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6\"/>
    </mc:Choice>
  </mc:AlternateContent>
  <xr:revisionPtr revIDLastSave="0" documentId="13_ncr:1_{1539697C-C535-4641-9C72-BEEC6C037794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1" l="1"/>
  <c r="R8" i="1"/>
  <c r="F8" i="1"/>
  <c r="AC8" i="1"/>
  <c r="Q8" i="1"/>
  <c r="E8" i="1"/>
  <c r="AO8" i="1"/>
  <c r="AB8" i="1"/>
  <c r="P8" i="1"/>
  <c r="D8" i="1"/>
  <c r="AN8" i="1"/>
  <c r="AA8" i="1"/>
  <c r="O8" i="1"/>
  <c r="C8" i="1"/>
  <c r="AM8" i="1"/>
  <c r="Z8" i="1"/>
  <c r="N8" i="1"/>
  <c r="B8" i="1"/>
  <c r="AL8" i="1"/>
  <c r="Y8" i="1"/>
  <c r="M8" i="1"/>
  <c r="AK8" i="1"/>
  <c r="X8" i="1"/>
  <c r="L8" i="1"/>
  <c r="AJ8" i="1"/>
  <c r="W8" i="1"/>
  <c r="K8" i="1"/>
  <c r="AI8" i="1"/>
  <c r="V8" i="1"/>
  <c r="J8" i="1"/>
  <c r="AH8" i="1"/>
  <c r="U8" i="1"/>
  <c r="I8" i="1"/>
  <c r="AF8" i="1"/>
  <c r="T8" i="1"/>
  <c r="H8" i="1"/>
  <c r="AE8" i="1"/>
  <c r="S8" i="1"/>
  <c r="G8" i="1"/>
  <c r="B249" i="163" l="1"/>
  <c r="C249" i="163"/>
  <c r="D249" i="163"/>
  <c r="E249" i="163"/>
  <c r="F249" i="163"/>
  <c r="B249" i="12"/>
  <c r="C249" i="12"/>
  <c r="D249" i="12"/>
  <c r="E249" i="12"/>
  <c r="F249" i="12"/>
  <c r="G249" i="12"/>
  <c r="H249" i="12"/>
  <c r="I249" i="12"/>
  <c r="J249" i="12"/>
  <c r="K249" i="12"/>
  <c r="L249" i="12"/>
  <c r="M249" i="12"/>
  <c r="N249" i="12"/>
  <c r="O249" i="12"/>
  <c r="P249" i="12"/>
  <c r="Q249" i="12"/>
  <c r="R249" i="12"/>
  <c r="S249" i="12"/>
  <c r="B248" i="163"/>
  <c r="C248" i="163"/>
  <c r="D248" i="163"/>
  <c r="E248" i="163"/>
  <c r="F248" i="163"/>
  <c r="B248" i="12"/>
  <c r="C248" i="12"/>
  <c r="D248" i="12"/>
  <c r="E248" i="12"/>
  <c r="F248" i="12"/>
  <c r="G248" i="12"/>
  <c r="H248" i="12"/>
  <c r="I248" i="12"/>
  <c r="J248" i="12"/>
  <c r="K248" i="12"/>
  <c r="L248" i="12"/>
  <c r="M248" i="12"/>
  <c r="N248" i="12"/>
  <c r="O248" i="12"/>
  <c r="P248" i="12"/>
  <c r="Q248" i="12"/>
  <c r="R248" i="12"/>
  <c r="S248" i="12"/>
  <c r="D247" i="163"/>
  <c r="B247" i="163"/>
  <c r="C247" i="163"/>
  <c r="E247" i="163"/>
  <c r="B247" i="12"/>
  <c r="C247" i="12"/>
  <c r="E247" i="12"/>
  <c r="G247" i="12"/>
  <c r="H247" i="12"/>
  <c r="I247" i="12"/>
  <c r="J247" i="12"/>
  <c r="K247" i="12"/>
  <c r="L247" i="12"/>
  <c r="M247" i="12"/>
  <c r="N247" i="12"/>
  <c r="O247" i="12"/>
  <c r="P247" i="12"/>
  <c r="Q247" i="12"/>
  <c r="R247" i="12"/>
  <c r="S247" i="12"/>
  <c r="B246" i="163"/>
  <c r="C246" i="163"/>
  <c r="D246" i="163"/>
  <c r="E246" i="163"/>
  <c r="F246" i="163"/>
  <c r="B246" i="12"/>
  <c r="C246" i="12"/>
  <c r="D246" i="12"/>
  <c r="E246" i="12"/>
  <c r="F246" i="12"/>
  <c r="G246" i="12"/>
  <c r="H246" i="12"/>
  <c r="I246" i="12"/>
  <c r="J246" i="12"/>
  <c r="K246" i="12"/>
  <c r="L246" i="12"/>
  <c r="M246" i="12"/>
  <c r="N246" i="12"/>
  <c r="O246" i="12"/>
  <c r="P246" i="12"/>
  <c r="Q246" i="12"/>
  <c r="R246" i="12"/>
  <c r="S246" i="12"/>
  <c r="B245" i="163"/>
  <c r="C245" i="163"/>
  <c r="D245" i="163"/>
  <c r="E245" i="163"/>
  <c r="F245" i="163"/>
  <c r="B245" i="12"/>
  <c r="C245" i="12"/>
  <c r="D245" i="12"/>
  <c r="E245" i="12"/>
  <c r="F245" i="12"/>
  <c r="G245" i="12"/>
  <c r="H245" i="12"/>
  <c r="I245" i="12"/>
  <c r="J245" i="12"/>
  <c r="K245" i="12"/>
  <c r="L245" i="12"/>
  <c r="M245" i="12"/>
  <c r="N245" i="12"/>
  <c r="O245" i="12"/>
  <c r="P245" i="12"/>
  <c r="Q245" i="12"/>
  <c r="R245" i="12"/>
  <c r="S245" i="12"/>
  <c r="B244" i="163"/>
  <c r="C244" i="163"/>
  <c r="D244" i="163"/>
  <c r="E244" i="163"/>
  <c r="F244" i="163"/>
  <c r="B244" i="12"/>
  <c r="C244" i="12"/>
  <c r="D244" i="12"/>
  <c r="E244" i="12"/>
  <c r="F244" i="12"/>
  <c r="G244" i="12"/>
  <c r="H244" i="12"/>
  <c r="I244" i="12"/>
  <c r="J244" i="12"/>
  <c r="K244" i="12"/>
  <c r="L244" i="12"/>
  <c r="M244" i="12"/>
  <c r="N244" i="12"/>
  <c r="O244" i="12"/>
  <c r="P244" i="12"/>
  <c r="Q244" i="12"/>
  <c r="R244" i="12"/>
  <c r="S244" i="12"/>
  <c r="F247" i="163" l="1"/>
  <c r="D247" i="12"/>
  <c r="B243" i="163"/>
  <c r="C243" i="163"/>
  <c r="D243" i="163"/>
  <c r="E243" i="163"/>
  <c r="F243" i="163"/>
  <c r="B243" i="12"/>
  <c r="C243" i="12"/>
  <c r="D243" i="12"/>
  <c r="E243" i="12"/>
  <c r="F243" i="12"/>
  <c r="G243" i="12"/>
  <c r="H243" i="12"/>
  <c r="I243" i="12"/>
  <c r="J243" i="12"/>
  <c r="K243" i="12"/>
  <c r="L243" i="12"/>
  <c r="M243" i="12"/>
  <c r="N243" i="12"/>
  <c r="O243" i="12"/>
  <c r="P243" i="12"/>
  <c r="Q243" i="12"/>
  <c r="R243" i="12"/>
  <c r="S243" i="12"/>
  <c r="F247" i="12" l="1"/>
  <c r="B242" i="163"/>
  <c r="C242" i="163"/>
  <c r="D242" i="163"/>
  <c r="E242" i="163"/>
  <c r="F242" i="163"/>
  <c r="B242" i="12"/>
  <c r="C242" i="12"/>
  <c r="D242" i="12"/>
  <c r="E242" i="12"/>
  <c r="F242" i="12"/>
  <c r="G242" i="12"/>
  <c r="H242" i="12"/>
  <c r="I242" i="12"/>
  <c r="J242" i="12"/>
  <c r="K242" i="12"/>
  <c r="L242" i="12"/>
  <c r="M242" i="12"/>
  <c r="N242" i="12"/>
  <c r="O242" i="12"/>
  <c r="P242" i="12"/>
  <c r="Q242" i="12"/>
  <c r="R242" i="12"/>
  <c r="S242" i="12"/>
  <c r="B241" i="163"/>
  <c r="C241" i="163"/>
  <c r="D241" i="163"/>
  <c r="E241" i="163"/>
  <c r="F241" i="163"/>
  <c r="B241" i="12"/>
  <c r="C241" i="12"/>
  <c r="D241" i="12"/>
  <c r="E241" i="12"/>
  <c r="F241" i="12"/>
  <c r="G241" i="12"/>
  <c r="H241" i="12"/>
  <c r="I241" i="12"/>
  <c r="J241" i="12"/>
  <c r="K241" i="12"/>
  <c r="L241" i="12"/>
  <c r="M241" i="12"/>
  <c r="N241" i="12"/>
  <c r="O241" i="12"/>
  <c r="P241" i="12"/>
  <c r="Q241" i="12"/>
  <c r="R241" i="12"/>
  <c r="S241" i="12"/>
  <c r="B240" i="163"/>
  <c r="C240" i="163"/>
  <c r="D240" i="163"/>
  <c r="E240" i="163"/>
  <c r="F240" i="163"/>
  <c r="B240" i="12"/>
  <c r="C240" i="12"/>
  <c r="D240" i="12"/>
  <c r="E240" i="12"/>
  <c r="F240" i="12"/>
  <c r="G240" i="12"/>
  <c r="H240" i="12"/>
  <c r="I240" i="12"/>
  <c r="J240" i="12"/>
  <c r="K240" i="12"/>
  <c r="L240" i="12"/>
  <c r="M240" i="12"/>
  <c r="N240" i="12"/>
  <c r="O240" i="12"/>
  <c r="P240" i="12"/>
  <c r="Q240" i="12"/>
  <c r="R240" i="12"/>
  <c r="S240" i="12"/>
  <c r="B239" i="163" l="1"/>
  <c r="C239" i="163"/>
  <c r="D239" i="163"/>
  <c r="E239" i="163"/>
  <c r="F239" i="163"/>
  <c r="B239" i="12"/>
  <c r="C239" i="12"/>
  <c r="D239" i="12"/>
  <c r="E239" i="12"/>
  <c r="F239" i="12"/>
  <c r="G239" i="12"/>
  <c r="H239" i="12"/>
  <c r="I239" i="12"/>
  <c r="J239" i="12"/>
  <c r="K239" i="12"/>
  <c r="L239" i="12"/>
  <c r="M239" i="12"/>
  <c r="N239" i="12"/>
  <c r="O239" i="12"/>
  <c r="P239" i="12"/>
  <c r="Q239" i="12"/>
  <c r="R239" i="12"/>
  <c r="S239" i="12"/>
  <c r="B238" i="163"/>
  <c r="C238" i="163"/>
  <c r="D238" i="163"/>
  <c r="E238" i="163"/>
  <c r="F238" i="163"/>
  <c r="B238" i="12"/>
  <c r="C238" i="12"/>
  <c r="D238" i="12"/>
  <c r="E238" i="12"/>
  <c r="F238" i="12"/>
  <c r="G238" i="12"/>
  <c r="H238" i="12"/>
  <c r="I238" i="12"/>
  <c r="J238" i="12"/>
  <c r="K238" i="12"/>
  <c r="L238" i="12"/>
  <c r="M238" i="12"/>
  <c r="N238" i="12"/>
  <c r="O238" i="12"/>
  <c r="P238" i="12"/>
  <c r="Q238" i="12"/>
  <c r="R238" i="12"/>
  <c r="S238" i="12"/>
  <c r="B237" i="163" l="1"/>
  <c r="C237" i="163"/>
  <c r="D237" i="163"/>
  <c r="E237" i="163"/>
  <c r="F237" i="163"/>
  <c r="B237" i="12"/>
  <c r="C237" i="12"/>
  <c r="D237" i="12"/>
  <c r="E237" i="12"/>
  <c r="F237" i="12"/>
  <c r="G237" i="12"/>
  <c r="H237" i="12"/>
  <c r="I237" i="12"/>
  <c r="J237" i="12"/>
  <c r="K237" i="12"/>
  <c r="L237" i="12"/>
  <c r="M237" i="12"/>
  <c r="N237" i="12"/>
  <c r="O237" i="12"/>
  <c r="P237" i="12"/>
  <c r="Q237" i="12"/>
  <c r="R237" i="12"/>
  <c r="S237" i="12"/>
  <c r="B236" i="163"/>
  <c r="C236" i="163"/>
  <c r="D236" i="163"/>
  <c r="E236" i="163"/>
  <c r="F236" i="163"/>
  <c r="B236" i="12"/>
  <c r="C236" i="12"/>
  <c r="D236" i="12"/>
  <c r="E236" i="12"/>
  <c r="F236" i="12"/>
  <c r="G236" i="12"/>
  <c r="H236" i="12"/>
  <c r="I236" i="12"/>
  <c r="J236" i="12"/>
  <c r="K236" i="12"/>
  <c r="L236" i="12"/>
  <c r="M236" i="12"/>
  <c r="N236" i="12"/>
  <c r="O236" i="12"/>
  <c r="P236" i="12"/>
  <c r="Q236" i="12"/>
  <c r="R236" i="12"/>
  <c r="S236" i="12"/>
  <c r="B235" i="163"/>
  <c r="C235" i="163"/>
  <c r="D235" i="163"/>
  <c r="E235" i="163"/>
  <c r="F235" i="163"/>
  <c r="B235" i="12"/>
  <c r="C235" i="12"/>
  <c r="D235" i="12"/>
  <c r="E235" i="12"/>
  <c r="F235" i="12"/>
  <c r="G235" i="12"/>
  <c r="H235" i="12"/>
  <c r="I235" i="12"/>
  <c r="J235" i="12"/>
  <c r="K235" i="12"/>
  <c r="L235" i="12"/>
  <c r="M235" i="12"/>
  <c r="N235" i="12"/>
  <c r="O235" i="12"/>
  <c r="P235" i="12"/>
  <c r="Q235" i="12"/>
  <c r="R235" i="12"/>
  <c r="S235" i="12"/>
  <c r="B234" i="163"/>
  <c r="C234" i="163"/>
  <c r="D234" i="163"/>
  <c r="E234" i="163"/>
  <c r="F234" i="163"/>
  <c r="B234" i="12"/>
  <c r="C234" i="12"/>
  <c r="D234" i="12"/>
  <c r="E234" i="12"/>
  <c r="F234" i="12"/>
  <c r="G234" i="12"/>
  <c r="H234" i="12"/>
  <c r="I234" i="12"/>
  <c r="J234" i="12"/>
  <c r="K234" i="12"/>
  <c r="L234" i="12"/>
  <c r="M234" i="12"/>
  <c r="N234" i="12"/>
  <c r="O234" i="12"/>
  <c r="P234" i="12"/>
  <c r="Q234" i="12"/>
  <c r="R234" i="12"/>
  <c r="S234" i="12"/>
  <c r="B233" i="163" l="1"/>
  <c r="C233" i="163"/>
  <c r="D233" i="163"/>
  <c r="E233" i="163"/>
  <c r="F233" i="163"/>
  <c r="B233" i="12"/>
  <c r="C233" i="12"/>
  <c r="D233" i="12"/>
  <c r="E233" i="12"/>
  <c r="F233" i="12"/>
  <c r="G233" i="12"/>
  <c r="H233" i="12"/>
  <c r="I233" i="12"/>
  <c r="J233" i="12"/>
  <c r="K233" i="12"/>
  <c r="L233" i="12"/>
  <c r="M233" i="12"/>
  <c r="N233" i="12"/>
  <c r="O233" i="12"/>
  <c r="P233" i="12"/>
  <c r="Q233" i="12"/>
  <c r="R233" i="12"/>
  <c r="S233" i="12"/>
  <c r="B232" i="163"/>
  <c r="C232" i="163"/>
  <c r="D232" i="163"/>
  <c r="E232" i="163"/>
  <c r="F232" i="163"/>
  <c r="B232" i="12"/>
  <c r="C232" i="12"/>
  <c r="D232" i="12"/>
  <c r="E232" i="12"/>
  <c r="F232" i="12"/>
  <c r="G232" i="12"/>
  <c r="H232" i="12"/>
  <c r="I232" i="12"/>
  <c r="J232" i="12"/>
  <c r="K232" i="12"/>
  <c r="L232" i="12"/>
  <c r="M232" i="12"/>
  <c r="N232" i="12"/>
  <c r="O232" i="12"/>
  <c r="P232" i="12"/>
  <c r="Q232" i="12"/>
  <c r="R232" i="12"/>
  <c r="S232" i="12"/>
  <c r="B231" i="163" l="1"/>
  <c r="C231" i="163"/>
  <c r="D231" i="163"/>
  <c r="E231" i="163"/>
  <c r="F231" i="163"/>
  <c r="B231" i="12"/>
  <c r="C231" i="12"/>
  <c r="D231" i="12"/>
  <c r="E231" i="12"/>
  <c r="F231" i="12"/>
  <c r="G231" i="12"/>
  <c r="H231" i="12"/>
  <c r="I231" i="12"/>
  <c r="J231" i="12"/>
  <c r="K231" i="12"/>
  <c r="L231" i="12"/>
  <c r="M231" i="12"/>
  <c r="N231" i="12"/>
  <c r="O231" i="12"/>
  <c r="P231" i="12"/>
  <c r="Q231" i="12"/>
  <c r="R231" i="12"/>
  <c r="S231" i="12"/>
  <c r="B230" i="163"/>
  <c r="C230" i="163"/>
  <c r="D230" i="163"/>
  <c r="E230" i="163"/>
  <c r="F230" i="163"/>
  <c r="B230" i="12"/>
  <c r="C230" i="12"/>
  <c r="D230" i="12"/>
  <c r="E230" i="12"/>
  <c r="F230" i="12"/>
  <c r="G230" i="12"/>
  <c r="H230" i="12"/>
  <c r="I230" i="12"/>
  <c r="J230" i="12"/>
  <c r="K230" i="12"/>
  <c r="L230" i="12"/>
  <c r="M230" i="12"/>
  <c r="N230" i="12"/>
  <c r="O230" i="12"/>
  <c r="P230" i="12"/>
  <c r="Q230" i="12"/>
  <c r="R230" i="12"/>
  <c r="S230" i="12"/>
  <c r="B229" i="163"/>
  <c r="C229" i="163"/>
  <c r="D229" i="163"/>
  <c r="E229" i="163"/>
  <c r="F229" i="163"/>
  <c r="B229" i="12"/>
  <c r="C229" i="12"/>
  <c r="D229" i="12"/>
  <c r="E229" i="12"/>
  <c r="F229" i="12"/>
  <c r="G229" i="12"/>
  <c r="H229" i="12"/>
  <c r="I229" i="12"/>
  <c r="J229" i="12"/>
  <c r="K229" i="12"/>
  <c r="L229" i="12"/>
  <c r="M229" i="12"/>
  <c r="N229" i="12"/>
  <c r="O229" i="12"/>
  <c r="P229" i="12"/>
  <c r="Q229" i="12"/>
  <c r="R229" i="12"/>
  <c r="S229" i="12"/>
  <c r="B228" i="163" l="1"/>
  <c r="C228" i="163"/>
  <c r="D228" i="163"/>
  <c r="E228" i="163"/>
  <c r="F228" i="163"/>
  <c r="B228" i="12"/>
  <c r="C228" i="12"/>
  <c r="D228" i="12"/>
  <c r="E228" i="12"/>
  <c r="F228" i="12"/>
  <c r="G228" i="12"/>
  <c r="H228" i="12"/>
  <c r="I228" i="12"/>
  <c r="J228" i="12"/>
  <c r="K228" i="12"/>
  <c r="L228" i="12"/>
  <c r="M228" i="12"/>
  <c r="N228" i="12"/>
  <c r="O228" i="12"/>
  <c r="P228" i="12"/>
  <c r="Q228" i="12"/>
  <c r="R228" i="12"/>
  <c r="S228" i="12"/>
  <c r="B227" i="163"/>
  <c r="C227" i="163"/>
  <c r="D227" i="163"/>
  <c r="E227" i="163"/>
  <c r="F227" i="163"/>
  <c r="B227" i="12"/>
  <c r="C227" i="12"/>
  <c r="D227" i="12"/>
  <c r="E227" i="12"/>
  <c r="F227" i="12"/>
  <c r="G227" i="12"/>
  <c r="H227" i="12"/>
  <c r="I227" i="12"/>
  <c r="J227" i="12"/>
  <c r="K227" i="12"/>
  <c r="L227" i="12"/>
  <c r="M227" i="12"/>
  <c r="N227" i="12"/>
  <c r="O227" i="12"/>
  <c r="P227" i="12"/>
  <c r="Q227" i="12"/>
  <c r="R227" i="12"/>
  <c r="S227" i="12"/>
  <c r="B226" i="163"/>
  <c r="C226" i="163"/>
  <c r="D226" i="163"/>
  <c r="E226" i="163"/>
  <c r="F226" i="163"/>
  <c r="B226" i="12"/>
  <c r="C226" i="12"/>
  <c r="D226" i="12"/>
  <c r="E226" i="12"/>
  <c r="F226" i="12"/>
  <c r="G226" i="12"/>
  <c r="H226" i="12"/>
  <c r="I226" i="12"/>
  <c r="J226" i="12"/>
  <c r="K226" i="12"/>
  <c r="L226" i="12"/>
  <c r="M226" i="12"/>
  <c r="N226" i="12"/>
  <c r="O226" i="12"/>
  <c r="P226" i="12"/>
  <c r="Q226" i="12"/>
  <c r="R226" i="12"/>
  <c r="S226" i="12"/>
  <c r="B225" i="163" l="1"/>
  <c r="C225" i="163"/>
  <c r="D225" i="163"/>
  <c r="E225" i="163"/>
  <c r="F225" i="163"/>
  <c r="B225" i="12"/>
  <c r="C225" i="12"/>
  <c r="D225" i="12"/>
  <c r="E225" i="12"/>
  <c r="F225" i="12"/>
  <c r="G225" i="12"/>
  <c r="H225" i="12"/>
  <c r="I225" i="12"/>
  <c r="J225" i="12"/>
  <c r="K225" i="12"/>
  <c r="L225" i="12"/>
  <c r="M225" i="12"/>
  <c r="N225" i="12"/>
  <c r="O225" i="12"/>
  <c r="P225" i="12"/>
  <c r="Q225" i="12"/>
  <c r="R225" i="12"/>
  <c r="S225" i="12"/>
  <c r="B224" i="163"/>
  <c r="C224" i="163"/>
  <c r="D224" i="163"/>
  <c r="E224" i="163"/>
  <c r="F224" i="163"/>
  <c r="B224" i="12"/>
  <c r="C224" i="12"/>
  <c r="D224" i="12"/>
  <c r="E224" i="12"/>
  <c r="F224" i="12"/>
  <c r="G224" i="12"/>
  <c r="H224" i="12"/>
  <c r="I224" i="12"/>
  <c r="J224" i="12"/>
  <c r="K224" i="12"/>
  <c r="L224" i="12"/>
  <c r="M224" i="12"/>
  <c r="N224" i="12"/>
  <c r="O224" i="12"/>
  <c r="P224" i="12"/>
  <c r="Q224" i="12"/>
  <c r="R224" i="12"/>
  <c r="S224" i="12"/>
  <c r="B223" i="12"/>
  <c r="C223" i="12"/>
  <c r="D223" i="12"/>
  <c r="E223" i="12"/>
  <c r="F223" i="12"/>
  <c r="G223" i="12"/>
  <c r="H223" i="12"/>
  <c r="I223" i="12"/>
  <c r="J223" i="12"/>
  <c r="K223" i="12"/>
  <c r="L223" i="12"/>
  <c r="M223" i="12"/>
  <c r="N223" i="12"/>
  <c r="O223" i="12"/>
  <c r="P223" i="12"/>
  <c r="Q223" i="12"/>
  <c r="R223" i="12"/>
  <c r="S223" i="12"/>
  <c r="B223" i="163" l="1"/>
  <c r="C223" i="163"/>
  <c r="D223" i="163"/>
  <c r="E223" i="163"/>
  <c r="F223" i="163"/>
  <c r="B222" i="163" l="1"/>
  <c r="C222" i="163"/>
  <c r="D222" i="163"/>
  <c r="E222" i="163"/>
  <c r="F222" i="163"/>
  <c r="B222" i="12"/>
  <c r="C222" i="12"/>
  <c r="D222" i="12"/>
  <c r="E222" i="12"/>
  <c r="F222" i="12"/>
  <c r="G222" i="12"/>
  <c r="H222" i="12"/>
  <c r="I222" i="12"/>
  <c r="J222" i="12"/>
  <c r="K222" i="12"/>
  <c r="L222" i="12"/>
  <c r="M222" i="12"/>
  <c r="N222" i="12"/>
  <c r="O222" i="12"/>
  <c r="P222" i="12"/>
  <c r="Q222" i="12"/>
  <c r="R222" i="12"/>
  <c r="S222" i="12"/>
  <c r="B221" i="163"/>
  <c r="C221" i="163"/>
  <c r="D221" i="163"/>
  <c r="E221" i="163"/>
  <c r="F221" i="163"/>
  <c r="B221" i="12"/>
  <c r="C221" i="12"/>
  <c r="D221" i="12"/>
  <c r="E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B220" i="163"/>
  <c r="C220" i="163"/>
  <c r="D220" i="163"/>
  <c r="E220" i="163"/>
  <c r="F220" i="163"/>
  <c r="B220" i="12"/>
  <c r="C220" i="12"/>
  <c r="D220" i="12"/>
  <c r="E220" i="12"/>
  <c r="F220" i="12"/>
  <c r="G220" i="12"/>
  <c r="H220" i="12"/>
  <c r="I220" i="12"/>
  <c r="J220" i="12"/>
  <c r="K220" i="12"/>
  <c r="L220" i="12"/>
  <c r="M220" i="12"/>
  <c r="N220" i="12"/>
  <c r="O220" i="12"/>
  <c r="P220" i="12"/>
  <c r="Q220" i="12"/>
  <c r="R220" i="12"/>
  <c r="S220" i="12"/>
  <c r="B219" i="163"/>
  <c r="C219" i="163"/>
  <c r="D219" i="163"/>
  <c r="E219" i="163"/>
  <c r="F219" i="163"/>
  <c r="B219" i="12"/>
  <c r="C219" i="12"/>
  <c r="D219" i="12"/>
  <c r="E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B218" i="163"/>
  <c r="C218" i="163"/>
  <c r="D218" i="163"/>
  <c r="E218" i="163"/>
  <c r="F218" i="163"/>
  <c r="B218" i="12"/>
  <c r="C218" i="12"/>
  <c r="D218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B217" i="163" l="1"/>
  <c r="C217" i="163"/>
  <c r="D217" i="163"/>
  <c r="E217" i="163"/>
  <c r="F217" i="163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B216" i="163"/>
  <c r="C216" i="163"/>
  <c r="D216" i="163"/>
  <c r="E216" i="163"/>
  <c r="F216" i="163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B204" i="163"/>
  <c r="C204" i="163"/>
  <c r="D204" i="163"/>
  <c r="E204" i="163"/>
  <c r="F204" i="163"/>
  <c r="K204" i="12"/>
  <c r="N204" i="12"/>
  <c r="Q204" i="12"/>
  <c r="R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B185" i="163"/>
  <c r="C185" i="163"/>
  <c r="D185" i="163"/>
  <c r="E185" i="163"/>
  <c r="F185" i="163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B182" i="163"/>
  <c r="C182" i="163"/>
  <c r="D182" i="163"/>
  <c r="E182" i="163"/>
  <c r="F182" i="163"/>
  <c r="B182" i="12"/>
  <c r="C182" i="12"/>
  <c r="D182" i="12"/>
  <c r="E182" i="12"/>
  <c r="F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C19" i="12"/>
  <c r="D19" i="12"/>
  <c r="E19" i="12"/>
  <c r="F19" i="12"/>
  <c r="P7" i="12"/>
  <c r="G7" i="12"/>
  <c r="S7" i="12"/>
  <c r="L7" i="12"/>
</calcChain>
</file>

<file path=xl/sharedStrings.xml><?xml version="1.0" encoding="utf-8"?>
<sst xmlns="http://schemas.openxmlformats.org/spreadsheetml/2006/main" count="463" uniqueCount="161">
  <si>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</si>
  <si>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</si>
  <si>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</si>
  <si>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</si>
  <si>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</si>
  <si>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</si>
  <si>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</si>
  <si>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</si>
  <si>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</si>
  <si>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</si>
  <si>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</si>
  <si>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</si>
  <si>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</si>
  <si>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Vivienda</t>
  </si>
  <si>
    <t xml:space="preserve">Consumo </t>
  </si>
  <si>
    <t>Total</t>
  </si>
  <si>
    <t>Colocaciones balances individuales</t>
  </si>
  <si>
    <t xml:space="preserve">Vivienda </t>
  </si>
  <si>
    <t>COLOCACIONES</t>
  </si>
  <si>
    <t>TASAS DE INTERÉS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</si>
  <si>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</si>
  <si>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</si>
  <si>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</si>
  <si>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</si>
  <si>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</si>
  <si>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</si>
  <si>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</si>
  <si>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</si>
  <si>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</si>
  <si>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</si>
  <si>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</si>
  <si>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Fuentes: Banco Central de Chile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</si>
  <si>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</si>
  <si>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</si>
  <si>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</si>
  <si>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</si>
  <si>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</si>
  <si>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</si>
  <si>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</si>
  <si>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</si>
  <si>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</si>
  <si>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</si>
  <si>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</si>
  <si>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</si>
  <si>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</si>
  <si>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</si>
  <si>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 xml:space="preserve">COLOCACIONES </t>
  </si>
  <si>
    <t>Variación anual, porcentaje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</si>
  <si>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</si>
  <si>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</si>
  <si>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</si>
  <si>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</si>
  <si>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</si>
  <si>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(variación anual,  porcentaje)</t>
  </si>
  <si>
    <t>Gráfico 2: Colocaciones nominales por tipo de deudor (2)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</si>
  <si>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</si>
  <si>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</si>
  <si>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</si>
  <si>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</si>
  <si>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</si>
  <si>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</si>
  <si>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</si>
  <si>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</si>
  <si>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</si>
  <si>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</si>
  <si>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</si>
  <si>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</si>
  <si>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</si>
  <si>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</si>
  <si>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</si>
  <si>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</si>
  <si>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</si>
  <si>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</si>
  <si>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</si>
  <si>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</si>
  <si>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</si>
  <si>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</si>
  <si>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</si>
  <si>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</si>
  <si>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</si>
  <si>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</si>
  <si>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</si>
  <si>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</si>
  <si>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</si>
  <si>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</si>
  <si>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</si>
  <si>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</si>
  <si>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</si>
  <si>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</si>
  <si>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</si>
  <si>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</si>
  <si>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</si>
  <si>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</si>
  <si>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</si>
  <si>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</si>
  <si>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</si>
  <si>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</si>
  <si>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</si>
  <si>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</si>
  <si>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</si>
  <si>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</si>
  <si>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</si>
  <si>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</si>
  <si>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</si>
  <si>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</si>
  <si>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</si>
  <si>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</si>
  <si>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</si>
  <si>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</si>
  <si>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</si>
  <si>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</si>
  <si>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</si>
  <si>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</si>
  <si>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</si>
  <si>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</si>
  <si>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</si>
  <si>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</si>
  <si>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</si>
  <si>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</si>
  <si>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</si>
  <si>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</si>
  <si>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</si>
  <si>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</si>
  <si>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</si>
  <si>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</si>
  <si>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</si>
  <si>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</si>
  <si>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</si>
  <si>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</si>
  <si>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</si>
  <si>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</si>
  <si>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</si>
  <si>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</si>
  <si>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</si>
  <si>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</si>
  <si>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</si>
  <si>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</si>
  <si>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</si>
  <si>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</si>
  <si>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</si>
  <si>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</si>
  <si>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</si>
  <si>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</si>
  <si>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</si>
  <si>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</si>
  <si>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</si>
  <si>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</si>
  <si>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</si>
  <si>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</si>
  <si>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$AH$8</t>
  </si>
  <si>
    <t>$AI$8</t>
  </si>
  <si>
    <t>$AL$8</t>
  </si>
  <si>
    <t>$AM$8</t>
  </si>
  <si>
    <t>$AN$8</t>
  </si>
  <si>
    <t>Fuente: Banco Central de Chile y Comisión para el Mercado Financiero.</t>
  </si>
  <si>
    <t>Fuente: Banco Central de Chile en base a balances individuales reportados por la Comisión para el Mercado Financiero.</t>
  </si>
  <si>
    <t>$AO$8</t>
  </si>
  <si>
    <t>$AJ$8</t>
  </si>
  <si>
    <t>$AK$8</t>
  </si>
  <si>
    <t>A1:A252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</si>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</sst>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08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9" fontId="0" fillId="0" borderId="0" xfId="0" applyNumberFormat="1"/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6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93A9CF"/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original'!$O$8:$O$1000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  <c:pt idx="209" formatCode="0.00">
                  <c:v>38.799999999999997</c:v>
                </c:pt>
                <c:pt idx="210" formatCode="0.00">
                  <c:v>38.82</c:v>
                </c:pt>
                <c:pt idx="211" formatCode="0.00">
                  <c:v>38.549999999999997</c:v>
                </c:pt>
                <c:pt idx="212" formatCode="0.00">
                  <c:v>37.96</c:v>
                </c:pt>
                <c:pt idx="213" formatCode="0.00">
                  <c:v>38.15</c:v>
                </c:pt>
                <c:pt idx="214" formatCode="0.00">
                  <c:v>37.72</c:v>
                </c:pt>
                <c:pt idx="215" formatCode="0.00">
                  <c:v>37.49</c:v>
                </c:pt>
                <c:pt idx="216" formatCode="0.00">
                  <c:v>37.26</c:v>
                </c:pt>
                <c:pt idx="217" formatCode="0.00">
                  <c:v>36.86</c:v>
                </c:pt>
                <c:pt idx="218" formatCode="0.00">
                  <c:v>35.64</c:v>
                </c:pt>
                <c:pt idx="219" formatCode="0.00">
                  <c:v>35.57</c:v>
                </c:pt>
                <c:pt idx="220" formatCode="0.00">
                  <c:v>34.619999999999997</c:v>
                </c:pt>
                <c:pt idx="221" formatCode="0.00">
                  <c:v>34.47</c:v>
                </c:pt>
                <c:pt idx="222" formatCode="0.00">
                  <c:v>34.03</c:v>
                </c:pt>
                <c:pt idx="223" formatCode="0.00">
                  <c:v>33.700000000000003</c:v>
                </c:pt>
                <c:pt idx="224" formatCode="0.00">
                  <c:v>33.53</c:v>
                </c:pt>
                <c:pt idx="225" formatCode="0.00">
                  <c:v>33</c:v>
                </c:pt>
                <c:pt idx="226" formatCode="0.00">
                  <c:v>32.97</c:v>
                </c:pt>
                <c:pt idx="227" formatCode="0.00">
                  <c:v>33.24</c:v>
                </c:pt>
                <c:pt idx="228" formatCode="0.00">
                  <c:v>33.56</c:v>
                </c:pt>
                <c:pt idx="229" formatCode="0.00">
                  <c:v>33.72</c:v>
                </c:pt>
                <c:pt idx="230" formatCode="0.00">
                  <c:v>33.700000000000003</c:v>
                </c:pt>
                <c:pt idx="231" formatCode="0.00">
                  <c:v>33.44</c:v>
                </c:pt>
                <c:pt idx="232" formatCode="0.00">
                  <c:v>33.01</c:v>
                </c:pt>
                <c:pt idx="233" formatCode="0.00">
                  <c:v>33.07</c:v>
                </c:pt>
                <c:pt idx="234" formatCode="0.00">
                  <c:v>32.83</c:v>
                </c:pt>
                <c:pt idx="235" formatCode="0.00">
                  <c:v>32.700000000000003</c:v>
                </c:pt>
                <c:pt idx="236" formatCode="0.00">
                  <c:v>32.74</c:v>
                </c:pt>
                <c:pt idx="237" formatCode="0.00">
                  <c:v>32.68</c:v>
                </c:pt>
                <c:pt idx="238" formatCode="0.00">
                  <c:v>32.76</c:v>
                </c:pt>
                <c:pt idx="239" formatCode="0.00">
                  <c:v>32.75</c:v>
                </c:pt>
                <c:pt idx="240" formatCode="0.00">
                  <c:v>32.72</c:v>
                </c:pt>
                <c:pt idx="241" formatCode="0.00">
                  <c:v>33.54</c:v>
                </c:pt>
                <c:pt idx="242" formatCode="0.00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original'!$K$8:$K$1000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  <c:pt idx="209" formatCode="0.00">
                  <c:v>12.89</c:v>
                </c:pt>
                <c:pt idx="210" formatCode="0.00">
                  <c:v>13.47</c:v>
                </c:pt>
                <c:pt idx="211" formatCode="0.00">
                  <c:v>13.71</c:v>
                </c:pt>
                <c:pt idx="212" formatCode="0.00">
                  <c:v>13.72</c:v>
                </c:pt>
                <c:pt idx="213" formatCode="0.00">
                  <c:v>12.47</c:v>
                </c:pt>
                <c:pt idx="214" formatCode="0.00">
                  <c:v>11.44</c:v>
                </c:pt>
                <c:pt idx="215" formatCode="0.00">
                  <c:v>9.4499999999999993</c:v>
                </c:pt>
                <c:pt idx="216" formatCode="0.00">
                  <c:v>12.81</c:v>
                </c:pt>
                <c:pt idx="217" formatCode="0.00">
                  <c:v>12.21</c:v>
                </c:pt>
                <c:pt idx="218" formatCode="0.00">
                  <c:v>9.9</c:v>
                </c:pt>
                <c:pt idx="219" formatCode="0.00">
                  <c:v>10.33</c:v>
                </c:pt>
                <c:pt idx="220" formatCode="0.00">
                  <c:v>10.53</c:v>
                </c:pt>
                <c:pt idx="221" formatCode="0.00">
                  <c:v>9.1300000000000008</c:v>
                </c:pt>
                <c:pt idx="222" formatCode="0.00">
                  <c:v>11.43</c:v>
                </c:pt>
                <c:pt idx="223" formatCode="0.00">
                  <c:v>9.1999999999999993</c:v>
                </c:pt>
                <c:pt idx="224" formatCode="0.00">
                  <c:v>11.23</c:v>
                </c:pt>
                <c:pt idx="225" formatCode="0.00">
                  <c:v>10.28</c:v>
                </c:pt>
                <c:pt idx="226" formatCode="0.00">
                  <c:v>10.34</c:v>
                </c:pt>
                <c:pt idx="227" formatCode="0.00">
                  <c:v>7.61</c:v>
                </c:pt>
                <c:pt idx="228" formatCode="0.00">
                  <c:v>10.9</c:v>
                </c:pt>
                <c:pt idx="229" formatCode="0.00">
                  <c:v>11.4</c:v>
                </c:pt>
                <c:pt idx="230" formatCode="0.00">
                  <c:v>8.41</c:v>
                </c:pt>
                <c:pt idx="231" formatCode="0.00">
                  <c:v>10.38</c:v>
                </c:pt>
                <c:pt idx="232" formatCode="0.00">
                  <c:v>11.46</c:v>
                </c:pt>
                <c:pt idx="233" formatCode="0.00">
                  <c:v>9.7200000000000006</c:v>
                </c:pt>
                <c:pt idx="234" formatCode="0.00">
                  <c:v>11.19</c:v>
                </c:pt>
                <c:pt idx="235" formatCode="0.00">
                  <c:v>9.92</c:v>
                </c:pt>
                <c:pt idx="236" formatCode="0.00">
                  <c:v>9.83</c:v>
                </c:pt>
                <c:pt idx="237" formatCode="0.00">
                  <c:v>9.36</c:v>
                </c:pt>
                <c:pt idx="238" formatCode="0.00">
                  <c:v>9.7799999999999994</c:v>
                </c:pt>
                <c:pt idx="239" formatCode="0.00">
                  <c:v>6.51</c:v>
                </c:pt>
                <c:pt idx="240" formatCode="0.00">
                  <c:v>9.83</c:v>
                </c:pt>
                <c:pt idx="241" formatCode="0.00">
                  <c:v>9.3800000000000008</c:v>
                </c:pt>
                <c:pt idx="242" formatCode="0.00">
                  <c:v>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original'!$M$8:$M$1000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  <c:pt idx="209" formatCode="0.00">
                  <c:v>18.12</c:v>
                </c:pt>
                <c:pt idx="210" formatCode="0.00">
                  <c:v>17.600000000000001</c:v>
                </c:pt>
                <c:pt idx="211" formatCode="0.00">
                  <c:v>16.82</c:v>
                </c:pt>
                <c:pt idx="212" formatCode="0.00">
                  <c:v>17.37</c:v>
                </c:pt>
                <c:pt idx="213" formatCode="0.00">
                  <c:v>17.89</c:v>
                </c:pt>
                <c:pt idx="214" formatCode="0.00">
                  <c:v>17.78</c:v>
                </c:pt>
                <c:pt idx="215" formatCode="0.00">
                  <c:v>17.73</c:v>
                </c:pt>
                <c:pt idx="216" formatCode="0.00">
                  <c:v>17.329999999999998</c:v>
                </c:pt>
                <c:pt idx="217" formatCode="0.00">
                  <c:v>16.989999999999998</c:v>
                </c:pt>
                <c:pt idx="218" formatCode="0.00">
                  <c:v>15.37</c:v>
                </c:pt>
                <c:pt idx="219" formatCode="0.00">
                  <c:v>16.420000000000002</c:v>
                </c:pt>
                <c:pt idx="220" formatCode="0.00">
                  <c:v>15.84</c:v>
                </c:pt>
                <c:pt idx="221" formatCode="0.00">
                  <c:v>15.73</c:v>
                </c:pt>
                <c:pt idx="222" formatCode="0.00">
                  <c:v>15.99</c:v>
                </c:pt>
                <c:pt idx="223" formatCode="0.00">
                  <c:v>15.59</c:v>
                </c:pt>
                <c:pt idx="224" formatCode="0.00">
                  <c:v>15.73</c:v>
                </c:pt>
                <c:pt idx="225" formatCode="0.00">
                  <c:v>15.69</c:v>
                </c:pt>
                <c:pt idx="226" formatCode="0.00">
                  <c:v>15.89</c:v>
                </c:pt>
                <c:pt idx="227" formatCode="0.00">
                  <c:v>15.93</c:v>
                </c:pt>
                <c:pt idx="228" formatCode="0.00">
                  <c:v>15.86</c:v>
                </c:pt>
                <c:pt idx="229" formatCode="0.00">
                  <c:v>16.13</c:v>
                </c:pt>
                <c:pt idx="230" formatCode="0.00">
                  <c:v>15.16</c:v>
                </c:pt>
                <c:pt idx="231" formatCode="0.00">
                  <c:v>15.42</c:v>
                </c:pt>
                <c:pt idx="232" formatCode="0.00">
                  <c:v>15.16</c:v>
                </c:pt>
                <c:pt idx="233" formatCode="0.00">
                  <c:v>15.19</c:v>
                </c:pt>
                <c:pt idx="234" formatCode="0.00">
                  <c:v>15.28</c:v>
                </c:pt>
                <c:pt idx="235" formatCode="0.00">
                  <c:v>14.73</c:v>
                </c:pt>
                <c:pt idx="236" formatCode="0.00">
                  <c:v>14.92</c:v>
                </c:pt>
                <c:pt idx="237" formatCode="0.00">
                  <c:v>14.52</c:v>
                </c:pt>
                <c:pt idx="238" formatCode="0.00">
                  <c:v>14.68</c:v>
                </c:pt>
                <c:pt idx="239" formatCode="0.00">
                  <c:v>14.92</c:v>
                </c:pt>
                <c:pt idx="240" formatCode="0.00">
                  <c:v>14.72</c:v>
                </c:pt>
                <c:pt idx="241" formatCode="0.00">
                  <c:v>14.98</c:v>
                </c:pt>
                <c:pt idx="242" formatCode="0.00">
                  <c:v>13.58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original'!$I$8:$I$1000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  <c:pt idx="209" formatCode="0.00">
                  <c:v>33.81</c:v>
                </c:pt>
                <c:pt idx="210" formatCode="0.00">
                  <c:v>34.130000000000003</c:v>
                </c:pt>
                <c:pt idx="211" formatCode="0.00">
                  <c:v>34.270000000000003</c:v>
                </c:pt>
                <c:pt idx="212" formatCode="0.00">
                  <c:v>33.72</c:v>
                </c:pt>
                <c:pt idx="213" formatCode="0.00">
                  <c:v>32.72</c:v>
                </c:pt>
                <c:pt idx="214" formatCode="0.00">
                  <c:v>33.229999999999997</c:v>
                </c:pt>
                <c:pt idx="215" formatCode="0.00">
                  <c:v>33.39</c:v>
                </c:pt>
                <c:pt idx="216" formatCode="0.00">
                  <c:v>33.6</c:v>
                </c:pt>
                <c:pt idx="217" formatCode="0.00">
                  <c:v>33.65</c:v>
                </c:pt>
                <c:pt idx="218" formatCode="0.00">
                  <c:v>32.729999999999997</c:v>
                </c:pt>
                <c:pt idx="219" formatCode="0.00">
                  <c:v>32.11</c:v>
                </c:pt>
                <c:pt idx="220" formatCode="0.00">
                  <c:v>30.71</c:v>
                </c:pt>
                <c:pt idx="221" formatCode="0.00">
                  <c:v>30.64</c:v>
                </c:pt>
                <c:pt idx="222" formatCode="0.00">
                  <c:v>30.16</c:v>
                </c:pt>
                <c:pt idx="223" formatCode="0.00">
                  <c:v>29.62</c:v>
                </c:pt>
                <c:pt idx="224" formatCode="0.00">
                  <c:v>29.61</c:v>
                </c:pt>
                <c:pt idx="225" formatCode="0.00">
                  <c:v>29.09</c:v>
                </c:pt>
                <c:pt idx="226" formatCode="0.00">
                  <c:v>29.01</c:v>
                </c:pt>
                <c:pt idx="227" formatCode="0.00">
                  <c:v>29.18</c:v>
                </c:pt>
                <c:pt idx="228" formatCode="0.00">
                  <c:v>29.63</c:v>
                </c:pt>
                <c:pt idx="229" formatCode="0.00">
                  <c:v>30.3</c:v>
                </c:pt>
                <c:pt idx="230" formatCode="0.00">
                  <c:v>30.23</c:v>
                </c:pt>
                <c:pt idx="231" formatCode="0.00">
                  <c:v>30.37</c:v>
                </c:pt>
                <c:pt idx="232" formatCode="0.00">
                  <c:v>29.21</c:v>
                </c:pt>
                <c:pt idx="233" formatCode="0.00">
                  <c:v>29.21</c:v>
                </c:pt>
                <c:pt idx="234" formatCode="0.00">
                  <c:v>28.94</c:v>
                </c:pt>
                <c:pt idx="235" formatCode="0.00">
                  <c:v>28.66</c:v>
                </c:pt>
                <c:pt idx="236" formatCode="0.00">
                  <c:v>28.95</c:v>
                </c:pt>
                <c:pt idx="237" formatCode="0.00">
                  <c:v>28.62</c:v>
                </c:pt>
                <c:pt idx="238" formatCode="0.00">
                  <c:v>28.82</c:v>
                </c:pt>
                <c:pt idx="239" formatCode="0.00">
                  <c:v>28.62</c:v>
                </c:pt>
                <c:pt idx="240" formatCode="0.00">
                  <c:v>28.76</c:v>
                </c:pt>
                <c:pt idx="241" formatCode="0.00">
                  <c:v>29.07</c:v>
                </c:pt>
                <c:pt idx="242" formatCode="0.00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original'!$G$8:$G$1000</c:f>
              <c:numCache>
                <c:formatCode>0.0</c:formatCode>
                <c:ptCount val="993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  <c:pt idx="209">
                  <c:v>28.91</c:v>
                </c:pt>
                <c:pt idx="210">
                  <c:v>29.1</c:v>
                </c:pt>
                <c:pt idx="211">
                  <c:v>28.48</c:v>
                </c:pt>
                <c:pt idx="212">
                  <c:v>28.98</c:v>
                </c:pt>
                <c:pt idx="213">
                  <c:v>27.86</c:v>
                </c:pt>
                <c:pt idx="214">
                  <c:v>27.5</c:v>
                </c:pt>
                <c:pt idx="215">
                  <c:v>27.58</c:v>
                </c:pt>
                <c:pt idx="216">
                  <c:v>27.96</c:v>
                </c:pt>
                <c:pt idx="217">
                  <c:v>28.21</c:v>
                </c:pt>
                <c:pt idx="218">
                  <c:v>26</c:v>
                </c:pt>
                <c:pt idx="219">
                  <c:v>25.84</c:v>
                </c:pt>
                <c:pt idx="220">
                  <c:v>25.27</c:v>
                </c:pt>
                <c:pt idx="221">
                  <c:v>24.91</c:v>
                </c:pt>
                <c:pt idx="222">
                  <c:v>25.18</c:v>
                </c:pt>
                <c:pt idx="223">
                  <c:v>24.22</c:v>
                </c:pt>
                <c:pt idx="224">
                  <c:v>24.89</c:v>
                </c:pt>
                <c:pt idx="225">
                  <c:v>23.68</c:v>
                </c:pt>
                <c:pt idx="226">
                  <c:v>23.92</c:v>
                </c:pt>
                <c:pt idx="227">
                  <c:v>23.17</c:v>
                </c:pt>
                <c:pt idx="228">
                  <c:v>24.54</c:v>
                </c:pt>
                <c:pt idx="229">
                  <c:v>25.64</c:v>
                </c:pt>
                <c:pt idx="230">
                  <c:v>23.35</c:v>
                </c:pt>
                <c:pt idx="231">
                  <c:v>24.38</c:v>
                </c:pt>
                <c:pt idx="232">
                  <c:v>24.19</c:v>
                </c:pt>
                <c:pt idx="233">
                  <c:v>23.55</c:v>
                </c:pt>
                <c:pt idx="234">
                  <c:v>24.01</c:v>
                </c:pt>
                <c:pt idx="235">
                  <c:v>23.41</c:v>
                </c:pt>
                <c:pt idx="236">
                  <c:v>23.8</c:v>
                </c:pt>
                <c:pt idx="237">
                  <c:v>23.01</c:v>
                </c:pt>
                <c:pt idx="238">
                  <c:v>23.62</c:v>
                </c:pt>
                <c:pt idx="239">
                  <c:v>22.22</c:v>
                </c:pt>
                <c:pt idx="240">
                  <c:v>23.41</c:v>
                </c:pt>
                <c:pt idx="241">
                  <c:v>24.1</c:v>
                </c:pt>
                <c:pt idx="242">
                  <c:v>23.39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19375834777409578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1'!#REF!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</c:numCache>
            </c:numRef>
          </c:cat>
          <c:val>
            <c:numRef>
              <c:f>'Base gráficos 1'!$S$8:$S$1001</c:f>
              <c:numCache>
                <c:formatCode>0.0</c:formatCode>
                <c:ptCount val="994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  <c:pt idx="208">
                  <c:v>4.2</c:v>
                </c:pt>
                <c:pt idx="209">
                  <c:v>4.24</c:v>
                </c:pt>
                <c:pt idx="210">
                  <c:v>4.22</c:v>
                </c:pt>
                <c:pt idx="211">
                  <c:v>4.3499999999999996</c:v>
                </c:pt>
                <c:pt idx="212">
                  <c:v>4.72</c:v>
                </c:pt>
                <c:pt idx="213">
                  <c:v>5.18</c:v>
                </c:pt>
                <c:pt idx="214">
                  <c:v>5.21</c:v>
                </c:pt>
                <c:pt idx="215">
                  <c:v>5</c:v>
                </c:pt>
                <c:pt idx="216">
                  <c:v>4.97</c:v>
                </c:pt>
                <c:pt idx="217">
                  <c:v>4.9000000000000004</c:v>
                </c:pt>
                <c:pt idx="218">
                  <c:v>4.87</c:v>
                </c:pt>
                <c:pt idx="219">
                  <c:v>4.97</c:v>
                </c:pt>
                <c:pt idx="220">
                  <c:v>5</c:v>
                </c:pt>
                <c:pt idx="221">
                  <c:v>5.03</c:v>
                </c:pt>
                <c:pt idx="222">
                  <c:v>4.97</c:v>
                </c:pt>
                <c:pt idx="223">
                  <c:v>4.8099999999999996</c:v>
                </c:pt>
                <c:pt idx="224">
                  <c:v>4.54</c:v>
                </c:pt>
                <c:pt idx="225">
                  <c:v>4.42</c:v>
                </c:pt>
                <c:pt idx="226">
                  <c:v>4.37</c:v>
                </c:pt>
                <c:pt idx="227">
                  <c:v>4.4000000000000004</c:v>
                </c:pt>
                <c:pt idx="228">
                  <c:v>4.45</c:v>
                </c:pt>
                <c:pt idx="229">
                  <c:v>4.41</c:v>
                </c:pt>
                <c:pt idx="230">
                  <c:v>4.38</c:v>
                </c:pt>
                <c:pt idx="231">
                  <c:v>4.38</c:v>
                </c:pt>
                <c:pt idx="232">
                  <c:v>4.3899999999999997</c:v>
                </c:pt>
                <c:pt idx="233">
                  <c:v>4.3600000000000003</c:v>
                </c:pt>
                <c:pt idx="234">
                  <c:v>4.29</c:v>
                </c:pt>
                <c:pt idx="235">
                  <c:v>4.21</c:v>
                </c:pt>
                <c:pt idx="236">
                  <c:v>4.16</c:v>
                </c:pt>
                <c:pt idx="237">
                  <c:v>4.13</c:v>
                </c:pt>
                <c:pt idx="238">
                  <c:v>4.1399999999999997</c:v>
                </c:pt>
                <c:pt idx="239">
                  <c:v>4.12</c:v>
                </c:pt>
                <c:pt idx="240">
                  <c:v>4.1100000000000003</c:v>
                </c:pt>
                <c:pt idx="241">
                  <c:v>4.0599999999999996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1'!#REF!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</c:numCache>
            </c:numRef>
          </c:cat>
          <c:val>
            <c:numRef>
              <c:f>'Base gráficos 1'!$P$8:$P$1001</c:f>
              <c:numCache>
                <c:formatCode>0.0</c:formatCode>
                <c:ptCount val="994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  <c:pt idx="217">
                  <c:v>7.1</c:v>
                </c:pt>
                <c:pt idx="218">
                  <c:v>7.05</c:v>
                </c:pt>
                <c:pt idx="219">
                  <c:v>6.83</c:v>
                </c:pt>
                <c:pt idx="220">
                  <c:v>6.73</c:v>
                </c:pt>
                <c:pt idx="221">
                  <c:v>6.8</c:v>
                </c:pt>
                <c:pt idx="222">
                  <c:v>6.56</c:v>
                </c:pt>
                <c:pt idx="223">
                  <c:v>6.4</c:v>
                </c:pt>
                <c:pt idx="224">
                  <c:v>6.57</c:v>
                </c:pt>
                <c:pt idx="225">
                  <c:v>6.24</c:v>
                </c:pt>
                <c:pt idx="226">
                  <c:v>5.86</c:v>
                </c:pt>
                <c:pt idx="227">
                  <c:v>6.03</c:v>
                </c:pt>
                <c:pt idx="228">
                  <c:v>5.99</c:v>
                </c:pt>
                <c:pt idx="229">
                  <c:v>5.99</c:v>
                </c:pt>
                <c:pt idx="230">
                  <c:v>5.95</c:v>
                </c:pt>
                <c:pt idx="231">
                  <c:v>6.11</c:v>
                </c:pt>
                <c:pt idx="232">
                  <c:v>5.58</c:v>
                </c:pt>
                <c:pt idx="233">
                  <c:v>6</c:v>
                </c:pt>
                <c:pt idx="234">
                  <c:v>5.74</c:v>
                </c:pt>
                <c:pt idx="235">
                  <c:v>6.02</c:v>
                </c:pt>
                <c:pt idx="236">
                  <c:v>5.74</c:v>
                </c:pt>
                <c:pt idx="237">
                  <c:v>5.68</c:v>
                </c:pt>
                <c:pt idx="238">
                  <c:v>5.81</c:v>
                </c:pt>
                <c:pt idx="239">
                  <c:v>5.77</c:v>
                </c:pt>
                <c:pt idx="240">
                  <c:v>5.63</c:v>
                </c:pt>
                <c:pt idx="241">
                  <c:v>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1'!$S$2:$S$2</c:f>
              <c:strCache>
                <c:ptCount val="1"/>
                <c:pt idx="0">
                  <c:v>vivienda  (UF)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</c:numCache>
            </c:numRef>
          </c:cat>
          <c:val>
            <c:numRef>
              <c:f>'Base gráficos 1'!$L$8:$L$1001</c:f>
              <c:numCache>
                <c:formatCode>0.0</c:formatCode>
                <c:ptCount val="994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  <c:pt idx="217">
                  <c:v>12.39</c:v>
                </c:pt>
                <c:pt idx="218">
                  <c:v>11.56</c:v>
                </c:pt>
                <c:pt idx="219">
                  <c:v>11.18</c:v>
                </c:pt>
                <c:pt idx="220">
                  <c:v>9.9700000000000006</c:v>
                </c:pt>
                <c:pt idx="221">
                  <c:v>9.8800000000000008</c:v>
                </c:pt>
                <c:pt idx="222">
                  <c:v>10.06</c:v>
                </c:pt>
                <c:pt idx="223">
                  <c:v>9.66</c:v>
                </c:pt>
                <c:pt idx="224">
                  <c:v>9.42</c:v>
                </c:pt>
                <c:pt idx="225">
                  <c:v>9.1999999999999993</c:v>
                </c:pt>
                <c:pt idx="226">
                  <c:v>8.65</c:v>
                </c:pt>
                <c:pt idx="227">
                  <c:v>8.9700000000000006</c:v>
                </c:pt>
                <c:pt idx="228">
                  <c:v>9.41</c:v>
                </c:pt>
                <c:pt idx="229">
                  <c:v>9.64</c:v>
                </c:pt>
                <c:pt idx="230">
                  <c:v>9.06</c:v>
                </c:pt>
                <c:pt idx="231">
                  <c:v>9.2799999999999994</c:v>
                </c:pt>
                <c:pt idx="232">
                  <c:v>8.66</c:v>
                </c:pt>
                <c:pt idx="233">
                  <c:v>8.7100000000000009</c:v>
                </c:pt>
                <c:pt idx="234">
                  <c:v>8.7899999999999991</c:v>
                </c:pt>
                <c:pt idx="235">
                  <c:v>8.6</c:v>
                </c:pt>
                <c:pt idx="236">
                  <c:v>8.6</c:v>
                </c:pt>
                <c:pt idx="237">
                  <c:v>8.56</c:v>
                </c:pt>
                <c:pt idx="238">
                  <c:v>8.07</c:v>
                </c:pt>
                <c:pt idx="239">
                  <c:v>8.43</c:v>
                </c:pt>
                <c:pt idx="240">
                  <c:v>8.6999999999999993</c:v>
                </c:pt>
                <c:pt idx="241">
                  <c:v>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</c:numCache>
            </c:numRef>
          </c:cat>
          <c:val>
            <c:numRef>
              <c:f>'Base gráficos 1'!$G$8:$G$1001</c:f>
              <c:numCache>
                <c:formatCode>0.0</c:formatCode>
                <c:ptCount val="994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  <c:pt idx="217">
                  <c:v>26</c:v>
                </c:pt>
                <c:pt idx="218">
                  <c:v>25.84</c:v>
                </c:pt>
                <c:pt idx="219">
                  <c:v>25.27</c:v>
                </c:pt>
                <c:pt idx="220">
                  <c:v>24.91</c:v>
                </c:pt>
                <c:pt idx="221">
                  <c:v>25.18</c:v>
                </c:pt>
                <c:pt idx="222">
                  <c:v>24.22</c:v>
                </c:pt>
                <c:pt idx="223">
                  <c:v>24.89</c:v>
                </c:pt>
                <c:pt idx="224">
                  <c:v>23.68</c:v>
                </c:pt>
                <c:pt idx="225">
                  <c:v>23.92</c:v>
                </c:pt>
                <c:pt idx="226">
                  <c:v>23.17</c:v>
                </c:pt>
                <c:pt idx="227">
                  <c:v>24.54</c:v>
                </c:pt>
                <c:pt idx="228">
                  <c:v>25.64</c:v>
                </c:pt>
                <c:pt idx="229">
                  <c:v>23.35</c:v>
                </c:pt>
                <c:pt idx="230">
                  <c:v>24.38</c:v>
                </c:pt>
                <c:pt idx="231">
                  <c:v>24.19</c:v>
                </c:pt>
                <c:pt idx="232">
                  <c:v>23.55</c:v>
                </c:pt>
                <c:pt idx="233">
                  <c:v>24.01</c:v>
                </c:pt>
                <c:pt idx="234">
                  <c:v>23.41</c:v>
                </c:pt>
                <c:pt idx="235">
                  <c:v>23.8</c:v>
                </c:pt>
                <c:pt idx="236">
                  <c:v>23.01</c:v>
                </c:pt>
                <c:pt idx="237">
                  <c:v>23.62</c:v>
                </c:pt>
                <c:pt idx="238">
                  <c:v>22.22</c:v>
                </c:pt>
                <c:pt idx="239">
                  <c:v>23.41</c:v>
                </c:pt>
                <c:pt idx="240">
                  <c:v>24.1</c:v>
                </c:pt>
                <c:pt idx="241">
                  <c:v>23.39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ax val="1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3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original'!$J$8:$J$1000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  <c:pt idx="209" formatCode="0.00">
                  <c:v>922.12</c:v>
                </c:pt>
                <c:pt idx="210" formatCode="0.00">
                  <c:v>1032.5</c:v>
                </c:pt>
                <c:pt idx="211" formatCode="0.00">
                  <c:v>1059.8800000000001</c:v>
                </c:pt>
                <c:pt idx="212" formatCode="0.00">
                  <c:v>1051.22</c:v>
                </c:pt>
                <c:pt idx="213" formatCode="0.00">
                  <c:v>948.96</c:v>
                </c:pt>
                <c:pt idx="214" formatCode="0.00">
                  <c:v>970.09</c:v>
                </c:pt>
                <c:pt idx="215" formatCode="0.00">
                  <c:v>1075.7</c:v>
                </c:pt>
                <c:pt idx="216" formatCode="0.00">
                  <c:v>1050.1500000000001</c:v>
                </c:pt>
                <c:pt idx="217" formatCode="0.00">
                  <c:v>1080.74</c:v>
                </c:pt>
                <c:pt idx="218" formatCode="0.00">
                  <c:v>1104.77</c:v>
                </c:pt>
                <c:pt idx="219" formatCode="0.00">
                  <c:v>1091.52</c:v>
                </c:pt>
                <c:pt idx="220" formatCode="0.00">
                  <c:v>1097.1600000000001</c:v>
                </c:pt>
                <c:pt idx="221" formatCode="0.00">
                  <c:v>1050.08</c:v>
                </c:pt>
                <c:pt idx="222" formatCode="0.00">
                  <c:v>1042.19</c:v>
                </c:pt>
                <c:pt idx="223" formatCode="0.00">
                  <c:v>1060.8</c:v>
                </c:pt>
                <c:pt idx="224" formatCode="0.00">
                  <c:v>1025.3399999999999</c:v>
                </c:pt>
                <c:pt idx="225" formatCode="0.00">
                  <c:v>1055.17</c:v>
                </c:pt>
                <c:pt idx="226" formatCode="0.00">
                  <c:v>1071.32</c:v>
                </c:pt>
                <c:pt idx="227" formatCode="0.00">
                  <c:v>1051.3499999999999</c:v>
                </c:pt>
                <c:pt idx="228" formatCode="0.00">
                  <c:v>1079.1600000000001</c:v>
                </c:pt>
                <c:pt idx="229" formatCode="0.00">
                  <c:v>1084.17</c:v>
                </c:pt>
                <c:pt idx="230" formatCode="0.00">
                  <c:v>1104.1199999999999</c:v>
                </c:pt>
                <c:pt idx="231" formatCode="0.00">
                  <c:v>1081.6300000000001</c:v>
                </c:pt>
                <c:pt idx="232" formatCode="0.00">
                  <c:v>1051.1300000000001</c:v>
                </c:pt>
                <c:pt idx="233" formatCode="0.00">
                  <c:v>1024.0899999999999</c:v>
                </c:pt>
                <c:pt idx="234" formatCode="0.00">
                  <c:v>1070.69</c:v>
                </c:pt>
                <c:pt idx="235" formatCode="0.00">
                  <c:v>1065.48</c:v>
                </c:pt>
                <c:pt idx="236" formatCode="0.00">
                  <c:v>1063.53</c:v>
                </c:pt>
                <c:pt idx="237" formatCode="0.00">
                  <c:v>1077.93</c:v>
                </c:pt>
                <c:pt idx="238" formatCode="0.00">
                  <c:v>1094.23</c:v>
                </c:pt>
                <c:pt idx="239" formatCode="0.00">
                  <c:v>1094.48</c:v>
                </c:pt>
                <c:pt idx="240" formatCode="0.00">
                  <c:v>1100.57</c:v>
                </c:pt>
                <c:pt idx="241" formatCode="0.00">
                  <c:v>1113.56</c:v>
                </c:pt>
                <c:pt idx="242" formatCode="0.00">
                  <c:v>1096.1500000000001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original'!$L$8:$L$1000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  <c:pt idx="209" formatCode="0.00">
                  <c:v>339.68</c:v>
                </c:pt>
                <c:pt idx="210" formatCode="0.00">
                  <c:v>344.02</c:v>
                </c:pt>
                <c:pt idx="211" formatCode="0.00">
                  <c:v>352.73</c:v>
                </c:pt>
                <c:pt idx="212" formatCode="0.00">
                  <c:v>308.31</c:v>
                </c:pt>
                <c:pt idx="213" formatCode="0.00">
                  <c:v>378.64</c:v>
                </c:pt>
                <c:pt idx="214" formatCode="0.00">
                  <c:v>388.17</c:v>
                </c:pt>
                <c:pt idx="215" formatCode="0.00">
                  <c:v>425.04</c:v>
                </c:pt>
                <c:pt idx="216" formatCode="0.00">
                  <c:v>414.34</c:v>
                </c:pt>
                <c:pt idx="217" formatCode="0.00">
                  <c:v>350.24</c:v>
                </c:pt>
                <c:pt idx="218" formatCode="0.00">
                  <c:v>431.87</c:v>
                </c:pt>
                <c:pt idx="219" formatCode="0.00">
                  <c:v>509.15</c:v>
                </c:pt>
                <c:pt idx="220" formatCode="0.00">
                  <c:v>433.51</c:v>
                </c:pt>
                <c:pt idx="221" formatCode="0.00">
                  <c:v>428.52</c:v>
                </c:pt>
                <c:pt idx="222" formatCode="0.00">
                  <c:v>408.57</c:v>
                </c:pt>
                <c:pt idx="223" formatCode="0.00">
                  <c:v>391.29</c:v>
                </c:pt>
                <c:pt idx="224" formatCode="0.00">
                  <c:v>382.87</c:v>
                </c:pt>
                <c:pt idx="225" formatCode="0.00">
                  <c:v>475.55</c:v>
                </c:pt>
                <c:pt idx="226" formatCode="0.00">
                  <c:v>432.75</c:v>
                </c:pt>
                <c:pt idx="227" formatCode="0.00">
                  <c:v>581.57000000000005</c:v>
                </c:pt>
                <c:pt idx="228" formatCode="0.00">
                  <c:v>482.94</c:v>
                </c:pt>
                <c:pt idx="229" formatCode="0.00">
                  <c:v>398.48</c:v>
                </c:pt>
                <c:pt idx="230" formatCode="0.00">
                  <c:v>557.73</c:v>
                </c:pt>
                <c:pt idx="231" formatCode="0.00">
                  <c:v>491.11</c:v>
                </c:pt>
                <c:pt idx="232" formatCode="0.00">
                  <c:v>422.63</c:v>
                </c:pt>
                <c:pt idx="233" formatCode="0.00">
                  <c:v>471.53</c:v>
                </c:pt>
                <c:pt idx="234" formatCode="0.00">
                  <c:v>431.02</c:v>
                </c:pt>
                <c:pt idx="235" formatCode="0.00">
                  <c:v>415.32</c:v>
                </c:pt>
                <c:pt idx="236" formatCode="0.00">
                  <c:v>438.38</c:v>
                </c:pt>
                <c:pt idx="237" formatCode="0.00">
                  <c:v>496.94</c:v>
                </c:pt>
                <c:pt idx="238" formatCode="0.00">
                  <c:v>445.49</c:v>
                </c:pt>
                <c:pt idx="239" formatCode="0.00">
                  <c:v>637.49</c:v>
                </c:pt>
                <c:pt idx="240" formatCode="0.00">
                  <c:v>497.94</c:v>
                </c:pt>
                <c:pt idx="241" formatCode="0.00">
                  <c:v>438.19</c:v>
                </c:pt>
                <c:pt idx="242" formatCode="0.00">
                  <c:v>601.76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original'!$P$8:$P$1000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  <c:pt idx="209" formatCode="0.00">
                  <c:v>545.42999999999995</c:v>
                </c:pt>
                <c:pt idx="210" formatCode="0.00">
                  <c:v>552.9</c:v>
                </c:pt>
                <c:pt idx="211" formatCode="0.00">
                  <c:v>572.17999999999995</c:v>
                </c:pt>
                <c:pt idx="212" formatCode="0.00">
                  <c:v>531.47</c:v>
                </c:pt>
                <c:pt idx="213" formatCode="0.00">
                  <c:v>590.92999999999995</c:v>
                </c:pt>
                <c:pt idx="214" formatCode="0.00">
                  <c:v>583.02</c:v>
                </c:pt>
                <c:pt idx="215" formatCode="0.00">
                  <c:v>592.67999999999995</c:v>
                </c:pt>
                <c:pt idx="216" formatCode="0.00">
                  <c:v>598.54</c:v>
                </c:pt>
                <c:pt idx="217" formatCode="0.00">
                  <c:v>544.75</c:v>
                </c:pt>
                <c:pt idx="218" formatCode="0.00">
                  <c:v>632.61</c:v>
                </c:pt>
                <c:pt idx="219" formatCode="0.00">
                  <c:v>586.13</c:v>
                </c:pt>
                <c:pt idx="220" formatCode="0.00">
                  <c:v>559.95000000000005</c:v>
                </c:pt>
                <c:pt idx="221" formatCode="0.00">
                  <c:v>509.43</c:v>
                </c:pt>
                <c:pt idx="222" formatCode="0.00">
                  <c:v>590.03</c:v>
                </c:pt>
                <c:pt idx="223" formatCode="0.00">
                  <c:v>567.52</c:v>
                </c:pt>
                <c:pt idx="224" formatCode="0.00">
                  <c:v>544.62</c:v>
                </c:pt>
                <c:pt idx="225" formatCode="0.00">
                  <c:v>578.26</c:v>
                </c:pt>
                <c:pt idx="226" formatCode="0.00">
                  <c:v>575.6</c:v>
                </c:pt>
                <c:pt idx="227" formatCode="0.00">
                  <c:v>638.94000000000005</c:v>
                </c:pt>
                <c:pt idx="228" formatCode="0.00">
                  <c:v>629.86</c:v>
                </c:pt>
                <c:pt idx="229" formatCode="0.00">
                  <c:v>578.66</c:v>
                </c:pt>
                <c:pt idx="230" formatCode="0.00">
                  <c:v>605.42999999999995</c:v>
                </c:pt>
                <c:pt idx="231" formatCode="0.00">
                  <c:v>588.48</c:v>
                </c:pt>
                <c:pt idx="232" formatCode="0.00">
                  <c:v>570.99</c:v>
                </c:pt>
                <c:pt idx="233" formatCode="0.00">
                  <c:v>571.61</c:v>
                </c:pt>
                <c:pt idx="234" formatCode="0.00">
                  <c:v>599.91999999999996</c:v>
                </c:pt>
                <c:pt idx="235" formatCode="0.00">
                  <c:v>577.41</c:v>
                </c:pt>
                <c:pt idx="236" formatCode="0.00">
                  <c:v>597.44000000000005</c:v>
                </c:pt>
                <c:pt idx="237" formatCode="0.00">
                  <c:v>613.70000000000005</c:v>
                </c:pt>
                <c:pt idx="238" formatCode="0.00">
                  <c:v>600.02</c:v>
                </c:pt>
                <c:pt idx="239" formatCode="0.00">
                  <c:v>651.21</c:v>
                </c:pt>
                <c:pt idx="240" formatCode="0.00">
                  <c:v>618.51</c:v>
                </c:pt>
                <c:pt idx="241" formatCode="0.00">
                  <c:v>583.15</c:v>
                </c:pt>
                <c:pt idx="242" formatCode="0.00">
                  <c:v>629.84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original'!$N$8:$N$1000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  <c:pt idx="209" formatCode="0.00">
                  <c:v>414.24</c:v>
                </c:pt>
                <c:pt idx="210" formatCode="0.00">
                  <c:v>451.43</c:v>
                </c:pt>
                <c:pt idx="211" formatCode="0.00">
                  <c:v>573.11</c:v>
                </c:pt>
                <c:pt idx="212" formatCode="0.00">
                  <c:v>435.67</c:v>
                </c:pt>
                <c:pt idx="213" formatCode="0.00">
                  <c:v>489.13</c:v>
                </c:pt>
                <c:pt idx="214" formatCode="0.00">
                  <c:v>543.33000000000004</c:v>
                </c:pt>
                <c:pt idx="215" formatCode="0.00">
                  <c:v>449.29</c:v>
                </c:pt>
                <c:pt idx="216" formatCode="0.00">
                  <c:v>491.44</c:v>
                </c:pt>
                <c:pt idx="217" formatCode="0.00">
                  <c:v>444.22</c:v>
                </c:pt>
                <c:pt idx="218" formatCode="0.00">
                  <c:v>620.30999999999995</c:v>
                </c:pt>
                <c:pt idx="219" formatCode="0.00">
                  <c:v>494.21</c:v>
                </c:pt>
                <c:pt idx="220" formatCode="0.00">
                  <c:v>509.47</c:v>
                </c:pt>
                <c:pt idx="221" formatCode="0.00">
                  <c:v>448.12</c:v>
                </c:pt>
                <c:pt idx="222" formatCode="0.00">
                  <c:v>521.80999999999995</c:v>
                </c:pt>
                <c:pt idx="223" formatCode="0.00">
                  <c:v>607.24</c:v>
                </c:pt>
                <c:pt idx="224" formatCode="0.00">
                  <c:v>471.06</c:v>
                </c:pt>
                <c:pt idx="225" formatCode="0.00">
                  <c:v>593.04</c:v>
                </c:pt>
                <c:pt idx="226" formatCode="0.00">
                  <c:v>595.66999999999996</c:v>
                </c:pt>
                <c:pt idx="227" formatCode="0.00">
                  <c:v>511.87</c:v>
                </c:pt>
                <c:pt idx="228" formatCode="0.00">
                  <c:v>528.22</c:v>
                </c:pt>
                <c:pt idx="229" formatCode="0.00">
                  <c:v>425.65</c:v>
                </c:pt>
                <c:pt idx="230" formatCode="0.00">
                  <c:v>674.5</c:v>
                </c:pt>
                <c:pt idx="231" formatCode="0.00">
                  <c:v>550.84</c:v>
                </c:pt>
                <c:pt idx="232" formatCode="0.00">
                  <c:v>546.91999999999996</c:v>
                </c:pt>
                <c:pt idx="233" formatCode="0.00">
                  <c:v>565.16999999999996</c:v>
                </c:pt>
                <c:pt idx="234" formatCode="0.00">
                  <c:v>579.16</c:v>
                </c:pt>
                <c:pt idx="235" formatCode="0.00">
                  <c:v>616.32000000000005</c:v>
                </c:pt>
                <c:pt idx="236" formatCode="0.00">
                  <c:v>527.69000000000005</c:v>
                </c:pt>
                <c:pt idx="237" formatCode="0.00">
                  <c:v>611.82000000000005</c:v>
                </c:pt>
                <c:pt idx="238" formatCode="0.00">
                  <c:v>561.27</c:v>
                </c:pt>
                <c:pt idx="239" formatCode="0.00">
                  <c:v>528.29999999999995</c:v>
                </c:pt>
                <c:pt idx="240" formatCode="0.00">
                  <c:v>560.71</c:v>
                </c:pt>
                <c:pt idx="241" formatCode="0.00">
                  <c:v>504.52</c:v>
                </c:pt>
                <c:pt idx="242" formatCode="0.00">
                  <c:v>743.17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original'!$H$8:$H$1000</c:f>
              <c:numCache>
                <c:formatCode>0.0</c:formatCode>
                <c:ptCount val="993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  <c:pt idx="209">
                  <c:v>2221.4699999999998</c:v>
                </c:pt>
                <c:pt idx="210">
                  <c:v>2380.85</c:v>
                </c:pt>
                <c:pt idx="211">
                  <c:v>2557.9</c:v>
                </c:pt>
                <c:pt idx="212">
                  <c:v>2326.67</c:v>
                </c:pt>
                <c:pt idx="213">
                  <c:v>2407.66</c:v>
                </c:pt>
                <c:pt idx="214">
                  <c:v>2484.61</c:v>
                </c:pt>
                <c:pt idx="215">
                  <c:v>2542.71</c:v>
                </c:pt>
                <c:pt idx="216">
                  <c:v>2554.4699999999998</c:v>
                </c:pt>
                <c:pt idx="217">
                  <c:v>2419.9499999999998</c:v>
                </c:pt>
                <c:pt idx="218">
                  <c:v>2789.56</c:v>
                </c:pt>
                <c:pt idx="219">
                  <c:v>2681.01</c:v>
                </c:pt>
                <c:pt idx="220">
                  <c:v>2600.09</c:v>
                </c:pt>
                <c:pt idx="221">
                  <c:v>2436.15</c:v>
                </c:pt>
                <c:pt idx="222">
                  <c:v>2562.6</c:v>
                </c:pt>
                <c:pt idx="223">
                  <c:v>2626.85</c:v>
                </c:pt>
                <c:pt idx="224">
                  <c:v>2423.89</c:v>
                </c:pt>
                <c:pt idx="225">
                  <c:v>2702.02</c:v>
                </c:pt>
                <c:pt idx="226">
                  <c:v>2675.34</c:v>
                </c:pt>
                <c:pt idx="227">
                  <c:v>2783.73</c:v>
                </c:pt>
                <c:pt idx="228">
                  <c:v>2720.18</c:v>
                </c:pt>
                <c:pt idx="229">
                  <c:v>2486.96</c:v>
                </c:pt>
                <c:pt idx="230">
                  <c:v>2941.78</c:v>
                </c:pt>
                <c:pt idx="231">
                  <c:v>2712.06</c:v>
                </c:pt>
                <c:pt idx="232">
                  <c:v>2591.67</c:v>
                </c:pt>
                <c:pt idx="233">
                  <c:v>2632.4</c:v>
                </c:pt>
                <c:pt idx="234">
                  <c:v>2680.79</c:v>
                </c:pt>
                <c:pt idx="235">
                  <c:v>2674.53</c:v>
                </c:pt>
                <c:pt idx="236">
                  <c:v>2627.04</c:v>
                </c:pt>
                <c:pt idx="237">
                  <c:v>2800.39</c:v>
                </c:pt>
                <c:pt idx="238">
                  <c:v>2701.01</c:v>
                </c:pt>
                <c:pt idx="239">
                  <c:v>2911.48</c:v>
                </c:pt>
                <c:pt idx="240">
                  <c:v>2777.73</c:v>
                </c:pt>
                <c:pt idx="241">
                  <c:v>2639.42</c:v>
                </c:pt>
                <c:pt idx="242">
                  <c:v>3070.92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7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7315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original'!$X$8:$X$1000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  <c:pt idx="209" formatCode="0.00">
                  <c:v>2791.69</c:v>
                </c:pt>
                <c:pt idx="210" formatCode="0.00">
                  <c:v>2856.89</c:v>
                </c:pt>
                <c:pt idx="211" formatCode="0.00">
                  <c:v>2725.47</c:v>
                </c:pt>
                <c:pt idx="212" formatCode="0.00">
                  <c:v>2582.6</c:v>
                </c:pt>
                <c:pt idx="213" formatCode="0.00">
                  <c:v>2679.85</c:v>
                </c:pt>
                <c:pt idx="214" formatCode="0.00">
                  <c:v>2734.38</c:v>
                </c:pt>
                <c:pt idx="215" formatCode="0.00">
                  <c:v>3282.51</c:v>
                </c:pt>
                <c:pt idx="216" formatCode="0.00">
                  <c:v>2520.46</c:v>
                </c:pt>
                <c:pt idx="217" formatCode="0.00">
                  <c:v>2712.8</c:v>
                </c:pt>
                <c:pt idx="218" formatCode="0.00">
                  <c:v>1958.61</c:v>
                </c:pt>
                <c:pt idx="219" formatCode="0.00">
                  <c:v>2501.37</c:v>
                </c:pt>
                <c:pt idx="220" formatCode="0.00">
                  <c:v>2562.5</c:v>
                </c:pt>
                <c:pt idx="221" formatCode="0.00">
                  <c:v>2008.23</c:v>
                </c:pt>
                <c:pt idx="222" formatCode="0.00">
                  <c:v>1906.98</c:v>
                </c:pt>
                <c:pt idx="223" formatCode="0.00">
                  <c:v>2171.61</c:v>
                </c:pt>
                <c:pt idx="224" formatCode="0.00">
                  <c:v>2134.5</c:v>
                </c:pt>
                <c:pt idx="225" formatCode="0.00">
                  <c:v>2544.73</c:v>
                </c:pt>
                <c:pt idx="226" formatCode="0.00">
                  <c:v>3035.08</c:v>
                </c:pt>
                <c:pt idx="227" formatCode="0.00">
                  <c:v>2456.88</c:v>
                </c:pt>
                <c:pt idx="228" formatCode="0.00">
                  <c:v>2465.94</c:v>
                </c:pt>
                <c:pt idx="229" formatCode="0.00">
                  <c:v>2126.2600000000002</c:v>
                </c:pt>
                <c:pt idx="230" formatCode="0.00">
                  <c:v>1738.85</c:v>
                </c:pt>
                <c:pt idx="231" formatCode="0.00">
                  <c:v>2371.2399999999998</c:v>
                </c:pt>
                <c:pt idx="232" formatCode="0.00">
                  <c:v>1952.36</c:v>
                </c:pt>
                <c:pt idx="233" formatCode="0.00">
                  <c:v>1640.2</c:v>
                </c:pt>
                <c:pt idx="234" formatCode="0.00">
                  <c:v>2617.61</c:v>
                </c:pt>
                <c:pt idx="235" formatCode="0.00">
                  <c:v>2591.2199999999998</c:v>
                </c:pt>
                <c:pt idx="236" formatCode="0.00">
                  <c:v>2672.87</c:v>
                </c:pt>
                <c:pt idx="237" formatCode="0.00">
                  <c:v>2451.89</c:v>
                </c:pt>
                <c:pt idx="238" formatCode="0.00">
                  <c:v>3042.93</c:v>
                </c:pt>
                <c:pt idx="239" formatCode="0.00">
                  <c:v>2788.58</c:v>
                </c:pt>
                <c:pt idx="240" formatCode="0.00">
                  <c:v>2539.79</c:v>
                </c:pt>
                <c:pt idx="241" formatCode="0.00">
                  <c:v>2161.0700000000002</c:v>
                </c:pt>
                <c:pt idx="242" formatCode="0.00">
                  <c:v>2515.85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original'!$T$8:$T$1000</c:f>
              <c:numCache>
                <c:formatCode>0.0</c:formatCode>
                <c:ptCount val="993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  <c:pt idx="209">
                  <c:v>69.11</c:v>
                </c:pt>
                <c:pt idx="210">
                  <c:v>79.44</c:v>
                </c:pt>
                <c:pt idx="211">
                  <c:v>83.48</c:v>
                </c:pt>
                <c:pt idx="212">
                  <c:v>80.11</c:v>
                </c:pt>
                <c:pt idx="213">
                  <c:v>81.510000000000005</c:v>
                </c:pt>
                <c:pt idx="214">
                  <c:v>81.84</c:v>
                </c:pt>
                <c:pt idx="215">
                  <c:v>80.099999999999994</c:v>
                </c:pt>
                <c:pt idx="216">
                  <c:v>81.84</c:v>
                </c:pt>
                <c:pt idx="217">
                  <c:v>80.349999999999994</c:v>
                </c:pt>
                <c:pt idx="218">
                  <c:v>88.17</c:v>
                </c:pt>
                <c:pt idx="219">
                  <c:v>90.97</c:v>
                </c:pt>
                <c:pt idx="220">
                  <c:v>89.98</c:v>
                </c:pt>
                <c:pt idx="221">
                  <c:v>86.75</c:v>
                </c:pt>
                <c:pt idx="222">
                  <c:v>88.73</c:v>
                </c:pt>
                <c:pt idx="223">
                  <c:v>92.73</c:v>
                </c:pt>
                <c:pt idx="224">
                  <c:v>87.67</c:v>
                </c:pt>
                <c:pt idx="225">
                  <c:v>94.33</c:v>
                </c:pt>
                <c:pt idx="226">
                  <c:v>95.18</c:v>
                </c:pt>
                <c:pt idx="227">
                  <c:v>92.75</c:v>
                </c:pt>
                <c:pt idx="228">
                  <c:v>95.19</c:v>
                </c:pt>
                <c:pt idx="229">
                  <c:v>91.47</c:v>
                </c:pt>
                <c:pt idx="230">
                  <c:v>103.48</c:v>
                </c:pt>
                <c:pt idx="231">
                  <c:v>99.73</c:v>
                </c:pt>
                <c:pt idx="232">
                  <c:v>102.4</c:v>
                </c:pt>
                <c:pt idx="233">
                  <c:v>95</c:v>
                </c:pt>
                <c:pt idx="234">
                  <c:v>101.68</c:v>
                </c:pt>
                <c:pt idx="235">
                  <c:v>103.01</c:v>
                </c:pt>
                <c:pt idx="236">
                  <c:v>99.5</c:v>
                </c:pt>
                <c:pt idx="237">
                  <c:v>99.13</c:v>
                </c:pt>
                <c:pt idx="238">
                  <c:v>98.64</c:v>
                </c:pt>
                <c:pt idx="239">
                  <c:v>99.65</c:v>
                </c:pt>
                <c:pt idx="240">
                  <c:v>99.04</c:v>
                </c:pt>
                <c:pt idx="241">
                  <c:v>98.22</c:v>
                </c:pt>
                <c:pt idx="242">
                  <c:v>105.89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original'!$V$8:$V$1000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  <c:pt idx="209" formatCode="0.00">
                  <c:v>3308.01</c:v>
                </c:pt>
                <c:pt idx="210" formatCode="0.00">
                  <c:v>2583.3200000000002</c:v>
                </c:pt>
                <c:pt idx="211" formatCode="0.00">
                  <c:v>2925.02</c:v>
                </c:pt>
                <c:pt idx="212" formatCode="0.00">
                  <c:v>2912.67</c:v>
                </c:pt>
                <c:pt idx="213" formatCode="0.00">
                  <c:v>2936.48</c:v>
                </c:pt>
                <c:pt idx="214" formatCode="0.00">
                  <c:v>3251.04</c:v>
                </c:pt>
                <c:pt idx="215" formatCode="0.00">
                  <c:v>3790.41</c:v>
                </c:pt>
                <c:pt idx="216" formatCode="0.00">
                  <c:v>2884</c:v>
                </c:pt>
                <c:pt idx="217" formatCode="0.00">
                  <c:v>2342.9299999999998</c:v>
                </c:pt>
                <c:pt idx="218" formatCode="0.00">
                  <c:v>2810.62</c:v>
                </c:pt>
                <c:pt idx="219" formatCode="0.00">
                  <c:v>3192.91</c:v>
                </c:pt>
                <c:pt idx="220" formatCode="0.00">
                  <c:v>2866.42</c:v>
                </c:pt>
                <c:pt idx="221" formatCode="0.00">
                  <c:v>3647.66</c:v>
                </c:pt>
                <c:pt idx="222" formatCode="0.00">
                  <c:v>3864.38</c:v>
                </c:pt>
                <c:pt idx="223" formatCode="0.00">
                  <c:v>2713.34</c:v>
                </c:pt>
                <c:pt idx="224" formatCode="0.00">
                  <c:v>2983.97</c:v>
                </c:pt>
                <c:pt idx="225" formatCode="0.00">
                  <c:v>3350.15</c:v>
                </c:pt>
                <c:pt idx="226" formatCode="0.00">
                  <c:v>3679.98</c:v>
                </c:pt>
                <c:pt idx="227" formatCode="0.00">
                  <c:v>4282.25</c:v>
                </c:pt>
                <c:pt idx="228" formatCode="0.00">
                  <c:v>3740.24</c:v>
                </c:pt>
                <c:pt idx="229" formatCode="0.00">
                  <c:v>3091.03</c:v>
                </c:pt>
                <c:pt idx="230" formatCode="0.00">
                  <c:v>3458.63</c:v>
                </c:pt>
                <c:pt idx="231" formatCode="0.00">
                  <c:v>3701.9</c:v>
                </c:pt>
                <c:pt idx="232" formatCode="0.00">
                  <c:v>3229.8</c:v>
                </c:pt>
                <c:pt idx="233" formatCode="0.00">
                  <c:v>4167.54</c:v>
                </c:pt>
                <c:pt idx="234" formatCode="0.00">
                  <c:v>3598.2</c:v>
                </c:pt>
                <c:pt idx="235" formatCode="0.00">
                  <c:v>3020</c:v>
                </c:pt>
                <c:pt idx="236" formatCode="0.00">
                  <c:v>3419.07</c:v>
                </c:pt>
                <c:pt idx="237" formatCode="0.00">
                  <c:v>3658.42</c:v>
                </c:pt>
                <c:pt idx="238" formatCode="0.00">
                  <c:v>3465.33</c:v>
                </c:pt>
                <c:pt idx="239" formatCode="0.00">
                  <c:v>4474.34</c:v>
                </c:pt>
                <c:pt idx="240" formatCode="0.00">
                  <c:v>4151.76</c:v>
                </c:pt>
                <c:pt idx="241" formatCode="0.00">
                  <c:v>2733.99</c:v>
                </c:pt>
                <c:pt idx="242" formatCode="0.00">
                  <c:v>5139.67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original'!$R$8:$R$1000</c:f>
              <c:numCache>
                <c:formatCode>0.0</c:formatCode>
                <c:ptCount val="993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  <c:pt idx="209">
                  <c:v>6168.81</c:v>
                </c:pt>
                <c:pt idx="210">
                  <c:v>5519.65</c:v>
                </c:pt>
                <c:pt idx="211">
                  <c:v>5733.97</c:v>
                </c:pt>
                <c:pt idx="212">
                  <c:v>5575.38</c:v>
                </c:pt>
                <c:pt idx="213">
                  <c:v>5697.84</c:v>
                </c:pt>
                <c:pt idx="214">
                  <c:v>6067.26</c:v>
                </c:pt>
                <c:pt idx="215">
                  <c:v>7153.02</c:v>
                </c:pt>
                <c:pt idx="216">
                  <c:v>5486.3</c:v>
                </c:pt>
                <c:pt idx="217">
                  <c:v>5136.08</c:v>
                </c:pt>
                <c:pt idx="218">
                  <c:v>4857.3999999999996</c:v>
                </c:pt>
                <c:pt idx="219">
                  <c:v>5785.25</c:v>
                </c:pt>
                <c:pt idx="220">
                  <c:v>5518.9</c:v>
                </c:pt>
                <c:pt idx="221">
                  <c:v>5742.64</c:v>
                </c:pt>
                <c:pt idx="222">
                  <c:v>5860.09</c:v>
                </c:pt>
                <c:pt idx="223">
                  <c:v>4977.68</c:v>
                </c:pt>
                <c:pt idx="224">
                  <c:v>5206.1400000000003</c:v>
                </c:pt>
                <c:pt idx="225">
                  <c:v>5989.21</c:v>
                </c:pt>
                <c:pt idx="226">
                  <c:v>6810.24</c:v>
                </c:pt>
                <c:pt idx="227">
                  <c:v>6831.88</c:v>
                </c:pt>
                <c:pt idx="228">
                  <c:v>6301.37</c:v>
                </c:pt>
                <c:pt idx="229">
                  <c:v>5308.76</c:v>
                </c:pt>
                <c:pt idx="230">
                  <c:v>5300.96</c:v>
                </c:pt>
                <c:pt idx="231">
                  <c:v>6172.87</c:v>
                </c:pt>
                <c:pt idx="232">
                  <c:v>5284.56</c:v>
                </c:pt>
                <c:pt idx="233">
                  <c:v>5902.74</c:v>
                </c:pt>
                <c:pt idx="234">
                  <c:v>6317.49</c:v>
                </c:pt>
                <c:pt idx="235">
                  <c:v>5714.23</c:v>
                </c:pt>
                <c:pt idx="236">
                  <c:v>6191.44</c:v>
                </c:pt>
                <c:pt idx="237">
                  <c:v>6209.44</c:v>
                </c:pt>
                <c:pt idx="238">
                  <c:v>6606.9</c:v>
                </c:pt>
                <c:pt idx="239">
                  <c:v>7362.57</c:v>
                </c:pt>
                <c:pt idx="240">
                  <c:v>6790.59</c:v>
                </c:pt>
                <c:pt idx="241">
                  <c:v>4993.28</c:v>
                </c:pt>
                <c:pt idx="242">
                  <c:v>7761.41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original'!$AB$8:$AB$1000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  <c:pt idx="209" formatCode="0.00">
                  <c:v>1063.28</c:v>
                </c:pt>
                <c:pt idx="210" formatCode="0.00">
                  <c:v>1290</c:v>
                </c:pt>
                <c:pt idx="211" formatCode="0.00">
                  <c:v>1095.69</c:v>
                </c:pt>
                <c:pt idx="212" formatCode="0.00">
                  <c:v>1036.95</c:v>
                </c:pt>
                <c:pt idx="213" formatCode="0.00">
                  <c:v>996.2</c:v>
                </c:pt>
                <c:pt idx="214" formatCode="0.00">
                  <c:v>706.15</c:v>
                </c:pt>
                <c:pt idx="215" formatCode="0.00">
                  <c:v>902.86</c:v>
                </c:pt>
                <c:pt idx="216" formatCode="0.00">
                  <c:v>1090.8</c:v>
                </c:pt>
                <c:pt idx="217" formatCode="0.00">
                  <c:v>1056.4100000000001</c:v>
                </c:pt>
                <c:pt idx="218" formatCode="0.00">
                  <c:v>883.65</c:v>
                </c:pt>
                <c:pt idx="219" formatCode="0.00">
                  <c:v>1099.04</c:v>
                </c:pt>
                <c:pt idx="220" formatCode="0.00">
                  <c:v>1515.39</c:v>
                </c:pt>
                <c:pt idx="221" formatCode="0.00">
                  <c:v>1328.88</c:v>
                </c:pt>
                <c:pt idx="222" formatCode="0.00">
                  <c:v>1492.81</c:v>
                </c:pt>
                <c:pt idx="223" formatCode="0.00">
                  <c:v>1133.1099999999999</c:v>
                </c:pt>
                <c:pt idx="224" formatCode="0.00">
                  <c:v>1018.49</c:v>
                </c:pt>
                <c:pt idx="225" formatCode="0.00">
                  <c:v>711.31</c:v>
                </c:pt>
                <c:pt idx="226" formatCode="0.00">
                  <c:v>964.82</c:v>
                </c:pt>
                <c:pt idx="227" formatCode="0.00">
                  <c:v>1625.05</c:v>
                </c:pt>
                <c:pt idx="228" formatCode="0.00">
                  <c:v>1159.1500000000001</c:v>
                </c:pt>
                <c:pt idx="229" formatCode="0.00">
                  <c:v>816.03</c:v>
                </c:pt>
                <c:pt idx="230" formatCode="0.00">
                  <c:v>1036.1199999999999</c:v>
                </c:pt>
                <c:pt idx="231" formatCode="0.00">
                  <c:v>799.66</c:v>
                </c:pt>
                <c:pt idx="232" formatCode="0.00">
                  <c:v>891.12</c:v>
                </c:pt>
                <c:pt idx="233" formatCode="0.00">
                  <c:v>1056.54</c:v>
                </c:pt>
                <c:pt idx="234" formatCode="0.00">
                  <c:v>1039.6099999999999</c:v>
                </c:pt>
                <c:pt idx="235" formatCode="0.00">
                  <c:v>1419.04</c:v>
                </c:pt>
                <c:pt idx="236" formatCode="0.00">
                  <c:v>731.62</c:v>
                </c:pt>
                <c:pt idx="237" formatCode="0.00">
                  <c:v>811.31</c:v>
                </c:pt>
                <c:pt idx="238" formatCode="0.00">
                  <c:v>792.08</c:v>
                </c:pt>
                <c:pt idx="239" formatCode="0.00">
                  <c:v>869.04</c:v>
                </c:pt>
                <c:pt idx="240" formatCode="0.00">
                  <c:v>919.63</c:v>
                </c:pt>
                <c:pt idx="241" formatCode="0.00">
                  <c:v>459.29</c:v>
                </c:pt>
                <c:pt idx="242" formatCode="0.00">
                  <c:v>1024.21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original'!$AD$8:$AD$1000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  <c:pt idx="209" formatCode="0.00">
                  <c:v>479.86</c:v>
                </c:pt>
                <c:pt idx="210" formatCode="0.00">
                  <c:v>548.19000000000005</c:v>
                </c:pt>
                <c:pt idx="211" formatCode="0.00">
                  <c:v>461.78</c:v>
                </c:pt>
                <c:pt idx="212" formatCode="0.00">
                  <c:v>474.53</c:v>
                </c:pt>
                <c:pt idx="213" formatCode="0.00">
                  <c:v>493.39</c:v>
                </c:pt>
                <c:pt idx="214" formatCode="0.00">
                  <c:v>438.98</c:v>
                </c:pt>
                <c:pt idx="215" formatCode="0.00">
                  <c:v>418.25</c:v>
                </c:pt>
                <c:pt idx="216" formatCode="0.00">
                  <c:v>478.9</c:v>
                </c:pt>
                <c:pt idx="217" formatCode="0.00">
                  <c:v>450</c:v>
                </c:pt>
                <c:pt idx="218" formatCode="0.00">
                  <c:v>479.86</c:v>
                </c:pt>
                <c:pt idx="219" formatCode="0.00">
                  <c:v>522.47</c:v>
                </c:pt>
                <c:pt idx="220" formatCode="0.00">
                  <c:v>473.94</c:v>
                </c:pt>
                <c:pt idx="221" formatCode="0.00">
                  <c:v>449.16</c:v>
                </c:pt>
                <c:pt idx="222" formatCode="0.00">
                  <c:v>621.85</c:v>
                </c:pt>
                <c:pt idx="223" formatCode="0.00">
                  <c:v>676.03</c:v>
                </c:pt>
                <c:pt idx="224" formatCode="0.00">
                  <c:v>594.99</c:v>
                </c:pt>
                <c:pt idx="225" formatCode="0.00">
                  <c:v>646.09</c:v>
                </c:pt>
                <c:pt idx="226" formatCode="0.00">
                  <c:v>703.82</c:v>
                </c:pt>
                <c:pt idx="227" formatCode="0.00">
                  <c:v>756.52</c:v>
                </c:pt>
                <c:pt idx="228" formatCode="0.00">
                  <c:v>867.28</c:v>
                </c:pt>
                <c:pt idx="229" formatCode="0.00">
                  <c:v>600.34</c:v>
                </c:pt>
                <c:pt idx="230" formatCode="0.00">
                  <c:v>580.97</c:v>
                </c:pt>
                <c:pt idx="231" formatCode="0.00">
                  <c:v>522.86</c:v>
                </c:pt>
                <c:pt idx="232" formatCode="0.00">
                  <c:v>675.07</c:v>
                </c:pt>
                <c:pt idx="233" formatCode="0.00">
                  <c:v>644.35</c:v>
                </c:pt>
                <c:pt idx="234" formatCode="0.00">
                  <c:v>652.80999999999995</c:v>
                </c:pt>
                <c:pt idx="235" formatCode="0.00">
                  <c:v>656.37</c:v>
                </c:pt>
                <c:pt idx="236" formatCode="0.00">
                  <c:v>609.4</c:v>
                </c:pt>
                <c:pt idx="237" formatCode="0.00">
                  <c:v>578.91</c:v>
                </c:pt>
                <c:pt idx="238" formatCode="0.00">
                  <c:v>535.62</c:v>
                </c:pt>
                <c:pt idx="239" formatCode="0.00">
                  <c:v>564.66999999999996</c:v>
                </c:pt>
                <c:pt idx="240" formatCode="0.00">
                  <c:v>530.03</c:v>
                </c:pt>
                <c:pt idx="241" formatCode="0.00">
                  <c:v>450.62</c:v>
                </c:pt>
                <c:pt idx="242" formatCode="0.00">
                  <c:v>514.54999999999995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original'!$Z$8:$Z$1000</c:f>
              <c:numCache>
                <c:formatCode>0.0</c:formatCode>
                <c:ptCount val="993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  <c:pt idx="209">
                  <c:v>1543.14</c:v>
                </c:pt>
                <c:pt idx="210">
                  <c:v>1838.19</c:v>
                </c:pt>
                <c:pt idx="211">
                  <c:v>1557.47</c:v>
                </c:pt>
                <c:pt idx="212">
                  <c:v>1511.48</c:v>
                </c:pt>
                <c:pt idx="213">
                  <c:v>1489.59</c:v>
                </c:pt>
                <c:pt idx="214">
                  <c:v>1145.1300000000001</c:v>
                </c:pt>
                <c:pt idx="215">
                  <c:v>1321.11</c:v>
                </c:pt>
                <c:pt idx="216">
                  <c:v>1569.7</c:v>
                </c:pt>
                <c:pt idx="217">
                  <c:v>1506.41</c:v>
                </c:pt>
                <c:pt idx="218">
                  <c:v>1363.51</c:v>
                </c:pt>
                <c:pt idx="219">
                  <c:v>1621.51</c:v>
                </c:pt>
                <c:pt idx="220">
                  <c:v>1989.33</c:v>
                </c:pt>
                <c:pt idx="221">
                  <c:v>1778.04</c:v>
                </c:pt>
                <c:pt idx="222">
                  <c:v>2114.66</c:v>
                </c:pt>
                <c:pt idx="223">
                  <c:v>1809.14</c:v>
                </c:pt>
                <c:pt idx="224">
                  <c:v>1613.48</c:v>
                </c:pt>
                <c:pt idx="225">
                  <c:v>1357.4</c:v>
                </c:pt>
                <c:pt idx="226">
                  <c:v>1668.64</c:v>
                </c:pt>
                <c:pt idx="227">
                  <c:v>2381.5700000000002</c:v>
                </c:pt>
                <c:pt idx="228">
                  <c:v>2026.43</c:v>
                </c:pt>
                <c:pt idx="229">
                  <c:v>1416.37</c:v>
                </c:pt>
                <c:pt idx="230">
                  <c:v>1617.09</c:v>
                </c:pt>
                <c:pt idx="231">
                  <c:v>1322.52</c:v>
                </c:pt>
                <c:pt idx="232">
                  <c:v>1566.19</c:v>
                </c:pt>
                <c:pt idx="233">
                  <c:v>1700.89</c:v>
                </c:pt>
                <c:pt idx="234">
                  <c:v>1692.42</c:v>
                </c:pt>
                <c:pt idx="235">
                  <c:v>2075.41</c:v>
                </c:pt>
                <c:pt idx="236">
                  <c:v>1341.02</c:v>
                </c:pt>
                <c:pt idx="237">
                  <c:v>1390.22</c:v>
                </c:pt>
                <c:pt idx="238">
                  <c:v>1327.7</c:v>
                </c:pt>
                <c:pt idx="239">
                  <c:v>1433.71</c:v>
                </c:pt>
                <c:pt idx="240">
                  <c:v>1449.66</c:v>
                </c:pt>
                <c:pt idx="241">
                  <c:v>909.91</c:v>
                </c:pt>
                <c:pt idx="242">
                  <c:v>1538.76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6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original'!$AI$3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original'!$AI$8:$AI$1000</c:f>
              <c:numCache>
                <c:formatCode>0.0</c:formatCode>
                <c:ptCount val="993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  <c:pt idx="209">
                  <c:v>17421.91</c:v>
                </c:pt>
                <c:pt idx="210">
                  <c:v>18176.150000000001</c:v>
                </c:pt>
                <c:pt idx="211">
                  <c:v>17587.38</c:v>
                </c:pt>
                <c:pt idx="212">
                  <c:v>16895.689999999999</c:v>
                </c:pt>
                <c:pt idx="213">
                  <c:v>18959.52</c:v>
                </c:pt>
                <c:pt idx="214">
                  <c:v>17348.64</c:v>
                </c:pt>
                <c:pt idx="215">
                  <c:v>16871.46</c:v>
                </c:pt>
                <c:pt idx="216">
                  <c:v>18756.37</c:v>
                </c:pt>
                <c:pt idx="217">
                  <c:v>16710.509999999998</c:v>
                </c:pt>
                <c:pt idx="218">
                  <c:v>17065.439999999999</c:v>
                </c:pt>
                <c:pt idx="219">
                  <c:v>19576.52</c:v>
                </c:pt>
                <c:pt idx="220">
                  <c:v>19278.86</c:v>
                </c:pt>
                <c:pt idx="221">
                  <c:v>16064.77</c:v>
                </c:pt>
                <c:pt idx="222">
                  <c:v>21025.87</c:v>
                </c:pt>
                <c:pt idx="223">
                  <c:v>17467.91</c:v>
                </c:pt>
                <c:pt idx="224">
                  <c:v>17656.53</c:v>
                </c:pt>
                <c:pt idx="225">
                  <c:v>18501.400000000001</c:v>
                </c:pt>
                <c:pt idx="226">
                  <c:v>15768.7</c:v>
                </c:pt>
                <c:pt idx="227">
                  <c:v>16450.689999999999</c:v>
                </c:pt>
                <c:pt idx="228">
                  <c:v>18523.599999999999</c:v>
                </c:pt>
                <c:pt idx="229">
                  <c:v>14814.12</c:v>
                </c:pt>
                <c:pt idx="230">
                  <c:v>17259.18</c:v>
                </c:pt>
                <c:pt idx="231">
                  <c:v>16849.650000000001</c:v>
                </c:pt>
                <c:pt idx="232">
                  <c:v>17567.759999999998</c:v>
                </c:pt>
                <c:pt idx="233">
                  <c:v>17412.099999999999</c:v>
                </c:pt>
                <c:pt idx="234">
                  <c:v>18634.43</c:v>
                </c:pt>
                <c:pt idx="235">
                  <c:v>17048.68</c:v>
                </c:pt>
                <c:pt idx="236">
                  <c:v>17185.939999999999</c:v>
                </c:pt>
                <c:pt idx="237">
                  <c:v>18260.240000000002</c:v>
                </c:pt>
                <c:pt idx="238">
                  <c:v>16091.02</c:v>
                </c:pt>
                <c:pt idx="239">
                  <c:v>17777.080000000002</c:v>
                </c:pt>
                <c:pt idx="240">
                  <c:v>18124.259999999998</c:v>
                </c:pt>
                <c:pt idx="241">
                  <c:v>15876.75</c:v>
                </c:pt>
                <c:pt idx="242">
                  <c:v>19415.18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original'!$AH$3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original'!$AH$8:$AH$1000</c:f>
              <c:numCache>
                <c:formatCode>0.0</c:formatCode>
                <c:ptCount val="993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  <c:pt idx="209">
                  <c:v>10.74</c:v>
                </c:pt>
                <c:pt idx="210">
                  <c:v>10.4</c:v>
                </c:pt>
                <c:pt idx="211">
                  <c:v>9.43</c:v>
                </c:pt>
                <c:pt idx="212">
                  <c:v>8.9</c:v>
                </c:pt>
                <c:pt idx="213">
                  <c:v>8.64</c:v>
                </c:pt>
                <c:pt idx="214">
                  <c:v>8.27</c:v>
                </c:pt>
                <c:pt idx="215">
                  <c:v>7.89</c:v>
                </c:pt>
                <c:pt idx="216">
                  <c:v>7.41</c:v>
                </c:pt>
                <c:pt idx="217">
                  <c:v>6.57</c:v>
                </c:pt>
                <c:pt idx="218">
                  <c:v>6.4</c:v>
                </c:pt>
                <c:pt idx="219">
                  <c:v>5.89</c:v>
                </c:pt>
                <c:pt idx="220">
                  <c:v>5.71</c:v>
                </c:pt>
                <c:pt idx="221">
                  <c:v>5.37</c:v>
                </c:pt>
                <c:pt idx="222">
                  <c:v>5.31</c:v>
                </c:pt>
                <c:pt idx="223">
                  <c:v>5.22</c:v>
                </c:pt>
                <c:pt idx="224">
                  <c:v>5.0999999999999996</c:v>
                </c:pt>
                <c:pt idx="225">
                  <c:v>4.96</c:v>
                </c:pt>
                <c:pt idx="226">
                  <c:v>4.75</c:v>
                </c:pt>
                <c:pt idx="227">
                  <c:v>4.68</c:v>
                </c:pt>
                <c:pt idx="228">
                  <c:v>4.63</c:v>
                </c:pt>
                <c:pt idx="229">
                  <c:v>4.5999999999999996</c:v>
                </c:pt>
                <c:pt idx="230">
                  <c:v>4.6100000000000003</c:v>
                </c:pt>
                <c:pt idx="231">
                  <c:v>4.55</c:v>
                </c:pt>
                <c:pt idx="232">
                  <c:v>4.53</c:v>
                </c:pt>
                <c:pt idx="233">
                  <c:v>4.54</c:v>
                </c:pt>
                <c:pt idx="234">
                  <c:v>4.51</c:v>
                </c:pt>
                <c:pt idx="235">
                  <c:v>4.34</c:v>
                </c:pt>
                <c:pt idx="236">
                  <c:v>4.29</c:v>
                </c:pt>
                <c:pt idx="237">
                  <c:v>4.32</c:v>
                </c:pt>
                <c:pt idx="238">
                  <c:v>4.24</c:v>
                </c:pt>
                <c:pt idx="239">
                  <c:v>4.21</c:v>
                </c:pt>
                <c:pt idx="240">
                  <c:v>4.21</c:v>
                </c:pt>
                <c:pt idx="241">
                  <c:v>4.16</c:v>
                </c:pt>
                <c:pt idx="242">
                  <c:v>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5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original'!$AI$3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original'!$AK$8:$AK$1000</c:f>
              <c:numCache>
                <c:formatCode>0.0</c:formatCode>
                <c:ptCount val="993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  <c:pt idx="209">
                  <c:v>3815.1</c:v>
                </c:pt>
                <c:pt idx="210">
                  <c:v>3543.34</c:v>
                </c:pt>
                <c:pt idx="211">
                  <c:v>3050.07</c:v>
                </c:pt>
                <c:pt idx="212">
                  <c:v>4399.01</c:v>
                </c:pt>
                <c:pt idx="213">
                  <c:v>3857.23</c:v>
                </c:pt>
                <c:pt idx="214">
                  <c:v>3632.56</c:v>
                </c:pt>
                <c:pt idx="215">
                  <c:v>3166.68</c:v>
                </c:pt>
                <c:pt idx="216">
                  <c:v>3494.63</c:v>
                </c:pt>
                <c:pt idx="217">
                  <c:v>2778.54</c:v>
                </c:pt>
                <c:pt idx="218">
                  <c:v>2425.65</c:v>
                </c:pt>
                <c:pt idx="219">
                  <c:v>2890.88</c:v>
                </c:pt>
                <c:pt idx="220">
                  <c:v>3736.6</c:v>
                </c:pt>
                <c:pt idx="221">
                  <c:v>3787.94</c:v>
                </c:pt>
                <c:pt idx="222">
                  <c:v>3477.57</c:v>
                </c:pt>
                <c:pt idx="223">
                  <c:v>2545.64</c:v>
                </c:pt>
                <c:pt idx="224">
                  <c:v>3486.72</c:v>
                </c:pt>
                <c:pt idx="225">
                  <c:v>3928.94</c:v>
                </c:pt>
                <c:pt idx="226">
                  <c:v>2436.0100000000002</c:v>
                </c:pt>
                <c:pt idx="227">
                  <c:v>3544.19</c:v>
                </c:pt>
                <c:pt idx="228">
                  <c:v>2972.04</c:v>
                </c:pt>
                <c:pt idx="229">
                  <c:v>2633.45</c:v>
                </c:pt>
                <c:pt idx="230">
                  <c:v>2703.51</c:v>
                </c:pt>
                <c:pt idx="231">
                  <c:v>2928.85</c:v>
                </c:pt>
                <c:pt idx="232">
                  <c:v>3056.08</c:v>
                </c:pt>
                <c:pt idx="233">
                  <c:v>2600.08</c:v>
                </c:pt>
                <c:pt idx="234">
                  <c:v>3683.84</c:v>
                </c:pt>
                <c:pt idx="235">
                  <c:v>3071.28</c:v>
                </c:pt>
                <c:pt idx="236">
                  <c:v>2208.2600000000002</c:v>
                </c:pt>
                <c:pt idx="237">
                  <c:v>2099.19</c:v>
                </c:pt>
                <c:pt idx="238">
                  <c:v>2190.88</c:v>
                </c:pt>
                <c:pt idx="239">
                  <c:v>3387.04</c:v>
                </c:pt>
                <c:pt idx="240">
                  <c:v>3432.33</c:v>
                </c:pt>
                <c:pt idx="241">
                  <c:v>2337.98</c:v>
                </c:pt>
                <c:pt idx="242">
                  <c:v>2644.49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original'!$AH$3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original'!$AJ$8:$AJ$1000</c:f>
              <c:numCache>
                <c:formatCode>0.0</c:formatCode>
                <c:ptCount val="993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  <c:pt idx="209">
                  <c:v>10.67</c:v>
                </c:pt>
                <c:pt idx="210">
                  <c:v>9.9600000000000009</c:v>
                </c:pt>
                <c:pt idx="211">
                  <c:v>8.99</c:v>
                </c:pt>
                <c:pt idx="212">
                  <c:v>8.7799999999999994</c:v>
                </c:pt>
                <c:pt idx="213">
                  <c:v>8.65</c:v>
                </c:pt>
                <c:pt idx="214">
                  <c:v>8.4</c:v>
                </c:pt>
                <c:pt idx="215">
                  <c:v>7.9</c:v>
                </c:pt>
                <c:pt idx="216">
                  <c:v>7.14</c:v>
                </c:pt>
                <c:pt idx="217">
                  <c:v>6.44</c:v>
                </c:pt>
                <c:pt idx="218">
                  <c:v>6.26</c:v>
                </c:pt>
                <c:pt idx="219">
                  <c:v>6</c:v>
                </c:pt>
                <c:pt idx="220">
                  <c:v>5.95</c:v>
                </c:pt>
                <c:pt idx="221">
                  <c:v>5.67</c:v>
                </c:pt>
                <c:pt idx="222">
                  <c:v>5.53</c:v>
                </c:pt>
                <c:pt idx="223">
                  <c:v>5.48</c:v>
                </c:pt>
                <c:pt idx="224">
                  <c:v>5.33</c:v>
                </c:pt>
                <c:pt idx="225">
                  <c:v>5.12</c:v>
                </c:pt>
                <c:pt idx="226">
                  <c:v>4.9800000000000004</c:v>
                </c:pt>
                <c:pt idx="227">
                  <c:v>5</c:v>
                </c:pt>
                <c:pt idx="228">
                  <c:v>4.91</c:v>
                </c:pt>
                <c:pt idx="229">
                  <c:v>5.03</c:v>
                </c:pt>
                <c:pt idx="230">
                  <c:v>4.93</c:v>
                </c:pt>
                <c:pt idx="231">
                  <c:v>4.8499999999999996</c:v>
                </c:pt>
                <c:pt idx="232">
                  <c:v>4.84</c:v>
                </c:pt>
                <c:pt idx="233">
                  <c:v>4.7300000000000004</c:v>
                </c:pt>
                <c:pt idx="234">
                  <c:v>4.7699999999999996</c:v>
                </c:pt>
                <c:pt idx="235">
                  <c:v>4.59</c:v>
                </c:pt>
                <c:pt idx="236">
                  <c:v>4.5</c:v>
                </c:pt>
                <c:pt idx="237">
                  <c:v>4.38</c:v>
                </c:pt>
                <c:pt idx="238">
                  <c:v>4.37</c:v>
                </c:pt>
                <c:pt idx="239">
                  <c:v>4.38</c:v>
                </c:pt>
                <c:pt idx="240">
                  <c:v>4.3600000000000003</c:v>
                </c:pt>
                <c:pt idx="241">
                  <c:v>4.38</c:v>
                </c:pt>
                <c:pt idx="242">
                  <c:v>4.43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5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1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original'!$AM$3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original'!$AM$8:$AM$1000</c:f>
              <c:numCache>
                <c:formatCode>0.0</c:formatCode>
                <c:ptCount val="993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  <c:pt idx="209">
                  <c:v>415.41</c:v>
                </c:pt>
                <c:pt idx="210">
                  <c:v>464.33</c:v>
                </c:pt>
                <c:pt idx="211">
                  <c:v>646.41999999999996</c:v>
                </c:pt>
                <c:pt idx="212">
                  <c:v>549.34</c:v>
                </c:pt>
                <c:pt idx="213">
                  <c:v>612.22</c:v>
                </c:pt>
                <c:pt idx="214">
                  <c:v>785.87</c:v>
                </c:pt>
                <c:pt idx="215">
                  <c:v>471.86</c:v>
                </c:pt>
                <c:pt idx="216">
                  <c:v>858.56</c:v>
                </c:pt>
                <c:pt idx="217">
                  <c:v>777.33</c:v>
                </c:pt>
                <c:pt idx="218">
                  <c:v>456.15</c:v>
                </c:pt>
                <c:pt idx="219">
                  <c:v>935.04</c:v>
                </c:pt>
                <c:pt idx="220">
                  <c:v>1274.96</c:v>
                </c:pt>
                <c:pt idx="221">
                  <c:v>1068.68</c:v>
                </c:pt>
                <c:pt idx="222">
                  <c:v>1118.18</c:v>
                </c:pt>
                <c:pt idx="223">
                  <c:v>1060.26</c:v>
                </c:pt>
                <c:pt idx="224">
                  <c:v>1221.81</c:v>
                </c:pt>
                <c:pt idx="225">
                  <c:v>978.5</c:v>
                </c:pt>
                <c:pt idx="226">
                  <c:v>762.51</c:v>
                </c:pt>
                <c:pt idx="227">
                  <c:v>1657.56</c:v>
                </c:pt>
                <c:pt idx="228">
                  <c:v>1433.28</c:v>
                </c:pt>
                <c:pt idx="229">
                  <c:v>922.58</c:v>
                </c:pt>
                <c:pt idx="230">
                  <c:v>791.13</c:v>
                </c:pt>
                <c:pt idx="231">
                  <c:v>1809.74</c:v>
                </c:pt>
                <c:pt idx="232">
                  <c:v>1391.32</c:v>
                </c:pt>
                <c:pt idx="233">
                  <c:v>1212.3599999999999</c:v>
                </c:pt>
                <c:pt idx="234">
                  <c:v>1672.19</c:v>
                </c:pt>
                <c:pt idx="235">
                  <c:v>1842.98</c:v>
                </c:pt>
                <c:pt idx="236">
                  <c:v>1732.29</c:v>
                </c:pt>
                <c:pt idx="237">
                  <c:v>1242.45</c:v>
                </c:pt>
                <c:pt idx="238">
                  <c:v>1293.08</c:v>
                </c:pt>
                <c:pt idx="239">
                  <c:v>1570.61</c:v>
                </c:pt>
                <c:pt idx="240">
                  <c:v>2153.31</c:v>
                </c:pt>
                <c:pt idx="241">
                  <c:v>903.23</c:v>
                </c:pt>
                <c:pt idx="242">
                  <c:v>1223.75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original'!$AL$3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original'!$AL$8:$AL$1000</c:f>
              <c:numCache>
                <c:formatCode>0.0</c:formatCode>
                <c:ptCount val="993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  <c:pt idx="209">
                  <c:v>8.7200000000000006</c:v>
                </c:pt>
                <c:pt idx="210">
                  <c:v>7.72</c:v>
                </c:pt>
                <c:pt idx="211">
                  <c:v>7.7</c:v>
                </c:pt>
                <c:pt idx="212">
                  <c:v>7.94</c:v>
                </c:pt>
                <c:pt idx="213">
                  <c:v>8.3000000000000007</c:v>
                </c:pt>
                <c:pt idx="214">
                  <c:v>7.88</c:v>
                </c:pt>
                <c:pt idx="215">
                  <c:v>7.4</c:v>
                </c:pt>
                <c:pt idx="216">
                  <c:v>6.67</c:v>
                </c:pt>
                <c:pt idx="217">
                  <c:v>6.1</c:v>
                </c:pt>
                <c:pt idx="218">
                  <c:v>6.14</c:v>
                </c:pt>
                <c:pt idx="219">
                  <c:v>6.21</c:v>
                </c:pt>
                <c:pt idx="220">
                  <c:v>6.13</c:v>
                </c:pt>
                <c:pt idx="221">
                  <c:v>5.85</c:v>
                </c:pt>
                <c:pt idx="222">
                  <c:v>5.83</c:v>
                </c:pt>
                <c:pt idx="223">
                  <c:v>5.73</c:v>
                </c:pt>
                <c:pt idx="224">
                  <c:v>5.42</c:v>
                </c:pt>
                <c:pt idx="225">
                  <c:v>5.19</c:v>
                </c:pt>
                <c:pt idx="226">
                  <c:v>5.21</c:v>
                </c:pt>
                <c:pt idx="227">
                  <c:v>5.24</c:v>
                </c:pt>
                <c:pt idx="228">
                  <c:v>5.36</c:v>
                </c:pt>
                <c:pt idx="229">
                  <c:v>5.63</c:v>
                </c:pt>
                <c:pt idx="230">
                  <c:v>5.52</c:v>
                </c:pt>
                <c:pt idx="231">
                  <c:v>5.14</c:v>
                </c:pt>
                <c:pt idx="232">
                  <c:v>5.0999999999999996</c:v>
                </c:pt>
                <c:pt idx="233">
                  <c:v>5.0199999999999996</c:v>
                </c:pt>
                <c:pt idx="234">
                  <c:v>4.99</c:v>
                </c:pt>
                <c:pt idx="235">
                  <c:v>4.79</c:v>
                </c:pt>
                <c:pt idx="236">
                  <c:v>4.83</c:v>
                </c:pt>
                <c:pt idx="237">
                  <c:v>4.92</c:v>
                </c:pt>
                <c:pt idx="238">
                  <c:v>4.8499999999999996</c:v>
                </c:pt>
                <c:pt idx="239">
                  <c:v>4.82</c:v>
                </c:pt>
                <c:pt idx="240">
                  <c:v>4.79</c:v>
                </c:pt>
                <c:pt idx="241">
                  <c:v>4.8499999999999996</c:v>
                </c:pt>
                <c:pt idx="242">
                  <c:v>4.8899999999999997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4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original'!$AO$3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original'!$AO$8:$AO$1000</c:f>
              <c:numCache>
                <c:formatCode>0.0</c:formatCode>
                <c:ptCount val="993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  <c:pt idx="209">
                  <c:v>244.48</c:v>
                </c:pt>
                <c:pt idx="210">
                  <c:v>84.16</c:v>
                </c:pt>
                <c:pt idx="211">
                  <c:v>5</c:v>
                </c:pt>
                <c:pt idx="214">
                  <c:v>38.04</c:v>
                </c:pt>
                <c:pt idx="215">
                  <c:v>129.27000000000001</c:v>
                </c:pt>
                <c:pt idx="216">
                  <c:v>83.07</c:v>
                </c:pt>
                <c:pt idx="217">
                  <c:v>69.319999999999993</c:v>
                </c:pt>
                <c:pt idx="218">
                  <c:v>52.43</c:v>
                </c:pt>
                <c:pt idx="219">
                  <c:v>58.45</c:v>
                </c:pt>
                <c:pt idx="220">
                  <c:v>181.1</c:v>
                </c:pt>
                <c:pt idx="221">
                  <c:v>100.27</c:v>
                </c:pt>
                <c:pt idx="222">
                  <c:v>28.48</c:v>
                </c:pt>
                <c:pt idx="224">
                  <c:v>10</c:v>
                </c:pt>
                <c:pt idx="226">
                  <c:v>32.5</c:v>
                </c:pt>
                <c:pt idx="227">
                  <c:v>38.840000000000003</c:v>
                </c:pt>
                <c:pt idx="230">
                  <c:v>11</c:v>
                </c:pt>
                <c:pt idx="231">
                  <c:v>5</c:v>
                </c:pt>
                <c:pt idx="232">
                  <c:v>399.72</c:v>
                </c:pt>
                <c:pt idx="233">
                  <c:v>71.040000000000006</c:v>
                </c:pt>
                <c:pt idx="234">
                  <c:v>61.12</c:v>
                </c:pt>
                <c:pt idx="235">
                  <c:v>61.88</c:v>
                </c:pt>
                <c:pt idx="236">
                  <c:v>26</c:v>
                </c:pt>
                <c:pt idx="238">
                  <c:v>80.16</c:v>
                </c:pt>
                <c:pt idx="239">
                  <c:v>210.36</c:v>
                </c:pt>
                <c:pt idx="240">
                  <c:v>248.63</c:v>
                </c:pt>
                <c:pt idx="241">
                  <c:v>68.02</c:v>
                </c:pt>
                <c:pt idx="242">
                  <c:v>77.59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original'!$AN$3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original'!$AN$8:$AN$1000</c:f>
              <c:numCache>
                <c:formatCode>0.0</c:formatCode>
                <c:ptCount val="993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  <c:pt idx="209">
                  <c:v>6.26</c:v>
                </c:pt>
                <c:pt idx="210">
                  <c:v>6.61</c:v>
                </c:pt>
                <c:pt idx="211">
                  <c:v>6.51</c:v>
                </c:pt>
                <c:pt idx="214">
                  <c:v>6.27</c:v>
                </c:pt>
                <c:pt idx="215">
                  <c:v>6.1</c:v>
                </c:pt>
                <c:pt idx="216">
                  <c:v>5.95</c:v>
                </c:pt>
                <c:pt idx="217">
                  <c:v>6.28</c:v>
                </c:pt>
                <c:pt idx="218">
                  <c:v>6.37</c:v>
                </c:pt>
                <c:pt idx="219">
                  <c:v>6.07</c:v>
                </c:pt>
                <c:pt idx="220">
                  <c:v>6.24</c:v>
                </c:pt>
                <c:pt idx="221">
                  <c:v>6.05</c:v>
                </c:pt>
                <c:pt idx="222">
                  <c:v>6</c:v>
                </c:pt>
                <c:pt idx="224">
                  <c:v>5.46</c:v>
                </c:pt>
                <c:pt idx="226">
                  <c:v>6.21</c:v>
                </c:pt>
                <c:pt idx="227">
                  <c:v>5.95</c:v>
                </c:pt>
                <c:pt idx="230">
                  <c:v>5.96</c:v>
                </c:pt>
                <c:pt idx="231">
                  <c:v>5.84</c:v>
                </c:pt>
                <c:pt idx="232">
                  <c:v>5.78</c:v>
                </c:pt>
                <c:pt idx="233">
                  <c:v>5.73</c:v>
                </c:pt>
                <c:pt idx="234">
                  <c:v>5.59</c:v>
                </c:pt>
                <c:pt idx="235">
                  <c:v>5.44</c:v>
                </c:pt>
                <c:pt idx="236">
                  <c:v>5.42</c:v>
                </c:pt>
                <c:pt idx="238">
                  <c:v>6.07</c:v>
                </c:pt>
                <c:pt idx="239">
                  <c:v>6.01</c:v>
                </c:pt>
                <c:pt idx="240">
                  <c:v>6.41</c:v>
                </c:pt>
                <c:pt idx="241">
                  <c:v>6.5</c:v>
                </c:pt>
                <c:pt idx="242">
                  <c:v>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7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</c:numCache>
            </c:numRef>
          </c:cat>
          <c:val>
            <c:numRef>
              <c:f>'Base gráficos 1'!$H$8:$H$1001</c:f>
              <c:numCache>
                <c:formatCode>0.0</c:formatCode>
                <c:ptCount val="994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  <c:pt idx="208">
                  <c:v>14.034345365906363</c:v>
                </c:pt>
                <c:pt idx="209">
                  <c:v>14.801110947770756</c:v>
                </c:pt>
                <c:pt idx="210">
                  <c:v>14.19996387661754</c:v>
                </c:pt>
                <c:pt idx="211">
                  <c:v>15.235137943928446</c:v>
                </c:pt>
                <c:pt idx="212">
                  <c:v>12.896327222282215</c:v>
                </c:pt>
                <c:pt idx="213">
                  <c:v>12.974306108403329</c:v>
                </c:pt>
                <c:pt idx="214">
                  <c:v>14.12572530882405</c:v>
                </c:pt>
                <c:pt idx="215">
                  <c:v>13.813057111651345</c:v>
                </c:pt>
                <c:pt idx="216">
                  <c:v>15.027955536271412</c:v>
                </c:pt>
                <c:pt idx="217">
                  <c:v>12.962303051377276</c:v>
                </c:pt>
                <c:pt idx="218">
                  <c:v>13.07294907516197</c:v>
                </c:pt>
                <c:pt idx="219">
                  <c:v>12.958698968112643</c:v>
                </c:pt>
                <c:pt idx="220">
                  <c:v>13.207089547031176</c:v>
                </c:pt>
                <c:pt idx="221">
                  <c:v>12.26584344025599</c:v>
                </c:pt>
                <c:pt idx="222">
                  <c:v>11.961435179016693</c:v>
                </c:pt>
                <c:pt idx="223">
                  <c:v>12.525451815057613</c:v>
                </c:pt>
                <c:pt idx="224">
                  <c:v>11.359980792148097</c:v>
                </c:pt>
                <c:pt idx="225">
                  <c:v>11.61683868218619</c:v>
                </c:pt>
                <c:pt idx="226">
                  <c:v>11.020606524339644</c:v>
                </c:pt>
                <c:pt idx="227">
                  <c:v>11.754924600577903</c:v>
                </c:pt>
                <c:pt idx="228">
                  <c:v>13.209038746099656</c:v>
                </c:pt>
                <c:pt idx="229">
                  <c:v>11.346037977007116</c:v>
                </c:pt>
                <c:pt idx="230">
                  <c:v>12.112233173307377</c:v>
                </c:pt>
                <c:pt idx="231">
                  <c:v>11.846997225727042</c:v>
                </c:pt>
                <c:pt idx="232">
                  <c:v>11.363648723598237</c:v>
                </c:pt>
                <c:pt idx="233">
                  <c:v>11.558446801129518</c:v>
                </c:pt>
                <c:pt idx="234">
                  <c:v>11.417578714764836</c:v>
                </c:pt>
                <c:pt idx="235">
                  <c:v>11.720108372921615</c:v>
                </c:pt>
                <c:pt idx="236">
                  <c:v>11.016450065883681</c:v>
                </c:pt>
                <c:pt idx="237">
                  <c:v>11.675524563033829</c:v>
                </c:pt>
                <c:pt idx="238">
                  <c:v>10.758795389286549</c:v>
                </c:pt>
                <c:pt idx="239">
                  <c:v>11.395057546989809</c:v>
                </c:pt>
                <c:pt idx="240">
                  <c:v>12.264508566275923</c:v>
                </c:pt>
                <c:pt idx="241">
                  <c:v>11.350855769606504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</c:numCache>
            </c:numRef>
          </c:cat>
          <c:val>
            <c:numRef>
              <c:f>'Base gráficos 1'!$I$8:$I$1001</c:f>
              <c:numCache>
                <c:formatCode>0.0</c:formatCode>
                <c:ptCount val="994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  <c:pt idx="208">
                  <c:v>1.9709810170742801</c:v>
                </c:pt>
                <c:pt idx="209">
                  <c:v>1.9463424407249512</c:v>
                </c:pt>
                <c:pt idx="210">
                  <c:v>1.8905853629930804</c:v>
                </c:pt>
                <c:pt idx="211">
                  <c:v>1.8180546446208532</c:v>
                </c:pt>
                <c:pt idx="212">
                  <c:v>1.9610911839711587</c:v>
                </c:pt>
                <c:pt idx="213">
                  <c:v>1.7872683439252035</c:v>
                </c:pt>
                <c:pt idx="214">
                  <c:v>1.5796642165248889</c:v>
                </c:pt>
                <c:pt idx="215">
                  <c:v>2.0778069031932263</c:v>
                </c:pt>
                <c:pt idx="216">
                  <c:v>1.767156511498172</c:v>
                </c:pt>
                <c:pt idx="217">
                  <c:v>1.5326836490342566</c:v>
                </c:pt>
                <c:pt idx="218">
                  <c:v>1.9617679531221439</c:v>
                </c:pt>
                <c:pt idx="219">
                  <c:v>1.7556547273363612</c:v>
                </c:pt>
                <c:pt idx="220">
                  <c:v>1.6059715534757713</c:v>
                </c:pt>
                <c:pt idx="221">
                  <c:v>1.8223503863263875</c:v>
                </c:pt>
                <c:pt idx="222">
                  <c:v>1.3704124712107657</c:v>
                </c:pt>
                <c:pt idx="223">
                  <c:v>1.7738552904628513</c:v>
                </c:pt>
                <c:pt idx="224">
                  <c:v>1.8092589988231025</c:v>
                </c:pt>
                <c:pt idx="225">
                  <c:v>1.6725481621027605</c:v>
                </c:pt>
                <c:pt idx="226">
                  <c:v>1.5898624148175291</c:v>
                </c:pt>
                <c:pt idx="227">
                  <c:v>1.9351829658331436</c:v>
                </c:pt>
                <c:pt idx="228">
                  <c:v>1.8265963264387044</c:v>
                </c:pt>
                <c:pt idx="229">
                  <c:v>1.5944459816845584</c:v>
                </c:pt>
                <c:pt idx="230">
                  <c:v>1.8796493440410613</c:v>
                </c:pt>
                <c:pt idx="231">
                  <c:v>1.8688103809512786</c:v>
                </c:pt>
                <c:pt idx="232">
                  <c:v>1.7410999848047408</c:v>
                </c:pt>
                <c:pt idx="233">
                  <c:v>1.7991389851498998</c:v>
                </c:pt>
                <c:pt idx="234">
                  <c:v>1.5404480039483572</c:v>
                </c:pt>
                <c:pt idx="235">
                  <c:v>1.6403539344661673</c:v>
                </c:pt>
                <c:pt idx="236">
                  <c:v>1.6609680794460773</c:v>
                </c:pt>
                <c:pt idx="237">
                  <c:v>1.6130603737120557</c:v>
                </c:pt>
                <c:pt idx="238">
                  <c:v>1.4254124706334921</c:v>
                </c:pt>
                <c:pt idx="239">
                  <c:v>1.7621403808145499</c:v>
                </c:pt>
                <c:pt idx="240">
                  <c:v>1.5572444703760675</c:v>
                </c:pt>
                <c:pt idx="241">
                  <c:v>1.6185825746030504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</c:numCache>
            </c:numRef>
          </c:cat>
          <c:val>
            <c:numRef>
              <c:f>'Base gráficos 1'!$K$8:$K$1001</c:f>
              <c:numCache>
                <c:formatCode>0.0</c:formatCode>
                <c:ptCount val="994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  <c:pt idx="208">
                  <c:v>9.5264324974003696</c:v>
                </c:pt>
                <c:pt idx="209">
                  <c:v>9.0150904088875823</c:v>
                </c:pt>
                <c:pt idx="210">
                  <c:v>8.6232999726337987</c:v>
                </c:pt>
                <c:pt idx="211">
                  <c:v>8.6710196117197533</c:v>
                </c:pt>
                <c:pt idx="212">
                  <c:v>9.3634398129303964</c:v>
                </c:pt>
                <c:pt idx="213">
                  <c:v>8.8510930890562296</c:v>
                </c:pt>
                <c:pt idx="214">
                  <c:v>8.7385400615878339</c:v>
                </c:pt>
                <c:pt idx="215">
                  <c:v>8.7304217313180423</c:v>
                </c:pt>
                <c:pt idx="216">
                  <c:v>8.2974792867621225</c:v>
                </c:pt>
                <c:pt idx="217">
                  <c:v>8.0823572176257183</c:v>
                </c:pt>
                <c:pt idx="218">
                  <c:v>7.7764141498912718</c:v>
                </c:pt>
                <c:pt idx="219">
                  <c:v>7.4556915337546004</c:v>
                </c:pt>
                <c:pt idx="220">
                  <c:v>7.2081161258543185</c:v>
                </c:pt>
                <c:pt idx="221">
                  <c:v>7.8352926324826351</c:v>
                </c:pt>
                <c:pt idx="222">
                  <c:v>7.2807446180786881</c:v>
                </c:pt>
                <c:pt idx="223">
                  <c:v>7.5338025240419331</c:v>
                </c:pt>
                <c:pt idx="224">
                  <c:v>7.0623385467169006</c:v>
                </c:pt>
                <c:pt idx="225">
                  <c:v>7.0935028818766961</c:v>
                </c:pt>
                <c:pt idx="226">
                  <c:v>7.6294632022502196</c:v>
                </c:pt>
                <c:pt idx="227">
                  <c:v>7.7708466351491463</c:v>
                </c:pt>
                <c:pt idx="228">
                  <c:v>7.8458902435101479</c:v>
                </c:pt>
                <c:pt idx="229">
                  <c:v>6.9355937561612349</c:v>
                </c:pt>
                <c:pt idx="230">
                  <c:v>7.2560235393022277</c:v>
                </c:pt>
                <c:pt idx="231">
                  <c:v>7.2726774242090997</c:v>
                </c:pt>
                <c:pt idx="232">
                  <c:v>7.1809537684242519</c:v>
                </c:pt>
                <c:pt idx="233">
                  <c:v>7.3468543227929075</c:v>
                </c:pt>
                <c:pt idx="234">
                  <c:v>7.0596729144933867</c:v>
                </c:pt>
                <c:pt idx="235">
                  <c:v>7.4457128935988814</c:v>
                </c:pt>
                <c:pt idx="236">
                  <c:v>7.1617581836815596</c:v>
                </c:pt>
                <c:pt idx="237">
                  <c:v>7.2775203349858</c:v>
                </c:pt>
                <c:pt idx="238">
                  <c:v>7.3251842705428167</c:v>
                </c:pt>
                <c:pt idx="239">
                  <c:v>7.285678305666857</c:v>
                </c:pt>
                <c:pt idx="240">
                  <c:v>7.4102836986913783</c:v>
                </c:pt>
                <c:pt idx="241">
                  <c:v>7.137415497635887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</c:numCache>
            </c:numRef>
          </c:cat>
          <c:val>
            <c:numRef>
              <c:f>'Base gráficos 1'!$J$8:$J$1001</c:f>
              <c:numCache>
                <c:formatCode>0.0</c:formatCode>
                <c:ptCount val="994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  <c:pt idx="208">
                  <c:v>3.3788567029939642</c:v>
                </c:pt>
                <c:pt idx="209">
                  <c:v>3.3371140559044044</c:v>
                </c:pt>
                <c:pt idx="210">
                  <c:v>3.7686032292114624</c:v>
                </c:pt>
                <c:pt idx="211">
                  <c:v>3.2525402828935777</c:v>
                </c:pt>
                <c:pt idx="212">
                  <c:v>3.6344565677878107</c:v>
                </c:pt>
                <c:pt idx="213">
                  <c:v>3.88809809185345</c:v>
                </c:pt>
                <c:pt idx="214">
                  <c:v>3.132843186993405</c:v>
                </c:pt>
                <c:pt idx="215">
                  <c:v>3.334020442596703</c:v>
                </c:pt>
                <c:pt idx="216">
                  <c:v>3.1187825368292734</c:v>
                </c:pt>
                <c:pt idx="217">
                  <c:v>3.4178023415879202</c:v>
                </c:pt>
                <c:pt idx="218">
                  <c:v>3.0268175799418877</c:v>
                </c:pt>
                <c:pt idx="219">
                  <c:v>3.1037405628266712</c:v>
                </c:pt>
                <c:pt idx="220">
                  <c:v>2.8934702707140367</c:v>
                </c:pt>
                <c:pt idx="221">
                  <c:v>3.2559673378599858</c:v>
                </c:pt>
                <c:pt idx="222">
                  <c:v>3.6038873936463829</c:v>
                </c:pt>
                <c:pt idx="223">
                  <c:v>3.056976100400596</c:v>
                </c:pt>
                <c:pt idx="224">
                  <c:v>3.4436449767211195</c:v>
                </c:pt>
                <c:pt idx="225">
                  <c:v>3.5379414579081532</c:v>
                </c:pt>
                <c:pt idx="226">
                  <c:v>2.9291953961052255</c:v>
                </c:pt>
                <c:pt idx="227">
                  <c:v>3.0797848671779073</c:v>
                </c:pt>
                <c:pt idx="228">
                  <c:v>2.7606935777012893</c:v>
                </c:pt>
                <c:pt idx="229">
                  <c:v>3.4759295392585439</c:v>
                </c:pt>
                <c:pt idx="230">
                  <c:v>3.1319192053273159</c:v>
                </c:pt>
                <c:pt idx="231">
                  <c:v>3.199214097473829</c:v>
                </c:pt>
                <c:pt idx="232">
                  <c:v>3.2612567618902899</c:v>
                </c:pt>
                <c:pt idx="233">
                  <c:v>3.3011033314806455</c:v>
                </c:pt>
                <c:pt idx="234">
                  <c:v>3.3943883972137163</c:v>
                </c:pt>
                <c:pt idx="235">
                  <c:v>2.9969603812656072</c:v>
                </c:pt>
                <c:pt idx="236">
                  <c:v>3.1722818607408256</c:v>
                </c:pt>
                <c:pt idx="237">
                  <c:v>3.0505046630704804</c:v>
                </c:pt>
                <c:pt idx="238">
                  <c:v>2.707295258768736</c:v>
                </c:pt>
                <c:pt idx="239">
                  <c:v>2.9713655394872793</c:v>
                </c:pt>
                <c:pt idx="240">
                  <c:v>2.8633978677133611</c:v>
                </c:pt>
                <c:pt idx="241">
                  <c:v>3.2863925468589215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</c:numCache>
            </c:numRef>
          </c:cat>
          <c:val>
            <c:numRef>
              <c:f>'Base gráficos 1'!$G$8:$G$1001</c:f>
              <c:numCache>
                <c:formatCode>0.0</c:formatCode>
                <c:ptCount val="994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  <c:pt idx="217">
                  <c:v>26</c:v>
                </c:pt>
                <c:pt idx="218">
                  <c:v>25.84</c:v>
                </c:pt>
                <c:pt idx="219">
                  <c:v>25.27</c:v>
                </c:pt>
                <c:pt idx="220">
                  <c:v>24.91</c:v>
                </c:pt>
                <c:pt idx="221">
                  <c:v>25.18</c:v>
                </c:pt>
                <c:pt idx="222">
                  <c:v>24.22</c:v>
                </c:pt>
                <c:pt idx="223">
                  <c:v>24.89</c:v>
                </c:pt>
                <c:pt idx="224">
                  <c:v>23.68</c:v>
                </c:pt>
                <c:pt idx="225">
                  <c:v>23.92</c:v>
                </c:pt>
                <c:pt idx="226">
                  <c:v>23.17</c:v>
                </c:pt>
                <c:pt idx="227">
                  <c:v>24.54</c:v>
                </c:pt>
                <c:pt idx="228">
                  <c:v>25.64</c:v>
                </c:pt>
                <c:pt idx="229">
                  <c:v>23.35</c:v>
                </c:pt>
                <c:pt idx="230">
                  <c:v>24.38</c:v>
                </c:pt>
                <c:pt idx="231">
                  <c:v>24.19</c:v>
                </c:pt>
                <c:pt idx="232">
                  <c:v>23.55</c:v>
                </c:pt>
                <c:pt idx="233">
                  <c:v>24.01</c:v>
                </c:pt>
                <c:pt idx="234">
                  <c:v>23.41</c:v>
                </c:pt>
                <c:pt idx="235">
                  <c:v>23.8</c:v>
                </c:pt>
                <c:pt idx="236">
                  <c:v>23.01</c:v>
                </c:pt>
                <c:pt idx="237">
                  <c:v>23.62</c:v>
                </c:pt>
                <c:pt idx="238">
                  <c:v>22.22</c:v>
                </c:pt>
                <c:pt idx="239">
                  <c:v>23.41</c:v>
                </c:pt>
                <c:pt idx="240">
                  <c:v>24.1</c:v>
                </c:pt>
                <c:pt idx="241">
                  <c:v>23.39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</c:numCache>
            </c:numRef>
          </c:cat>
          <c:val>
            <c:numRef>
              <c:f>'Base gráficos 1'!$O$8:$O$1001</c:f>
              <c:numCache>
                <c:formatCode>0.0</c:formatCode>
                <c:ptCount val="994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  <c:pt idx="208">
                  <c:v>8.9287956186039121</c:v>
                </c:pt>
                <c:pt idx="209">
                  <c:v>9.6012083193680748</c:v>
                </c:pt>
                <c:pt idx="210">
                  <c:v>8.3703832946457677</c:v>
                </c:pt>
                <c:pt idx="211">
                  <c:v>8.2174352241461559</c:v>
                </c:pt>
                <c:pt idx="212">
                  <c:v>8.1695861063139716</c:v>
                </c:pt>
                <c:pt idx="213">
                  <c:v>7.4677328151422548</c:v>
                </c:pt>
                <c:pt idx="214">
                  <c:v>6.9201890669954791</c:v>
                </c:pt>
                <c:pt idx="215">
                  <c:v>7.2586748810673862</c:v>
                </c:pt>
                <c:pt idx="216">
                  <c:v>7.5371987975265187</c:v>
                </c:pt>
                <c:pt idx="217">
                  <c:v>6.8668687569481621</c:v>
                </c:pt>
                <c:pt idx="218">
                  <c:v>6.5244671016809983</c:v>
                </c:pt>
                <c:pt idx="219">
                  <c:v>6.4678876225334765</c:v>
                </c:pt>
                <c:pt idx="220">
                  <c:v>4.8049468885390691</c:v>
                </c:pt>
                <c:pt idx="221">
                  <c:v>4.4907713021472366</c:v>
                </c:pt>
                <c:pt idx="222">
                  <c:v>5.4228299729994696</c:v>
                </c:pt>
                <c:pt idx="223">
                  <c:v>5.0839585566273673</c:v>
                </c:pt>
                <c:pt idx="224">
                  <c:v>5.0263984565577093</c:v>
                </c:pt>
                <c:pt idx="225">
                  <c:v>5.0939415351000843</c:v>
                </c:pt>
                <c:pt idx="226">
                  <c:v>4.0349352740387712</c:v>
                </c:pt>
                <c:pt idx="227">
                  <c:v>4.4729470258054995</c:v>
                </c:pt>
                <c:pt idx="228">
                  <c:v>4.8783231489085965</c:v>
                </c:pt>
                <c:pt idx="229">
                  <c:v>4.5136307385831991</c:v>
                </c:pt>
                <c:pt idx="230">
                  <c:v>4.5482055510645774</c:v>
                </c:pt>
                <c:pt idx="231">
                  <c:v>4.5663536037058901</c:v>
                </c:pt>
                <c:pt idx="232">
                  <c:v>3.5011740310432105</c:v>
                </c:pt>
                <c:pt idx="233">
                  <c:v>4.4417607625813424</c:v>
                </c:pt>
                <c:pt idx="234">
                  <c:v>4.8022252866965456</c:v>
                </c:pt>
                <c:pt idx="235">
                  <c:v>4.6235508540824108</c:v>
                </c:pt>
                <c:pt idx="236">
                  <c:v>4.3553600163621837</c:v>
                </c:pt>
                <c:pt idx="237">
                  <c:v>4.7668839395177773</c:v>
                </c:pt>
                <c:pt idx="238">
                  <c:v>3.9124967776197712</c:v>
                </c:pt>
                <c:pt idx="239">
                  <c:v>4.1777598559182634</c:v>
                </c:pt>
                <c:pt idx="240">
                  <c:v>4.7434406241989242</c:v>
                </c:pt>
                <c:pt idx="241">
                  <c:v>3.646671481083978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</c:numCache>
            </c:numRef>
          </c:cat>
          <c:val>
            <c:numRef>
              <c:f>'Base gráficos 1'!$M$8:$M$1001</c:f>
              <c:numCache>
                <c:formatCode>0.0</c:formatCode>
                <c:ptCount val="994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  <c:pt idx="208">
                  <c:v>0.33699024609284445</c:v>
                </c:pt>
                <c:pt idx="209">
                  <c:v>0.43594024983468155</c:v>
                </c:pt>
                <c:pt idx="210">
                  <c:v>0.43123308981386371</c:v>
                </c:pt>
                <c:pt idx="211">
                  <c:v>0.43766534299007426</c:v>
                </c:pt>
                <c:pt idx="212">
                  <c:v>0.41972105218819766</c:v>
                </c:pt>
                <c:pt idx="213">
                  <c:v>0.39657044530809626</c:v>
                </c:pt>
                <c:pt idx="214">
                  <c:v>0.3294471426055009</c:v>
                </c:pt>
                <c:pt idx="215">
                  <c:v>0.434685963217469</c:v>
                </c:pt>
                <c:pt idx="216">
                  <c:v>0.46166113066774661</c:v>
                </c:pt>
                <c:pt idx="217">
                  <c:v>0.48737277144151198</c:v>
                </c:pt>
                <c:pt idx="218">
                  <c:v>0.42629042824424179</c:v>
                </c:pt>
                <c:pt idx="219">
                  <c:v>0.43482697639022277</c:v>
                </c:pt>
                <c:pt idx="220">
                  <c:v>0.39941037571569871</c:v>
                </c:pt>
                <c:pt idx="221">
                  <c:v>0.39473644602727948</c:v>
                </c:pt>
                <c:pt idx="222">
                  <c:v>0.4554829760048858</c:v>
                </c:pt>
                <c:pt idx="223">
                  <c:v>0.43547545782479913</c:v>
                </c:pt>
                <c:pt idx="224">
                  <c:v>0.38792226353726117</c:v>
                </c:pt>
                <c:pt idx="225">
                  <c:v>0.34618583192369146</c:v>
                </c:pt>
                <c:pt idx="226">
                  <c:v>0.3296266913353279</c:v>
                </c:pt>
                <c:pt idx="227">
                  <c:v>0.3767495957228349</c:v>
                </c:pt>
                <c:pt idx="228">
                  <c:v>0.44729111883000927</c:v>
                </c:pt>
                <c:pt idx="229">
                  <c:v>0.48021641363073858</c:v>
                </c:pt>
                <c:pt idx="230">
                  <c:v>0.40665105534378665</c:v>
                </c:pt>
                <c:pt idx="231">
                  <c:v>0.46427782067002737</c:v>
                </c:pt>
                <c:pt idx="232">
                  <c:v>0.39302086827473348</c:v>
                </c:pt>
                <c:pt idx="233">
                  <c:v>0.39497129397909619</c:v>
                </c:pt>
                <c:pt idx="234">
                  <c:v>0.42435383244986641</c:v>
                </c:pt>
                <c:pt idx="235">
                  <c:v>0.3950147300143424</c:v>
                </c:pt>
                <c:pt idx="236">
                  <c:v>0.38617889858022625</c:v>
                </c:pt>
                <c:pt idx="237">
                  <c:v>0.3719024656041412</c:v>
                </c:pt>
                <c:pt idx="238">
                  <c:v>0.3252382659859262</c:v>
                </c:pt>
                <c:pt idx="239">
                  <c:v>0.35864241546021774</c:v>
                </c:pt>
                <c:pt idx="240">
                  <c:v>0.47759821199692393</c:v>
                </c:pt>
                <c:pt idx="241">
                  <c:v>0.34407998031285553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</c:numCache>
            </c:numRef>
          </c:cat>
          <c:val>
            <c:numRef>
              <c:f>'Base gráficos 1'!$N$8:$N$1001</c:f>
              <c:numCache>
                <c:formatCode>0.0</c:formatCode>
                <c:ptCount val="994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  <c:pt idx="208">
                  <c:v>6.5368591186955012</c:v>
                </c:pt>
                <c:pt idx="209">
                  <c:v>5.7098736332919664</c:v>
                </c:pt>
                <c:pt idx="210">
                  <c:v>5.5858277947041914</c:v>
                </c:pt>
                <c:pt idx="211">
                  <c:v>5.6212005639077516</c:v>
                </c:pt>
                <c:pt idx="212">
                  <c:v>5.4010485376914765</c:v>
                </c:pt>
                <c:pt idx="213">
                  <c:v>5.3583330861047651</c:v>
                </c:pt>
                <c:pt idx="214">
                  <c:v>5.2195490156605171</c:v>
                </c:pt>
                <c:pt idx="215">
                  <c:v>5.0149208027267909</c:v>
                </c:pt>
                <c:pt idx="216">
                  <c:v>4.0827291436270459</c:v>
                </c:pt>
                <c:pt idx="217">
                  <c:v>5.0340499032404162</c:v>
                </c:pt>
                <c:pt idx="218">
                  <c:v>4.6084090575169609</c:v>
                </c:pt>
                <c:pt idx="219">
                  <c:v>4.2745178568192941</c:v>
                </c:pt>
                <c:pt idx="220">
                  <c:v>4.7702670897009041</c:v>
                </c:pt>
                <c:pt idx="221">
                  <c:v>4.9985581108822563</c:v>
                </c:pt>
                <c:pt idx="222">
                  <c:v>4.1809272191060902</c:v>
                </c:pt>
                <c:pt idx="223">
                  <c:v>4.1439729050697833</c:v>
                </c:pt>
                <c:pt idx="224">
                  <c:v>4.0106417206943821</c:v>
                </c:pt>
                <c:pt idx="225">
                  <c:v>3.7555006872004513</c:v>
                </c:pt>
                <c:pt idx="226">
                  <c:v>4.281071608400616</c:v>
                </c:pt>
                <c:pt idx="227">
                  <c:v>4.1193051034933674</c:v>
                </c:pt>
                <c:pt idx="228">
                  <c:v>4.0874009373186961</c:v>
                </c:pt>
                <c:pt idx="229">
                  <c:v>4.645469047115995</c:v>
                </c:pt>
                <c:pt idx="230">
                  <c:v>4.107978136588005</c:v>
                </c:pt>
                <c:pt idx="231">
                  <c:v>4.2476781416049771</c:v>
                </c:pt>
                <c:pt idx="232">
                  <c:v>4.7657350654103015</c:v>
                </c:pt>
                <c:pt idx="233">
                  <c:v>3.8730191895832049</c:v>
                </c:pt>
                <c:pt idx="234">
                  <c:v>3.5621247307161248</c:v>
                </c:pt>
                <c:pt idx="235">
                  <c:v>3.5839423946610163</c:v>
                </c:pt>
                <c:pt idx="236">
                  <c:v>3.8590679674817698</c:v>
                </c:pt>
                <c:pt idx="237">
                  <c:v>3.4197508059755708</c:v>
                </c:pt>
                <c:pt idx="238">
                  <c:v>3.8346780268303049</c:v>
                </c:pt>
                <c:pt idx="239">
                  <c:v>3.8946116905894774</c:v>
                </c:pt>
                <c:pt idx="240">
                  <c:v>3.4768401731927705</c:v>
                </c:pt>
                <c:pt idx="241">
                  <c:v>4.0328484515055898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</c:numCache>
            </c:numRef>
          </c:cat>
          <c:val>
            <c:numRef>
              <c:f>'Base gráficos 1'!$L$8:$L$1001</c:f>
              <c:numCache>
                <c:formatCode>0.0</c:formatCode>
                <c:ptCount val="994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  <c:pt idx="217">
                  <c:v>12.39</c:v>
                </c:pt>
                <c:pt idx="218">
                  <c:v>11.56</c:v>
                </c:pt>
                <c:pt idx="219">
                  <c:v>11.18</c:v>
                </c:pt>
                <c:pt idx="220">
                  <c:v>9.9700000000000006</c:v>
                </c:pt>
                <c:pt idx="221">
                  <c:v>9.8800000000000008</c:v>
                </c:pt>
                <c:pt idx="222">
                  <c:v>10.06</c:v>
                </c:pt>
                <c:pt idx="223">
                  <c:v>9.66</c:v>
                </c:pt>
                <c:pt idx="224">
                  <c:v>9.42</c:v>
                </c:pt>
                <c:pt idx="225">
                  <c:v>9.1999999999999993</c:v>
                </c:pt>
                <c:pt idx="226">
                  <c:v>8.65</c:v>
                </c:pt>
                <c:pt idx="227">
                  <c:v>8.9700000000000006</c:v>
                </c:pt>
                <c:pt idx="228">
                  <c:v>9.41</c:v>
                </c:pt>
                <c:pt idx="229">
                  <c:v>9.64</c:v>
                </c:pt>
                <c:pt idx="230">
                  <c:v>9.06</c:v>
                </c:pt>
                <c:pt idx="231">
                  <c:v>9.2799999999999994</c:v>
                </c:pt>
                <c:pt idx="232">
                  <c:v>8.66</c:v>
                </c:pt>
                <c:pt idx="233">
                  <c:v>8.7100000000000009</c:v>
                </c:pt>
                <c:pt idx="234">
                  <c:v>8.7899999999999991</c:v>
                </c:pt>
                <c:pt idx="235">
                  <c:v>8.6</c:v>
                </c:pt>
                <c:pt idx="236">
                  <c:v>8.6</c:v>
                </c:pt>
                <c:pt idx="237">
                  <c:v>8.56</c:v>
                </c:pt>
                <c:pt idx="238">
                  <c:v>8.07</c:v>
                </c:pt>
                <c:pt idx="239">
                  <c:v>8.43</c:v>
                </c:pt>
                <c:pt idx="240">
                  <c:v>8.6999999999999993</c:v>
                </c:pt>
                <c:pt idx="241">
                  <c:v>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original'!$Q$8:$Q$1000</c:f>
              <c:numCache>
                <c:formatCode>0.0</c:formatCode>
                <c:ptCount val="993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  <c:pt idx="209">
                  <c:v>15.8</c:v>
                </c:pt>
                <c:pt idx="210">
                  <c:v>15.75</c:v>
                </c:pt>
                <c:pt idx="211">
                  <c:v>14.39</c:v>
                </c:pt>
                <c:pt idx="212">
                  <c:v>14.28</c:v>
                </c:pt>
                <c:pt idx="213">
                  <c:v>13.99</c:v>
                </c:pt>
                <c:pt idx="214">
                  <c:v>13.22</c:v>
                </c:pt>
                <c:pt idx="215">
                  <c:v>12.47</c:v>
                </c:pt>
                <c:pt idx="216">
                  <c:v>12.71</c:v>
                </c:pt>
                <c:pt idx="217">
                  <c:v>12.08</c:v>
                </c:pt>
                <c:pt idx="218">
                  <c:v>12.39</c:v>
                </c:pt>
                <c:pt idx="219">
                  <c:v>11.56</c:v>
                </c:pt>
                <c:pt idx="220">
                  <c:v>11.18</c:v>
                </c:pt>
                <c:pt idx="221">
                  <c:v>9.9700000000000006</c:v>
                </c:pt>
                <c:pt idx="222">
                  <c:v>9.8800000000000008</c:v>
                </c:pt>
                <c:pt idx="223">
                  <c:v>10.06</c:v>
                </c:pt>
                <c:pt idx="224">
                  <c:v>9.66</c:v>
                </c:pt>
                <c:pt idx="225">
                  <c:v>9.42</c:v>
                </c:pt>
                <c:pt idx="226">
                  <c:v>9.1999999999999993</c:v>
                </c:pt>
                <c:pt idx="227">
                  <c:v>8.65</c:v>
                </c:pt>
                <c:pt idx="228">
                  <c:v>8.9700000000000006</c:v>
                </c:pt>
                <c:pt idx="229">
                  <c:v>9.41</c:v>
                </c:pt>
                <c:pt idx="230">
                  <c:v>9.64</c:v>
                </c:pt>
                <c:pt idx="231">
                  <c:v>9.06</c:v>
                </c:pt>
                <c:pt idx="232">
                  <c:v>9.2799999999999994</c:v>
                </c:pt>
                <c:pt idx="233">
                  <c:v>8.66</c:v>
                </c:pt>
                <c:pt idx="234">
                  <c:v>8.7100000000000009</c:v>
                </c:pt>
                <c:pt idx="235">
                  <c:v>8.7899999999999991</c:v>
                </c:pt>
                <c:pt idx="236">
                  <c:v>8.6</c:v>
                </c:pt>
                <c:pt idx="237">
                  <c:v>8.6</c:v>
                </c:pt>
                <c:pt idx="238">
                  <c:v>8.56</c:v>
                </c:pt>
                <c:pt idx="239">
                  <c:v>8.07</c:v>
                </c:pt>
                <c:pt idx="240">
                  <c:v>8.43</c:v>
                </c:pt>
                <c:pt idx="241">
                  <c:v>8.6999999999999993</c:v>
                </c:pt>
                <c:pt idx="242">
                  <c:v>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original'!$W$8:$W$1000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  <c:pt idx="209" formatCode="0.00">
                  <c:v>19.73</c:v>
                </c:pt>
                <c:pt idx="210" formatCode="0.00">
                  <c:v>18.55</c:v>
                </c:pt>
                <c:pt idx="211" formatCode="0.00">
                  <c:v>17.61</c:v>
                </c:pt>
                <c:pt idx="212" formatCode="0.00">
                  <c:v>17.739999999999998</c:v>
                </c:pt>
                <c:pt idx="213" formatCode="0.00">
                  <c:v>17.37</c:v>
                </c:pt>
                <c:pt idx="214" formatCode="0.00">
                  <c:v>16.57</c:v>
                </c:pt>
                <c:pt idx="215" formatCode="0.00">
                  <c:v>15.08</c:v>
                </c:pt>
                <c:pt idx="216" formatCode="0.00">
                  <c:v>15.8</c:v>
                </c:pt>
                <c:pt idx="217" formatCode="0.00">
                  <c:v>14.27</c:v>
                </c:pt>
                <c:pt idx="218" formatCode="0.00">
                  <c:v>17.03</c:v>
                </c:pt>
                <c:pt idx="219" formatCode="0.00">
                  <c:v>15.09</c:v>
                </c:pt>
                <c:pt idx="220" formatCode="0.00">
                  <c:v>13.93</c:v>
                </c:pt>
                <c:pt idx="221" formatCode="0.00">
                  <c:v>13.74</c:v>
                </c:pt>
                <c:pt idx="222" formatCode="0.00">
                  <c:v>13.8</c:v>
                </c:pt>
                <c:pt idx="223" formatCode="0.00">
                  <c:v>12.43</c:v>
                </c:pt>
                <c:pt idx="224" formatCode="0.00">
                  <c:v>12.4</c:v>
                </c:pt>
                <c:pt idx="225" formatCode="0.00">
                  <c:v>11.83</c:v>
                </c:pt>
                <c:pt idx="226" formatCode="0.00">
                  <c:v>11.43</c:v>
                </c:pt>
                <c:pt idx="227" formatCode="0.00">
                  <c:v>11.22</c:v>
                </c:pt>
                <c:pt idx="228" formatCode="0.00">
                  <c:v>11.43</c:v>
                </c:pt>
                <c:pt idx="229" formatCode="0.00">
                  <c:v>12.18</c:v>
                </c:pt>
                <c:pt idx="230" formatCode="0.00">
                  <c:v>13.76</c:v>
                </c:pt>
                <c:pt idx="231" formatCode="0.00">
                  <c:v>11.84</c:v>
                </c:pt>
                <c:pt idx="232" formatCode="0.00">
                  <c:v>12.36</c:v>
                </c:pt>
                <c:pt idx="233" formatCode="0.00">
                  <c:v>12.6</c:v>
                </c:pt>
                <c:pt idx="234" formatCode="0.00">
                  <c:v>10.72</c:v>
                </c:pt>
                <c:pt idx="235" formatCode="0.00">
                  <c:v>10.59</c:v>
                </c:pt>
                <c:pt idx="236" formatCode="0.00">
                  <c:v>10.71</c:v>
                </c:pt>
                <c:pt idx="237" formatCode="0.00">
                  <c:v>11.03</c:v>
                </c:pt>
                <c:pt idx="238" formatCode="0.00">
                  <c:v>10.35</c:v>
                </c:pt>
                <c:pt idx="239" formatCode="0.00">
                  <c:v>10.33</c:v>
                </c:pt>
                <c:pt idx="240" formatCode="0.00">
                  <c:v>11.17</c:v>
                </c:pt>
                <c:pt idx="241" formatCode="0.00">
                  <c:v>10.96</c:v>
                </c:pt>
                <c:pt idx="242" formatCode="0.00">
                  <c:v>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original'!$S$8:$S$1000</c:f>
              <c:numCache>
                <c:formatCode>0.0</c:formatCode>
                <c:ptCount val="993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  <c:pt idx="209">
                  <c:v>30.08</c:v>
                </c:pt>
                <c:pt idx="210">
                  <c:v>30.29</c:v>
                </c:pt>
                <c:pt idx="211">
                  <c:v>29.62</c:v>
                </c:pt>
                <c:pt idx="212">
                  <c:v>30.46</c:v>
                </c:pt>
                <c:pt idx="213">
                  <c:v>29.34</c:v>
                </c:pt>
                <c:pt idx="214">
                  <c:v>29.4</c:v>
                </c:pt>
                <c:pt idx="215">
                  <c:v>29.42</c:v>
                </c:pt>
                <c:pt idx="216">
                  <c:v>29.14</c:v>
                </c:pt>
                <c:pt idx="217">
                  <c:v>29.51</c:v>
                </c:pt>
                <c:pt idx="218">
                  <c:v>26.85</c:v>
                </c:pt>
                <c:pt idx="219">
                  <c:v>27.11</c:v>
                </c:pt>
                <c:pt idx="220">
                  <c:v>26.67</c:v>
                </c:pt>
                <c:pt idx="221">
                  <c:v>26.44</c:v>
                </c:pt>
                <c:pt idx="222">
                  <c:v>26.07</c:v>
                </c:pt>
                <c:pt idx="223">
                  <c:v>24.45</c:v>
                </c:pt>
                <c:pt idx="224">
                  <c:v>25.86</c:v>
                </c:pt>
                <c:pt idx="225">
                  <c:v>24.63</c:v>
                </c:pt>
                <c:pt idx="226">
                  <c:v>24.77</c:v>
                </c:pt>
                <c:pt idx="227">
                  <c:v>24.28</c:v>
                </c:pt>
                <c:pt idx="228">
                  <c:v>24.94</c:v>
                </c:pt>
                <c:pt idx="229">
                  <c:v>25.96</c:v>
                </c:pt>
                <c:pt idx="230">
                  <c:v>24.6</c:v>
                </c:pt>
                <c:pt idx="231">
                  <c:v>25.17</c:v>
                </c:pt>
                <c:pt idx="232">
                  <c:v>23.96</c:v>
                </c:pt>
                <c:pt idx="233">
                  <c:v>24.42</c:v>
                </c:pt>
                <c:pt idx="234">
                  <c:v>24.54</c:v>
                </c:pt>
                <c:pt idx="235">
                  <c:v>23.54</c:v>
                </c:pt>
                <c:pt idx="236">
                  <c:v>24.58</c:v>
                </c:pt>
                <c:pt idx="237">
                  <c:v>24.19</c:v>
                </c:pt>
                <c:pt idx="238">
                  <c:v>24.91</c:v>
                </c:pt>
                <c:pt idx="239">
                  <c:v>24.03</c:v>
                </c:pt>
                <c:pt idx="240">
                  <c:v>24.59</c:v>
                </c:pt>
                <c:pt idx="241">
                  <c:v>24.28</c:v>
                </c:pt>
                <c:pt idx="242">
                  <c:v>25.22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original'!$U$8:$U$1000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  <c:pt idx="209" formatCode="0.00">
                  <c:v>12.19</c:v>
                </c:pt>
                <c:pt idx="210" formatCode="0.00">
                  <c:v>12.2</c:v>
                </c:pt>
                <c:pt idx="211" formatCode="0.00">
                  <c:v>10.95</c:v>
                </c:pt>
                <c:pt idx="212" formatCode="0.00">
                  <c:v>10.76</c:v>
                </c:pt>
                <c:pt idx="213" formatCode="0.00">
                  <c:v>10.48</c:v>
                </c:pt>
                <c:pt idx="214" formatCode="0.00">
                  <c:v>10</c:v>
                </c:pt>
                <c:pt idx="215" formatCode="0.00">
                  <c:v>9.85</c:v>
                </c:pt>
                <c:pt idx="216" formatCode="0.00">
                  <c:v>9.5399999999999991</c:v>
                </c:pt>
                <c:pt idx="217" formatCode="0.00">
                  <c:v>8.9499999999999993</c:v>
                </c:pt>
                <c:pt idx="218" formatCode="0.00">
                  <c:v>8.6999999999999993</c:v>
                </c:pt>
                <c:pt idx="219" formatCode="0.00">
                  <c:v>8.35</c:v>
                </c:pt>
                <c:pt idx="220" formatCode="0.00">
                  <c:v>8.23</c:v>
                </c:pt>
                <c:pt idx="221" formatCode="0.00">
                  <c:v>7.51</c:v>
                </c:pt>
                <c:pt idx="222" formatCode="0.00">
                  <c:v>7.58</c:v>
                </c:pt>
                <c:pt idx="223" formatCode="0.00">
                  <c:v>7.67</c:v>
                </c:pt>
                <c:pt idx="224" formatCode="0.00">
                  <c:v>7.23</c:v>
                </c:pt>
                <c:pt idx="225" formatCode="0.00">
                  <c:v>7.17</c:v>
                </c:pt>
                <c:pt idx="226" formatCode="0.00">
                  <c:v>6.95</c:v>
                </c:pt>
                <c:pt idx="227" formatCode="0.00">
                  <c:v>6.83</c:v>
                </c:pt>
                <c:pt idx="228" formatCode="0.00">
                  <c:v>6.94</c:v>
                </c:pt>
                <c:pt idx="229" formatCode="0.00">
                  <c:v>7.02</c:v>
                </c:pt>
                <c:pt idx="230" formatCode="0.00">
                  <c:v>7.12</c:v>
                </c:pt>
                <c:pt idx="231" formatCode="0.00">
                  <c:v>6.85</c:v>
                </c:pt>
                <c:pt idx="232" formatCode="0.00">
                  <c:v>6.95</c:v>
                </c:pt>
                <c:pt idx="233" formatCode="0.00">
                  <c:v>6.75</c:v>
                </c:pt>
                <c:pt idx="234" formatCode="0.00">
                  <c:v>6.8</c:v>
                </c:pt>
                <c:pt idx="235" formatCode="0.00">
                  <c:v>6.74</c:v>
                </c:pt>
                <c:pt idx="236" formatCode="0.00">
                  <c:v>6.49</c:v>
                </c:pt>
                <c:pt idx="237" formatCode="0.00">
                  <c:v>6.55</c:v>
                </c:pt>
                <c:pt idx="238" formatCode="0.00">
                  <c:v>6.52</c:v>
                </c:pt>
                <c:pt idx="239" formatCode="0.00">
                  <c:v>6.31</c:v>
                </c:pt>
                <c:pt idx="240" formatCode="0.00">
                  <c:v>6.37</c:v>
                </c:pt>
                <c:pt idx="241" formatCode="0.00">
                  <c:v>6.35</c:v>
                </c:pt>
                <c:pt idx="242" formatCode="0.00">
                  <c:v>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</c:numCache>
            </c:numRef>
          </c:cat>
          <c:val>
            <c:numRef>
              <c:f>'Base gráficos 1'!$Q$8:$Q$1001</c:f>
              <c:numCache>
                <c:formatCode>0.0</c:formatCode>
                <c:ptCount val="994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  <c:pt idx="208">
                  <c:v>4.5545321876174549</c:v>
                </c:pt>
                <c:pt idx="209">
                  <c:v>4.6598012175019985</c:v>
                </c:pt>
                <c:pt idx="210">
                  <c:v>4.6431417619601021</c:v>
                </c:pt>
                <c:pt idx="211">
                  <c:v>4.7543225844867285</c:v>
                </c:pt>
                <c:pt idx="212">
                  <c:v>4.5142287475077039</c:v>
                </c:pt>
                <c:pt idx="213">
                  <c:v>4.4399151188074715</c:v>
                </c:pt>
                <c:pt idx="214">
                  <c:v>5.0298987972235478</c:v>
                </c:pt>
                <c:pt idx="215">
                  <c:v>4.7948780021660191</c:v>
                </c:pt>
                <c:pt idx="216">
                  <c:v>4.5582975418378791</c:v>
                </c:pt>
                <c:pt idx="217">
                  <c:v>4.4457605738131729</c:v>
                </c:pt>
                <c:pt idx="218">
                  <c:v>4.622514076385591</c:v>
                </c:pt>
                <c:pt idx="219">
                  <c:v>5.0123741159083721</c:v>
                </c:pt>
                <c:pt idx="220">
                  <c:v>4.8654747924681114</c:v>
                </c:pt>
                <c:pt idx="221">
                  <c:v>4.7085785421769932</c:v>
                </c:pt>
                <c:pt idx="222">
                  <c:v>4.1525361774102603</c:v>
                </c:pt>
                <c:pt idx="223">
                  <c:v>4.0651731660758115</c:v>
                </c:pt>
                <c:pt idx="224">
                  <c:v>3.4166356269338434</c:v>
                </c:pt>
                <c:pt idx="225">
                  <c:v>3.5559755249784262</c:v>
                </c:pt>
                <c:pt idx="226">
                  <c:v>3.9644186398048338</c:v>
                </c:pt>
                <c:pt idx="227">
                  <c:v>3.426374708230731</c:v>
                </c:pt>
                <c:pt idx="228">
                  <c:v>3.3358611803412952</c:v>
                </c:pt>
                <c:pt idx="229">
                  <c:v>3.6201312233703749</c:v>
                </c:pt>
                <c:pt idx="230">
                  <c:v>3.4585905695187971</c:v>
                </c:pt>
                <c:pt idx="231">
                  <c:v>3.4309078719695569</c:v>
                </c:pt>
                <c:pt idx="232">
                  <c:v>3.4661225593659784</c:v>
                </c:pt>
                <c:pt idx="233">
                  <c:v>3.5443623332269762</c:v>
                </c:pt>
                <c:pt idx="234">
                  <c:v>3.6785190396114502</c:v>
                </c:pt>
                <c:pt idx="235">
                  <c:v>3.1806718766312212</c:v>
                </c:pt>
                <c:pt idx="236">
                  <c:v>3.1863680568543105</c:v>
                </c:pt>
                <c:pt idx="237">
                  <c:v>3.3229536792950216</c:v>
                </c:pt>
                <c:pt idx="238">
                  <c:v>3.4126114765189608</c:v>
                </c:pt>
                <c:pt idx="239">
                  <c:v>3.5334761944180015</c:v>
                </c:pt>
                <c:pt idx="240">
                  <c:v>2.6601073732566958</c:v>
                </c:pt>
                <c:pt idx="241">
                  <c:v>3.4212218929527669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</c:numCache>
            </c:numRef>
          </c:cat>
          <c:val>
            <c:numRef>
              <c:f>'Base gráficos 1'!$R$8:$R$1001</c:f>
              <c:numCache>
                <c:formatCode>0.0</c:formatCode>
                <c:ptCount val="994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  <c:pt idx="208">
                  <c:v>2.3415541039698278</c:v>
                </c:pt>
                <c:pt idx="209">
                  <c:v>2.1650968615866697</c:v>
                </c:pt>
                <c:pt idx="210">
                  <c:v>2.2711415308160028</c:v>
                </c:pt>
                <c:pt idx="211">
                  <c:v>2.3828847884192976</c:v>
                </c:pt>
                <c:pt idx="212">
                  <c:v>2.5934946528910641</c:v>
                </c:pt>
                <c:pt idx="213">
                  <c:v>3.0092592107446312</c:v>
                </c:pt>
                <c:pt idx="214">
                  <c:v>2.428244052349918</c:v>
                </c:pt>
                <c:pt idx="215">
                  <c:v>2.3064814932789703</c:v>
                </c:pt>
                <c:pt idx="216">
                  <c:v>2.2045790986517613</c:v>
                </c:pt>
                <c:pt idx="217">
                  <c:v>2.6570710885875424</c:v>
                </c:pt>
                <c:pt idx="218">
                  <c:v>2.4230343321965329</c:v>
                </c:pt>
                <c:pt idx="219">
                  <c:v>1.8201613608601892</c:v>
                </c:pt>
                <c:pt idx="220">
                  <c:v>1.864300465681312</c:v>
                </c:pt>
                <c:pt idx="221">
                  <c:v>2.0908105794784984</c:v>
                </c:pt>
                <c:pt idx="222">
                  <c:v>2.4064656134959153</c:v>
                </c:pt>
                <c:pt idx="223">
                  <c:v>2.3342630215434959</c:v>
                </c:pt>
                <c:pt idx="224">
                  <c:v>3.1557217474583763</c:v>
                </c:pt>
                <c:pt idx="225">
                  <c:v>2.6826009205101164</c:v>
                </c:pt>
                <c:pt idx="226">
                  <c:v>1.8932297602002037</c:v>
                </c:pt>
                <c:pt idx="227">
                  <c:v>2.6021438687741494</c:v>
                </c:pt>
                <c:pt idx="228">
                  <c:v>2.6533521608054396</c:v>
                </c:pt>
                <c:pt idx="229">
                  <c:v>2.3747668342516497</c:v>
                </c:pt>
                <c:pt idx="230">
                  <c:v>2.4867596709312525</c:v>
                </c:pt>
                <c:pt idx="231">
                  <c:v>2.6809872365421819</c:v>
                </c:pt>
                <c:pt idx="232">
                  <c:v>2.1138774406340208</c:v>
                </c:pt>
                <c:pt idx="233">
                  <c:v>2.4570731260561796</c:v>
                </c:pt>
                <c:pt idx="234">
                  <c:v>2.0588552141504572</c:v>
                </c:pt>
                <c:pt idx="235">
                  <c:v>2.8401888115016929</c:v>
                </c:pt>
                <c:pt idx="236">
                  <c:v>2.5567948957718918</c:v>
                </c:pt>
                <c:pt idx="237">
                  <c:v>2.3600037659109736</c:v>
                </c:pt>
                <c:pt idx="238">
                  <c:v>2.39462206443423</c:v>
                </c:pt>
                <c:pt idx="239">
                  <c:v>2.2339605838610432</c:v>
                </c:pt>
                <c:pt idx="240">
                  <c:v>2.9714147553054699</c:v>
                </c:pt>
                <c:pt idx="241">
                  <c:v>2.0197314720944135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  <c:pt idx="241">
                  <c:v>46082</c:v>
                </c:pt>
              </c:numCache>
            </c:numRef>
          </c:cat>
          <c:val>
            <c:numRef>
              <c:f>'Base gráficos 1'!$P$8:$P$1001</c:f>
              <c:numCache>
                <c:formatCode>0.0</c:formatCode>
                <c:ptCount val="994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  <c:pt idx="217">
                  <c:v>7.1</c:v>
                </c:pt>
                <c:pt idx="218">
                  <c:v>7.05</c:v>
                </c:pt>
                <c:pt idx="219">
                  <c:v>6.83</c:v>
                </c:pt>
                <c:pt idx="220">
                  <c:v>6.73</c:v>
                </c:pt>
                <c:pt idx="221">
                  <c:v>6.8</c:v>
                </c:pt>
                <c:pt idx="222">
                  <c:v>6.56</c:v>
                </c:pt>
                <c:pt idx="223">
                  <c:v>6.4</c:v>
                </c:pt>
                <c:pt idx="224">
                  <c:v>6.57</c:v>
                </c:pt>
                <c:pt idx="225">
                  <c:v>6.24</c:v>
                </c:pt>
                <c:pt idx="226">
                  <c:v>5.86</c:v>
                </c:pt>
                <c:pt idx="227">
                  <c:v>6.03</c:v>
                </c:pt>
                <c:pt idx="228">
                  <c:v>5.99</c:v>
                </c:pt>
                <c:pt idx="229">
                  <c:v>5.99</c:v>
                </c:pt>
                <c:pt idx="230">
                  <c:v>5.95</c:v>
                </c:pt>
                <c:pt idx="231">
                  <c:v>6.11</c:v>
                </c:pt>
                <c:pt idx="232">
                  <c:v>5.58</c:v>
                </c:pt>
                <c:pt idx="233">
                  <c:v>6</c:v>
                </c:pt>
                <c:pt idx="234">
                  <c:v>5.74</c:v>
                </c:pt>
                <c:pt idx="235">
                  <c:v>6.02</c:v>
                </c:pt>
                <c:pt idx="236">
                  <c:v>5.74</c:v>
                </c:pt>
                <c:pt idx="237">
                  <c:v>5.68</c:v>
                </c:pt>
                <c:pt idx="238">
                  <c:v>5.81</c:v>
                </c:pt>
                <c:pt idx="239">
                  <c:v>5.77</c:v>
                </c:pt>
                <c:pt idx="240">
                  <c:v>5.63</c:v>
                </c:pt>
                <c:pt idx="241">
                  <c:v>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original'!$Y$8:$Y$1000</c:f>
              <c:numCache>
                <c:formatCode>0.0</c:formatCode>
                <c:ptCount val="993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  <c:pt idx="209">
                  <c:v>6.9</c:v>
                </c:pt>
                <c:pt idx="210">
                  <c:v>6.82</c:v>
                </c:pt>
                <c:pt idx="211">
                  <c:v>6.91</c:v>
                </c:pt>
                <c:pt idx="212">
                  <c:v>7.14</c:v>
                </c:pt>
                <c:pt idx="213">
                  <c:v>7.11</c:v>
                </c:pt>
                <c:pt idx="214">
                  <c:v>7.45</c:v>
                </c:pt>
                <c:pt idx="215">
                  <c:v>7.46</c:v>
                </c:pt>
                <c:pt idx="216">
                  <c:v>7.1</c:v>
                </c:pt>
                <c:pt idx="217">
                  <c:v>6.76</c:v>
                </c:pt>
                <c:pt idx="218">
                  <c:v>7.1</c:v>
                </c:pt>
                <c:pt idx="219">
                  <c:v>7.05</c:v>
                </c:pt>
                <c:pt idx="220">
                  <c:v>6.83</c:v>
                </c:pt>
                <c:pt idx="221">
                  <c:v>6.73</c:v>
                </c:pt>
                <c:pt idx="222">
                  <c:v>6.8</c:v>
                </c:pt>
                <c:pt idx="223">
                  <c:v>6.56</c:v>
                </c:pt>
                <c:pt idx="224">
                  <c:v>6.4</c:v>
                </c:pt>
                <c:pt idx="225">
                  <c:v>6.57</c:v>
                </c:pt>
                <c:pt idx="226">
                  <c:v>6.24</c:v>
                </c:pt>
                <c:pt idx="227">
                  <c:v>5.86</c:v>
                </c:pt>
                <c:pt idx="228">
                  <c:v>6.03</c:v>
                </c:pt>
                <c:pt idx="229">
                  <c:v>5.99</c:v>
                </c:pt>
                <c:pt idx="230">
                  <c:v>5.99</c:v>
                </c:pt>
                <c:pt idx="231">
                  <c:v>5.95</c:v>
                </c:pt>
                <c:pt idx="232">
                  <c:v>6.11</c:v>
                </c:pt>
                <c:pt idx="233">
                  <c:v>5.58</c:v>
                </c:pt>
                <c:pt idx="234">
                  <c:v>6</c:v>
                </c:pt>
                <c:pt idx="235">
                  <c:v>5.74</c:v>
                </c:pt>
                <c:pt idx="236">
                  <c:v>6.02</c:v>
                </c:pt>
                <c:pt idx="237">
                  <c:v>5.74</c:v>
                </c:pt>
                <c:pt idx="238">
                  <c:v>5.68</c:v>
                </c:pt>
                <c:pt idx="239">
                  <c:v>5.81</c:v>
                </c:pt>
                <c:pt idx="240">
                  <c:v>5.77</c:v>
                </c:pt>
                <c:pt idx="241">
                  <c:v>5.63</c:v>
                </c:pt>
                <c:pt idx="242">
                  <c:v>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original'!$AC$8:$AC$1000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  <c:pt idx="209" formatCode="0.00">
                  <c:v>7.53</c:v>
                </c:pt>
                <c:pt idx="210" formatCode="0.00">
                  <c:v>7.26</c:v>
                </c:pt>
                <c:pt idx="211" formatCode="0.00">
                  <c:v>7.66</c:v>
                </c:pt>
                <c:pt idx="212" formatCode="0.00">
                  <c:v>7.59</c:v>
                </c:pt>
                <c:pt idx="213" formatCode="0.00">
                  <c:v>7.83</c:v>
                </c:pt>
                <c:pt idx="214" formatCode="0.00">
                  <c:v>7.85</c:v>
                </c:pt>
                <c:pt idx="215" formatCode="0.00">
                  <c:v>7.67</c:v>
                </c:pt>
                <c:pt idx="216" formatCode="0.00">
                  <c:v>7.56</c:v>
                </c:pt>
                <c:pt idx="217" formatCode="0.00">
                  <c:v>7.38</c:v>
                </c:pt>
                <c:pt idx="218" formatCode="0.00">
                  <c:v>7.55</c:v>
                </c:pt>
                <c:pt idx="219" formatCode="0.00">
                  <c:v>7.52</c:v>
                </c:pt>
                <c:pt idx="220" formatCode="0.00">
                  <c:v>7.64</c:v>
                </c:pt>
                <c:pt idx="221" formatCode="0.00">
                  <c:v>7.38</c:v>
                </c:pt>
                <c:pt idx="222" formatCode="0.00">
                  <c:v>7.11</c:v>
                </c:pt>
                <c:pt idx="223" formatCode="0.00">
                  <c:v>6.44</c:v>
                </c:pt>
                <c:pt idx="224" formatCode="0.00">
                  <c:v>6.33</c:v>
                </c:pt>
                <c:pt idx="225" formatCode="0.00">
                  <c:v>6.63</c:v>
                </c:pt>
                <c:pt idx="226" formatCode="0.00">
                  <c:v>6.36</c:v>
                </c:pt>
                <c:pt idx="227" formatCode="0.00">
                  <c:v>5.96</c:v>
                </c:pt>
                <c:pt idx="228" formatCode="0.00">
                  <c:v>6.08</c:v>
                </c:pt>
                <c:pt idx="229" formatCode="0.00">
                  <c:v>6.26</c:v>
                </c:pt>
                <c:pt idx="230" formatCode="0.00">
                  <c:v>6.61</c:v>
                </c:pt>
                <c:pt idx="231" formatCode="0.00">
                  <c:v>6.29</c:v>
                </c:pt>
                <c:pt idx="232" formatCode="0.00">
                  <c:v>6.22</c:v>
                </c:pt>
                <c:pt idx="233" formatCode="0.00">
                  <c:v>5.58</c:v>
                </c:pt>
                <c:pt idx="234" formatCode="0.00">
                  <c:v>6.37</c:v>
                </c:pt>
                <c:pt idx="235" formatCode="0.00">
                  <c:v>6.51</c:v>
                </c:pt>
                <c:pt idx="236" formatCode="0.00">
                  <c:v>6.25</c:v>
                </c:pt>
                <c:pt idx="237" formatCode="0.00">
                  <c:v>6.14</c:v>
                </c:pt>
                <c:pt idx="238" formatCode="0.00">
                  <c:v>5.85</c:v>
                </c:pt>
                <c:pt idx="239" formatCode="0.00">
                  <c:v>6.08</c:v>
                </c:pt>
                <c:pt idx="240" formatCode="0.00">
                  <c:v>6.11</c:v>
                </c:pt>
                <c:pt idx="241" formatCode="0.00">
                  <c:v>6</c:v>
                </c:pt>
                <c:pt idx="242" formatCode="0.00">
                  <c:v>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original'!$AA$8:$AA$1000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  <c:pt idx="209" formatCode="0.00">
                  <c:v>6.61</c:v>
                </c:pt>
                <c:pt idx="210" formatCode="0.00">
                  <c:v>6.64</c:v>
                </c:pt>
                <c:pt idx="211" formatCode="0.00">
                  <c:v>6.6</c:v>
                </c:pt>
                <c:pt idx="212" formatCode="0.00">
                  <c:v>6.93</c:v>
                </c:pt>
                <c:pt idx="213" formatCode="0.00">
                  <c:v>6.75</c:v>
                </c:pt>
                <c:pt idx="214" formatCode="0.00">
                  <c:v>7.2</c:v>
                </c:pt>
                <c:pt idx="215" formatCode="0.00">
                  <c:v>7.36</c:v>
                </c:pt>
                <c:pt idx="216" formatCode="0.00">
                  <c:v>6.9</c:v>
                </c:pt>
                <c:pt idx="217" formatCode="0.00">
                  <c:v>6.5</c:v>
                </c:pt>
                <c:pt idx="218" formatCode="0.00">
                  <c:v>6.86</c:v>
                </c:pt>
                <c:pt idx="219" formatCode="0.00">
                  <c:v>6.82</c:v>
                </c:pt>
                <c:pt idx="220" formatCode="0.00">
                  <c:v>6.58</c:v>
                </c:pt>
                <c:pt idx="221" formatCode="0.00">
                  <c:v>6.51</c:v>
                </c:pt>
                <c:pt idx="222" formatCode="0.00">
                  <c:v>6.67</c:v>
                </c:pt>
                <c:pt idx="223" formatCode="0.00">
                  <c:v>6.63</c:v>
                </c:pt>
                <c:pt idx="224" formatCode="0.00">
                  <c:v>6.44</c:v>
                </c:pt>
                <c:pt idx="225" formatCode="0.00">
                  <c:v>6.52</c:v>
                </c:pt>
                <c:pt idx="226" formatCode="0.00">
                  <c:v>6.15</c:v>
                </c:pt>
                <c:pt idx="227" formatCode="0.00">
                  <c:v>5.81</c:v>
                </c:pt>
                <c:pt idx="228" formatCode="0.00">
                  <c:v>5.99</c:v>
                </c:pt>
                <c:pt idx="229" formatCode="0.00">
                  <c:v>5.79</c:v>
                </c:pt>
                <c:pt idx="230" formatCode="0.00">
                  <c:v>5.65</c:v>
                </c:pt>
                <c:pt idx="231" formatCode="0.00">
                  <c:v>5.72</c:v>
                </c:pt>
                <c:pt idx="232" formatCode="0.00">
                  <c:v>6.03</c:v>
                </c:pt>
                <c:pt idx="233" formatCode="0.00">
                  <c:v>5.58</c:v>
                </c:pt>
                <c:pt idx="234" formatCode="0.00">
                  <c:v>5.77</c:v>
                </c:pt>
                <c:pt idx="235" formatCode="0.00">
                  <c:v>5.38</c:v>
                </c:pt>
                <c:pt idx="236" formatCode="0.00">
                  <c:v>5.83</c:v>
                </c:pt>
                <c:pt idx="237" formatCode="0.00">
                  <c:v>5.46</c:v>
                </c:pt>
                <c:pt idx="238" formatCode="0.00">
                  <c:v>5.57</c:v>
                </c:pt>
                <c:pt idx="239" formatCode="0.00">
                  <c:v>5.63</c:v>
                </c:pt>
                <c:pt idx="240" formatCode="0.00">
                  <c:v>5.57</c:v>
                </c:pt>
                <c:pt idx="241" formatCode="0.00">
                  <c:v>5.27</c:v>
                </c:pt>
                <c:pt idx="242" formatCode="0.00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in val="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  <c:pt idx="242">
                  <c:v>46082</c:v>
                </c:pt>
              </c:numCache>
            </c:numRef>
          </c:cat>
          <c:val>
            <c:numRef>
              <c:f>'Base original'!$AE$8:$AE$1000</c:f>
              <c:numCache>
                <c:formatCode>0.0</c:formatCode>
                <c:ptCount val="993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  <c:pt idx="209" formatCode="0.00">
                  <c:v>4.2</c:v>
                </c:pt>
                <c:pt idx="210" formatCode="0.00">
                  <c:v>4.24</c:v>
                </c:pt>
                <c:pt idx="211" formatCode="0.00">
                  <c:v>4.22</c:v>
                </c:pt>
                <c:pt idx="212" formatCode="0.00">
                  <c:v>4.3499999999999996</c:v>
                </c:pt>
                <c:pt idx="213" formatCode="0.00">
                  <c:v>4.72</c:v>
                </c:pt>
                <c:pt idx="214" formatCode="0.00">
                  <c:v>5.18</c:v>
                </c:pt>
                <c:pt idx="215" formatCode="0.00">
                  <c:v>5.21</c:v>
                </c:pt>
                <c:pt idx="216" formatCode="0.00">
                  <c:v>5</c:v>
                </c:pt>
                <c:pt idx="217" formatCode="0.00">
                  <c:v>4.97</c:v>
                </c:pt>
                <c:pt idx="218" formatCode="0.00">
                  <c:v>4.9000000000000004</c:v>
                </c:pt>
                <c:pt idx="219" formatCode="0.00">
                  <c:v>4.87</c:v>
                </c:pt>
                <c:pt idx="220" formatCode="0.00">
                  <c:v>4.97</c:v>
                </c:pt>
                <c:pt idx="221" formatCode="0.00">
                  <c:v>5</c:v>
                </c:pt>
                <c:pt idx="222" formatCode="0.00">
                  <c:v>5.03</c:v>
                </c:pt>
                <c:pt idx="223" formatCode="0.00">
                  <c:v>4.97</c:v>
                </c:pt>
                <c:pt idx="224" formatCode="0.00">
                  <c:v>4.8099999999999996</c:v>
                </c:pt>
                <c:pt idx="225" formatCode="0.00">
                  <c:v>4.54</c:v>
                </c:pt>
                <c:pt idx="226" formatCode="0.00">
                  <c:v>4.42</c:v>
                </c:pt>
                <c:pt idx="227" formatCode="0.00">
                  <c:v>4.37</c:v>
                </c:pt>
                <c:pt idx="228" formatCode="0.00">
                  <c:v>4.4000000000000004</c:v>
                </c:pt>
                <c:pt idx="229" formatCode="0.00">
                  <c:v>4.45</c:v>
                </c:pt>
                <c:pt idx="230" formatCode="0.00">
                  <c:v>4.41</c:v>
                </c:pt>
                <c:pt idx="231" formatCode="0.00">
                  <c:v>4.38</c:v>
                </c:pt>
                <c:pt idx="232" formatCode="0.00">
                  <c:v>4.38</c:v>
                </c:pt>
                <c:pt idx="233" formatCode="0.00">
                  <c:v>4.3899999999999997</c:v>
                </c:pt>
                <c:pt idx="234" formatCode="0.00">
                  <c:v>4.3600000000000003</c:v>
                </c:pt>
                <c:pt idx="235" formatCode="0.00">
                  <c:v>4.29</c:v>
                </c:pt>
                <c:pt idx="236" formatCode="0.00">
                  <c:v>4.21</c:v>
                </c:pt>
                <c:pt idx="237" formatCode="0.00">
                  <c:v>4.16</c:v>
                </c:pt>
                <c:pt idx="238" formatCode="0.00">
                  <c:v>4.13</c:v>
                </c:pt>
                <c:pt idx="239" formatCode="0.00">
                  <c:v>4.1399999999999997</c:v>
                </c:pt>
                <c:pt idx="240" formatCode="0.00">
                  <c:v>4.12</c:v>
                </c:pt>
                <c:pt idx="241" formatCode="0.00">
                  <c:v>4.1100000000000003</c:v>
                </c:pt>
                <c:pt idx="242" formatCode="0.00">
                  <c:v>4.0599999999999996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3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  <c:pt idx="230">
                  <c:v>46082</c:v>
                </c:pt>
              </c:numCache>
            </c:numRef>
          </c:cat>
          <c:val>
            <c:numRef>
              <c:f>'Base gráficos 1'!$C$19:$C$1001</c:f>
              <c:numCache>
                <c:formatCode>0.0</c:formatCode>
                <c:ptCount val="983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15.327279255769355</c:v>
                </c:pt>
                <c:pt idx="13">
                  <c:v>15.171233177738358</c:v>
                </c:pt>
                <c:pt idx="14">
                  <c:v>14.20472770781538</c:v>
                </c:pt>
                <c:pt idx="15">
                  <c:v>14.165146234648333</c:v>
                </c:pt>
                <c:pt idx="16">
                  <c:v>13.473326750465375</c:v>
                </c:pt>
                <c:pt idx="17">
                  <c:v>13.126290550135849</c:v>
                </c:pt>
                <c:pt idx="18">
                  <c:v>12.29478600470118</c:v>
                </c:pt>
                <c:pt idx="19">
                  <c:v>11.167500210350028</c:v>
                </c:pt>
                <c:pt idx="20">
                  <c:v>10.440014686008524</c:v>
                </c:pt>
                <c:pt idx="21">
                  <c:v>9.1482328442595247</c:v>
                </c:pt>
                <c:pt idx="22">
                  <c:v>8.0771603209432499</c:v>
                </c:pt>
                <c:pt idx="23">
                  <c:v>6.7645485395250802</c:v>
                </c:pt>
                <c:pt idx="24">
                  <c:v>5.3804837160158456</c:v>
                </c:pt>
                <c:pt idx="25">
                  <c:v>3.8502626072865525</c:v>
                </c:pt>
                <c:pt idx="26">
                  <c:v>2.8200315497018238</c:v>
                </c:pt>
                <c:pt idx="27">
                  <c:v>2.0225450166601888</c:v>
                </c:pt>
                <c:pt idx="28">
                  <c:v>1.3363486131821247</c:v>
                </c:pt>
                <c:pt idx="29">
                  <c:v>0.16224256863478104</c:v>
                </c:pt>
                <c:pt idx="30">
                  <c:v>-0.20002632103893347</c:v>
                </c:pt>
                <c:pt idx="31">
                  <c:v>-0.8235564848848469</c:v>
                </c:pt>
                <c:pt idx="32">
                  <c:v>-0.88472493040627853</c:v>
                </c:pt>
                <c:pt idx="33">
                  <c:v>-0.30103087045975485</c:v>
                </c:pt>
                <c:pt idx="34">
                  <c:v>-0.23676426342301227</c:v>
                </c:pt>
                <c:pt idx="35">
                  <c:v>0.80779557381016787</c:v>
                </c:pt>
                <c:pt idx="36">
                  <c:v>1.4064852955622484</c:v>
                </c:pt>
                <c:pt idx="37">
                  <c:v>2.3118128167957082</c:v>
                </c:pt>
                <c:pt idx="38">
                  <c:v>2.9526078186222975</c:v>
                </c:pt>
                <c:pt idx="39">
                  <c:v>3.9336442739982544</c:v>
                </c:pt>
                <c:pt idx="40">
                  <c:v>4.8357446877501502</c:v>
                </c:pt>
                <c:pt idx="41">
                  <c:v>6.2691507509175182</c:v>
                </c:pt>
                <c:pt idx="42">
                  <c:v>7.1269866334419163</c:v>
                </c:pt>
                <c:pt idx="43">
                  <c:v>8.6020547252081627</c:v>
                </c:pt>
                <c:pt idx="44">
                  <c:v>9.2511837134790369</c:v>
                </c:pt>
                <c:pt idx="45">
                  <c:v>9.8272422883074029</c:v>
                </c:pt>
                <c:pt idx="46">
                  <c:v>10.983849430877342</c:v>
                </c:pt>
                <c:pt idx="47">
                  <c:v>11.474994861050064</c:v>
                </c:pt>
                <c:pt idx="48">
                  <c:v>12.475975453204384</c:v>
                </c:pt>
                <c:pt idx="49">
                  <c:v>13.512796302695222</c:v>
                </c:pt>
                <c:pt idx="50">
                  <c:v>15.247572243266049</c:v>
                </c:pt>
                <c:pt idx="51">
                  <c:v>15.582002455386061</c:v>
                </c:pt>
                <c:pt idx="52">
                  <c:v>16.123681203839027</c:v>
                </c:pt>
                <c:pt idx="53">
                  <c:v>16.739563143189585</c:v>
                </c:pt>
                <c:pt idx="54">
                  <c:v>17.020027275130985</c:v>
                </c:pt>
                <c:pt idx="55">
                  <c:v>17.274914670508011</c:v>
                </c:pt>
                <c:pt idx="56">
                  <c:v>17.352151201018913</c:v>
                </c:pt>
                <c:pt idx="57">
                  <c:v>17.23447903065221</c:v>
                </c:pt>
                <c:pt idx="58">
                  <c:v>18.101772446599654</c:v>
                </c:pt>
                <c:pt idx="59">
                  <c:v>17.715664908032892</c:v>
                </c:pt>
                <c:pt idx="60">
                  <c:v>17.243628354602023</c:v>
                </c:pt>
                <c:pt idx="61">
                  <c:v>16.970955627535105</c:v>
                </c:pt>
                <c:pt idx="62">
                  <c:v>15.955980044681326</c:v>
                </c:pt>
                <c:pt idx="63">
                  <c:v>15.05327995355718</c:v>
                </c:pt>
                <c:pt idx="64">
                  <c:v>14.970362427595347</c:v>
                </c:pt>
                <c:pt idx="65">
                  <c:v>14.427674443571405</c:v>
                </c:pt>
                <c:pt idx="66">
                  <c:v>13.990203956494639</c:v>
                </c:pt>
                <c:pt idx="67">
                  <c:v>13.65775176952954</c:v>
                </c:pt>
                <c:pt idx="68">
                  <c:v>13.319415324125657</c:v>
                </c:pt>
                <c:pt idx="69">
                  <c:v>13.246211440007883</c:v>
                </c:pt>
                <c:pt idx="70">
                  <c:v>11.933243676061196</c:v>
                </c:pt>
                <c:pt idx="71">
                  <c:v>11.565110645420489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8.4000621279394068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6.3252239746089458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7.0412619090202782</c:v>
                </c:pt>
                <c:pt idx="197">
                  <c:v>6.0086196473395859</c:v>
                </c:pt>
                <c:pt idx="198">
                  <c:v>5.900403067300303</c:v>
                </c:pt>
                <c:pt idx="199">
                  <c:v>5.5413183176059135</c:v>
                </c:pt>
                <c:pt idx="200">
                  <c:v>5.4086214678907822</c:v>
                </c:pt>
                <c:pt idx="201">
                  <c:v>4.6586074246393281</c:v>
                </c:pt>
                <c:pt idx="202">
                  <c:v>4.0221781029016199</c:v>
                </c:pt>
                <c:pt idx="203">
                  <c:v>3.6081722800943368</c:v>
                </c:pt>
                <c:pt idx="204">
                  <c:v>3.1686785539514801</c:v>
                </c:pt>
                <c:pt idx="205">
                  <c:v>3.0993885867358415</c:v>
                </c:pt>
                <c:pt idx="206">
                  <c:v>3.1442165353137881</c:v>
                </c:pt>
                <c:pt idx="207">
                  <c:v>2.616290943591963</c:v>
                </c:pt>
                <c:pt idx="208">
                  <c:v>2.1060140018585969</c:v>
                </c:pt>
                <c:pt idx="209">
                  <c:v>2.0114477302717546</c:v>
                </c:pt>
                <c:pt idx="210">
                  <c:v>2.0253804049599609</c:v>
                </c:pt>
                <c:pt idx="211">
                  <c:v>1.5641055363599889</c:v>
                </c:pt>
                <c:pt idx="212">
                  <c:v>1.3821471817389295</c:v>
                </c:pt>
                <c:pt idx="213">
                  <c:v>1.6643420173804344</c:v>
                </c:pt>
                <c:pt idx="214">
                  <c:v>1.775796600271633</c:v>
                </c:pt>
                <c:pt idx="215">
                  <c:v>1.9342870452285723</c:v>
                </c:pt>
                <c:pt idx="216">
                  <c:v>1.9054662421686572</c:v>
                </c:pt>
                <c:pt idx="217">
                  <c:v>1.7166952984713362</c:v>
                </c:pt>
                <c:pt idx="218">
                  <c:v>1.6126972762056795</c:v>
                </c:pt>
                <c:pt idx="219">
                  <c:v>2.0955080749063058</c:v>
                </c:pt>
                <c:pt idx="220">
                  <c:v>2.3065451321150761</c:v>
                </c:pt>
                <c:pt idx="221">
                  <c:v>2.5055259344483005</c:v>
                </c:pt>
                <c:pt idx="222">
                  <c:v>2.6757253412952053</c:v>
                </c:pt>
                <c:pt idx="223">
                  <c:v>2.9604271148056824</c:v>
                </c:pt>
                <c:pt idx="224">
                  <c:v>3.1580050746655246</c:v>
                </c:pt>
                <c:pt idx="225">
                  <c:v>3.3368967688916626</c:v>
                </c:pt>
                <c:pt idx="226">
                  <c:v>3.0354488192253086</c:v>
                </c:pt>
                <c:pt idx="227">
                  <c:v>3.2618054947788977</c:v>
                </c:pt>
                <c:pt idx="228">
                  <c:v>3.6216173324201435</c:v>
                </c:pt>
                <c:pt idx="229">
                  <c:v>3.9028498417866615</c:v>
                </c:pt>
                <c:pt idx="230">
                  <c:v>4.473710664340345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  <c:pt idx="230">
                  <c:v>46082</c:v>
                </c:pt>
              </c:numCache>
            </c:numRef>
          </c:cat>
          <c:val>
            <c:numRef>
              <c:f>'Base gráficos 2'!$C$19:$C$1000</c:f>
              <c:numCache>
                <c:formatCode>0.0</c:formatCode>
                <c:ptCount val="982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1.1404064177537094</c:v>
                </c:pt>
                <c:pt idx="13">
                  <c:v>0.75180092869204884</c:v>
                </c:pt>
                <c:pt idx="14">
                  <c:v>1.0480058639598582</c:v>
                </c:pt>
                <c:pt idx="15">
                  <c:v>1.2191996299674344</c:v>
                </c:pt>
                <c:pt idx="16">
                  <c:v>-2.5354413822725519E-2</c:v>
                </c:pt>
                <c:pt idx="17">
                  <c:v>0.42553889804057121</c:v>
                </c:pt>
                <c:pt idx="18">
                  <c:v>0.48828911659597907</c:v>
                </c:pt>
                <c:pt idx="19">
                  <c:v>0.71003856653068453</c:v>
                </c:pt>
                <c:pt idx="20">
                  <c:v>0.32389585093572748</c:v>
                </c:pt>
                <c:pt idx="21">
                  <c:v>0.12262883333409036</c:v>
                </c:pt>
                <c:pt idx="22">
                  <c:v>0.48111559260391346</c:v>
                </c:pt>
                <c:pt idx="23">
                  <c:v>-0.11148191921741102</c:v>
                </c:pt>
                <c:pt idx="24">
                  <c:v>-0.17074864891543484</c:v>
                </c:pt>
                <c:pt idx="25">
                  <c:v>-0.71120746799597612</c:v>
                </c:pt>
                <c:pt idx="26">
                  <c:v>4.5574176890170293E-2</c:v>
                </c:pt>
                <c:pt idx="27">
                  <c:v>0.43412937299972043</c:v>
                </c:pt>
                <c:pt idx="28">
                  <c:v>-0.6977767909455963</c:v>
                </c:pt>
                <c:pt idx="29">
                  <c:v>-0.73801429743912195</c:v>
                </c:pt>
                <c:pt idx="30">
                  <c:v>0.12484097496181334</c:v>
                </c:pt>
                <c:pt idx="31">
                  <c:v>8.0822500298864952E-2</c:v>
                </c:pt>
                <c:pt idx="32">
                  <c:v>0.26201969828947824</c:v>
                </c:pt>
                <c:pt idx="33">
                  <c:v>0.71225524233324222</c:v>
                </c:pt>
                <c:pt idx="34">
                  <c:v>0.54588637636210535</c:v>
                </c:pt>
                <c:pt idx="35">
                  <c:v>0.93438967283312024</c:v>
                </c:pt>
                <c:pt idx="36">
                  <c:v>0.42212957418131225</c:v>
                </c:pt>
                <c:pt idx="37">
                  <c:v>0.175213909958984</c:v>
                </c:pt>
                <c:pt idx="38">
                  <c:v>0.67217536909285514</c:v>
                </c:pt>
                <c:pt idx="39">
                  <c:v>1.3911672214478301</c:v>
                </c:pt>
                <c:pt idx="40">
                  <c:v>0.16412483166288894</c:v>
                </c:pt>
                <c:pt idx="41">
                  <c:v>0.61918245422099005</c:v>
                </c:pt>
                <c:pt idx="42">
                  <c:v>0.93307817939462723</c:v>
                </c:pt>
                <c:pt idx="43">
                  <c:v>1.4588695499470248</c:v>
                </c:pt>
                <c:pt idx="44">
                  <c:v>0.86129918313366716</c:v>
                </c:pt>
                <c:pt idx="45">
                  <c:v>1.2432898384873567</c:v>
                </c:pt>
                <c:pt idx="46">
                  <c:v>1.604750169314741</c:v>
                </c:pt>
                <c:pt idx="47">
                  <c:v>1.3810624499019895</c:v>
                </c:pt>
                <c:pt idx="48">
                  <c:v>1.323861867166471</c:v>
                </c:pt>
                <c:pt idx="49">
                  <c:v>1.0986444467073539</c:v>
                </c:pt>
                <c:pt idx="50">
                  <c:v>2.210712638930886</c:v>
                </c:pt>
                <c:pt idx="51">
                  <c:v>1.6853883395238682</c:v>
                </c:pt>
                <c:pt idx="52">
                  <c:v>0.63354720388421981</c:v>
                </c:pt>
                <c:pt idx="53">
                  <c:v>1.1528336146332805</c:v>
                </c:pt>
                <c:pt idx="54">
                  <c:v>1.1755675925255957</c:v>
                </c:pt>
                <c:pt idx="55">
                  <c:v>1.6798623799750203</c:v>
                </c:pt>
                <c:pt idx="56">
                  <c:v>0.9277258084150759</c:v>
                </c:pt>
                <c:pt idx="57">
                  <c:v>1.141770458327457</c:v>
                </c:pt>
                <c:pt idx="58">
                  <c:v>2.356415819040464</c:v>
                </c:pt>
                <c:pt idx="59">
                  <c:v>1.0496195623914417</c:v>
                </c:pt>
                <c:pt idx="60">
                  <c:v>0.91755598958040707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1.2464992623069122</c:v>
                </c:pt>
                <c:pt idx="142">
                  <c:v>1.2581747536707155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0.49633362649163359</c:v>
                </c:pt>
                <c:pt idx="197">
                  <c:v>-1.8660844012103439E-2</c:v>
                </c:pt>
                <c:pt idx="198">
                  <c:v>4.5474245483774212E-3</c:v>
                </c:pt>
                <c:pt idx="199">
                  <c:v>0.58813706145322442</c:v>
                </c:pt>
                <c:pt idx="200">
                  <c:v>-0.12383472141837615</c:v>
                </c:pt>
                <c:pt idx="201">
                  <c:v>0.34213432706739866</c:v>
                </c:pt>
                <c:pt idx="202">
                  <c:v>0.82271577594559631</c:v>
                </c:pt>
                <c:pt idx="203">
                  <c:v>-0.15855661842421398</c:v>
                </c:pt>
                <c:pt idx="204">
                  <c:v>0.46202982803282566</c:v>
                </c:pt>
                <c:pt idx="205">
                  <c:v>8.2934813537207219E-2</c:v>
                </c:pt>
                <c:pt idx="206">
                  <c:v>0.42209962006805313</c:v>
                </c:pt>
                <c:pt idx="207">
                  <c:v>-0.32759951682621136</c:v>
                </c:pt>
                <c:pt idx="208">
                  <c:v>-3.401467291197946E-3</c:v>
                </c:pt>
                <c:pt idx="209">
                  <c:v>-0.11125933161999058</c:v>
                </c:pt>
                <c:pt idx="210">
                  <c:v>1.8205997753753422E-2</c:v>
                </c:pt>
                <c:pt idx="211">
                  <c:v>0.13336022532115521</c:v>
                </c:pt>
                <c:pt idx="212">
                  <c:v>-0.3027690270372716</c:v>
                </c:pt>
                <c:pt idx="213">
                  <c:v>0.62143431125085158</c:v>
                </c:pt>
                <c:pt idx="214">
                  <c:v>0.93324768428021798</c:v>
                </c:pt>
                <c:pt idx="215">
                  <c:v>-3.0784466459152782E-3</c:v>
                </c:pt>
                <c:pt idx="216">
                  <c:v>0.43362528957378288</c:v>
                </c:pt>
                <c:pt idx="217">
                  <c:v>-0.10246005044241713</c:v>
                </c:pt>
                <c:pt idx="218">
                  <c:v>0.31942522898991399</c:v>
                </c:pt>
                <c:pt idx="219">
                  <c:v>0.14599199856168354</c:v>
                </c:pt>
                <c:pt idx="220">
                  <c:v>0.20329702790358795</c:v>
                </c:pt>
                <c:pt idx="221">
                  <c:v>8.3018969309662793E-2</c:v>
                </c:pt>
                <c:pt idx="222">
                  <c:v>0.18427547722352244</c:v>
                </c:pt>
                <c:pt idx="223">
                  <c:v>0.41101246638348243</c:v>
                </c:pt>
                <c:pt idx="224">
                  <c:v>-0.11145304233035347</c:v>
                </c:pt>
                <c:pt idx="225">
                  <c:v>0.7959272053929709</c:v>
                </c:pt>
                <c:pt idx="226">
                  <c:v>0.63881150979705126</c:v>
                </c:pt>
                <c:pt idx="227">
                  <c:v>0.21660294444623673</c:v>
                </c:pt>
                <c:pt idx="228">
                  <c:v>0.78358244075143091</c:v>
                </c:pt>
                <c:pt idx="229">
                  <c:v>0.16866518927881202</c:v>
                </c:pt>
                <c:pt idx="230">
                  <c:v>0.87059807642901887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9"/>
          <c:min val="-3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  <c:majorUnit val="3"/>
      </c:valAx>
      <c:valAx>
        <c:axId val="625155304"/>
        <c:scaling>
          <c:orientation val="minMax"/>
          <c:max val="3"/>
          <c:min val="-1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  <c:pt idx="230">
                  <c:v>46082</c:v>
                </c:pt>
              </c:numCache>
            </c:numRef>
          </c:cat>
          <c:val>
            <c:numRef>
              <c:f>'Base gráficos 1'!$B$19:$B$1001</c:f>
              <c:numCache>
                <c:formatCode>0.0</c:formatCode>
                <c:ptCount val="983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21.465095232397587</c:v>
                </c:pt>
                <c:pt idx="13">
                  <c:v>21.175435287269863</c:v>
                </c:pt>
                <c:pt idx="14">
                  <c:v>20.352018550611547</c:v>
                </c:pt>
                <c:pt idx="15">
                  <c:v>21.227805028379933</c:v>
                </c:pt>
                <c:pt idx="16">
                  <c:v>21.444248557250006</c:v>
                </c:pt>
                <c:pt idx="17">
                  <c:v>22.024733297327032</c:v>
                </c:pt>
                <c:pt idx="18">
                  <c:v>21.581543255410779</c:v>
                </c:pt>
                <c:pt idx="19">
                  <c:v>20.734246627942326</c:v>
                </c:pt>
                <c:pt idx="20">
                  <c:v>20.236817591689046</c:v>
                </c:pt>
                <c:pt idx="21">
                  <c:v>22.170353965340553</c:v>
                </c:pt>
                <c:pt idx="22">
                  <c:v>19.537212921846418</c:v>
                </c:pt>
                <c:pt idx="23">
                  <c:v>15.253579666436011</c:v>
                </c:pt>
                <c:pt idx="24">
                  <c:v>13.822703464253252</c:v>
                </c:pt>
                <c:pt idx="25">
                  <c:v>11.426821331427718</c:v>
                </c:pt>
                <c:pt idx="26">
                  <c:v>9.1165149981070641</c:v>
                </c:pt>
                <c:pt idx="27">
                  <c:v>7.7294821703025178</c:v>
                </c:pt>
                <c:pt idx="28">
                  <c:v>5.8085213592716798</c:v>
                </c:pt>
                <c:pt idx="29">
                  <c:v>2.8482486942275926</c:v>
                </c:pt>
                <c:pt idx="30">
                  <c:v>1.7684408640456866</c:v>
                </c:pt>
                <c:pt idx="31">
                  <c:v>1.4775171449359163</c:v>
                </c:pt>
                <c:pt idx="32">
                  <c:v>0.19039162580129698</c:v>
                </c:pt>
                <c:pt idx="33">
                  <c:v>-3.1248322358711391</c:v>
                </c:pt>
                <c:pt idx="34">
                  <c:v>-4.1589095717869213</c:v>
                </c:pt>
                <c:pt idx="35">
                  <c:v>0.53953304486242359</c:v>
                </c:pt>
                <c:pt idx="36">
                  <c:v>1.7022081770511619</c:v>
                </c:pt>
                <c:pt idx="37">
                  <c:v>3.5174442512069248</c:v>
                </c:pt>
                <c:pt idx="38">
                  <c:v>4.8613994990102327</c:v>
                </c:pt>
                <c:pt idx="39">
                  <c:v>4.5534337271340632</c:v>
                </c:pt>
                <c:pt idx="40">
                  <c:v>5.6505113063829668</c:v>
                </c:pt>
                <c:pt idx="41">
                  <c:v>7.1738488577766333</c:v>
                </c:pt>
                <c:pt idx="42">
                  <c:v>6.222833178892003</c:v>
                </c:pt>
                <c:pt idx="43">
                  <c:v>5.6624514558762087</c:v>
                </c:pt>
                <c:pt idx="44">
                  <c:v>5.9634141380660424</c:v>
                </c:pt>
                <c:pt idx="45">
                  <c:v>7.083476021337006</c:v>
                </c:pt>
                <c:pt idx="46">
                  <c:v>7.9168840154315347</c:v>
                </c:pt>
                <c:pt idx="47">
                  <c:v>5.4972662598393498</c:v>
                </c:pt>
                <c:pt idx="48">
                  <c:v>6.6413991997322341</c:v>
                </c:pt>
                <c:pt idx="49">
                  <c:v>6.4575175391443196</c:v>
                </c:pt>
                <c:pt idx="50">
                  <c:v>8.2035231172007173</c:v>
                </c:pt>
                <c:pt idx="51">
                  <c:v>8.854312027284422</c:v>
                </c:pt>
                <c:pt idx="52">
                  <c:v>9.994816684429324</c:v>
                </c:pt>
                <c:pt idx="53">
                  <c:v>10.020583548302014</c:v>
                </c:pt>
                <c:pt idx="54">
                  <c:v>11.248296839092362</c:v>
                </c:pt>
                <c:pt idx="55">
                  <c:v>11.737280145537298</c:v>
                </c:pt>
                <c:pt idx="56">
                  <c:v>13.754569274220756</c:v>
                </c:pt>
                <c:pt idx="57">
                  <c:v>14.015088067224795</c:v>
                </c:pt>
                <c:pt idx="58">
                  <c:v>15.287563631150576</c:v>
                </c:pt>
                <c:pt idx="59">
                  <c:v>15.569855684058183</c:v>
                </c:pt>
                <c:pt idx="60">
                  <c:v>15.911833997061692</c:v>
                </c:pt>
                <c:pt idx="61">
                  <c:v>16.240271693451078</c:v>
                </c:pt>
                <c:pt idx="62">
                  <c:v>16.926108440144688</c:v>
                </c:pt>
                <c:pt idx="63">
                  <c:v>16.603698354249175</c:v>
                </c:pt>
                <c:pt idx="64">
                  <c:v>17.09855693097326</c:v>
                </c:pt>
                <c:pt idx="65">
                  <c:v>17.778368664728887</c:v>
                </c:pt>
                <c:pt idx="66">
                  <c:v>17.357014837325451</c:v>
                </c:pt>
                <c:pt idx="67">
                  <c:v>16.35356031165675</c:v>
                </c:pt>
                <c:pt idx="68">
                  <c:v>14.547131815546294</c:v>
                </c:pt>
                <c:pt idx="69">
                  <c:v>14.320998173993573</c:v>
                </c:pt>
                <c:pt idx="70">
                  <c:v>14.426238310779311</c:v>
                </c:pt>
                <c:pt idx="71">
                  <c:v>14.126870691748096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9.2166350697359576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8.2544647362583703</c:v>
                </c:pt>
                <c:pt idx="153">
                  <c:v>8.4062005880437312</c:v>
                </c:pt>
                <c:pt idx="154">
                  <c:v>10.806799191906762</c:v>
                </c:pt>
                <c:pt idx="155">
                  <c:v>9.7874151134321039</c:v>
                </c:pt>
                <c:pt idx="156">
                  <c:v>10.866215780540884</c:v>
                </c:pt>
                <c:pt idx="157">
                  <c:v>10.5928641901764</c:v>
                </c:pt>
                <c:pt idx="158">
                  <c:v>13.82241688401804</c:v>
                </c:pt>
                <c:pt idx="159">
                  <c:v>13.604939713359812</c:v>
                </c:pt>
                <c:pt idx="160">
                  <c:v>14.531185709599725</c:v>
                </c:pt>
                <c:pt idx="161">
                  <c:v>16.332373485931356</c:v>
                </c:pt>
                <c:pt idx="162">
                  <c:v>14.537569991336511</c:v>
                </c:pt>
                <c:pt idx="163">
                  <c:v>13.653263124610831</c:v>
                </c:pt>
                <c:pt idx="164">
                  <c:v>12.80781326885554</c:v>
                </c:pt>
                <c:pt idx="165">
                  <c:v>10.985017383135684</c:v>
                </c:pt>
                <c:pt idx="166">
                  <c:v>7.2974966333166691</c:v>
                </c:pt>
                <c:pt idx="167">
                  <c:v>5.8455990732789331</c:v>
                </c:pt>
                <c:pt idx="168">
                  <c:v>6.2090825551354101</c:v>
                </c:pt>
                <c:pt idx="169">
                  <c:v>6.1347532821771011</c:v>
                </c:pt>
                <c:pt idx="170">
                  <c:v>2.5692391477857228</c:v>
                </c:pt>
                <c:pt idx="171">
                  <c:v>2.1694469080879344</c:v>
                </c:pt>
                <c:pt idx="172">
                  <c:v>0.29594045112429512</c:v>
                </c:pt>
                <c:pt idx="173">
                  <c:v>-0.853833077254464</c:v>
                </c:pt>
                <c:pt idx="174">
                  <c:v>2.4182007839359017</c:v>
                </c:pt>
                <c:pt idx="175">
                  <c:v>2.3622996161605698</c:v>
                </c:pt>
                <c:pt idx="176">
                  <c:v>3.3363372096684856</c:v>
                </c:pt>
                <c:pt idx="177">
                  <c:v>5.2659192540684785</c:v>
                </c:pt>
                <c:pt idx="178">
                  <c:v>6.6350742585028257</c:v>
                </c:pt>
                <c:pt idx="179">
                  <c:v>9.3913910922856161</c:v>
                </c:pt>
                <c:pt idx="180">
                  <c:v>8.5386067641929628</c:v>
                </c:pt>
                <c:pt idx="181">
                  <c:v>8.8216622177768045</c:v>
                </c:pt>
                <c:pt idx="182">
                  <c:v>8.898836773916031</c:v>
                </c:pt>
                <c:pt idx="183">
                  <c:v>11.368365935193637</c:v>
                </c:pt>
                <c:pt idx="184">
                  <c:v>11.742361018224784</c:v>
                </c:pt>
                <c:pt idx="185">
                  <c:v>13.738041039177801</c:v>
                </c:pt>
                <c:pt idx="186">
                  <c:v>11.764714571082678</c:v>
                </c:pt>
                <c:pt idx="187">
                  <c:v>11.365568036977592</c:v>
                </c:pt>
                <c:pt idx="188">
                  <c:v>11.138676138811661</c:v>
                </c:pt>
                <c:pt idx="189">
                  <c:v>10.304755873306576</c:v>
                </c:pt>
                <c:pt idx="190">
                  <c:v>8.3406082929410275</c:v>
                </c:pt>
                <c:pt idx="191">
                  <c:v>7.6021949738632912</c:v>
                </c:pt>
                <c:pt idx="192">
                  <c:v>5.5223313855274654</c:v>
                </c:pt>
                <c:pt idx="193">
                  <c:v>5.7084011583351781</c:v>
                </c:pt>
                <c:pt idx="194">
                  <c:v>5.2567341499718054</c:v>
                </c:pt>
                <c:pt idx="195">
                  <c:v>4.1695510445564281</c:v>
                </c:pt>
                <c:pt idx="196">
                  <c:v>2.6471035043541775</c:v>
                </c:pt>
                <c:pt idx="197">
                  <c:v>-0.63810228227811194</c:v>
                </c:pt>
                <c:pt idx="198">
                  <c:v>-0.56256185703779238</c:v>
                </c:pt>
                <c:pt idx="199">
                  <c:v>-0.97517880361965581</c:v>
                </c:pt>
                <c:pt idx="200">
                  <c:v>-1.0969652734755186</c:v>
                </c:pt>
                <c:pt idx="201">
                  <c:v>-1.2388246419794484</c:v>
                </c:pt>
                <c:pt idx="202">
                  <c:v>-0.6094276073676923</c:v>
                </c:pt>
                <c:pt idx="203">
                  <c:v>-0.81040153034061291</c:v>
                </c:pt>
                <c:pt idx="204">
                  <c:v>1.0263148365187789</c:v>
                </c:pt>
                <c:pt idx="205">
                  <c:v>1.3021598033695625</c:v>
                </c:pt>
                <c:pt idx="206">
                  <c:v>1.8798678953742183</c:v>
                </c:pt>
                <c:pt idx="207">
                  <c:v>0.20521701869695619</c:v>
                </c:pt>
                <c:pt idx="208">
                  <c:v>-3.4355236718525362E-2</c:v>
                </c:pt>
                <c:pt idx="209">
                  <c:v>1.40122127490325</c:v>
                </c:pt>
                <c:pt idx="210">
                  <c:v>0.5551903410266732</c:v>
                </c:pt>
                <c:pt idx="211">
                  <c:v>0.20786887703643231</c:v>
                </c:pt>
                <c:pt idx="212">
                  <c:v>-0.87942760187034708</c:v>
                </c:pt>
                <c:pt idx="213">
                  <c:v>2.2857879085336208E-4</c:v>
                </c:pt>
                <c:pt idx="214">
                  <c:v>1.6785457174597411</c:v>
                </c:pt>
                <c:pt idx="215">
                  <c:v>3.1441383422268245</c:v>
                </c:pt>
                <c:pt idx="216">
                  <c:v>2.4257229699368139</c:v>
                </c:pt>
                <c:pt idx="217">
                  <c:v>1.7966799816179417</c:v>
                </c:pt>
                <c:pt idx="218">
                  <c:v>1.742762798860781</c:v>
                </c:pt>
                <c:pt idx="219">
                  <c:v>2.7075590332619868</c:v>
                </c:pt>
                <c:pt idx="220">
                  <c:v>3.8852711863079747</c:v>
                </c:pt>
                <c:pt idx="221">
                  <c:v>3.4975190101543632</c:v>
                </c:pt>
                <c:pt idx="222">
                  <c:v>5.1849952267940154</c:v>
                </c:pt>
                <c:pt idx="223">
                  <c:v>5.9497384886083324</c:v>
                </c:pt>
                <c:pt idx="224">
                  <c:v>5.9748761396613901</c:v>
                </c:pt>
                <c:pt idx="225">
                  <c:v>4.8648477876198655</c:v>
                </c:pt>
                <c:pt idx="226">
                  <c:v>4.0376065724834831</c:v>
                </c:pt>
                <c:pt idx="227">
                  <c:v>2.8088455313783243</c:v>
                </c:pt>
                <c:pt idx="228">
                  <c:v>2.5608900775825276</c:v>
                </c:pt>
                <c:pt idx="229">
                  <c:v>2.2123868250968997</c:v>
                </c:pt>
                <c:pt idx="230">
                  <c:v>4.1357461884958582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  <c:pt idx="230">
                  <c:v>46082</c:v>
                </c:pt>
              </c:numCache>
            </c:numRef>
          </c:cat>
          <c:val>
            <c:numRef>
              <c:f>'Base gráficos 2'!$B$19:$B$1000</c:f>
              <c:numCache>
                <c:formatCode>0.0</c:formatCode>
                <c:ptCount val="9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-0.28078126994014951</c:v>
                </c:pt>
                <c:pt idx="13">
                  <c:v>0.92021071642211894</c:v>
                </c:pt>
                <c:pt idx="14">
                  <c:v>0.44270375275303309</c:v>
                </c:pt>
                <c:pt idx="15">
                  <c:v>2.3290925178671245</c:v>
                </c:pt>
                <c:pt idx="16">
                  <c:v>1.4544654894914828</c:v>
                </c:pt>
                <c:pt idx="17">
                  <c:v>2.0780554814016341</c:v>
                </c:pt>
                <c:pt idx="18">
                  <c:v>1.174830090656485</c:v>
                </c:pt>
                <c:pt idx="19">
                  <c:v>1.2979107423246177</c:v>
                </c:pt>
                <c:pt idx="20">
                  <c:v>1.7388049639639007</c:v>
                </c:pt>
                <c:pt idx="21">
                  <c:v>3.5310677056679793</c:v>
                </c:pt>
                <c:pt idx="22">
                  <c:v>0.8201532720635214</c:v>
                </c:pt>
                <c:pt idx="23">
                  <c:v>-1.1449900863204476</c:v>
                </c:pt>
                <c:pt idx="24">
                  <c:v>-1.5187979753132907</c:v>
                </c:pt>
                <c:pt idx="25">
                  <c:v>-1.2040836671882857</c:v>
                </c:pt>
                <c:pt idx="26">
                  <c:v>-1.6398595999752814</c:v>
                </c:pt>
                <c:pt idx="27">
                  <c:v>1.0283379019028018</c:v>
                </c:pt>
                <c:pt idx="28">
                  <c:v>-0.35460337803824871</c:v>
                </c:pt>
                <c:pt idx="29">
                  <c:v>-0.77784755419982332</c:v>
                </c:pt>
                <c:pt idx="30">
                  <c:v>0.11259154856892906</c:v>
                </c:pt>
                <c:pt idx="31">
                  <c:v>1.0083321197084274</c:v>
                </c:pt>
                <c:pt idx="32">
                  <c:v>0.44836530954914622</c:v>
                </c:pt>
                <c:pt idx="33">
                  <c:v>0.10530341317802083</c:v>
                </c:pt>
                <c:pt idx="34">
                  <c:v>-0.25603413393959329</c:v>
                </c:pt>
                <c:pt idx="35">
                  <c:v>3.7012046864280705</c:v>
                </c:pt>
                <c:pt idx="36">
                  <c:v>-0.37992611949249522</c:v>
                </c:pt>
                <c:pt idx="37">
                  <c:v>0.5592793366354698</c:v>
                </c:pt>
                <c:pt idx="38">
                  <c:v>-0.36286104363057348</c:v>
                </c:pt>
                <c:pt idx="39">
                  <c:v>0.73162938750211026</c:v>
                </c:pt>
                <c:pt idx="40">
                  <c:v>0.69097424301456556</c:v>
                </c:pt>
                <c:pt idx="41">
                  <c:v>0.65280175247950467</c:v>
                </c:pt>
                <c:pt idx="42">
                  <c:v>-0.77576550150592993</c:v>
                </c:pt>
                <c:pt idx="43">
                  <c:v>0.47545965247846311</c:v>
                </c:pt>
                <c:pt idx="44">
                  <c:v>0.73447649690668015</c:v>
                </c:pt>
                <c:pt idx="45">
                  <c:v>1.1634434851870452</c:v>
                </c:pt>
                <c:pt idx="46">
                  <c:v>0.52025200846115638</c:v>
                </c:pt>
                <c:pt idx="47">
                  <c:v>1.3761071965885634</c:v>
                </c:pt>
                <c:pt idx="48">
                  <c:v>0.7004678285414343</c:v>
                </c:pt>
                <c:pt idx="49">
                  <c:v>0.38588506939305489</c:v>
                </c:pt>
                <c:pt idx="50">
                  <c:v>1.2712837722621373</c:v>
                </c:pt>
                <c:pt idx="51">
                  <c:v>1.3374786742119511</c:v>
                </c:pt>
                <c:pt idx="52">
                  <c:v>1.7459487581980397</c:v>
                </c:pt>
                <c:pt idx="53">
                  <c:v>0.67638020025859191</c:v>
                </c:pt>
                <c:pt idx="54">
                  <c:v>0.33147195837190679</c:v>
                </c:pt>
                <c:pt idx="55">
                  <c:v>0.91709178414612325</c:v>
                </c:pt>
                <c:pt idx="56">
                  <c:v>2.5531225571665033</c:v>
                </c:pt>
                <c:pt idx="57">
                  <c:v>1.3951262945989527</c:v>
                </c:pt>
                <c:pt idx="58">
                  <c:v>1.6421172504106352</c:v>
                </c:pt>
                <c:pt idx="59">
                  <c:v>1.6243357870362303</c:v>
                </c:pt>
                <c:pt idx="60">
                  <c:v>0.998446708092942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0.4817659939548804</c:v>
                </c:pt>
                <c:pt idx="141">
                  <c:v>0.74043444509842971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3.2145023161493071</c:v>
                </c:pt>
                <c:pt idx="155">
                  <c:v>-0.19918093452868391</c:v>
                </c:pt>
                <c:pt idx="156">
                  <c:v>0.41377860610710115</c:v>
                </c:pt>
                <c:pt idx="157">
                  <c:v>0.2150535559557909</c:v>
                </c:pt>
                <c:pt idx="158">
                  <c:v>3.7456617405703412</c:v>
                </c:pt>
                <c:pt idx="159">
                  <c:v>0.34305040151380695</c:v>
                </c:pt>
                <c:pt idx="160">
                  <c:v>2.0969304369818502</c:v>
                </c:pt>
                <c:pt idx="161">
                  <c:v>1.5165394126447183</c:v>
                </c:pt>
                <c:pt idx="162">
                  <c:v>-1.3322717068357122</c:v>
                </c:pt>
                <c:pt idx="163">
                  <c:v>0.77781485827166819</c:v>
                </c:pt>
                <c:pt idx="164">
                  <c:v>0.54932336275876992</c:v>
                </c:pt>
                <c:pt idx="165">
                  <c:v>-0.74844956639810789</c:v>
                </c:pt>
                <c:pt idx="166">
                  <c:v>-0.21484002164696392</c:v>
                </c:pt>
                <c:pt idx="167">
                  <c:v>-1.5496370983487679</c:v>
                </c:pt>
                <c:pt idx="168">
                  <c:v>0.75860871896654203</c:v>
                </c:pt>
                <c:pt idx="169">
                  <c:v>0.1449191390952933</c:v>
                </c:pt>
                <c:pt idx="170">
                  <c:v>0.26040727039382716</c:v>
                </c:pt>
                <c:pt idx="171">
                  <c:v>-4.8064646150024259E-2</c:v>
                </c:pt>
                <c:pt idx="172">
                  <c:v>0.22475373251236874</c:v>
                </c:pt>
                <c:pt idx="173">
                  <c:v>0.35277317061861879</c:v>
                </c:pt>
                <c:pt idx="174">
                  <c:v>1.9239726645026423</c:v>
                </c:pt>
                <c:pt idx="175">
                  <c:v>0.72280903417689046</c:v>
                </c:pt>
                <c:pt idx="176">
                  <c:v>1.5061094189958908</c:v>
                </c:pt>
                <c:pt idx="177">
                  <c:v>1.1048579415597004</c:v>
                </c:pt>
                <c:pt idx="178">
                  <c:v>1.0830287674232721</c:v>
                </c:pt>
                <c:pt idx="179">
                  <c:v>0.99512028513670714</c:v>
                </c:pt>
                <c:pt idx="180">
                  <c:v>-2.6876880750023702E-2</c:v>
                </c:pt>
                <c:pt idx="181">
                  <c:v>0.40608487869813814</c:v>
                </c:pt>
                <c:pt idx="182">
                  <c:v>0.33151032351523213</c:v>
                </c:pt>
                <c:pt idx="183">
                  <c:v>2.2185731471894741</c:v>
                </c:pt>
                <c:pt idx="184">
                  <c:v>0.56132655352132588</c:v>
                </c:pt>
                <c:pt idx="185">
                  <c:v>2.1450390815847271</c:v>
                </c:pt>
                <c:pt idx="186">
                  <c:v>0.15561731782504751</c:v>
                </c:pt>
                <c:pt idx="187">
                  <c:v>0.36309657675590756</c:v>
                </c:pt>
                <c:pt idx="188">
                  <c:v>1.2993048002301748</c:v>
                </c:pt>
                <c:pt idx="189">
                  <c:v>0.34622563723773681</c:v>
                </c:pt>
                <c:pt idx="190">
                  <c:v>-0.71691163222364196</c:v>
                </c:pt>
                <c:pt idx="191">
                  <c:v>0.30677135341615269</c:v>
                </c:pt>
                <c:pt idx="192">
                  <c:v>-1.9592766671898119</c:v>
                </c:pt>
                <c:pt idx="193">
                  <c:v>0.58313306514914132</c:v>
                </c:pt>
                <c:pt idx="194">
                  <c:v>-9.7182501424214252E-2</c:v>
                </c:pt>
                <c:pt idx="195">
                  <c:v>1.1627708112842896</c:v>
                </c:pt>
                <c:pt idx="196">
                  <c:v>-0.90838645489318992</c:v>
                </c:pt>
                <c:pt idx="197">
                  <c:v>-1.1240982053955122</c:v>
                </c:pt>
                <c:pt idx="198">
                  <c:v>0.23176117272494423</c:v>
                </c:pt>
                <c:pt idx="199">
                  <c:v>-5.3361401570782618E-2</c:v>
                </c:pt>
                <c:pt idx="200">
                  <c:v>1.1747210384881868</c:v>
                </c:pt>
                <c:pt idx="201">
                  <c:v>0.20229625994399214</c:v>
                </c:pt>
                <c:pt idx="202">
                  <c:v>-8.4188487938973822E-2</c:v>
                </c:pt>
                <c:pt idx="203">
                  <c:v>0.10394481912466347</c:v>
                </c:pt>
                <c:pt idx="204">
                  <c:v>-0.14383428268224918</c:v>
                </c:pt>
                <c:pt idx="205">
                  <c:v>0.85776795657324101</c:v>
                </c:pt>
                <c:pt idx="206">
                  <c:v>0.47254539179168376</c:v>
                </c:pt>
                <c:pt idx="207">
                  <c:v>-0.50009277821503417</c:v>
                </c:pt>
                <c:pt idx="208">
                  <c:v>-1.1452962890920588</c:v>
                </c:pt>
                <c:pt idx="209">
                  <c:v>0.29582883571825391</c:v>
                </c:pt>
                <c:pt idx="210">
                  <c:v>-0.60451248791628132</c:v>
                </c:pt>
                <c:pt idx="211">
                  <c:v>-0.39858090462359996</c:v>
                </c:pt>
                <c:pt idx="212">
                  <c:v>7.693381706239677E-2</c:v>
                </c:pt>
                <c:pt idx="213">
                  <c:v>1.0915523153616675</c:v>
                </c:pt>
                <c:pt idx="214">
                  <c:v>1.5927118678694967</c:v>
                </c:pt>
                <c:pt idx="215">
                  <c:v>1.5468411764808678</c:v>
                </c:pt>
                <c:pt idx="216">
                  <c:v>-0.83934840129590782</c:v>
                </c:pt>
                <c:pt idx="217">
                  <c:v>0.23835449371493667</c:v>
                </c:pt>
                <c:pt idx="218">
                  <c:v>0.41932954435006309</c:v>
                </c:pt>
                <c:pt idx="219">
                  <c:v>0.44343512657192719</c:v>
                </c:pt>
                <c:pt idx="220">
                  <c:v>-1.17634990819937E-2</c:v>
                </c:pt>
                <c:pt idx="221">
                  <c:v>-7.8525732990854635E-2</c:v>
                </c:pt>
                <c:pt idx="222">
                  <c:v>1.0160821197814158</c:v>
                </c:pt>
                <c:pt idx="223">
                  <c:v>0.32556719231837405</c:v>
                </c:pt>
                <c:pt idx="224">
                  <c:v>0.10067808558669356</c:v>
                </c:pt>
                <c:pt idx="225">
                  <c:v>3.2674085826812416E-2</c:v>
                </c:pt>
                <c:pt idx="226">
                  <c:v>0.79128336072298566</c:v>
                </c:pt>
                <c:pt idx="227">
                  <c:v>0.34749791594536816</c:v>
                </c:pt>
                <c:pt idx="228">
                  <c:v>-1.0785051026357735</c:v>
                </c:pt>
                <c:pt idx="229">
                  <c:v>-0.10225675233061793</c:v>
                </c:pt>
                <c:pt idx="230">
                  <c:v>2.3089484422618369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9"/>
          <c:min val="-3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3"/>
      </c:valAx>
      <c:valAx>
        <c:axId val="625150992"/>
        <c:scaling>
          <c:orientation val="minMax"/>
          <c:max val="6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  <c:pt idx="230">
                  <c:v>46082</c:v>
                </c:pt>
              </c:numCache>
            </c:numRef>
          </c:cat>
          <c:val>
            <c:numRef>
              <c:f>'Base gráficos 1'!$E$19:$E$1001</c:f>
              <c:numCache>
                <c:formatCode>0.0</c:formatCode>
                <c:ptCount val="983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2.9379781743094497</c:v>
                </c:pt>
                <c:pt idx="13">
                  <c:v>4.3115513816956792</c:v>
                </c:pt>
                <c:pt idx="14">
                  <c:v>3.5419568805681507</c:v>
                </c:pt>
                <c:pt idx="15">
                  <c:v>13.141607540123189</c:v>
                </c:pt>
                <c:pt idx="16">
                  <c:v>19.102308858770783</c:v>
                </c:pt>
                <c:pt idx="17">
                  <c:v>32.759678907616433</c:v>
                </c:pt>
                <c:pt idx="18">
                  <c:v>27.195656796215644</c:v>
                </c:pt>
                <c:pt idx="19">
                  <c:v>25.127787669096804</c:v>
                </c:pt>
                <c:pt idx="20">
                  <c:v>36.869189238094492</c:v>
                </c:pt>
                <c:pt idx="21">
                  <c:v>61.597004535548365</c:v>
                </c:pt>
                <c:pt idx="22">
                  <c:v>51.402545191542117</c:v>
                </c:pt>
                <c:pt idx="23">
                  <c:v>44.878601044440671</c:v>
                </c:pt>
                <c:pt idx="24">
                  <c:v>46.958209863701484</c:v>
                </c:pt>
                <c:pt idx="25">
                  <c:v>36.021296837924154</c:v>
                </c:pt>
                <c:pt idx="26">
                  <c:v>30.726656467036179</c:v>
                </c:pt>
                <c:pt idx="27">
                  <c:v>9.9657697278815931</c:v>
                </c:pt>
                <c:pt idx="28">
                  <c:v>-2.3994019163159521</c:v>
                </c:pt>
                <c:pt idx="29">
                  <c:v>-23.012145377960195</c:v>
                </c:pt>
                <c:pt idx="30">
                  <c:v>-19.890223457326243</c:v>
                </c:pt>
                <c:pt idx="31">
                  <c:v>-19.64061015350218</c:v>
                </c:pt>
                <c:pt idx="32">
                  <c:v>-27.820901012774328</c:v>
                </c:pt>
                <c:pt idx="33">
                  <c:v>-38.268901732915218</c:v>
                </c:pt>
                <c:pt idx="34">
                  <c:v>-42.58371513108046</c:v>
                </c:pt>
                <c:pt idx="35">
                  <c:v>-40.929918241210004</c:v>
                </c:pt>
                <c:pt idx="36">
                  <c:v>-29.953395614734461</c:v>
                </c:pt>
                <c:pt idx="37">
                  <c:v>-27.590565529045676</c:v>
                </c:pt>
                <c:pt idx="38">
                  <c:v>-23.646317704705794</c:v>
                </c:pt>
                <c:pt idx="39">
                  <c:v>-16.448257885458062</c:v>
                </c:pt>
                <c:pt idx="40">
                  <c:v>-8.8741787898791529</c:v>
                </c:pt>
                <c:pt idx="41">
                  <c:v>8.3030092142534926</c:v>
                </c:pt>
                <c:pt idx="42">
                  <c:v>3.9436524652587224</c:v>
                </c:pt>
                <c:pt idx="43">
                  <c:v>2.1682607360856707</c:v>
                </c:pt>
                <c:pt idx="44">
                  <c:v>1.4130038593184224</c:v>
                </c:pt>
                <c:pt idx="45">
                  <c:v>9.2366690820824289</c:v>
                </c:pt>
                <c:pt idx="46">
                  <c:v>20.856960804724253</c:v>
                </c:pt>
                <c:pt idx="47">
                  <c:v>14.268150930242712</c:v>
                </c:pt>
                <c:pt idx="48">
                  <c:v>14.581943512569879</c:v>
                </c:pt>
                <c:pt idx="49">
                  <c:v>20.792283995747795</c:v>
                </c:pt>
                <c:pt idx="50">
                  <c:v>25.8900115645516</c:v>
                </c:pt>
                <c:pt idx="51">
                  <c:v>22.283118629984372</c:v>
                </c:pt>
                <c:pt idx="52">
                  <c:v>23.725266391750878</c:v>
                </c:pt>
                <c:pt idx="53">
                  <c:v>16.283205016186415</c:v>
                </c:pt>
                <c:pt idx="54">
                  <c:v>24.931665347033416</c:v>
                </c:pt>
                <c:pt idx="55">
                  <c:v>31.110256430631523</c:v>
                </c:pt>
                <c:pt idx="56">
                  <c:v>53.739933408071636</c:v>
                </c:pt>
                <c:pt idx="57">
                  <c:v>35.63479775080242</c:v>
                </c:pt>
                <c:pt idx="58">
                  <c:v>38.365366032584518</c:v>
                </c:pt>
                <c:pt idx="59">
                  <c:v>43.92050238872892</c:v>
                </c:pt>
                <c:pt idx="60">
                  <c:v>17.367214752971364</c:v>
                </c:pt>
                <c:pt idx="61">
                  <c:v>15.729348730981911</c:v>
                </c:pt>
                <c:pt idx="62">
                  <c:v>15.531903232998332</c:v>
                </c:pt>
                <c:pt idx="63">
                  <c:v>17.825094980986904</c:v>
                </c:pt>
                <c:pt idx="64">
                  <c:v>22.997710699444852</c:v>
                </c:pt>
                <c:pt idx="65">
                  <c:v>22.189943619481923</c:v>
                </c:pt>
                <c:pt idx="66">
                  <c:v>16.608365346122085</c:v>
                </c:pt>
                <c:pt idx="67">
                  <c:v>16.080273029500617</c:v>
                </c:pt>
                <c:pt idx="68">
                  <c:v>0.32441582743041408</c:v>
                </c:pt>
                <c:pt idx="69">
                  <c:v>5.3028345719081926</c:v>
                </c:pt>
                <c:pt idx="70">
                  <c:v>1.3854213214221005</c:v>
                </c:pt>
                <c:pt idx="71">
                  <c:v>5.8853330661994931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10.102252097668327</c:v>
                </c:pt>
                <c:pt idx="141">
                  <c:v>16.568036955600235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13.105729532153191</c:v>
                </c:pt>
                <c:pt idx="153">
                  <c:v>8.8733832209358212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11.683070554639244</c:v>
                </c:pt>
                <c:pt idx="197">
                  <c:v>-4.4868826980479497</c:v>
                </c:pt>
                <c:pt idx="198">
                  <c:v>3.9193085179849021</c:v>
                </c:pt>
                <c:pt idx="199">
                  <c:v>9.9439233517974088</c:v>
                </c:pt>
                <c:pt idx="200">
                  <c:v>3.1614857234297773</c:v>
                </c:pt>
                <c:pt idx="201">
                  <c:v>7.9813268489290863</c:v>
                </c:pt>
                <c:pt idx="202">
                  <c:v>11.423085554577185</c:v>
                </c:pt>
                <c:pt idx="203">
                  <c:v>10.349768997303016</c:v>
                </c:pt>
                <c:pt idx="204">
                  <c:v>24.660746402714452</c:v>
                </c:pt>
                <c:pt idx="205">
                  <c:v>21.157565178195696</c:v>
                </c:pt>
                <c:pt idx="206">
                  <c:v>22.470775119705991</c:v>
                </c:pt>
                <c:pt idx="207">
                  <c:v>16.032460559359791</c:v>
                </c:pt>
                <c:pt idx="208">
                  <c:v>12.69754972643365</c:v>
                </c:pt>
                <c:pt idx="209">
                  <c:v>22.917682699384969</c:v>
                </c:pt>
                <c:pt idx="210">
                  <c:v>13.898081942899026</c:v>
                </c:pt>
                <c:pt idx="211">
                  <c:v>5.5780247126318869</c:v>
                </c:pt>
                <c:pt idx="212">
                  <c:v>-0.43779610488998344</c:v>
                </c:pt>
                <c:pt idx="213">
                  <c:v>4.2876352025963342</c:v>
                </c:pt>
                <c:pt idx="214">
                  <c:v>11.082478610814533</c:v>
                </c:pt>
                <c:pt idx="215">
                  <c:v>20.002693351787414</c:v>
                </c:pt>
                <c:pt idx="216">
                  <c:v>10.03217485168588</c:v>
                </c:pt>
                <c:pt idx="217">
                  <c:v>0.88348744765578147</c:v>
                </c:pt>
                <c:pt idx="218">
                  <c:v>-2.0608970360233911</c:v>
                </c:pt>
                <c:pt idx="219">
                  <c:v>2.6274417939099521</c:v>
                </c:pt>
                <c:pt idx="220">
                  <c:v>2.2467583850796018</c:v>
                </c:pt>
                <c:pt idx="221">
                  <c:v>-2.673122902273164</c:v>
                </c:pt>
                <c:pt idx="222">
                  <c:v>-1.7168404484236817</c:v>
                </c:pt>
                <c:pt idx="223">
                  <c:v>6.7914397208187864</c:v>
                </c:pt>
                <c:pt idx="224">
                  <c:v>8.6803588145851052</c:v>
                </c:pt>
                <c:pt idx="225">
                  <c:v>-5.2547172049703761</c:v>
                </c:pt>
                <c:pt idx="226">
                  <c:v>-7.6243514740732792</c:v>
                </c:pt>
                <c:pt idx="227">
                  <c:v>-18.908126707860291</c:v>
                </c:pt>
                <c:pt idx="228">
                  <c:v>-19.652386558640316</c:v>
                </c:pt>
                <c:pt idx="229">
                  <c:v>-14.716601333030638</c:v>
                </c:pt>
                <c:pt idx="230">
                  <c:v>-2.5932932590551445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  <c:pt idx="230">
                  <c:v>46082</c:v>
                </c:pt>
              </c:numCache>
            </c:numRef>
          </c:cat>
          <c:val>
            <c:numRef>
              <c:f>'Base gráficos 2'!$E$19:$E$1000</c:f>
              <c:numCache>
                <c:formatCode>0.0</c:formatCode>
                <c:ptCount val="9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-5.6886930566616485</c:v>
                </c:pt>
                <c:pt idx="13">
                  <c:v>1.9765771605514146</c:v>
                </c:pt>
                <c:pt idx="14">
                  <c:v>-0.87333571767092621</c:v>
                </c:pt>
                <c:pt idx="15">
                  <c:v>12.964813020272857</c:v>
                </c:pt>
                <c:pt idx="16">
                  <c:v>8.8744480497482812</c:v>
                </c:pt>
                <c:pt idx="17">
                  <c:v>10.79021487643368</c:v>
                </c:pt>
                <c:pt idx="18">
                  <c:v>-4.6229232905178321</c:v>
                </c:pt>
                <c:pt idx="19">
                  <c:v>0.18339271343299401</c:v>
                </c:pt>
                <c:pt idx="20">
                  <c:v>8.3808635996164753</c:v>
                </c:pt>
                <c:pt idx="21">
                  <c:v>16.443037711988055</c:v>
                </c:pt>
                <c:pt idx="22">
                  <c:v>-0.83654802190393696</c:v>
                </c:pt>
                <c:pt idx="23">
                  <c:v>-6.7344004725081419</c:v>
                </c:pt>
                <c:pt idx="24">
                  <c:v>-4.3349346391903509</c:v>
                </c:pt>
                <c:pt idx="25">
                  <c:v>-5.6127161229325537</c:v>
                </c:pt>
                <c:pt idx="26">
                  <c:v>-4.7318494264914506</c:v>
                </c:pt>
                <c:pt idx="27">
                  <c:v>-4.9752900314336301</c:v>
                </c:pt>
                <c:pt idx="28">
                  <c:v>-3.3680092270370636</c:v>
                </c:pt>
                <c:pt idx="29">
                  <c:v>-12.608107696859406</c:v>
                </c:pt>
                <c:pt idx="30">
                  <c:v>-0.75530302798259186</c:v>
                </c:pt>
                <c:pt idx="31">
                  <c:v>0.49555321022556598</c:v>
                </c:pt>
                <c:pt idx="32">
                  <c:v>-2.6519104112056766</c:v>
                </c:pt>
                <c:pt idx="33">
                  <c:v>-0.41221483259631952</c:v>
                </c:pt>
                <c:pt idx="34">
                  <c:v>-7.7677675079429065</c:v>
                </c:pt>
                <c:pt idx="35">
                  <c:v>-4.0480135217919297</c:v>
                </c:pt>
                <c:pt idx="36">
                  <c:v>13.441742203481041</c:v>
                </c:pt>
                <c:pt idx="37">
                  <c:v>-2.4288199725276485</c:v>
                </c:pt>
                <c:pt idx="38">
                  <c:v>0.45754610426878628</c:v>
                </c:pt>
                <c:pt idx="39">
                  <c:v>3.9829360304751305</c:v>
                </c:pt>
                <c:pt idx="40">
                  <c:v>5.3918122052235304</c:v>
                </c:pt>
                <c:pt idx="41">
                  <c:v>3.8652359086436547</c:v>
                </c:pt>
                <c:pt idx="42">
                  <c:v>-4.7500492745159306</c:v>
                </c:pt>
                <c:pt idx="43">
                  <c:v>-1.220943850984952</c:v>
                </c:pt>
                <c:pt idx="44">
                  <c:v>-3.371535210261527</c:v>
                </c:pt>
                <c:pt idx="45">
                  <c:v>7.2706410317970409</c:v>
                </c:pt>
                <c:pt idx="46">
                  <c:v>2.0436397492930638</c:v>
                </c:pt>
                <c:pt idx="47">
                  <c:v>-9.2790684132452554</c:v>
                </c:pt>
                <c:pt idx="48">
                  <c:v>13.75326537892343</c:v>
                </c:pt>
                <c:pt idx="49">
                  <c:v>2.8595372567209409</c:v>
                </c:pt>
                <c:pt idx="50">
                  <c:v>4.6970983780558697</c:v>
                </c:pt>
                <c:pt idx="51">
                  <c:v>1.0037058864572117</c:v>
                </c:pt>
                <c:pt idx="52">
                  <c:v>6.6347520957262134</c:v>
                </c:pt>
                <c:pt idx="53">
                  <c:v>-2.382246783954912</c:v>
                </c:pt>
                <c:pt idx="54">
                  <c:v>2.3340814066930449</c:v>
                </c:pt>
                <c:pt idx="55">
                  <c:v>3.6642499377411752</c:v>
                </c:pt>
                <c:pt idx="56">
                  <c:v>13.306572243327835</c:v>
                </c:pt>
                <c:pt idx="57">
                  <c:v>-5.3620527964737761</c:v>
                </c:pt>
                <c:pt idx="58">
                  <c:v>4.0979586311551373</c:v>
                </c:pt>
                <c:pt idx="59">
                  <c:v>-5.6367758383664466</c:v>
                </c:pt>
                <c:pt idx="60">
                  <c:v>-7.234176472514747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-4.9666673370114864</c:v>
                </c:pt>
                <c:pt idx="141">
                  <c:v>5.9451211935248409</c:v>
                </c:pt>
                <c:pt idx="142">
                  <c:v>-3.3030476371907866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4.2824965575320562</c:v>
                </c:pt>
                <c:pt idx="197">
                  <c:v>-4.7331583568456068</c:v>
                </c:pt>
                <c:pt idx="198">
                  <c:v>6.9055884824101241</c:v>
                </c:pt>
                <c:pt idx="199">
                  <c:v>3.5593363449148256</c:v>
                </c:pt>
                <c:pt idx="200">
                  <c:v>0.89964782775399499</c:v>
                </c:pt>
                <c:pt idx="201">
                  <c:v>2.3530924807219122</c:v>
                </c:pt>
                <c:pt idx="202">
                  <c:v>-3.5672447414355872</c:v>
                </c:pt>
                <c:pt idx="203">
                  <c:v>-5.047233833246338</c:v>
                </c:pt>
                <c:pt idx="204">
                  <c:v>8.2329579937277373</c:v>
                </c:pt>
                <c:pt idx="205">
                  <c:v>3.9364340929912771</c:v>
                </c:pt>
                <c:pt idx="206">
                  <c:v>0.49701020975938093</c:v>
                </c:pt>
                <c:pt idx="207">
                  <c:v>-1.3190437286577321</c:v>
                </c:pt>
                <c:pt idx="208">
                  <c:v>1.2852936560527439</c:v>
                </c:pt>
                <c:pt idx="209">
                  <c:v>3.9062467754717147</c:v>
                </c:pt>
                <c:pt idx="210">
                  <c:v>-0.93905767079419888</c:v>
                </c:pt>
                <c:pt idx="211">
                  <c:v>-4.0054934610000288</c:v>
                </c:pt>
                <c:pt idx="212">
                  <c:v>-4.8495997409041252</c:v>
                </c:pt>
                <c:pt idx="213">
                  <c:v>7.210985222188242</c:v>
                </c:pt>
                <c:pt idx="214">
                  <c:v>2.7158152793621753</c:v>
                </c:pt>
                <c:pt idx="215">
                  <c:v>2.5777226409817047</c:v>
                </c:pt>
                <c:pt idx="216">
                  <c:v>-0.75966275382234016</c:v>
                </c:pt>
                <c:pt idx="217">
                  <c:v>-4.7054194983610813</c:v>
                </c:pt>
                <c:pt idx="218">
                  <c:v>-2.4360945530125662</c:v>
                </c:pt>
                <c:pt idx="219">
                  <c:v>3.4048075734320378</c:v>
                </c:pt>
                <c:pt idx="220">
                  <c:v>0.90958877459618748</c:v>
                </c:pt>
                <c:pt idx="221">
                  <c:v>-1.0934853160280227</c:v>
                </c:pt>
                <c:pt idx="222">
                  <c:v>3.426279150826872E-2</c:v>
                </c:pt>
                <c:pt idx="223">
                  <c:v>4.3046601814801306</c:v>
                </c:pt>
                <c:pt idx="224">
                  <c:v>-3.1665864928499872</c:v>
                </c:pt>
                <c:pt idx="225">
                  <c:v>-6.5356866281639441</c:v>
                </c:pt>
                <c:pt idx="226">
                  <c:v>0.14683338723583006</c:v>
                </c:pt>
                <c:pt idx="227">
                  <c:v>-9.9522458598588912</c:v>
                </c:pt>
                <c:pt idx="228">
                  <c:v>-1.6704889018891151</c:v>
                </c:pt>
                <c:pt idx="229">
                  <c:v>1.1485637423974282</c:v>
                </c:pt>
                <c:pt idx="230">
                  <c:v>11.432926864072954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4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20"/>
      </c:valAx>
      <c:valAx>
        <c:axId val="738340056"/>
        <c:scaling>
          <c:orientation val="minMax"/>
          <c:max val="2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10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  <c:pt idx="230">
                  <c:v>46082</c:v>
                </c:pt>
              </c:numCache>
            </c:numRef>
          </c:cat>
          <c:val>
            <c:numRef>
              <c:f>'Base gráficos 1'!$D$19:$D$1001</c:f>
              <c:numCache>
                <c:formatCode>0.0</c:formatCode>
                <c:ptCount val="983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25.460520325251395</c:v>
                </c:pt>
                <c:pt idx="13">
                  <c:v>25.151657873566762</c:v>
                </c:pt>
                <c:pt idx="14">
                  <c:v>25.072411022406044</c:v>
                </c:pt>
                <c:pt idx="15">
                  <c:v>25.823273702933051</c:v>
                </c:pt>
                <c:pt idx="16">
                  <c:v>25.070389936193507</c:v>
                </c:pt>
                <c:pt idx="17">
                  <c:v>24.87876394853879</c:v>
                </c:pt>
                <c:pt idx="18">
                  <c:v>25.205798698020374</c:v>
                </c:pt>
                <c:pt idx="19">
                  <c:v>24.760985505141136</c:v>
                </c:pt>
                <c:pt idx="20">
                  <c:v>23.746253436616911</c:v>
                </c:pt>
                <c:pt idx="21">
                  <c:v>23.135581407268305</c:v>
                </c:pt>
                <c:pt idx="22">
                  <c:v>22.722753110628986</c:v>
                </c:pt>
                <c:pt idx="23">
                  <c:v>21.169572429334622</c:v>
                </c:pt>
                <c:pt idx="24">
                  <c:v>18.634299613509683</c:v>
                </c:pt>
                <c:pt idx="25">
                  <c:v>16.596822756335499</c:v>
                </c:pt>
                <c:pt idx="26">
                  <c:v>15.106332208768137</c:v>
                </c:pt>
                <c:pt idx="27">
                  <c:v>13.13992086946152</c:v>
                </c:pt>
                <c:pt idx="28">
                  <c:v>12.170297200793343</c:v>
                </c:pt>
                <c:pt idx="29">
                  <c:v>10.738033458228614</c:v>
                </c:pt>
                <c:pt idx="30">
                  <c:v>9.2314420486251834</c:v>
                </c:pt>
                <c:pt idx="31">
                  <c:v>7.8153888012226815</c:v>
                </c:pt>
                <c:pt idx="32">
                  <c:v>6.7901615229369412</c:v>
                </c:pt>
                <c:pt idx="33">
                  <c:v>6.6654999609924204</c:v>
                </c:pt>
                <c:pt idx="34">
                  <c:v>6.8865164814395428</c:v>
                </c:pt>
                <c:pt idx="35">
                  <c:v>7.1319000838042399</c:v>
                </c:pt>
                <c:pt idx="36">
                  <c:v>7.4818988951449654</c:v>
                </c:pt>
                <c:pt idx="37">
                  <c:v>8.9375707353388805</c:v>
                </c:pt>
                <c:pt idx="38">
                  <c:v>9.4825979794498778</c:v>
                </c:pt>
                <c:pt idx="39">
                  <c:v>9.8934363690336085</c:v>
                </c:pt>
                <c:pt idx="40">
                  <c:v>10.698265941361143</c:v>
                </c:pt>
                <c:pt idx="41">
                  <c:v>11.283072216241052</c:v>
                </c:pt>
                <c:pt idx="42">
                  <c:v>11.193379628422775</c:v>
                </c:pt>
                <c:pt idx="43">
                  <c:v>11.926454982251357</c:v>
                </c:pt>
                <c:pt idx="44">
                  <c:v>12.136183456207746</c:v>
                </c:pt>
                <c:pt idx="45">
                  <c:v>11.823723964292228</c:v>
                </c:pt>
                <c:pt idx="46">
                  <c:v>11.288977145020283</c:v>
                </c:pt>
                <c:pt idx="47">
                  <c:v>11.732182236466457</c:v>
                </c:pt>
                <c:pt idx="48">
                  <c:v>12.104194399265694</c:v>
                </c:pt>
                <c:pt idx="49">
                  <c:v>12.243384145551062</c:v>
                </c:pt>
                <c:pt idx="50">
                  <c:v>12.639898217641814</c:v>
                </c:pt>
                <c:pt idx="51">
                  <c:v>13.169709924903117</c:v>
                </c:pt>
                <c:pt idx="52">
                  <c:v>12.939603836242483</c:v>
                </c:pt>
                <c:pt idx="53">
                  <c:v>12.676304591158043</c:v>
                </c:pt>
                <c:pt idx="54">
                  <c:v>12.826064609067345</c:v>
                </c:pt>
                <c:pt idx="55">
                  <c:v>12.25678886121824</c:v>
                </c:pt>
                <c:pt idx="56">
                  <c:v>12.133213087535964</c:v>
                </c:pt>
                <c:pt idx="57">
                  <c:v>11.884133330633915</c:v>
                </c:pt>
                <c:pt idx="58">
                  <c:v>12.247254675244321</c:v>
                </c:pt>
                <c:pt idx="59">
                  <c:v>12.392925616297234</c:v>
                </c:pt>
                <c:pt idx="60">
                  <c:v>12.765775692550946</c:v>
                </c:pt>
                <c:pt idx="61">
                  <c:v>12.821499599730004</c:v>
                </c:pt>
                <c:pt idx="62">
                  <c:v>12.863688788942923</c:v>
                </c:pt>
                <c:pt idx="63">
                  <c:v>12.603150539047121</c:v>
                </c:pt>
                <c:pt idx="64">
                  <c:v>12.317496454700859</c:v>
                </c:pt>
                <c:pt idx="65">
                  <c:v>11.972170711092318</c:v>
                </c:pt>
                <c:pt idx="66">
                  <c:v>11.406169069512799</c:v>
                </c:pt>
                <c:pt idx="67">
                  <c:v>11.263214810041688</c:v>
                </c:pt>
                <c:pt idx="68">
                  <c:v>11.186938576807862</c:v>
                </c:pt>
                <c:pt idx="69">
                  <c:v>11.516184309578705</c:v>
                </c:pt>
                <c:pt idx="70">
                  <c:v>11.629699813608681</c:v>
                </c:pt>
                <c:pt idx="71">
                  <c:v>10.951721510012888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11.947200511520379</c:v>
                </c:pt>
                <c:pt idx="197">
                  <c:v>10.968015715784432</c:v>
                </c:pt>
                <c:pt idx="198">
                  <c:v>9.8726939401114322</c:v>
                </c:pt>
                <c:pt idx="199">
                  <c:v>8.9341733839523698</c:v>
                </c:pt>
                <c:pt idx="200">
                  <c:v>7.9201226574630681</c:v>
                </c:pt>
                <c:pt idx="201">
                  <c:v>7.648479200281372</c:v>
                </c:pt>
                <c:pt idx="202">
                  <c:v>7.6125953702445628</c:v>
                </c:pt>
                <c:pt idx="203">
                  <c:v>7.3225446719214204</c:v>
                </c:pt>
                <c:pt idx="204">
                  <c:v>6.7799811599830804</c:v>
                </c:pt>
                <c:pt idx="205">
                  <c:v>6.4795869261925247</c:v>
                </c:pt>
                <c:pt idx="206">
                  <c:v>6.8670412442921389</c:v>
                </c:pt>
                <c:pt idx="207">
                  <c:v>6.6389828703272968</c:v>
                </c:pt>
                <c:pt idx="208">
                  <c:v>6.5067789315074549</c:v>
                </c:pt>
                <c:pt idx="209">
                  <c:v>6.5827877702011648</c:v>
                </c:pt>
                <c:pt idx="210">
                  <c:v>6.6216613321358579</c:v>
                </c:pt>
                <c:pt idx="211">
                  <c:v>6.6880472442888816</c:v>
                </c:pt>
                <c:pt idx="212">
                  <c:v>6.7562764628264205</c:v>
                </c:pt>
                <c:pt idx="213">
                  <c:v>6.1643029981130155</c:v>
                </c:pt>
                <c:pt idx="214">
                  <c:v>6.3897658422393562</c:v>
                </c:pt>
                <c:pt idx="215">
                  <c:v>6.2133563425919931</c:v>
                </c:pt>
                <c:pt idx="216">
                  <c:v>6.2096719884757334</c:v>
                </c:pt>
                <c:pt idx="217">
                  <c:v>6.5101658048633055</c:v>
                </c:pt>
                <c:pt idx="218">
                  <c:v>6.2729396222996883</c:v>
                </c:pt>
                <c:pt idx="219">
                  <c:v>6.210806321426233</c:v>
                </c:pt>
                <c:pt idx="220">
                  <c:v>6.0031761858521548</c:v>
                </c:pt>
                <c:pt idx="221">
                  <c:v>5.733743946217686</c:v>
                </c:pt>
                <c:pt idx="222">
                  <c:v>5.5324162714204874</c:v>
                </c:pt>
                <c:pt idx="223">
                  <c:v>5.6577037773328129</c:v>
                </c:pt>
                <c:pt idx="224">
                  <c:v>5.6849608254977824</c:v>
                </c:pt>
                <c:pt idx="225">
                  <c:v>5.9592346945236443</c:v>
                </c:pt>
                <c:pt idx="226">
                  <c:v>5.2874213988633585</c:v>
                </c:pt>
                <c:pt idx="227">
                  <c:v>5.0192101471954231</c:v>
                </c:pt>
                <c:pt idx="228">
                  <c:v>5.0609542827269962</c:v>
                </c:pt>
                <c:pt idx="229">
                  <c:v>4.6685959232716243</c:v>
                </c:pt>
                <c:pt idx="230">
                  <c:v>4.4249225667309986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  <c:pt idx="230">
                  <c:v>46082</c:v>
                </c:pt>
              </c:numCache>
            </c:numRef>
          </c:cat>
          <c:val>
            <c:numRef>
              <c:f>'Base gráficos 2'!$D$19:$D$1000</c:f>
              <c:numCache>
                <c:formatCode>0.0</c:formatCode>
                <c:ptCount val="9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2.083761951708226</c:v>
                </c:pt>
                <c:pt idx="13">
                  <c:v>1.0433009127969797</c:v>
                </c:pt>
                <c:pt idx="14">
                  <c:v>1.4442826034002394</c:v>
                </c:pt>
                <c:pt idx="15">
                  <c:v>1.9845458346596985</c:v>
                </c:pt>
                <c:pt idx="16">
                  <c:v>1.3661324249757172</c:v>
                </c:pt>
                <c:pt idx="17">
                  <c:v>2.1862453823654278</c:v>
                </c:pt>
                <c:pt idx="18">
                  <c:v>2.2329845491807276</c:v>
                </c:pt>
                <c:pt idx="19">
                  <c:v>1.9993748163914944</c:v>
                </c:pt>
                <c:pt idx="20">
                  <c:v>1.6775170378152069</c:v>
                </c:pt>
                <c:pt idx="21">
                  <c:v>1.5546871836510832</c:v>
                </c:pt>
                <c:pt idx="22">
                  <c:v>1.1976838879323992</c:v>
                </c:pt>
                <c:pt idx="23">
                  <c:v>0.60002677874138044</c:v>
                </c:pt>
                <c:pt idx="24">
                  <c:v>-5.2171859267673426E-2</c:v>
                </c:pt>
                <c:pt idx="25">
                  <c:v>-0.69206051179111228</c:v>
                </c:pt>
                <c:pt idx="26">
                  <c:v>0.14749131225929091</c:v>
                </c:pt>
                <c:pt idx="27">
                  <c:v>0.24229965658165042</c:v>
                </c:pt>
                <c:pt idx="28">
                  <c:v>0.49741163707619762</c:v>
                </c:pt>
                <c:pt idx="29">
                  <c:v>0.88146454552770592</c:v>
                </c:pt>
                <c:pt idx="30">
                  <c:v>0.84210436565268765</c:v>
                </c:pt>
                <c:pt idx="31">
                  <c:v>0.67707655471076578</c:v>
                </c:pt>
                <c:pt idx="32">
                  <c:v>0.71065539390163224</c:v>
                </c:pt>
                <c:pt idx="33">
                  <c:v>1.4361372559558987</c:v>
                </c:pt>
                <c:pt idx="34">
                  <c:v>1.4073708061805377</c:v>
                </c:pt>
                <c:pt idx="35">
                  <c:v>0.83097823811688443</c:v>
                </c:pt>
                <c:pt idx="36">
                  <c:v>0.27435666321702001</c:v>
                </c:pt>
                <c:pt idx="37">
                  <c:v>0.65290801320389846</c:v>
                </c:pt>
                <c:pt idx="38">
                  <c:v>0.64854077413099276</c:v>
                </c:pt>
                <c:pt idx="39">
                  <c:v>0.61846340971811742</c:v>
                </c:pt>
                <c:pt idx="40">
                  <c:v>1.2334272855110839</c:v>
                </c:pt>
                <c:pt idx="41">
                  <c:v>1.4144097816938483</c:v>
                </c:pt>
                <c:pt idx="42">
                  <c:v>0.76082705077031676</c:v>
                </c:pt>
                <c:pt idx="43">
                  <c:v>1.3408200596245052</c:v>
                </c:pt>
                <c:pt idx="44">
                  <c:v>0.89936763418710086</c:v>
                </c:pt>
                <c:pt idx="45">
                  <c:v>1.1534926810114854</c:v>
                </c:pt>
                <c:pt idx="46">
                  <c:v>0.92243552530355544</c:v>
                </c:pt>
                <c:pt idx="47">
                  <c:v>1.2325346552668037</c:v>
                </c:pt>
                <c:pt idx="48">
                  <c:v>0.60822000991723257</c:v>
                </c:pt>
                <c:pt idx="49">
                  <c:v>0.77787972192825805</c:v>
                </c:pt>
                <c:pt idx="50">
                  <c:v>1.0040945829914847</c:v>
                </c:pt>
                <c:pt idx="51">
                  <c:v>1.0917312368792267</c:v>
                </c:pt>
                <c:pt idx="52">
                  <c:v>1.0275910417861525</c:v>
                </c:pt>
                <c:pt idx="53">
                  <c:v>1.1779795426174076</c:v>
                </c:pt>
                <c:pt idx="54">
                  <c:v>0.89475000217018419</c:v>
                </c:pt>
                <c:pt idx="55">
                  <c:v>0.82949431829888454</c:v>
                </c:pt>
                <c:pt idx="56">
                  <c:v>0.78829446395003799</c:v>
                </c:pt>
                <c:pt idx="57">
                  <c:v>0.92880200575979188</c:v>
                </c:pt>
                <c:pt idx="58">
                  <c:v>1.2499805435145532</c:v>
                </c:pt>
                <c:pt idx="59">
                  <c:v>1.3639110406498531</c:v>
                </c:pt>
                <c:pt idx="60">
                  <c:v>0.9419757360606269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0.69943991339241052</c:v>
                </c:pt>
                <c:pt idx="197">
                  <c:v>0.42328301849916272</c:v>
                </c:pt>
                <c:pt idx="198">
                  <c:v>9.7653274210045993E-2</c:v>
                </c:pt>
                <c:pt idx="199">
                  <c:v>0.52822193031751397</c:v>
                </c:pt>
                <c:pt idx="200">
                  <c:v>0.44865158878448597</c:v>
                </c:pt>
                <c:pt idx="201">
                  <c:v>0.7530118910885335</c:v>
                </c:pt>
                <c:pt idx="202">
                  <c:v>0.68048289741817314</c:v>
                </c:pt>
                <c:pt idx="203">
                  <c:v>0.8820082502306974</c:v>
                </c:pt>
                <c:pt idx="204">
                  <c:v>8.6594225152708759E-2</c:v>
                </c:pt>
                <c:pt idx="205">
                  <c:v>0.43043010753183353</c:v>
                </c:pt>
                <c:pt idx="206">
                  <c:v>0.8091176040279322</c:v>
                </c:pt>
                <c:pt idx="207">
                  <c:v>0.60983154535732353</c:v>
                </c:pt>
                <c:pt idx="208">
                  <c:v>0.57459942602871195</c:v>
                </c:pt>
                <c:pt idx="209">
                  <c:v>0.4949503545750531</c:v>
                </c:pt>
                <c:pt idx="210">
                  <c:v>0.13416153605494685</c:v>
                </c:pt>
                <c:pt idx="211">
                  <c:v>0.59081388045770211</c:v>
                </c:pt>
                <c:pt idx="212">
                  <c:v>0.51289058441778934</c:v>
                </c:pt>
                <c:pt idx="213">
                  <c:v>0.19432708579518021</c:v>
                </c:pt>
                <c:pt idx="214">
                  <c:v>0.89429966426935437</c:v>
                </c:pt>
                <c:pt idx="215">
                  <c:v>0.71473140308324901</c:v>
                </c:pt>
                <c:pt idx="216">
                  <c:v>8.3122397615056798E-2</c:v>
                </c:pt>
                <c:pt idx="217">
                  <c:v>0.71457299828222176</c:v>
                </c:pt>
                <c:pt idx="218">
                  <c:v>0.58458915685019974</c:v>
                </c:pt>
                <c:pt idx="219">
                  <c:v>0.55100922467575231</c:v>
                </c:pt>
                <c:pt idx="220">
                  <c:v>0.37798743862941819</c:v>
                </c:pt>
                <c:pt idx="221">
                  <c:v>0.23951857865813508</c:v>
                </c:pt>
                <c:pt idx="222">
                  <c:v>-5.6503971070910097E-2</c:v>
                </c:pt>
                <c:pt idx="223">
                  <c:v>0.7102347431086713</c:v>
                </c:pt>
                <c:pt idx="224">
                  <c:v>0.53882039930030601</c:v>
                </c:pt>
                <c:pt idx="225">
                  <c:v>0.45435164870002609</c:v>
                </c:pt>
                <c:pt idx="226">
                  <c:v>0.25459957426585333</c:v>
                </c:pt>
                <c:pt idx="227">
                  <c:v>0.45816871200273113</c:v>
                </c:pt>
                <c:pt idx="228">
                  <c:v>0.12290448529152798</c:v>
                </c:pt>
                <c:pt idx="229">
                  <c:v>0.33844654003102903</c:v>
                </c:pt>
                <c:pt idx="230">
                  <c:v>0.35042355789558144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9"/>
          <c:min val="-3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3"/>
      </c:valAx>
      <c:valAx>
        <c:axId val="738340448"/>
        <c:scaling>
          <c:orientation val="minMax"/>
          <c:max val="1.5"/>
          <c:min val="-0.5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5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  <c:pt idx="239">
                  <c:v>46054</c:v>
                </c:pt>
                <c:pt idx="240">
                  <c:v>46082</c:v>
                </c:pt>
              </c:numCache>
            </c:numRef>
          </c:cat>
          <c:val>
            <c:numRef>
              <c:f>'Base gráficos 1'!$D$9:$D$1001</c:f>
              <c:numCache>
                <c:formatCode>0.0</c:formatCode>
                <c:ptCount val="993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25.460520325251395</c:v>
                </c:pt>
                <c:pt idx="23">
                  <c:v>25.151657873566762</c:v>
                </c:pt>
                <c:pt idx="24">
                  <c:v>25.072411022406044</c:v>
                </c:pt>
                <c:pt idx="25">
                  <c:v>25.823273702933051</c:v>
                </c:pt>
                <c:pt idx="26">
                  <c:v>25.070389936193507</c:v>
                </c:pt>
                <c:pt idx="27">
                  <c:v>24.87876394853879</c:v>
                </c:pt>
                <c:pt idx="28">
                  <c:v>25.205798698020374</c:v>
                </c:pt>
                <c:pt idx="29">
                  <c:v>24.760985505141136</c:v>
                </c:pt>
                <c:pt idx="30">
                  <c:v>23.746253436616911</c:v>
                </c:pt>
                <c:pt idx="31">
                  <c:v>23.135581407268305</c:v>
                </c:pt>
                <c:pt idx="32">
                  <c:v>22.722753110628986</c:v>
                </c:pt>
                <c:pt idx="33">
                  <c:v>21.169572429334622</c:v>
                </c:pt>
                <c:pt idx="34">
                  <c:v>18.634299613509683</c:v>
                </c:pt>
                <c:pt idx="35">
                  <c:v>16.596822756335499</c:v>
                </c:pt>
                <c:pt idx="36">
                  <c:v>15.106332208768137</c:v>
                </c:pt>
                <c:pt idx="37">
                  <c:v>13.13992086946152</c:v>
                </c:pt>
                <c:pt idx="38">
                  <c:v>12.170297200793343</c:v>
                </c:pt>
                <c:pt idx="39">
                  <c:v>10.738033458228614</c:v>
                </c:pt>
                <c:pt idx="40">
                  <c:v>9.2314420486251834</c:v>
                </c:pt>
                <c:pt idx="41">
                  <c:v>7.8153888012226815</c:v>
                </c:pt>
                <c:pt idx="42">
                  <c:v>6.7901615229369412</c:v>
                </c:pt>
                <c:pt idx="43">
                  <c:v>6.6654999609924204</c:v>
                </c:pt>
                <c:pt idx="44">
                  <c:v>6.8865164814395428</c:v>
                </c:pt>
                <c:pt idx="45">
                  <c:v>7.1319000838042399</c:v>
                </c:pt>
                <c:pt idx="46">
                  <c:v>7.4818988951449654</c:v>
                </c:pt>
                <c:pt idx="47">
                  <c:v>8.9375707353388805</c:v>
                </c:pt>
                <c:pt idx="48">
                  <c:v>9.4825979794498778</c:v>
                </c:pt>
                <c:pt idx="49">
                  <c:v>9.8934363690336085</c:v>
                </c:pt>
                <c:pt idx="50">
                  <c:v>10.698265941361143</c:v>
                </c:pt>
                <c:pt idx="51">
                  <c:v>11.283072216241052</c:v>
                </c:pt>
                <c:pt idx="52">
                  <c:v>11.193379628422775</c:v>
                </c:pt>
                <c:pt idx="53">
                  <c:v>11.926454982251357</c:v>
                </c:pt>
                <c:pt idx="54">
                  <c:v>12.136183456207746</c:v>
                </c:pt>
                <c:pt idx="55">
                  <c:v>11.823723964292228</c:v>
                </c:pt>
                <c:pt idx="56">
                  <c:v>11.288977145020283</c:v>
                </c:pt>
                <c:pt idx="57">
                  <c:v>11.732182236466457</c:v>
                </c:pt>
                <c:pt idx="58">
                  <c:v>12.104194399265694</c:v>
                </c:pt>
                <c:pt idx="59">
                  <c:v>12.243384145551062</c:v>
                </c:pt>
                <c:pt idx="60">
                  <c:v>12.639898217641814</c:v>
                </c:pt>
                <c:pt idx="61">
                  <c:v>13.169709924903117</c:v>
                </c:pt>
                <c:pt idx="62">
                  <c:v>12.939603836242483</c:v>
                </c:pt>
                <c:pt idx="63">
                  <c:v>12.676304591158043</c:v>
                </c:pt>
                <c:pt idx="64">
                  <c:v>12.826064609067345</c:v>
                </c:pt>
                <c:pt idx="65">
                  <c:v>12.25678886121824</c:v>
                </c:pt>
                <c:pt idx="66">
                  <c:v>12.133213087535964</c:v>
                </c:pt>
                <c:pt idx="67">
                  <c:v>11.884133330633915</c:v>
                </c:pt>
                <c:pt idx="68">
                  <c:v>12.247254675244321</c:v>
                </c:pt>
                <c:pt idx="69">
                  <c:v>12.392925616297234</c:v>
                </c:pt>
                <c:pt idx="70">
                  <c:v>12.765775692550946</c:v>
                </c:pt>
                <c:pt idx="71">
                  <c:v>12.821499599730004</c:v>
                </c:pt>
                <c:pt idx="72">
                  <c:v>12.863688788942923</c:v>
                </c:pt>
                <c:pt idx="73">
                  <c:v>12.603150539047121</c:v>
                </c:pt>
                <c:pt idx="74">
                  <c:v>12.317496454700859</c:v>
                </c:pt>
                <c:pt idx="75">
                  <c:v>11.972170711092318</c:v>
                </c:pt>
                <c:pt idx="76">
                  <c:v>11.406169069512799</c:v>
                </c:pt>
                <c:pt idx="77">
                  <c:v>11.263214810041688</c:v>
                </c:pt>
                <c:pt idx="78">
                  <c:v>11.186938576807862</c:v>
                </c:pt>
                <c:pt idx="79">
                  <c:v>11.516184309578705</c:v>
                </c:pt>
                <c:pt idx="80">
                  <c:v>11.629699813608681</c:v>
                </c:pt>
                <c:pt idx="81">
                  <c:v>10.951721510012888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11.947200511520379</c:v>
                </c:pt>
                <c:pt idx="207">
                  <c:v>10.968015715784432</c:v>
                </c:pt>
                <c:pt idx="208">
                  <c:v>9.8726939401114322</c:v>
                </c:pt>
                <c:pt idx="209">
                  <c:v>8.9341733839523698</c:v>
                </c:pt>
                <c:pt idx="210">
                  <c:v>7.9201226574630681</c:v>
                </c:pt>
                <c:pt idx="211">
                  <c:v>7.648479200281372</c:v>
                </c:pt>
                <c:pt idx="212">
                  <c:v>7.6125953702445628</c:v>
                </c:pt>
                <c:pt idx="213">
                  <c:v>7.3225446719214204</c:v>
                </c:pt>
                <c:pt idx="214">
                  <c:v>6.7799811599830804</c:v>
                </c:pt>
                <c:pt idx="215">
                  <c:v>6.4795869261925247</c:v>
                </c:pt>
                <c:pt idx="216">
                  <c:v>6.8670412442921389</c:v>
                </c:pt>
                <c:pt idx="217">
                  <c:v>6.6389828703272968</c:v>
                </c:pt>
                <c:pt idx="218">
                  <c:v>6.5067789315074549</c:v>
                </c:pt>
                <c:pt idx="219">
                  <c:v>6.5827877702011648</c:v>
                </c:pt>
                <c:pt idx="220">
                  <c:v>6.6216613321358579</c:v>
                </c:pt>
                <c:pt idx="221">
                  <c:v>6.6880472442888816</c:v>
                </c:pt>
                <c:pt idx="222">
                  <c:v>6.7562764628264205</c:v>
                </c:pt>
                <c:pt idx="223">
                  <c:v>6.1643029981130155</c:v>
                </c:pt>
                <c:pt idx="224">
                  <c:v>6.3897658422393562</c:v>
                </c:pt>
                <c:pt idx="225">
                  <c:v>6.2133563425919931</c:v>
                </c:pt>
                <c:pt idx="226">
                  <c:v>6.2096719884757334</c:v>
                </c:pt>
                <c:pt idx="227">
                  <c:v>6.5101658048633055</c:v>
                </c:pt>
                <c:pt idx="228">
                  <c:v>6.2729396222996883</c:v>
                </c:pt>
                <c:pt idx="229">
                  <c:v>6.210806321426233</c:v>
                </c:pt>
                <c:pt idx="230">
                  <c:v>6.0031761858521548</c:v>
                </c:pt>
                <c:pt idx="231">
                  <c:v>5.733743946217686</c:v>
                </c:pt>
                <c:pt idx="232">
                  <c:v>5.5324162714204874</c:v>
                </c:pt>
                <c:pt idx="233">
                  <c:v>5.6577037773328129</c:v>
                </c:pt>
                <c:pt idx="234">
                  <c:v>5.6849608254977824</c:v>
                </c:pt>
                <c:pt idx="235">
                  <c:v>5.9592346945236443</c:v>
                </c:pt>
                <c:pt idx="236">
                  <c:v>5.2874213988633585</c:v>
                </c:pt>
                <c:pt idx="237">
                  <c:v>5.0192101471954231</c:v>
                </c:pt>
                <c:pt idx="238">
                  <c:v>5.0609542827269962</c:v>
                </c:pt>
                <c:pt idx="239">
                  <c:v>4.6685959232716243</c:v>
                </c:pt>
                <c:pt idx="240">
                  <c:v>4.4249225667309986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  <c:pt idx="239">
                  <c:v>46054</c:v>
                </c:pt>
                <c:pt idx="240">
                  <c:v>46082</c:v>
                </c:pt>
              </c:numCache>
            </c:numRef>
          </c:cat>
          <c:val>
            <c:numRef>
              <c:f>'Base gráficos 1'!$B$9:$B$1001</c:f>
              <c:numCache>
                <c:formatCode>0.0</c:formatCode>
                <c:ptCount val="993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21.465095232397587</c:v>
                </c:pt>
                <c:pt idx="23">
                  <c:v>21.175435287269863</c:v>
                </c:pt>
                <c:pt idx="24">
                  <c:v>20.352018550611547</c:v>
                </c:pt>
                <c:pt idx="25">
                  <c:v>21.227805028379933</c:v>
                </c:pt>
                <c:pt idx="26">
                  <c:v>21.444248557250006</c:v>
                </c:pt>
                <c:pt idx="27">
                  <c:v>22.024733297327032</c:v>
                </c:pt>
                <c:pt idx="28">
                  <c:v>21.581543255410779</c:v>
                </c:pt>
                <c:pt idx="29">
                  <c:v>20.734246627942326</c:v>
                </c:pt>
                <c:pt idx="30">
                  <c:v>20.236817591689046</c:v>
                </c:pt>
                <c:pt idx="31">
                  <c:v>22.170353965340553</c:v>
                </c:pt>
                <c:pt idx="32">
                  <c:v>19.537212921846418</c:v>
                </c:pt>
                <c:pt idx="33">
                  <c:v>15.253579666436011</c:v>
                </c:pt>
                <c:pt idx="34">
                  <c:v>13.822703464253252</c:v>
                </c:pt>
                <c:pt idx="35">
                  <c:v>11.426821331427718</c:v>
                </c:pt>
                <c:pt idx="36">
                  <c:v>9.1165149981070641</c:v>
                </c:pt>
                <c:pt idx="37">
                  <c:v>7.7294821703025178</c:v>
                </c:pt>
                <c:pt idx="38">
                  <c:v>5.8085213592716798</c:v>
                </c:pt>
                <c:pt idx="39">
                  <c:v>2.8482486942275926</c:v>
                </c:pt>
                <c:pt idx="40">
                  <c:v>1.7684408640456866</c:v>
                </c:pt>
                <c:pt idx="41">
                  <c:v>1.4775171449359163</c:v>
                </c:pt>
                <c:pt idx="42">
                  <c:v>0.19039162580129698</c:v>
                </c:pt>
                <c:pt idx="43">
                  <c:v>-3.1248322358711391</c:v>
                </c:pt>
                <c:pt idx="44">
                  <c:v>-4.1589095717869213</c:v>
                </c:pt>
                <c:pt idx="45">
                  <c:v>0.53953304486242359</c:v>
                </c:pt>
                <c:pt idx="46">
                  <c:v>1.7022081770511619</c:v>
                </c:pt>
                <c:pt idx="47">
                  <c:v>3.5174442512069248</c:v>
                </c:pt>
                <c:pt idx="48">
                  <c:v>4.8613994990102327</c:v>
                </c:pt>
                <c:pt idx="49">
                  <c:v>4.5534337271340632</c:v>
                </c:pt>
                <c:pt idx="50">
                  <c:v>5.6505113063829668</c:v>
                </c:pt>
                <c:pt idx="51">
                  <c:v>7.1738488577766333</c:v>
                </c:pt>
                <c:pt idx="52">
                  <c:v>6.222833178892003</c:v>
                </c:pt>
                <c:pt idx="53">
                  <c:v>5.6624514558762087</c:v>
                </c:pt>
                <c:pt idx="54">
                  <c:v>5.9634141380660424</c:v>
                </c:pt>
                <c:pt idx="55">
                  <c:v>7.083476021337006</c:v>
                </c:pt>
                <c:pt idx="56">
                  <c:v>7.9168840154315347</c:v>
                </c:pt>
                <c:pt idx="57">
                  <c:v>5.4972662598393498</c:v>
                </c:pt>
                <c:pt idx="58">
                  <c:v>6.6413991997322341</c:v>
                </c:pt>
                <c:pt idx="59">
                  <c:v>6.4575175391443196</c:v>
                </c:pt>
                <c:pt idx="60">
                  <c:v>8.2035231172007173</c:v>
                </c:pt>
                <c:pt idx="61">
                  <c:v>8.854312027284422</c:v>
                </c:pt>
                <c:pt idx="62">
                  <c:v>9.994816684429324</c:v>
                </c:pt>
                <c:pt idx="63">
                  <c:v>10.020583548302014</c:v>
                </c:pt>
                <c:pt idx="64">
                  <c:v>11.248296839092362</c:v>
                </c:pt>
                <c:pt idx="65">
                  <c:v>11.737280145537298</c:v>
                </c:pt>
                <c:pt idx="66">
                  <c:v>13.754569274220756</c:v>
                </c:pt>
                <c:pt idx="67">
                  <c:v>14.015088067224795</c:v>
                </c:pt>
                <c:pt idx="68">
                  <c:v>15.287563631150576</c:v>
                </c:pt>
                <c:pt idx="69">
                  <c:v>15.569855684058183</c:v>
                </c:pt>
                <c:pt idx="70">
                  <c:v>15.911833997061692</c:v>
                </c:pt>
                <c:pt idx="71">
                  <c:v>16.240271693451078</c:v>
                </c:pt>
                <c:pt idx="72">
                  <c:v>16.926108440144688</c:v>
                </c:pt>
                <c:pt idx="73">
                  <c:v>16.603698354249175</c:v>
                </c:pt>
                <c:pt idx="74">
                  <c:v>17.09855693097326</c:v>
                </c:pt>
                <c:pt idx="75">
                  <c:v>17.778368664728887</c:v>
                </c:pt>
                <c:pt idx="76">
                  <c:v>17.357014837325451</c:v>
                </c:pt>
                <c:pt idx="77">
                  <c:v>16.35356031165675</c:v>
                </c:pt>
                <c:pt idx="78">
                  <c:v>14.547131815546294</c:v>
                </c:pt>
                <c:pt idx="79">
                  <c:v>14.320998173993573</c:v>
                </c:pt>
                <c:pt idx="80">
                  <c:v>14.426238310779311</c:v>
                </c:pt>
                <c:pt idx="81">
                  <c:v>14.126870691748096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9.2166350697359576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8.2544647362583703</c:v>
                </c:pt>
                <c:pt idx="163">
                  <c:v>8.4062005880437312</c:v>
                </c:pt>
                <c:pt idx="164">
                  <c:v>10.806799191906762</c:v>
                </c:pt>
                <c:pt idx="165">
                  <c:v>9.7874151134321039</c:v>
                </c:pt>
                <c:pt idx="166">
                  <c:v>10.866215780540884</c:v>
                </c:pt>
                <c:pt idx="167">
                  <c:v>10.5928641901764</c:v>
                </c:pt>
                <c:pt idx="168">
                  <c:v>13.82241688401804</c:v>
                </c:pt>
                <c:pt idx="169">
                  <c:v>13.604939713359812</c:v>
                </c:pt>
                <c:pt idx="170">
                  <c:v>14.531185709599725</c:v>
                </c:pt>
                <c:pt idx="171">
                  <c:v>16.332373485931356</c:v>
                </c:pt>
                <c:pt idx="172">
                  <c:v>14.537569991336511</c:v>
                </c:pt>
                <c:pt idx="173">
                  <c:v>13.653263124610831</c:v>
                </c:pt>
                <c:pt idx="174">
                  <c:v>12.80781326885554</c:v>
                </c:pt>
                <c:pt idx="175">
                  <c:v>10.985017383135684</c:v>
                </c:pt>
                <c:pt idx="176">
                  <c:v>7.2974966333166691</c:v>
                </c:pt>
                <c:pt idx="177">
                  <c:v>5.8455990732789331</c:v>
                </c:pt>
                <c:pt idx="178">
                  <c:v>6.2090825551354101</c:v>
                </c:pt>
                <c:pt idx="179">
                  <c:v>6.1347532821771011</c:v>
                </c:pt>
                <c:pt idx="180">
                  <c:v>2.5692391477857228</c:v>
                </c:pt>
                <c:pt idx="181">
                  <c:v>2.1694469080879344</c:v>
                </c:pt>
                <c:pt idx="182">
                  <c:v>0.29594045112429512</c:v>
                </c:pt>
                <c:pt idx="183">
                  <c:v>-0.853833077254464</c:v>
                </c:pt>
                <c:pt idx="184">
                  <c:v>2.4182007839359017</c:v>
                </c:pt>
                <c:pt idx="185">
                  <c:v>2.3622996161605698</c:v>
                </c:pt>
                <c:pt idx="186">
                  <c:v>3.3363372096684856</c:v>
                </c:pt>
                <c:pt idx="187">
                  <c:v>5.2659192540684785</c:v>
                </c:pt>
                <c:pt idx="188">
                  <c:v>6.6350742585028257</c:v>
                </c:pt>
                <c:pt idx="189">
                  <c:v>9.3913910922856161</c:v>
                </c:pt>
                <c:pt idx="190">
                  <c:v>8.5386067641929628</c:v>
                </c:pt>
                <c:pt idx="191">
                  <c:v>8.8216622177768045</c:v>
                </c:pt>
                <c:pt idx="192">
                  <c:v>8.898836773916031</c:v>
                </c:pt>
                <c:pt idx="193">
                  <c:v>11.368365935193637</c:v>
                </c:pt>
                <c:pt idx="194">
                  <c:v>11.742361018224784</c:v>
                </c:pt>
                <c:pt idx="195">
                  <c:v>13.738041039177801</c:v>
                </c:pt>
                <c:pt idx="196">
                  <c:v>11.764714571082678</c:v>
                </c:pt>
                <c:pt idx="197">
                  <c:v>11.365568036977592</c:v>
                </c:pt>
                <c:pt idx="198">
                  <c:v>11.138676138811661</c:v>
                </c:pt>
                <c:pt idx="199">
                  <c:v>10.304755873306576</c:v>
                </c:pt>
                <c:pt idx="200">
                  <c:v>8.3406082929410275</c:v>
                </c:pt>
                <c:pt idx="201">
                  <c:v>7.6021949738632912</c:v>
                </c:pt>
                <c:pt idx="202">
                  <c:v>5.5223313855274654</c:v>
                </c:pt>
                <c:pt idx="203">
                  <c:v>5.7084011583351781</c:v>
                </c:pt>
                <c:pt idx="204">
                  <c:v>5.2567341499718054</c:v>
                </c:pt>
                <c:pt idx="205">
                  <c:v>4.1695510445564281</c:v>
                </c:pt>
                <c:pt idx="206">
                  <c:v>2.6471035043541775</c:v>
                </c:pt>
                <c:pt idx="207">
                  <c:v>-0.63810228227811194</c:v>
                </c:pt>
                <c:pt idx="208">
                  <c:v>-0.56256185703779238</c:v>
                </c:pt>
                <c:pt idx="209">
                  <c:v>-0.97517880361965581</c:v>
                </c:pt>
                <c:pt idx="210">
                  <c:v>-1.0969652734755186</c:v>
                </c:pt>
                <c:pt idx="211">
                  <c:v>-1.2388246419794484</c:v>
                </c:pt>
                <c:pt idx="212">
                  <c:v>-0.6094276073676923</c:v>
                </c:pt>
                <c:pt idx="213">
                  <c:v>-0.81040153034061291</c:v>
                </c:pt>
                <c:pt idx="214">
                  <c:v>1.0263148365187789</c:v>
                </c:pt>
                <c:pt idx="215">
                  <c:v>1.3021598033695625</c:v>
                </c:pt>
                <c:pt idx="216">
                  <c:v>1.8798678953742183</c:v>
                </c:pt>
                <c:pt idx="217">
                  <c:v>0.20521701869695619</c:v>
                </c:pt>
                <c:pt idx="218">
                  <c:v>-3.4355236718525362E-2</c:v>
                </c:pt>
                <c:pt idx="219">
                  <c:v>1.40122127490325</c:v>
                </c:pt>
                <c:pt idx="220">
                  <c:v>0.5551903410266732</c:v>
                </c:pt>
                <c:pt idx="221">
                  <c:v>0.20786887703643231</c:v>
                </c:pt>
                <c:pt idx="222">
                  <c:v>-0.87942760187034708</c:v>
                </c:pt>
                <c:pt idx="223">
                  <c:v>2.2857879085336208E-4</c:v>
                </c:pt>
                <c:pt idx="224">
                  <c:v>1.6785457174597411</c:v>
                </c:pt>
                <c:pt idx="225">
                  <c:v>3.1441383422268245</c:v>
                </c:pt>
                <c:pt idx="226">
                  <c:v>2.4257229699368139</c:v>
                </c:pt>
                <c:pt idx="227">
                  <c:v>1.7966799816179417</c:v>
                </c:pt>
                <c:pt idx="228">
                  <c:v>1.742762798860781</c:v>
                </c:pt>
                <c:pt idx="229">
                  <c:v>2.7075590332619868</c:v>
                </c:pt>
                <c:pt idx="230">
                  <c:v>3.8852711863079747</c:v>
                </c:pt>
                <c:pt idx="231">
                  <c:v>3.4975190101543632</c:v>
                </c:pt>
                <c:pt idx="232">
                  <c:v>5.1849952267940154</c:v>
                </c:pt>
                <c:pt idx="233">
                  <c:v>5.9497384886083324</c:v>
                </c:pt>
                <c:pt idx="234">
                  <c:v>5.9748761396613901</c:v>
                </c:pt>
                <c:pt idx="235">
                  <c:v>4.8648477876198655</c:v>
                </c:pt>
                <c:pt idx="236">
                  <c:v>4.0376065724834831</c:v>
                </c:pt>
                <c:pt idx="237">
                  <c:v>2.8088455313783243</c:v>
                </c:pt>
                <c:pt idx="238">
                  <c:v>2.5608900775825276</c:v>
                </c:pt>
                <c:pt idx="239">
                  <c:v>2.2123868250968997</c:v>
                </c:pt>
                <c:pt idx="240">
                  <c:v>4.1357461884958582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  <c:pt idx="239">
                  <c:v>46054</c:v>
                </c:pt>
                <c:pt idx="240">
                  <c:v>46082</c:v>
                </c:pt>
              </c:numCache>
            </c:numRef>
          </c:cat>
          <c:val>
            <c:numRef>
              <c:f>'Base gráficos 1'!$C$9:$C$1001</c:f>
              <c:numCache>
                <c:formatCode>0.0</c:formatCode>
                <c:ptCount val="993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15.327279255769355</c:v>
                </c:pt>
                <c:pt idx="23">
                  <c:v>15.171233177738358</c:v>
                </c:pt>
                <c:pt idx="24">
                  <c:v>14.20472770781538</c:v>
                </c:pt>
                <c:pt idx="25">
                  <c:v>14.165146234648333</c:v>
                </c:pt>
                <c:pt idx="26">
                  <c:v>13.473326750465375</c:v>
                </c:pt>
                <c:pt idx="27">
                  <c:v>13.126290550135849</c:v>
                </c:pt>
                <c:pt idx="28">
                  <c:v>12.29478600470118</c:v>
                </c:pt>
                <c:pt idx="29">
                  <c:v>11.167500210350028</c:v>
                </c:pt>
                <c:pt idx="30">
                  <c:v>10.440014686008524</c:v>
                </c:pt>
                <c:pt idx="31">
                  <c:v>9.1482328442595247</c:v>
                </c:pt>
                <c:pt idx="32">
                  <c:v>8.0771603209432499</c:v>
                </c:pt>
                <c:pt idx="33">
                  <c:v>6.7645485395250802</c:v>
                </c:pt>
                <c:pt idx="34">
                  <c:v>5.3804837160158456</c:v>
                </c:pt>
                <c:pt idx="35">
                  <c:v>3.8502626072865525</c:v>
                </c:pt>
                <c:pt idx="36">
                  <c:v>2.8200315497018238</c:v>
                </c:pt>
                <c:pt idx="37">
                  <c:v>2.0225450166601888</c:v>
                </c:pt>
                <c:pt idx="38">
                  <c:v>1.3363486131821247</c:v>
                </c:pt>
                <c:pt idx="39">
                  <c:v>0.16224256863478104</c:v>
                </c:pt>
                <c:pt idx="40">
                  <c:v>-0.20002632103893347</c:v>
                </c:pt>
                <c:pt idx="41">
                  <c:v>-0.8235564848848469</c:v>
                </c:pt>
                <c:pt idx="42">
                  <c:v>-0.88472493040627853</c:v>
                </c:pt>
                <c:pt idx="43">
                  <c:v>-0.30103087045975485</c:v>
                </c:pt>
                <c:pt idx="44">
                  <c:v>-0.23676426342301227</c:v>
                </c:pt>
                <c:pt idx="45">
                  <c:v>0.80779557381016787</c:v>
                </c:pt>
                <c:pt idx="46">
                  <c:v>1.4064852955622484</c:v>
                </c:pt>
                <c:pt idx="47">
                  <c:v>2.3118128167957082</c:v>
                </c:pt>
                <c:pt idx="48">
                  <c:v>2.9526078186222975</c:v>
                </c:pt>
                <c:pt idx="49">
                  <c:v>3.9336442739982544</c:v>
                </c:pt>
                <c:pt idx="50">
                  <c:v>4.8357446877501502</c:v>
                </c:pt>
                <c:pt idx="51">
                  <c:v>6.2691507509175182</c:v>
                </c:pt>
                <c:pt idx="52">
                  <c:v>7.1269866334419163</c:v>
                </c:pt>
                <c:pt idx="53">
                  <c:v>8.6020547252081627</c:v>
                </c:pt>
                <c:pt idx="54">
                  <c:v>9.2511837134790369</c:v>
                </c:pt>
                <c:pt idx="55">
                  <c:v>9.8272422883074029</c:v>
                </c:pt>
                <c:pt idx="56">
                  <c:v>10.983849430877342</c:v>
                </c:pt>
                <c:pt idx="57">
                  <c:v>11.474994861050064</c:v>
                </c:pt>
                <c:pt idx="58">
                  <c:v>12.475975453204384</c:v>
                </c:pt>
                <c:pt idx="59">
                  <c:v>13.512796302695222</c:v>
                </c:pt>
                <c:pt idx="60">
                  <c:v>15.247572243266049</c:v>
                </c:pt>
                <c:pt idx="61">
                  <c:v>15.582002455386061</c:v>
                </c:pt>
                <c:pt idx="62">
                  <c:v>16.123681203839027</c:v>
                </c:pt>
                <c:pt idx="63">
                  <c:v>16.739563143189585</c:v>
                </c:pt>
                <c:pt idx="64">
                  <c:v>17.020027275130985</c:v>
                </c:pt>
                <c:pt idx="65">
                  <c:v>17.274914670508011</c:v>
                </c:pt>
                <c:pt idx="66">
                  <c:v>17.352151201018913</c:v>
                </c:pt>
                <c:pt idx="67">
                  <c:v>17.23447903065221</c:v>
                </c:pt>
                <c:pt idx="68">
                  <c:v>18.101772446599654</c:v>
                </c:pt>
                <c:pt idx="69">
                  <c:v>17.715664908032892</c:v>
                </c:pt>
                <c:pt idx="70">
                  <c:v>17.243628354602023</c:v>
                </c:pt>
                <c:pt idx="71">
                  <c:v>16.970955627535105</c:v>
                </c:pt>
                <c:pt idx="72">
                  <c:v>15.955980044681326</c:v>
                </c:pt>
                <c:pt idx="73">
                  <c:v>15.05327995355718</c:v>
                </c:pt>
                <c:pt idx="74">
                  <c:v>14.970362427595347</c:v>
                </c:pt>
                <c:pt idx="75">
                  <c:v>14.427674443571405</c:v>
                </c:pt>
                <c:pt idx="76">
                  <c:v>13.990203956494639</c:v>
                </c:pt>
                <c:pt idx="77">
                  <c:v>13.65775176952954</c:v>
                </c:pt>
                <c:pt idx="78">
                  <c:v>13.319415324125657</c:v>
                </c:pt>
                <c:pt idx="79">
                  <c:v>13.246211440007883</c:v>
                </c:pt>
                <c:pt idx="80">
                  <c:v>11.933243676061196</c:v>
                </c:pt>
                <c:pt idx="81">
                  <c:v>11.565110645420489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8.4000621279394068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6.3252239746089458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7.0412619090202782</c:v>
                </c:pt>
                <c:pt idx="207">
                  <c:v>6.0086196473395859</c:v>
                </c:pt>
                <c:pt idx="208">
                  <c:v>5.900403067300303</c:v>
                </c:pt>
                <c:pt idx="209">
                  <c:v>5.5413183176059135</c:v>
                </c:pt>
                <c:pt idx="210">
                  <c:v>5.4086214678907822</c:v>
                </c:pt>
                <c:pt idx="211">
                  <c:v>4.6586074246393281</c:v>
                </c:pt>
                <c:pt idx="212">
                  <c:v>4.0221781029016199</c:v>
                </c:pt>
                <c:pt idx="213">
                  <c:v>3.6081722800943368</c:v>
                </c:pt>
                <c:pt idx="214">
                  <c:v>3.1686785539514801</c:v>
                </c:pt>
                <c:pt idx="215">
                  <c:v>3.0993885867358415</c:v>
                </c:pt>
                <c:pt idx="216">
                  <c:v>3.1442165353137881</c:v>
                </c:pt>
                <c:pt idx="217">
                  <c:v>2.616290943591963</c:v>
                </c:pt>
                <c:pt idx="218">
                  <c:v>2.1060140018585969</c:v>
                </c:pt>
                <c:pt idx="219">
                  <c:v>2.0114477302717546</c:v>
                </c:pt>
                <c:pt idx="220">
                  <c:v>2.0253804049599609</c:v>
                </c:pt>
                <c:pt idx="221">
                  <c:v>1.5641055363599889</c:v>
                </c:pt>
                <c:pt idx="222">
                  <c:v>1.3821471817389295</c:v>
                </c:pt>
                <c:pt idx="223">
                  <c:v>1.6643420173804344</c:v>
                </c:pt>
                <c:pt idx="224">
                  <c:v>1.775796600271633</c:v>
                </c:pt>
                <c:pt idx="225">
                  <c:v>1.9342870452285723</c:v>
                </c:pt>
                <c:pt idx="226">
                  <c:v>1.9054662421686572</c:v>
                </c:pt>
                <c:pt idx="227">
                  <c:v>1.7166952984713362</c:v>
                </c:pt>
                <c:pt idx="228">
                  <c:v>1.6126972762056795</c:v>
                </c:pt>
                <c:pt idx="229">
                  <c:v>2.0955080749063058</c:v>
                </c:pt>
                <c:pt idx="230">
                  <c:v>2.3065451321150761</c:v>
                </c:pt>
                <c:pt idx="231">
                  <c:v>2.5055259344483005</c:v>
                </c:pt>
                <c:pt idx="232">
                  <c:v>2.6757253412952053</c:v>
                </c:pt>
                <c:pt idx="233">
                  <c:v>2.9604271148056824</c:v>
                </c:pt>
                <c:pt idx="234">
                  <c:v>3.1580050746655246</c:v>
                </c:pt>
                <c:pt idx="235">
                  <c:v>3.3368967688916626</c:v>
                </c:pt>
                <c:pt idx="236">
                  <c:v>3.0354488192253086</c:v>
                </c:pt>
                <c:pt idx="237">
                  <c:v>3.2618054947788977</c:v>
                </c:pt>
                <c:pt idx="238">
                  <c:v>3.6216173324201435</c:v>
                </c:pt>
                <c:pt idx="239">
                  <c:v>3.9028498417866615</c:v>
                </c:pt>
                <c:pt idx="240">
                  <c:v>4.473710664340345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  <c:pt idx="239">
                  <c:v>46054</c:v>
                </c:pt>
                <c:pt idx="240">
                  <c:v>46082</c:v>
                </c:pt>
              </c:numCache>
            </c:numRef>
          </c:cat>
          <c:val>
            <c:numRef>
              <c:f>'Base gráficos 1'!$F$9:$F$1001</c:f>
              <c:numCache>
                <c:formatCode>0.0</c:formatCode>
                <c:ptCount val="993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19.758651272216412</c:v>
                </c:pt>
                <c:pt idx="23">
                  <c:v>19.648714254389304</c:v>
                </c:pt>
                <c:pt idx="24">
                  <c:v>18.983969495647401</c:v>
                </c:pt>
                <c:pt idx="25">
                  <c:v>20.505497903393376</c:v>
                </c:pt>
                <c:pt idx="26">
                  <c:v>20.949316415776153</c:v>
                </c:pt>
                <c:pt idx="27">
                  <c:v>22.488681379615301</c:v>
                </c:pt>
                <c:pt idx="28">
                  <c:v>21.675955386600137</c:v>
                </c:pt>
                <c:pt idx="29">
                  <c:v>20.771595257654994</c:v>
                </c:pt>
                <c:pt idx="30">
                  <c:v>21.229834778175302</c:v>
                </c:pt>
                <c:pt idx="31">
                  <c:v>24.147087878536524</c:v>
                </c:pt>
                <c:pt idx="32">
                  <c:v>21.625167587422851</c:v>
                </c:pt>
                <c:pt idx="33">
                  <c:v>17.986620125491697</c:v>
                </c:pt>
                <c:pt idx="34">
                  <c:v>16.477076112876944</c:v>
                </c:pt>
                <c:pt idx="35">
                  <c:v>13.601156555410256</c:v>
                </c:pt>
                <c:pt idx="36">
                  <c:v>11.36667499494888</c:v>
                </c:pt>
                <c:pt idx="37">
                  <c:v>8.3938629283260298</c:v>
                </c:pt>
                <c:pt idx="38">
                  <c:v>5.8671716581993678</c:v>
                </c:pt>
                <c:pt idx="39">
                  <c:v>1.6025498736862716</c:v>
                </c:pt>
                <c:pt idx="40">
                  <c:v>1.0823934234477406</c:v>
                </c:pt>
                <c:pt idx="41">
                  <c:v>0.5927507365340432</c:v>
                </c:pt>
                <c:pt idx="42">
                  <c:v>-1.3128210335307955</c:v>
                </c:pt>
                <c:pt idx="43">
                  <c:v>-4.6869197155000109</c:v>
                </c:pt>
                <c:pt idx="44">
                  <c:v>-5.6255040783900085</c:v>
                </c:pt>
                <c:pt idx="45">
                  <c:v>-2.3390248551481108</c:v>
                </c:pt>
                <c:pt idx="46">
                  <c:v>-0.27167275692335124</c:v>
                </c:pt>
                <c:pt idx="47">
                  <c:v>1.5578785956556089</c:v>
                </c:pt>
                <c:pt idx="48">
                  <c:v>3.0046318203942519</c:v>
                </c:pt>
                <c:pt idx="49">
                  <c:v>3.8160081190736577</c:v>
                </c:pt>
                <c:pt idx="50">
                  <c:v>5.4507036414637611</c:v>
                </c:pt>
                <c:pt idx="51">
                  <c:v>8.1141297430556705</c:v>
                </c:pt>
                <c:pt idx="52">
                  <c:v>7.3221602604203611</c:v>
                </c:pt>
                <c:pt idx="53">
                  <c:v>7.2068615450293407</c:v>
                </c:pt>
                <c:pt idx="54">
                  <c:v>7.4632670071197253</c:v>
                </c:pt>
                <c:pt idx="55">
                  <c:v>8.6863497486043002</c:v>
                </c:pt>
                <c:pt idx="56">
                  <c:v>9.9645528954488611</c:v>
                </c:pt>
                <c:pt idx="57">
                  <c:v>8.2328097483613192</c:v>
                </c:pt>
                <c:pt idx="58">
                  <c:v>9.1784800821434089</c:v>
                </c:pt>
                <c:pt idx="59">
                  <c:v>9.6433676239845738</c:v>
                </c:pt>
                <c:pt idx="60">
                  <c:v>11.314920051339953</c:v>
                </c:pt>
                <c:pt idx="61">
                  <c:v>11.629987679005154</c:v>
                </c:pt>
                <c:pt idx="62">
                  <c:v>12.431171839114725</c:v>
                </c:pt>
                <c:pt idx="63">
                  <c:v>11.908836858611878</c:v>
                </c:pt>
                <c:pt idx="64">
                  <c:v>13.309131071552756</c:v>
                </c:pt>
                <c:pt idx="65">
                  <c:v>13.911022386464708</c:v>
                </c:pt>
                <c:pt idx="66">
                  <c:v>16.553744109593808</c:v>
                </c:pt>
                <c:pt idx="67">
                  <c:v>15.454617223984386</c:v>
                </c:pt>
                <c:pt idx="68">
                  <c:v>16.585730644910356</c:v>
                </c:pt>
                <c:pt idx="69">
                  <c:v>16.937998180926471</c:v>
                </c:pt>
                <c:pt idx="70">
                  <c:v>15.410465402997644</c:v>
                </c:pt>
                <c:pt idx="71">
                  <c:v>15.453087647447333</c:v>
                </c:pt>
                <c:pt idx="72">
                  <c:v>15.713502920713054</c:v>
                </c:pt>
                <c:pt idx="73">
                  <c:v>15.543699423335752</c:v>
                </c:pt>
                <c:pt idx="74">
                  <c:v>16.181420193547382</c:v>
                </c:pt>
                <c:pt idx="75">
                  <c:v>16.326171039124063</c:v>
                </c:pt>
                <c:pt idx="76">
                  <c:v>15.450783854691892</c:v>
                </c:pt>
                <c:pt idx="77">
                  <c:v>14.777438492692667</c:v>
                </c:pt>
                <c:pt idx="78">
                  <c:v>12.304864692607694</c:v>
                </c:pt>
                <c:pt idx="79">
                  <c:v>12.75133868963978</c:v>
                </c:pt>
                <c:pt idx="80">
                  <c:v>12.321201158801372</c:v>
                </c:pt>
                <c:pt idx="81">
                  <c:v>12.388964343015957</c:v>
                </c:pt>
                <c:pt idx="82">
                  <c:v>12.130276420478808</c:v>
                </c:pt>
                <c:pt idx="83">
                  <c:v>12.065884751124841</c:v>
                </c:pt>
                <c:pt idx="84">
                  <c:v>11.196389610339111</c:v>
                </c:pt>
                <c:pt idx="85">
                  <c:v>10.679277218679388</c:v>
                </c:pt>
                <c:pt idx="86">
                  <c:v>9.766046713257694</c:v>
                </c:pt>
                <c:pt idx="87">
                  <c:v>9.8922242248105476</c:v>
                </c:pt>
                <c:pt idx="88">
                  <c:v>10.813367315444708</c:v>
                </c:pt>
                <c:pt idx="89">
                  <c:v>11.135056436793377</c:v>
                </c:pt>
                <c:pt idx="90">
                  <c:v>10.655079012803512</c:v>
                </c:pt>
                <c:pt idx="91">
                  <c:v>10.278353985000194</c:v>
                </c:pt>
                <c:pt idx="92">
                  <c:v>10.678124607964179</c:v>
                </c:pt>
                <c:pt idx="93">
                  <c:v>10.084698851076169</c:v>
                </c:pt>
                <c:pt idx="94">
                  <c:v>11.427737634963634</c:v>
                </c:pt>
                <c:pt idx="95">
                  <c:v>11.139751956186217</c:v>
                </c:pt>
                <c:pt idx="96">
                  <c:v>9.8261912385800372</c:v>
                </c:pt>
                <c:pt idx="97">
                  <c:v>10.055393628040733</c:v>
                </c:pt>
                <c:pt idx="98">
                  <c:v>9.0360988673049434</c:v>
                </c:pt>
                <c:pt idx="99">
                  <c:v>8.5507506142386376</c:v>
                </c:pt>
                <c:pt idx="100">
                  <c:v>8.5375953163022018</c:v>
                </c:pt>
                <c:pt idx="101">
                  <c:v>8.7273621588017249</c:v>
                </c:pt>
                <c:pt idx="102">
                  <c:v>9.3119428795145609</c:v>
                </c:pt>
                <c:pt idx="103">
                  <c:v>9.0484553388945983</c:v>
                </c:pt>
                <c:pt idx="104">
                  <c:v>9.5876245531924269</c:v>
                </c:pt>
                <c:pt idx="105">
                  <c:v>9.7526474114506811</c:v>
                </c:pt>
                <c:pt idx="106">
                  <c:v>9.344136167026079</c:v>
                </c:pt>
                <c:pt idx="107">
                  <c:v>8.4184642830785066</c:v>
                </c:pt>
                <c:pt idx="108">
                  <c:v>9.0248332251187549</c:v>
                </c:pt>
                <c:pt idx="109">
                  <c:v>8.6371621800273886</c:v>
                </c:pt>
                <c:pt idx="110">
                  <c:v>9.4753771805591782</c:v>
                </c:pt>
                <c:pt idx="111">
                  <c:v>9.619003456879355</c:v>
                </c:pt>
                <c:pt idx="112">
                  <c:v>10.263362880614253</c:v>
                </c:pt>
                <c:pt idx="113">
                  <c:v>10.160685472513919</c:v>
                </c:pt>
                <c:pt idx="114">
                  <c:v>10.907684968931292</c:v>
                </c:pt>
                <c:pt idx="115">
                  <c:v>11.129109812180587</c:v>
                </c:pt>
                <c:pt idx="116">
                  <c:v>10.028988239699373</c:v>
                </c:pt>
                <c:pt idx="117">
                  <c:v>10.341370536611379</c:v>
                </c:pt>
                <c:pt idx="118">
                  <c:v>9.9168344194204678</c:v>
                </c:pt>
                <c:pt idx="119">
                  <c:v>10.720961365925604</c:v>
                </c:pt>
                <c:pt idx="120">
                  <c:v>10.155670823665858</c:v>
                </c:pt>
                <c:pt idx="121">
                  <c:v>10.161387047542974</c:v>
                </c:pt>
                <c:pt idx="122">
                  <c:v>10.075982431690207</c:v>
                </c:pt>
                <c:pt idx="123">
                  <c:v>9.5071516980108868</c:v>
                </c:pt>
                <c:pt idx="124">
                  <c:v>8.9512841895542437</c:v>
                </c:pt>
                <c:pt idx="125">
                  <c:v>8.6808317541125604</c:v>
                </c:pt>
                <c:pt idx="126">
                  <c:v>7.0291087231259013</c:v>
                </c:pt>
                <c:pt idx="127">
                  <c:v>6.392853127928305</c:v>
                </c:pt>
                <c:pt idx="128">
                  <c:v>6.3050593156735317</c:v>
                </c:pt>
                <c:pt idx="129">
                  <c:v>5.652912909987819</c:v>
                </c:pt>
                <c:pt idx="130">
                  <c:v>4.917625619021095</c:v>
                </c:pt>
                <c:pt idx="131">
                  <c:v>5.0436800117598324</c:v>
                </c:pt>
                <c:pt idx="132">
                  <c:v>5.9201182728269259</c:v>
                </c:pt>
                <c:pt idx="133">
                  <c:v>6.5050836527365448</c:v>
                </c:pt>
                <c:pt idx="134">
                  <c:v>4.8080951969773196</c:v>
                </c:pt>
                <c:pt idx="135">
                  <c:v>5.0322742146218502</c:v>
                </c:pt>
                <c:pt idx="136">
                  <c:v>4.0724575208039369</c:v>
                </c:pt>
                <c:pt idx="137">
                  <c:v>3.4450051833257334</c:v>
                </c:pt>
                <c:pt idx="138">
                  <c:v>4.3748937187207275</c:v>
                </c:pt>
                <c:pt idx="139">
                  <c:v>4.5787711438212142</c:v>
                </c:pt>
                <c:pt idx="140">
                  <c:v>4.6399342373317154</c:v>
                </c:pt>
                <c:pt idx="141">
                  <c:v>4.7086423358470739</c:v>
                </c:pt>
                <c:pt idx="142">
                  <c:v>4.8307655045271929</c:v>
                </c:pt>
                <c:pt idx="143">
                  <c:v>4.616556110763085</c:v>
                </c:pt>
                <c:pt idx="144">
                  <c:v>5.3004593504784765</c:v>
                </c:pt>
                <c:pt idx="145">
                  <c:v>4.9454039320767578</c:v>
                </c:pt>
                <c:pt idx="146">
                  <c:v>6.968939103354316</c:v>
                </c:pt>
                <c:pt idx="147">
                  <c:v>7.8258332892597906</c:v>
                </c:pt>
                <c:pt idx="148">
                  <c:v>8.1646137605211351</c:v>
                </c:pt>
                <c:pt idx="149">
                  <c:v>9.6713303417409975</c:v>
                </c:pt>
                <c:pt idx="150">
                  <c:v>9.0938308820200433</c:v>
                </c:pt>
                <c:pt idx="151">
                  <c:v>10.044640262257289</c:v>
                </c:pt>
                <c:pt idx="152">
                  <c:v>9.4760094206299357</c:v>
                </c:pt>
                <c:pt idx="153">
                  <c:v>10.096059778828504</c:v>
                </c:pt>
                <c:pt idx="154">
                  <c:v>9.9167499667214685</c:v>
                </c:pt>
                <c:pt idx="155">
                  <c:v>10.105978309230764</c:v>
                </c:pt>
                <c:pt idx="156">
                  <c:v>9.6036250841913215</c:v>
                </c:pt>
                <c:pt idx="157">
                  <c:v>9.5258778377162088</c:v>
                </c:pt>
                <c:pt idx="158">
                  <c:v>9.2064799999222089</c:v>
                </c:pt>
                <c:pt idx="159">
                  <c:v>8.180964289066182</c:v>
                </c:pt>
                <c:pt idx="160">
                  <c:v>8.4707403505529726</c:v>
                </c:pt>
                <c:pt idx="161">
                  <c:v>8.3152623952027653</c:v>
                </c:pt>
                <c:pt idx="162">
                  <c:v>9.1532654229170731</c:v>
                </c:pt>
                <c:pt idx="163">
                  <c:v>8.7501408562389713</c:v>
                </c:pt>
                <c:pt idx="164">
                  <c:v>10.788484431766136</c:v>
                </c:pt>
                <c:pt idx="165">
                  <c:v>9.4408910292123096</c:v>
                </c:pt>
                <c:pt idx="166">
                  <c:v>10.422589894272562</c:v>
                </c:pt>
                <c:pt idx="167">
                  <c:v>10.589529647531918</c:v>
                </c:pt>
                <c:pt idx="168">
                  <c:v>12.501791748136966</c:v>
                </c:pt>
                <c:pt idx="169">
                  <c:v>12.083725456991388</c:v>
                </c:pt>
                <c:pt idx="170">
                  <c:v>11.447785388463743</c:v>
                </c:pt>
                <c:pt idx="171">
                  <c:v>11.814085585899363</c:v>
                </c:pt>
                <c:pt idx="172">
                  <c:v>9.5686386174766511</c:v>
                </c:pt>
                <c:pt idx="173">
                  <c:v>8.1643016200590353</c:v>
                </c:pt>
                <c:pt idx="174">
                  <c:v>7.3094575415180856</c:v>
                </c:pt>
                <c:pt idx="175">
                  <c:v>6.0056792344305592</c:v>
                </c:pt>
                <c:pt idx="176">
                  <c:v>3.3695839669101844</c:v>
                </c:pt>
                <c:pt idx="177">
                  <c:v>2.4171356522102059</c:v>
                </c:pt>
                <c:pt idx="178">
                  <c:v>2.4851427267781787</c:v>
                </c:pt>
                <c:pt idx="179">
                  <c:v>2.3480894650438842</c:v>
                </c:pt>
                <c:pt idx="180">
                  <c:v>0.23692380848727623</c:v>
                </c:pt>
                <c:pt idx="181">
                  <c:v>0.23230887993004501</c:v>
                </c:pt>
                <c:pt idx="182">
                  <c:v>-5.9954222463815654E-2</c:v>
                </c:pt>
                <c:pt idx="183">
                  <c:v>9.1682251069130416E-2</c:v>
                </c:pt>
                <c:pt idx="184">
                  <c:v>3.2626847064577476</c:v>
                </c:pt>
                <c:pt idx="185">
                  <c:v>4.0633978722852504</c:v>
                </c:pt>
                <c:pt idx="186">
                  <c:v>5.2964895562815713</c:v>
                </c:pt>
                <c:pt idx="187">
                  <c:v>7.1544901620941488</c:v>
                </c:pt>
                <c:pt idx="188">
                  <c:v>8.3911499474256033</c:v>
                </c:pt>
                <c:pt idx="189">
                  <c:v>10.986605756942524</c:v>
                </c:pt>
                <c:pt idx="190">
                  <c:v>10.120684729527269</c:v>
                </c:pt>
                <c:pt idx="191">
                  <c:v>10.142530362848916</c:v>
                </c:pt>
                <c:pt idx="192">
                  <c:v>10.23016590556611</c:v>
                </c:pt>
                <c:pt idx="193">
                  <c:v>12.660412419206395</c:v>
                </c:pt>
                <c:pt idx="194">
                  <c:v>13.181433418096418</c:v>
                </c:pt>
                <c:pt idx="195">
                  <c:v>15.094701738122197</c:v>
                </c:pt>
                <c:pt idx="196">
                  <c:v>13.625182192364036</c:v>
                </c:pt>
                <c:pt idx="197">
                  <c:v>13.329022799523685</c:v>
                </c:pt>
                <c:pt idx="198">
                  <c:v>13.513904661470463</c:v>
                </c:pt>
                <c:pt idx="199">
                  <c:v>12.606463886086601</c:v>
                </c:pt>
                <c:pt idx="200">
                  <c:v>10.758851170175603</c:v>
                </c:pt>
                <c:pt idx="201">
                  <c:v>9.9922014142472193</c:v>
                </c:pt>
                <c:pt idx="202">
                  <c:v>8.9439695662570529</c:v>
                </c:pt>
                <c:pt idx="203">
                  <c:v>9.3973922868870119</c:v>
                </c:pt>
                <c:pt idx="204">
                  <c:v>8.8424728622895401</c:v>
                </c:pt>
                <c:pt idx="205">
                  <c:v>7.3684446038473368</c:v>
                </c:pt>
                <c:pt idx="206">
                  <c:v>6.4146558721723181</c:v>
                </c:pt>
                <c:pt idx="207">
                  <c:v>3.3272870713485929</c:v>
                </c:pt>
                <c:pt idx="208">
                  <c:v>3.505244717668532</c:v>
                </c:pt>
                <c:pt idx="209">
                  <c:v>3.2940287962981643</c:v>
                </c:pt>
                <c:pt idx="210">
                  <c:v>2.5341188664387744</c:v>
                </c:pt>
                <c:pt idx="211">
                  <c:v>2.5849560734939985</c:v>
                </c:pt>
                <c:pt idx="212">
                  <c:v>3.0479610308742338</c:v>
                </c:pt>
                <c:pt idx="213">
                  <c:v>2.7505889703318189</c:v>
                </c:pt>
                <c:pt idx="214">
                  <c:v>4.2332146884037201</c:v>
                </c:pt>
                <c:pt idx="215">
                  <c:v>4.1620193103077554</c:v>
                </c:pt>
                <c:pt idx="216">
                  <c:v>4.6678559285095815</c:v>
                </c:pt>
                <c:pt idx="217">
                  <c:v>3.3460583633658842</c:v>
                </c:pt>
                <c:pt idx="218">
                  <c:v>3.0030975823115398</c:v>
                </c:pt>
                <c:pt idx="219">
                  <c:v>4.3036896367234903</c:v>
                </c:pt>
                <c:pt idx="220">
                  <c:v>3.4407551743291123</c:v>
                </c:pt>
                <c:pt idx="221">
                  <c:v>2.7964545083495551</c:v>
                </c:pt>
                <c:pt idx="222">
                  <c:v>1.8828999265706869</c:v>
                </c:pt>
                <c:pt idx="223">
                  <c:v>2.4484580058279164</c:v>
                </c:pt>
                <c:pt idx="224">
                  <c:v>3.7950872394928012</c:v>
                </c:pt>
                <c:pt idx="225">
                  <c:v>4.9732419211728143</c:v>
                </c:pt>
                <c:pt idx="226">
                  <c:v>4.0937107969985647</c:v>
                </c:pt>
                <c:pt idx="227">
                  <c:v>3.3233371715283511</c:v>
                </c:pt>
                <c:pt idx="228">
                  <c:v>3.037476017138772</c:v>
                </c:pt>
                <c:pt idx="229">
                  <c:v>3.8428701122903846</c:v>
                </c:pt>
                <c:pt idx="230">
                  <c:v>4.3826731417720737</c:v>
                </c:pt>
                <c:pt idx="231">
                  <c:v>3.8059523369497157</c:v>
                </c:pt>
                <c:pt idx="232">
                  <c:v>4.6768323762906618</c:v>
                </c:pt>
                <c:pt idx="233">
                  <c:v>5.6457629919352428</c:v>
                </c:pt>
                <c:pt idx="234">
                  <c:v>5.7870153891632867</c:v>
                </c:pt>
                <c:pt idx="235">
                  <c:v>4.5212730298575821</c:v>
                </c:pt>
                <c:pt idx="236">
                  <c:v>3.6903364543880315</c:v>
                </c:pt>
                <c:pt idx="237">
                  <c:v>2.2930703808639095</c:v>
                </c:pt>
                <c:pt idx="238">
                  <c:v>2.1742283682620211</c:v>
                </c:pt>
                <c:pt idx="239">
                  <c:v>2.2346914084123739</c:v>
                </c:pt>
                <c:pt idx="240">
                  <c:v>3.8892949077341967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  <c:pt idx="239">
                  <c:v>46054</c:v>
                </c:pt>
                <c:pt idx="240">
                  <c:v>46082</c:v>
                </c:pt>
              </c:numCache>
            </c:numRef>
          </c:cat>
          <c:val>
            <c:numRef>
              <c:f>'Base gráficos 1'!$E$9:$E$1001</c:f>
              <c:numCache>
                <c:formatCode>0.0</c:formatCode>
                <c:ptCount val="993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2.9379781743094497</c:v>
                </c:pt>
                <c:pt idx="23">
                  <c:v>4.3115513816956792</c:v>
                </c:pt>
                <c:pt idx="24">
                  <c:v>3.5419568805681507</c:v>
                </c:pt>
                <c:pt idx="25">
                  <c:v>13.141607540123189</c:v>
                </c:pt>
                <c:pt idx="26">
                  <c:v>19.102308858770783</c:v>
                </c:pt>
                <c:pt idx="27">
                  <c:v>32.759678907616433</c:v>
                </c:pt>
                <c:pt idx="28">
                  <c:v>27.195656796215644</c:v>
                </c:pt>
                <c:pt idx="29">
                  <c:v>25.127787669096804</c:v>
                </c:pt>
                <c:pt idx="30">
                  <c:v>36.869189238094492</c:v>
                </c:pt>
                <c:pt idx="31">
                  <c:v>61.597004535548365</c:v>
                </c:pt>
                <c:pt idx="32">
                  <c:v>51.402545191542117</c:v>
                </c:pt>
                <c:pt idx="33">
                  <c:v>44.878601044440671</c:v>
                </c:pt>
                <c:pt idx="34">
                  <c:v>46.958209863701484</c:v>
                </c:pt>
                <c:pt idx="35">
                  <c:v>36.021296837924154</c:v>
                </c:pt>
                <c:pt idx="36">
                  <c:v>30.726656467036179</c:v>
                </c:pt>
                <c:pt idx="37">
                  <c:v>9.9657697278815931</c:v>
                </c:pt>
                <c:pt idx="38">
                  <c:v>-2.3994019163159521</c:v>
                </c:pt>
                <c:pt idx="39">
                  <c:v>-23.012145377960195</c:v>
                </c:pt>
                <c:pt idx="40">
                  <c:v>-19.890223457326243</c:v>
                </c:pt>
                <c:pt idx="41">
                  <c:v>-19.64061015350218</c:v>
                </c:pt>
                <c:pt idx="42">
                  <c:v>-27.820901012774328</c:v>
                </c:pt>
                <c:pt idx="43">
                  <c:v>-38.268901732915218</c:v>
                </c:pt>
                <c:pt idx="44">
                  <c:v>-42.58371513108046</c:v>
                </c:pt>
                <c:pt idx="45">
                  <c:v>-40.929918241210004</c:v>
                </c:pt>
                <c:pt idx="46">
                  <c:v>-29.953395614734461</c:v>
                </c:pt>
                <c:pt idx="47">
                  <c:v>-27.590565529045676</c:v>
                </c:pt>
                <c:pt idx="48">
                  <c:v>-23.646317704705794</c:v>
                </c:pt>
                <c:pt idx="49">
                  <c:v>-16.448257885458062</c:v>
                </c:pt>
                <c:pt idx="50">
                  <c:v>-8.8741787898791529</c:v>
                </c:pt>
                <c:pt idx="51">
                  <c:v>8.3030092142534926</c:v>
                </c:pt>
                <c:pt idx="52">
                  <c:v>3.9436524652587224</c:v>
                </c:pt>
                <c:pt idx="53">
                  <c:v>2.1682607360856707</c:v>
                </c:pt>
                <c:pt idx="54">
                  <c:v>1.4130038593184224</c:v>
                </c:pt>
                <c:pt idx="55">
                  <c:v>9.2366690820824289</c:v>
                </c:pt>
                <c:pt idx="56">
                  <c:v>20.856960804724253</c:v>
                </c:pt>
                <c:pt idx="57">
                  <c:v>14.268150930242712</c:v>
                </c:pt>
                <c:pt idx="58">
                  <c:v>14.581943512569879</c:v>
                </c:pt>
                <c:pt idx="59">
                  <c:v>20.792283995747795</c:v>
                </c:pt>
                <c:pt idx="60">
                  <c:v>25.8900115645516</c:v>
                </c:pt>
                <c:pt idx="61">
                  <c:v>22.283118629984372</c:v>
                </c:pt>
                <c:pt idx="62">
                  <c:v>23.725266391750878</c:v>
                </c:pt>
                <c:pt idx="63">
                  <c:v>16.283205016186415</c:v>
                </c:pt>
                <c:pt idx="64">
                  <c:v>24.931665347033416</c:v>
                </c:pt>
                <c:pt idx="65">
                  <c:v>31.110256430631523</c:v>
                </c:pt>
                <c:pt idx="66">
                  <c:v>53.739933408071636</c:v>
                </c:pt>
                <c:pt idx="67">
                  <c:v>35.63479775080242</c:v>
                </c:pt>
                <c:pt idx="68">
                  <c:v>38.365366032584518</c:v>
                </c:pt>
                <c:pt idx="69">
                  <c:v>43.92050238872892</c:v>
                </c:pt>
                <c:pt idx="70">
                  <c:v>17.367214752971364</c:v>
                </c:pt>
                <c:pt idx="71">
                  <c:v>15.729348730981911</c:v>
                </c:pt>
                <c:pt idx="72">
                  <c:v>15.531903232998332</c:v>
                </c:pt>
                <c:pt idx="73">
                  <c:v>17.825094980986904</c:v>
                </c:pt>
                <c:pt idx="74">
                  <c:v>22.997710699444852</c:v>
                </c:pt>
                <c:pt idx="75">
                  <c:v>22.189943619481923</c:v>
                </c:pt>
                <c:pt idx="76">
                  <c:v>16.608365346122085</c:v>
                </c:pt>
                <c:pt idx="77">
                  <c:v>16.080273029500617</c:v>
                </c:pt>
                <c:pt idx="78">
                  <c:v>0.32441582743041408</c:v>
                </c:pt>
                <c:pt idx="79">
                  <c:v>5.3028345719081926</c:v>
                </c:pt>
                <c:pt idx="80">
                  <c:v>1.3854213214221005</c:v>
                </c:pt>
                <c:pt idx="81">
                  <c:v>5.8853330661994931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10.102252097668327</c:v>
                </c:pt>
                <c:pt idx="151">
                  <c:v>16.568036955600235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13.105729532153191</c:v>
                </c:pt>
                <c:pt idx="163">
                  <c:v>8.8733832209358212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11.683070554639244</c:v>
                </c:pt>
                <c:pt idx="207">
                  <c:v>-4.4868826980479497</c:v>
                </c:pt>
                <c:pt idx="208">
                  <c:v>3.9193085179849021</c:v>
                </c:pt>
                <c:pt idx="209">
                  <c:v>9.9439233517974088</c:v>
                </c:pt>
                <c:pt idx="210">
                  <c:v>3.1614857234297773</c:v>
                </c:pt>
                <c:pt idx="211">
                  <c:v>7.9813268489290863</c:v>
                </c:pt>
                <c:pt idx="212">
                  <c:v>11.423085554577185</c:v>
                </c:pt>
                <c:pt idx="213">
                  <c:v>10.349768997303016</c:v>
                </c:pt>
                <c:pt idx="214">
                  <c:v>24.660746402714452</c:v>
                </c:pt>
                <c:pt idx="215">
                  <c:v>21.157565178195696</c:v>
                </c:pt>
                <c:pt idx="216">
                  <c:v>22.470775119705991</c:v>
                </c:pt>
                <c:pt idx="217">
                  <c:v>16.032460559359791</c:v>
                </c:pt>
                <c:pt idx="218">
                  <c:v>12.69754972643365</c:v>
                </c:pt>
                <c:pt idx="219">
                  <c:v>22.917682699384969</c:v>
                </c:pt>
                <c:pt idx="220">
                  <c:v>13.898081942899026</c:v>
                </c:pt>
                <c:pt idx="221">
                  <c:v>5.5780247126318869</c:v>
                </c:pt>
                <c:pt idx="222">
                  <c:v>-0.43779610488998344</c:v>
                </c:pt>
                <c:pt idx="223">
                  <c:v>4.2876352025963342</c:v>
                </c:pt>
                <c:pt idx="224">
                  <c:v>11.082478610814533</c:v>
                </c:pt>
                <c:pt idx="225">
                  <c:v>20.002693351787414</c:v>
                </c:pt>
                <c:pt idx="226">
                  <c:v>10.03217485168588</c:v>
                </c:pt>
                <c:pt idx="227">
                  <c:v>0.88348744765578147</c:v>
                </c:pt>
                <c:pt idx="228">
                  <c:v>-2.0608970360233911</c:v>
                </c:pt>
                <c:pt idx="229">
                  <c:v>2.6274417939099521</c:v>
                </c:pt>
                <c:pt idx="230">
                  <c:v>2.2467583850796018</c:v>
                </c:pt>
                <c:pt idx="231">
                  <c:v>-2.673122902273164</c:v>
                </c:pt>
                <c:pt idx="232">
                  <c:v>-1.7168404484236817</c:v>
                </c:pt>
                <c:pt idx="233">
                  <c:v>6.7914397208187864</c:v>
                </c:pt>
                <c:pt idx="234">
                  <c:v>8.6803588145851052</c:v>
                </c:pt>
                <c:pt idx="235">
                  <c:v>-5.2547172049703761</c:v>
                </c:pt>
                <c:pt idx="236">
                  <c:v>-7.6243514740732792</c:v>
                </c:pt>
                <c:pt idx="237">
                  <c:v>-18.908126707860291</c:v>
                </c:pt>
                <c:pt idx="238">
                  <c:v>-19.652386558640316</c:v>
                </c:pt>
                <c:pt idx="239">
                  <c:v>-14.716601333030638</c:v>
                </c:pt>
                <c:pt idx="240">
                  <c:v>-2.5932932590551445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6082"/>
          <c:min val="453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12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4"/>
      </c:valAx>
      <c:valAx>
        <c:axId val="738329864"/>
        <c:scaling>
          <c:orientation val="minMax"/>
          <c:max val="36"/>
          <c:min val="-24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2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5.emf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6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97463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711200</xdr:colOff>
      <xdr:row>112</xdr:row>
      <xdr:rowOff>101600</xdr:rowOff>
    </xdr:from>
    <xdr:to>
      <xdr:col>15</xdr:col>
      <xdr:colOff>175483</xdr:colOff>
      <xdr:row>146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6558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5923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0.09011</cdr:x>
      <cdr:y>0</cdr:y>
    </cdr:from>
    <cdr:to>
      <cdr:x>0.50324</cdr:x>
      <cdr:y>0.05346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1" r="4593" b="48719"/>
        <a:stretch xmlns:a="http://schemas.openxmlformats.org/drawingml/2006/main"/>
      </cdr:blipFill>
      <cdr:spPr bwMode="auto">
        <a:xfrm xmlns:a="http://schemas.openxmlformats.org/drawingml/2006/main">
          <a:off x="275499" y="0"/>
          <a:ext cx="1263156" cy="13188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0.0909</cdr:x>
      <cdr:y>0.04732</cdr:y>
    </cdr:from>
    <cdr:to>
      <cdr:x>0.45754</cdr:x>
      <cdr:y>0.09781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AB0CB3C8-C2A0-6F3E-E5B8-74E755058E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48432" r="15329" b="3136"/>
        <a:stretch xmlns:a="http://schemas.openxmlformats.org/drawingml/2006/main"/>
      </cdr:blipFill>
      <cdr:spPr bwMode="auto">
        <a:xfrm xmlns:a="http://schemas.openxmlformats.org/drawingml/2006/main">
          <a:off x="277935" y="116742"/>
          <a:ext cx="1121019" cy="12455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\Microsoft%20Office\Root\Office16\LIBRARY\populator.xlam" TargetMode="External"/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AR250"/>
  <sheetViews>
    <sheetView showGridLines="0" tabSelected="1" zoomScale="85" zoomScaleNormal="85" workbookViewId="0">
      <pane xSplit="1" ySplit="7" topLeftCell="B231" activePane="bottomRight" state="frozen"/>
      <selection pane="topRight" activeCell="B1" sqref="B1"/>
      <selection pane="bottomLeft" activeCell="A8" sqref="A8"/>
      <selection pane="bottomRight" activeCell="A250" sqref="A250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3" width="11.5703125" customWidth="1"/>
    <col min="34" max="41" width="15.7109375" customWidth="1"/>
    <col min="43" max="43" width="15" customWidth="1"/>
    <col min="44" max="44" width="13.140625" customWidth="1"/>
  </cols>
  <sheetData>
    <row r="1" spans="1:44" ht="33" customHeight="1" x14ac:dyDescent="0.35">
      <c r="B1" s="75" t="s">
        <v>61</v>
      </c>
      <c r="C1" s="75"/>
      <c r="D1" s="75"/>
      <c r="E1" s="75"/>
      <c r="F1" s="75"/>
      <c r="G1" s="76" t="s">
        <v>62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7"/>
      <c r="AF1" s="78"/>
      <c r="AG1" s="41"/>
      <c r="AH1" s="75" t="s">
        <v>77</v>
      </c>
      <c r="AI1" s="75"/>
      <c r="AJ1" s="75"/>
      <c r="AK1" s="75"/>
      <c r="AL1" s="75"/>
      <c r="AM1" s="75"/>
      <c r="AN1" s="75"/>
      <c r="AO1" s="75"/>
    </row>
    <row r="2" spans="1:44" s="3" customFormat="1" ht="18.75" customHeight="1" x14ac:dyDescent="0.25">
      <c r="A2" s="2"/>
      <c r="B2" s="79" t="s">
        <v>16</v>
      </c>
      <c r="C2" s="79"/>
      <c r="D2" s="79"/>
      <c r="E2" s="79"/>
      <c r="F2" s="79"/>
      <c r="G2" s="80" t="s">
        <v>35</v>
      </c>
      <c r="H2" s="81"/>
      <c r="I2" s="79"/>
      <c r="J2" s="79"/>
      <c r="K2" s="79"/>
      <c r="L2" s="79"/>
      <c r="M2" s="79"/>
      <c r="N2" s="79"/>
      <c r="O2" s="79"/>
      <c r="P2" s="79"/>
      <c r="Q2" s="82" t="s">
        <v>68</v>
      </c>
      <c r="R2" s="79"/>
      <c r="S2" s="79"/>
      <c r="T2" s="79"/>
      <c r="U2" s="79"/>
      <c r="V2" s="79"/>
      <c r="W2" s="79"/>
      <c r="X2" s="83"/>
      <c r="Y2" s="80" t="s">
        <v>67</v>
      </c>
      <c r="Z2" s="81"/>
      <c r="AA2" s="79"/>
      <c r="AB2" s="79"/>
      <c r="AC2" s="79"/>
      <c r="AD2" s="79"/>
      <c r="AE2" s="82" t="s">
        <v>38</v>
      </c>
      <c r="AF2" s="83"/>
      <c r="AG2" s="42"/>
      <c r="AH2" s="84" t="s">
        <v>20</v>
      </c>
      <c r="AI2" s="85"/>
      <c r="AJ2" s="84" t="s">
        <v>21</v>
      </c>
      <c r="AK2" s="85"/>
      <c r="AL2" s="84" t="s">
        <v>22</v>
      </c>
      <c r="AM2" s="85"/>
      <c r="AN2" s="84" t="s">
        <v>23</v>
      </c>
      <c r="AO2" s="85"/>
    </row>
    <row r="3" spans="1:44" s="3" customFormat="1" ht="25.5" x14ac:dyDescent="0.25">
      <c r="A3" s="2"/>
      <c r="B3" s="34" t="s">
        <v>42</v>
      </c>
      <c r="C3" s="34" t="s">
        <v>14</v>
      </c>
      <c r="D3" s="34" t="s">
        <v>13</v>
      </c>
      <c r="E3" s="34" t="s">
        <v>49</v>
      </c>
      <c r="F3" s="37" t="s">
        <v>15</v>
      </c>
      <c r="G3" s="94" t="s">
        <v>63</v>
      </c>
      <c r="H3" s="95"/>
      <c r="I3" s="94" t="s">
        <v>69</v>
      </c>
      <c r="J3" s="98"/>
      <c r="K3" s="98" t="s">
        <v>70</v>
      </c>
      <c r="L3" s="98"/>
      <c r="M3" s="98" t="s">
        <v>71</v>
      </c>
      <c r="N3" s="98"/>
      <c r="O3" s="98" t="s">
        <v>72</v>
      </c>
      <c r="P3" s="95"/>
      <c r="Q3" s="96" t="s">
        <v>42</v>
      </c>
      <c r="R3" s="97"/>
      <c r="S3" s="94" t="s">
        <v>73</v>
      </c>
      <c r="T3" s="98"/>
      <c r="U3" s="98" t="s">
        <v>71</v>
      </c>
      <c r="V3" s="98"/>
      <c r="W3" s="98" t="s">
        <v>72</v>
      </c>
      <c r="X3" s="95"/>
      <c r="Y3" s="94" t="s">
        <v>66</v>
      </c>
      <c r="Z3" s="95"/>
      <c r="AA3" s="94" t="s">
        <v>74</v>
      </c>
      <c r="AB3" s="98"/>
      <c r="AC3" s="98" t="s">
        <v>75</v>
      </c>
      <c r="AD3" s="95"/>
      <c r="AE3" s="36"/>
      <c r="AF3" s="35"/>
      <c r="AG3" s="43"/>
      <c r="AH3" s="63" t="s">
        <v>20</v>
      </c>
      <c r="AI3" s="64"/>
      <c r="AJ3" s="63" t="s">
        <v>21</v>
      </c>
      <c r="AK3" s="64"/>
      <c r="AL3" s="65" t="s">
        <v>22</v>
      </c>
      <c r="AM3" s="66"/>
      <c r="AN3" s="63" t="s">
        <v>23</v>
      </c>
      <c r="AO3" s="38"/>
    </row>
    <row r="4" spans="1:44" s="3" customFormat="1" x14ac:dyDescent="0.25">
      <c r="A4" s="2"/>
      <c r="B4" s="34"/>
      <c r="C4" s="34"/>
      <c r="D4" s="34"/>
      <c r="E4" s="35"/>
      <c r="F4" s="34"/>
      <c r="G4" s="36" t="s">
        <v>64</v>
      </c>
      <c r="H4" s="34" t="s">
        <v>65</v>
      </c>
      <c r="I4" s="36" t="s">
        <v>64</v>
      </c>
      <c r="J4" s="34" t="s">
        <v>65</v>
      </c>
      <c r="K4" s="34" t="s">
        <v>64</v>
      </c>
      <c r="L4" s="34" t="s">
        <v>65</v>
      </c>
      <c r="M4" s="34" t="s">
        <v>64</v>
      </c>
      <c r="N4" s="34" t="s">
        <v>65</v>
      </c>
      <c r="O4" s="34" t="s">
        <v>64</v>
      </c>
      <c r="P4" s="34" t="s">
        <v>65</v>
      </c>
      <c r="Q4" s="36" t="s">
        <v>64</v>
      </c>
      <c r="R4" s="35" t="s">
        <v>65</v>
      </c>
      <c r="S4" s="34" t="s">
        <v>64</v>
      </c>
      <c r="T4" s="34" t="s">
        <v>65</v>
      </c>
      <c r="U4" s="34" t="s">
        <v>64</v>
      </c>
      <c r="V4" s="34" t="s">
        <v>65</v>
      </c>
      <c r="W4" s="34" t="s">
        <v>64</v>
      </c>
      <c r="X4" s="35" t="s">
        <v>65</v>
      </c>
      <c r="Y4" s="36" t="s">
        <v>64</v>
      </c>
      <c r="Z4" s="35" t="s">
        <v>65</v>
      </c>
      <c r="AA4" s="34" t="s">
        <v>64</v>
      </c>
      <c r="AB4" s="34" t="s">
        <v>65</v>
      </c>
      <c r="AC4" s="34" t="s">
        <v>64</v>
      </c>
      <c r="AD4" s="34" t="s">
        <v>65</v>
      </c>
      <c r="AE4" s="36" t="s">
        <v>64</v>
      </c>
      <c r="AF4" s="35" t="s">
        <v>65</v>
      </c>
      <c r="AG4" s="43"/>
      <c r="AH4" s="36" t="s">
        <v>64</v>
      </c>
      <c r="AI4" s="35" t="s">
        <v>65</v>
      </c>
      <c r="AJ4" s="36" t="s">
        <v>64</v>
      </c>
      <c r="AK4" s="35" t="s">
        <v>65</v>
      </c>
      <c r="AL4" s="36" t="s">
        <v>64</v>
      </c>
      <c r="AM4" s="35" t="s">
        <v>65</v>
      </c>
      <c r="AN4" s="36" t="s">
        <v>64</v>
      </c>
      <c r="AO4" s="35" t="s">
        <v>65</v>
      </c>
    </row>
    <row r="5" spans="1:44" s="3" customFormat="1" ht="15" customHeight="1" x14ac:dyDescent="0.25">
      <c r="A5" s="2"/>
      <c r="B5" s="86" t="s">
        <v>50</v>
      </c>
      <c r="C5" s="87"/>
      <c r="D5" s="87"/>
      <c r="E5" s="87"/>
      <c r="F5" s="88"/>
      <c r="G5" s="86" t="s">
        <v>76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8"/>
      <c r="AH5" s="86" t="s">
        <v>51</v>
      </c>
      <c r="AI5" s="87"/>
      <c r="AJ5" s="87"/>
      <c r="AK5" s="87"/>
      <c r="AL5" s="87"/>
      <c r="AM5" s="87"/>
      <c r="AN5" s="87"/>
      <c r="AO5" s="88"/>
    </row>
    <row r="6" spans="1:44" s="3" customFormat="1" ht="15" customHeight="1" x14ac:dyDescent="0.25">
      <c r="A6" s="2"/>
      <c r="B6" s="89" t="s">
        <v>154</v>
      </c>
      <c r="C6" s="90"/>
      <c r="D6" s="90"/>
      <c r="E6" s="90"/>
      <c r="F6" s="91"/>
      <c r="G6" s="92" t="s">
        <v>44</v>
      </c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3"/>
      <c r="AH6" s="89" t="s">
        <v>44</v>
      </c>
      <c r="AI6" s="90"/>
      <c r="AJ6" s="90"/>
      <c r="AK6" s="90"/>
      <c r="AL6" s="90"/>
      <c r="AM6" s="90"/>
      <c r="AN6" s="90"/>
      <c r="AO6" s="91"/>
    </row>
    <row r="7" spans="1:44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1" t="s">
        <v>4</v>
      </c>
      <c r="G7" s="15" t="s">
        <v>5</v>
      </c>
      <c r="H7" s="18" t="s">
        <v>89</v>
      </c>
      <c r="I7" s="6" t="s">
        <v>102</v>
      </c>
      <c r="J7" s="6" t="s">
        <v>99</v>
      </c>
      <c r="K7" s="6" t="s">
        <v>101</v>
      </c>
      <c r="L7" s="6" t="s">
        <v>98</v>
      </c>
      <c r="M7" s="6" t="s">
        <v>55</v>
      </c>
      <c r="N7" s="6" t="s">
        <v>96</v>
      </c>
      <c r="O7" s="6" t="s">
        <v>56</v>
      </c>
      <c r="P7" s="6" t="s">
        <v>97</v>
      </c>
      <c r="Q7" s="15" t="s">
        <v>6</v>
      </c>
      <c r="R7" s="18" t="s">
        <v>87</v>
      </c>
      <c r="S7" s="6" t="s">
        <v>100</v>
      </c>
      <c r="T7" s="6" t="s">
        <v>93</v>
      </c>
      <c r="U7" s="6" t="s">
        <v>57</v>
      </c>
      <c r="V7" s="6" t="s">
        <v>91</v>
      </c>
      <c r="W7" s="6" t="s">
        <v>58</v>
      </c>
      <c r="X7" s="6" t="s">
        <v>92</v>
      </c>
      <c r="Y7" s="15" t="s">
        <v>7</v>
      </c>
      <c r="Z7" s="18" t="s">
        <v>88</v>
      </c>
      <c r="AA7" s="6" t="s">
        <v>59</v>
      </c>
      <c r="AB7" s="6" t="s">
        <v>94</v>
      </c>
      <c r="AC7" s="6" t="s">
        <v>60</v>
      </c>
      <c r="AD7" s="6" t="s">
        <v>95</v>
      </c>
      <c r="AE7" s="15" t="s">
        <v>8</v>
      </c>
      <c r="AF7" s="18" t="s">
        <v>90</v>
      </c>
      <c r="AG7" s="30"/>
      <c r="AH7" s="15" t="s">
        <v>9</v>
      </c>
      <c r="AI7" s="14" t="s">
        <v>84</v>
      </c>
      <c r="AJ7" s="14" t="s">
        <v>10</v>
      </c>
      <c r="AK7" s="14" t="s">
        <v>85</v>
      </c>
      <c r="AL7" s="14" t="s">
        <v>11</v>
      </c>
      <c r="AM7" s="14" t="s">
        <v>83</v>
      </c>
      <c r="AN7" s="14" t="s">
        <v>12</v>
      </c>
      <c r="AO7" s="18" t="s">
        <v>86</v>
      </c>
    </row>
    <row r="8" spans="1:44" s="4" customFormat="1" x14ac:dyDescent="0.25">
      <c r="A8" s="17">
        <v>38718</v>
      </c>
      <c r="B8" s="44">
        <f>[1]!FAMEData(B7, "2006", "2026", 0,"Monthly", "Down", "No Heading", "Normal")</f>
        <v>25877.188999999998</v>
      </c>
      <c r="C8" s="44">
        <f>[1]!FAMEData(C7, "2006", "2026", 0,"Monthly", "Down", "No Heading", "Normal")</f>
        <v>5571.0029999999997</v>
      </c>
      <c r="D8" s="44">
        <f>[1]!FAMEData(D7, "2006", "2026", 0,"Monthly", "Down", "No Heading", "Normal")</f>
        <v>9317.4879999999994</v>
      </c>
      <c r="E8" s="45">
        <f>[1]!FAMEData(E7, "2006", "2026", 0,"Monthly", "Down", "No Heading", "Normal")</f>
        <v>3905.4259999999999</v>
      </c>
      <c r="F8" s="44">
        <f>[1]!FAMEData(F7, "2006", "2026", 0,"Monthly", "Down", "No Heading", "Normal")</f>
        <v>44671.106</v>
      </c>
      <c r="G8" s="12">
        <f>[1]!FAMEData(G7, "2006", "2026", 0,"Monthly", "Down", "No Heading", "Normal")</f>
        <v>26.840105511345499</v>
      </c>
      <c r="H8" s="7" t="str">
        <f>[1]!FAMEData(H7, "2006", "2026", 0,"Monthly", "Down", "No Heading", "Normal")</f>
        <v/>
      </c>
      <c r="I8" s="5" t="str">
        <f>[1]!FAMEData(I7, "2006", "2026", 0,"Monthly", "Down", "No Heading", "Normal")</f>
        <v/>
      </c>
      <c r="J8" s="5" t="str">
        <f>[1]!FAMEData(J7, "2006", "2026", 0,"Monthly", "Down", "No Heading", "Normal")</f>
        <v/>
      </c>
      <c r="K8" s="5" t="str">
        <f>[1]!FAMEData(K7, "2006", "2026", 0,"Monthly", "Down", "No Heading", "Normal")</f>
        <v/>
      </c>
      <c r="L8" s="5" t="str">
        <f>[1]!FAMEData(L7, "2006", "2026", 0,"Monthly", "Down", "No Heading", "Normal")</f>
        <v/>
      </c>
      <c r="M8" s="44" t="str">
        <f>[1]!FAMEData(M7, "2006", "2026", 0,"Monthly", "Down", "No Heading", "Normal")</f>
        <v/>
      </c>
      <c r="N8" s="44" t="str">
        <f>[1]!FAMEData(N7, "2006", "2026", 0,"Monthly", "Down", "No Heading", "Normal")</f>
        <v/>
      </c>
      <c r="O8" s="44" t="str">
        <f>[1]!FAMEData(O7, "2006", "2026", 0,"Monthly", "Down", "No Heading", "Normal")</f>
        <v/>
      </c>
      <c r="P8" s="44" t="str">
        <f>[1]!FAMEData(P7, "2006", "2026", 0,"Monthly", "Down", "No Heading", "Normal")</f>
        <v/>
      </c>
      <c r="Q8" s="12">
        <f>[1]!FAMEData(Q7, "2006", "2026", 0,"Monthly", "Down", "No Heading", "Normal")</f>
        <v>10.2731725726366</v>
      </c>
      <c r="R8" s="7" t="str">
        <f>[1]!FAMEData(R7, "2006", "2026", 0,"Monthly", "Down", "No Heading", "Normal")</f>
        <v/>
      </c>
      <c r="S8" s="5" t="str">
        <f>[1]!FAMEData(S7, "2006", "2026", 0,"Monthly", "Down", "No Heading", "Normal")</f>
        <v/>
      </c>
      <c r="T8" s="5" t="str">
        <f>[1]!FAMEData(T7, "2006", "2026", 0,"Monthly", "Down", "No Heading", "Normal")</f>
        <v/>
      </c>
      <c r="U8" s="44" t="str">
        <f>[1]!FAMEData(U7, "2006", "2026", 0,"Monthly", "Down", "No Heading", "Normal")</f>
        <v/>
      </c>
      <c r="V8" s="44" t="str">
        <f>[1]!FAMEData(V7, "2006", "2026", 0,"Monthly", "Down", "No Heading", "Normal")</f>
        <v/>
      </c>
      <c r="W8" s="44" t="str">
        <f>[1]!FAMEData(W7, "2006", "2026", 0,"Monthly", "Down", "No Heading", "Normal")</f>
        <v/>
      </c>
      <c r="X8" s="44" t="str">
        <f>[1]!FAMEData(X7, "2006", "2026", 0,"Monthly", "Down", "No Heading", "Normal")</f>
        <v/>
      </c>
      <c r="Y8" s="12">
        <f>[1]!FAMEData(Y7, "2006", "2026", 0,"Monthly", "Down", "No Heading", "Normal")</f>
        <v>5.28923438819597</v>
      </c>
      <c r="Z8" s="7" t="str">
        <f>[1]!FAMEData(Z7, "2006", "2026", 0,"Monthly", "Down", "No Heading", "Normal")</f>
        <v/>
      </c>
      <c r="AA8" s="44" t="str">
        <f>[1]!FAMEData(AA7, "2006", "2026", 0,"Monthly", "Down", "No Heading", "Normal")</f>
        <v/>
      </c>
      <c r="AB8" s="44" t="str">
        <f>[1]!FAMEData(AB7, "2006", "2026", 0,"Monthly", "Down", "No Heading", "Normal")</f>
        <v/>
      </c>
      <c r="AC8" s="44" t="str">
        <f>[1]!FAMEData(AC7, "2006", "2026", 0,"Monthly", "Down", "No Heading", "Normal")</f>
        <v/>
      </c>
      <c r="AD8" s="44" t="str">
        <f>[1]!FAMEData(AD7, "2006", "2026", 0,"Monthly", "Down", "No Heading", "Normal")</f>
        <v/>
      </c>
      <c r="AE8" s="12">
        <f>[1]!FAMEData(AE7, "2006", "2026", 0,"Monthly", "Down", "No Heading", "Normal")</f>
        <v>5.31</v>
      </c>
      <c r="AF8" s="7" t="str">
        <f>[1]!FAMEData(AF7, "2006", "2026", 0,"Monthly", "Down", "No Heading", "Normal")</f>
        <v/>
      </c>
      <c r="AG8" s="5"/>
      <c r="AH8" s="12">
        <f>[1]!FAMEData(AH7, "2006", "2026", 0,"Monthly", "Down", "No Heading", "Normal")</f>
        <v>4.92</v>
      </c>
      <c r="AI8" s="5" t="str">
        <f>[1]!FAMEData(AI7, "2006", "2026", 0,"Monthly", "Down", "No Heading", "Normal")</f>
        <v/>
      </c>
      <c r="AJ8" s="12">
        <f>[1]!FAMEData(AJ7, "2006", "2026", 0,"Monthly", "Down", "No Heading", "Normal")</f>
        <v>5.52</v>
      </c>
      <c r="AK8" s="5" t="str">
        <f>[1]!FAMEData(AK7, "2006", "2026", 0,"Monthly", "Down", "No Heading", "Normal")</f>
        <v/>
      </c>
      <c r="AL8" s="12">
        <f>[1]!FAMEData(AL7, "2006", "2026", 0,"Monthly", "Down", "No Heading", "Normal")</f>
        <v>6.24</v>
      </c>
      <c r="AM8" s="5" t="str">
        <f>[1]!FAMEData(AM7, "2006", "2026", 0,"Monthly", "Down", "No Heading", "Normal")</f>
        <v/>
      </c>
      <c r="AN8" s="12">
        <f>[1]!FAMEData(AN7, "2006", "2026", 0,"Monthly", "Down", "No Heading", "Normal")</f>
        <v>6.36</v>
      </c>
      <c r="AO8" s="7" t="str">
        <f>[1]!FAMEData(AO7, "2006", "2026", 0,"Monthly", "Down", "No Heading", "Normal")</f>
        <v/>
      </c>
      <c r="AQ8" s="73"/>
      <c r="AR8" s="73"/>
    </row>
    <row r="9" spans="1:44" s="4" customFormat="1" x14ac:dyDescent="0.25">
      <c r="A9" s="16">
        <v>38749</v>
      </c>
      <c r="B9" s="44">
        <v>25995.919000000002</v>
      </c>
      <c r="C9" s="44">
        <v>5649.9009999999998</v>
      </c>
      <c r="D9" s="44">
        <v>9409.7510000000002</v>
      </c>
      <c r="E9" s="45">
        <v>3971.4110000000001</v>
      </c>
      <c r="F9" s="44">
        <v>45026.982000000004</v>
      </c>
      <c r="G9" s="12">
        <v>28.080010671663999</v>
      </c>
      <c r="H9" s="7"/>
      <c r="I9" s="5"/>
      <c r="J9" s="5"/>
      <c r="K9" s="5"/>
      <c r="L9" s="5"/>
      <c r="M9" s="5"/>
      <c r="N9" s="5"/>
      <c r="O9" s="5"/>
      <c r="P9" s="5"/>
      <c r="Q9" s="12">
        <v>10.6917516556947</v>
      </c>
      <c r="R9" s="7"/>
      <c r="S9" s="5"/>
      <c r="T9" s="5"/>
      <c r="U9" s="5"/>
      <c r="V9" s="5"/>
      <c r="W9" s="5"/>
      <c r="X9" s="5"/>
      <c r="Y9" s="12">
        <v>5.4882926812584802</v>
      </c>
      <c r="Z9" s="7"/>
      <c r="AA9" s="5"/>
      <c r="AB9" s="5"/>
      <c r="AC9" s="5"/>
      <c r="AD9" s="5"/>
      <c r="AE9" s="12">
        <v>5.33</v>
      </c>
      <c r="AF9" s="7"/>
      <c r="AG9" s="5"/>
      <c r="AH9" s="12">
        <v>4.5599999999999996</v>
      </c>
      <c r="AI9" s="5"/>
      <c r="AJ9" s="12">
        <v>5.16</v>
      </c>
      <c r="AK9" s="5"/>
      <c r="AL9" s="12">
        <v>6.36</v>
      </c>
      <c r="AM9" s="5"/>
      <c r="AN9" s="12">
        <v>7.2</v>
      </c>
      <c r="AO9" s="7"/>
      <c r="AQ9" s="73"/>
      <c r="AR9" s="73"/>
    </row>
    <row r="10" spans="1:44" s="4" customFormat="1" x14ac:dyDescent="0.25">
      <c r="A10" s="16">
        <v>38777</v>
      </c>
      <c r="B10" s="44">
        <v>26532.268</v>
      </c>
      <c r="C10" s="44">
        <v>5831.4129999999996</v>
      </c>
      <c r="D10" s="44">
        <v>9540.0669999999991</v>
      </c>
      <c r="E10" s="45">
        <v>4086.0120000000002</v>
      </c>
      <c r="F10" s="44">
        <v>45989.760000000002</v>
      </c>
      <c r="G10" s="12">
        <v>25.220629902156901</v>
      </c>
      <c r="H10" s="7"/>
      <c r="I10" s="5"/>
      <c r="J10" s="5"/>
      <c r="K10" s="5"/>
      <c r="L10" s="5"/>
      <c r="M10" s="5"/>
      <c r="N10" s="5"/>
      <c r="O10" s="5"/>
      <c r="P10" s="5"/>
      <c r="Q10" s="12">
        <v>10.242012151611499</v>
      </c>
      <c r="R10" s="7"/>
      <c r="S10" s="5"/>
      <c r="T10" s="5"/>
      <c r="U10" s="5"/>
      <c r="V10" s="5"/>
      <c r="W10" s="5"/>
      <c r="X10" s="5"/>
      <c r="Y10" s="12">
        <v>5.8475082006758301</v>
      </c>
      <c r="Z10" s="7"/>
      <c r="AA10" s="5"/>
      <c r="AB10" s="5"/>
      <c r="AC10" s="5"/>
      <c r="AD10" s="5"/>
      <c r="AE10" s="12">
        <v>5.22</v>
      </c>
      <c r="AF10" s="7"/>
      <c r="AG10" s="5"/>
      <c r="AH10" s="12">
        <v>4.68</v>
      </c>
      <c r="AI10" s="5"/>
      <c r="AJ10" s="12">
        <v>5.28</v>
      </c>
      <c r="AK10" s="5"/>
      <c r="AL10" s="12">
        <v>6</v>
      </c>
      <c r="AM10" s="5"/>
      <c r="AN10" s="12">
        <v>7.2</v>
      </c>
      <c r="AO10" s="7"/>
      <c r="AQ10" s="73"/>
      <c r="AR10" s="73"/>
    </row>
    <row r="11" spans="1:44" s="4" customFormat="1" x14ac:dyDescent="0.25">
      <c r="A11" s="16">
        <v>38808</v>
      </c>
      <c r="B11" s="44">
        <v>27144.353999999999</v>
      </c>
      <c r="C11" s="44">
        <v>5934.6040000000003</v>
      </c>
      <c r="D11" s="44">
        <v>9634.7270000000008</v>
      </c>
      <c r="E11" s="45">
        <v>4126.3919999999998</v>
      </c>
      <c r="F11" s="44">
        <v>46840.076999999997</v>
      </c>
      <c r="G11" s="12">
        <v>26.812381250088201</v>
      </c>
      <c r="H11" s="7"/>
      <c r="I11" s="5"/>
      <c r="J11" s="5"/>
      <c r="K11" s="5"/>
      <c r="L11" s="5"/>
      <c r="M11" s="5"/>
      <c r="N11" s="5"/>
      <c r="O11" s="5"/>
      <c r="P11" s="5"/>
      <c r="Q11" s="12">
        <v>10.6963342219099</v>
      </c>
      <c r="R11" s="7"/>
      <c r="S11" s="5"/>
      <c r="T11" s="5"/>
      <c r="U11" s="5"/>
      <c r="V11" s="5"/>
      <c r="W11" s="5"/>
      <c r="X11" s="5"/>
      <c r="Y11" s="12">
        <v>5.6534729872904501</v>
      </c>
      <c r="Z11" s="7"/>
      <c r="AA11" s="5"/>
      <c r="AB11" s="5"/>
      <c r="AC11" s="5"/>
      <c r="AD11" s="5"/>
      <c r="AE11" s="12">
        <v>5.04</v>
      </c>
      <c r="AF11" s="7"/>
      <c r="AG11" s="5"/>
      <c r="AH11" s="12">
        <v>4.8</v>
      </c>
      <c r="AI11" s="5"/>
      <c r="AJ11" s="12">
        <v>5.52</v>
      </c>
      <c r="AK11" s="5"/>
      <c r="AL11" s="12">
        <v>6.12</v>
      </c>
      <c r="AM11" s="5"/>
      <c r="AN11" s="12">
        <v>6.96</v>
      </c>
      <c r="AO11" s="7"/>
      <c r="AQ11" s="73"/>
      <c r="AR11" s="73"/>
    </row>
    <row r="12" spans="1:44" s="4" customFormat="1" x14ac:dyDescent="0.25">
      <c r="A12" s="16">
        <v>38838</v>
      </c>
      <c r="B12" s="44">
        <v>27224.794999999998</v>
      </c>
      <c r="C12" s="44">
        <v>6010.1760000000004</v>
      </c>
      <c r="D12" s="44">
        <v>9795.9539999999997</v>
      </c>
      <c r="E12" s="45">
        <v>4360.8059999999996</v>
      </c>
      <c r="F12" s="44">
        <v>47391.731</v>
      </c>
      <c r="G12" s="12">
        <v>27.4996852524513</v>
      </c>
      <c r="H12" s="7"/>
      <c r="I12" s="5"/>
      <c r="J12" s="5"/>
      <c r="K12" s="5"/>
      <c r="L12" s="5"/>
      <c r="M12" s="5"/>
      <c r="N12" s="5"/>
      <c r="O12" s="5"/>
      <c r="P12" s="5"/>
      <c r="Q12" s="12">
        <v>10.699763036027299</v>
      </c>
      <c r="R12" s="7"/>
      <c r="S12" s="5"/>
      <c r="T12" s="5"/>
      <c r="U12" s="5"/>
      <c r="V12" s="5"/>
      <c r="W12" s="5"/>
      <c r="X12" s="5"/>
      <c r="Y12" s="12">
        <v>6.0693249259096804</v>
      </c>
      <c r="Z12" s="7"/>
      <c r="AA12" s="5"/>
      <c r="AB12" s="5"/>
      <c r="AC12" s="5"/>
      <c r="AD12" s="5"/>
      <c r="AE12" s="12">
        <v>5.03</v>
      </c>
      <c r="AF12" s="7"/>
      <c r="AG12" s="5"/>
      <c r="AH12" s="12">
        <v>4.92</v>
      </c>
      <c r="AI12" s="5"/>
      <c r="AJ12" s="12">
        <v>5.52</v>
      </c>
      <c r="AK12" s="5"/>
      <c r="AL12" s="12">
        <v>6.12</v>
      </c>
      <c r="AM12" s="5"/>
      <c r="AN12" s="12"/>
      <c r="AO12" s="7"/>
      <c r="AQ12" s="73"/>
      <c r="AR12" s="73"/>
    </row>
    <row r="13" spans="1:44" s="4" customFormat="1" x14ac:dyDescent="0.25">
      <c r="A13" s="16">
        <v>38869</v>
      </c>
      <c r="B13" s="44">
        <v>27538.088</v>
      </c>
      <c r="C13" s="44">
        <v>6095.0370000000003</v>
      </c>
      <c r="D13" s="44">
        <v>9949.0169999999998</v>
      </c>
      <c r="E13" s="45">
        <v>4700.0010000000002</v>
      </c>
      <c r="F13" s="44">
        <v>48282.142999999996</v>
      </c>
      <c r="G13" s="12">
        <v>27.540614539592301</v>
      </c>
      <c r="H13" s="7"/>
      <c r="I13" s="5"/>
      <c r="J13" s="5"/>
      <c r="K13" s="5"/>
      <c r="L13" s="5"/>
      <c r="M13" s="5"/>
      <c r="N13" s="5"/>
      <c r="O13" s="5"/>
      <c r="P13" s="5"/>
      <c r="Q13" s="12">
        <v>10.0914888005923</v>
      </c>
      <c r="R13" s="7"/>
      <c r="S13" s="5"/>
      <c r="T13" s="5"/>
      <c r="U13" s="5"/>
      <c r="V13" s="5"/>
      <c r="W13" s="5"/>
      <c r="X13" s="5"/>
      <c r="Y13" s="12">
        <v>6.0986268480947396</v>
      </c>
      <c r="Z13" s="7"/>
      <c r="AA13" s="5"/>
      <c r="AB13" s="5"/>
      <c r="AC13" s="5"/>
      <c r="AD13" s="5"/>
      <c r="AE13" s="12">
        <v>5</v>
      </c>
      <c r="AF13" s="7"/>
      <c r="AG13" s="5"/>
      <c r="AH13" s="12">
        <v>5.04</v>
      </c>
      <c r="AI13" s="5"/>
      <c r="AJ13" s="12">
        <v>5.4</v>
      </c>
      <c r="AK13" s="5"/>
      <c r="AL13" s="12">
        <v>6.12</v>
      </c>
      <c r="AM13" s="5"/>
      <c r="AN13" s="12">
        <v>7.56</v>
      </c>
      <c r="AO13" s="7"/>
      <c r="AQ13" s="73"/>
      <c r="AR13" s="73"/>
    </row>
    <row r="14" spans="1:44" x14ac:dyDescent="0.25">
      <c r="A14" s="16">
        <v>38899</v>
      </c>
      <c r="B14" s="44">
        <v>27878.936000000002</v>
      </c>
      <c r="C14" s="44">
        <v>6188.0330000000004</v>
      </c>
      <c r="D14" s="44">
        <v>10134.075000000001</v>
      </c>
      <c r="E14" s="45">
        <v>4504.95</v>
      </c>
      <c r="F14" s="44">
        <v>48705.993999999999</v>
      </c>
      <c r="G14" s="12">
        <v>27.283235773047799</v>
      </c>
      <c r="H14" s="7"/>
      <c r="I14" s="5"/>
      <c r="J14" s="5"/>
      <c r="K14" s="5"/>
      <c r="L14" s="5"/>
      <c r="M14" s="5"/>
      <c r="N14" s="5"/>
      <c r="O14" s="5"/>
      <c r="P14" s="5"/>
      <c r="Q14" s="12">
        <v>9.9566969940811703</v>
      </c>
      <c r="R14" s="7"/>
      <c r="S14" s="5"/>
      <c r="T14" s="5"/>
      <c r="U14" s="5"/>
      <c r="V14" s="5"/>
      <c r="W14" s="5"/>
      <c r="X14" s="5"/>
      <c r="Y14" s="12">
        <v>6.2949303717057496</v>
      </c>
      <c r="Z14" s="7"/>
      <c r="AA14" s="5"/>
      <c r="AB14" s="5"/>
      <c r="AC14" s="5"/>
      <c r="AD14" s="5"/>
      <c r="AE14" s="12">
        <v>5.0999999999999996</v>
      </c>
      <c r="AF14" s="7"/>
      <c r="AG14" s="5"/>
      <c r="AH14" s="12">
        <v>5.04</v>
      </c>
      <c r="AI14" s="5"/>
      <c r="AJ14" s="12">
        <v>5.52</v>
      </c>
      <c r="AK14" s="5"/>
      <c r="AL14" s="12">
        <v>6.12</v>
      </c>
      <c r="AM14" s="5"/>
      <c r="AN14" s="12">
        <v>7.68</v>
      </c>
      <c r="AO14" s="7"/>
      <c r="AQ14" s="73"/>
      <c r="AR14" s="73"/>
    </row>
    <row r="15" spans="1:44" x14ac:dyDescent="0.25">
      <c r="A15" s="16">
        <v>38930</v>
      </c>
      <c r="B15" s="44">
        <v>28247.624</v>
      </c>
      <c r="C15" s="44">
        <v>6337.7860000000001</v>
      </c>
      <c r="D15" s="44">
        <v>10348.575000000001</v>
      </c>
      <c r="E15" s="45">
        <v>4524.201</v>
      </c>
      <c r="F15" s="44">
        <v>49458.186000000002</v>
      </c>
      <c r="G15" s="12">
        <v>26.639610178285299</v>
      </c>
      <c r="H15" s="7"/>
      <c r="I15" s="5"/>
      <c r="J15" s="5"/>
      <c r="K15" s="5"/>
      <c r="L15" s="5"/>
      <c r="M15" s="5"/>
      <c r="N15" s="5"/>
      <c r="O15" s="5"/>
      <c r="P15" s="5"/>
      <c r="Q15" s="12">
        <v>10.308394808512</v>
      </c>
      <c r="R15" s="7"/>
      <c r="S15" s="5"/>
      <c r="T15" s="5"/>
      <c r="U15" s="5"/>
      <c r="V15" s="5"/>
      <c r="W15" s="5"/>
      <c r="X15" s="5"/>
      <c r="Y15" s="12">
        <v>6.2227574390990599</v>
      </c>
      <c r="Z15" s="7"/>
      <c r="AA15" s="5"/>
      <c r="AB15" s="5"/>
      <c r="AC15" s="5"/>
      <c r="AD15" s="5"/>
      <c r="AE15" s="12">
        <v>5.05</v>
      </c>
      <c r="AF15" s="7"/>
      <c r="AG15" s="5"/>
      <c r="AH15" s="12">
        <v>5.16</v>
      </c>
      <c r="AI15" s="5"/>
      <c r="AJ15" s="12">
        <v>5.52</v>
      </c>
      <c r="AK15" s="5"/>
      <c r="AL15" s="12">
        <v>6.12</v>
      </c>
      <c r="AM15" s="5"/>
      <c r="AN15" s="12">
        <v>7.8</v>
      </c>
      <c r="AO15" s="7"/>
      <c r="AQ15" s="73"/>
      <c r="AR15" s="73"/>
    </row>
    <row r="16" spans="1:44" x14ac:dyDescent="0.25">
      <c r="A16" s="16">
        <v>38961</v>
      </c>
      <c r="B16" s="44">
        <v>28286.671999999999</v>
      </c>
      <c r="C16" s="44">
        <v>6452.1310000000003</v>
      </c>
      <c r="D16" s="44">
        <v>10481.288</v>
      </c>
      <c r="E16" s="45">
        <v>4639.0709999999999</v>
      </c>
      <c r="F16" s="44">
        <v>49859.161999999997</v>
      </c>
      <c r="G16" s="12">
        <v>26.537279800045599</v>
      </c>
      <c r="H16" s="7"/>
      <c r="I16" s="5"/>
      <c r="J16" s="5"/>
      <c r="K16" s="5"/>
      <c r="L16" s="5"/>
      <c r="M16" s="5"/>
      <c r="N16" s="5"/>
      <c r="O16" s="5"/>
      <c r="P16" s="5"/>
      <c r="Q16" s="12">
        <v>10.345094933528101</v>
      </c>
      <c r="R16" s="7"/>
      <c r="S16" s="5"/>
      <c r="T16" s="5"/>
      <c r="U16" s="5"/>
      <c r="V16" s="5"/>
      <c r="W16" s="5"/>
      <c r="X16" s="5"/>
      <c r="Y16" s="12">
        <v>6.2888466043057596</v>
      </c>
      <c r="Z16" s="7"/>
      <c r="AA16" s="5"/>
      <c r="AB16" s="5"/>
      <c r="AC16" s="5"/>
      <c r="AD16" s="5"/>
      <c r="AE16" s="12">
        <v>5.01</v>
      </c>
      <c r="AF16" s="7"/>
      <c r="AG16" s="5"/>
      <c r="AH16" s="12">
        <v>5.16</v>
      </c>
      <c r="AI16" s="5"/>
      <c r="AJ16" s="12">
        <v>5.52</v>
      </c>
      <c r="AK16" s="5"/>
      <c r="AL16" s="12">
        <v>6</v>
      </c>
      <c r="AM16" s="5"/>
      <c r="AN16" s="12">
        <v>6.12</v>
      </c>
      <c r="AO16" s="7"/>
      <c r="AQ16" s="73"/>
      <c r="AR16" s="73"/>
    </row>
    <row r="17" spans="1:44" x14ac:dyDescent="0.25">
      <c r="A17" s="16">
        <v>38991</v>
      </c>
      <c r="B17" s="44">
        <v>28525.245999999999</v>
      </c>
      <c r="C17" s="44">
        <v>6567.0209999999997</v>
      </c>
      <c r="D17" s="44">
        <v>10583.666999999999</v>
      </c>
      <c r="E17" s="45">
        <v>4580.3370000000004</v>
      </c>
      <c r="F17" s="44">
        <v>50256.271000000001</v>
      </c>
      <c r="G17" s="12">
        <v>26.874266437626801</v>
      </c>
      <c r="H17" s="7"/>
      <c r="I17" s="5"/>
      <c r="J17" s="5"/>
      <c r="K17" s="5"/>
      <c r="L17" s="5"/>
      <c r="M17" s="5"/>
      <c r="N17" s="5"/>
      <c r="O17" s="5"/>
      <c r="P17" s="5"/>
      <c r="Q17" s="12">
        <v>10.3284256051627</v>
      </c>
      <c r="R17" s="7"/>
      <c r="S17" s="5"/>
      <c r="T17" s="5"/>
      <c r="U17" s="5"/>
      <c r="V17" s="5"/>
      <c r="W17" s="5"/>
      <c r="X17" s="5"/>
      <c r="Y17" s="12">
        <v>6.1776341040460299</v>
      </c>
      <c r="Z17" s="7"/>
      <c r="AA17" s="5"/>
      <c r="AB17" s="5"/>
      <c r="AC17" s="5"/>
      <c r="AD17" s="5"/>
      <c r="AE17" s="12">
        <v>4.95</v>
      </c>
      <c r="AF17" s="7"/>
      <c r="AG17" s="5"/>
      <c r="AH17" s="12">
        <v>5.16</v>
      </c>
      <c r="AI17" s="5"/>
      <c r="AJ17" s="12">
        <v>5.52</v>
      </c>
      <c r="AK17" s="5"/>
      <c r="AL17" s="12">
        <v>5.88</v>
      </c>
      <c r="AM17" s="5"/>
      <c r="AN17" s="12">
        <v>6.48</v>
      </c>
      <c r="AO17" s="7"/>
      <c r="AQ17" s="73"/>
      <c r="AR17" s="73"/>
    </row>
    <row r="18" spans="1:44" x14ac:dyDescent="0.25">
      <c r="A18" s="16">
        <v>39022</v>
      </c>
      <c r="B18" s="44">
        <v>29148.368999999999</v>
      </c>
      <c r="C18" s="44">
        <v>6690.5990000000002</v>
      </c>
      <c r="D18" s="44">
        <v>10695.628000000001</v>
      </c>
      <c r="E18" s="45">
        <v>4696.9269999999997</v>
      </c>
      <c r="F18" s="44">
        <v>51231.523000000001</v>
      </c>
      <c r="G18" s="12">
        <v>26.970837734170999</v>
      </c>
      <c r="H18" s="7"/>
      <c r="I18" s="5"/>
      <c r="J18" s="5"/>
      <c r="K18" s="5"/>
      <c r="L18" s="5"/>
      <c r="M18" s="5"/>
      <c r="N18" s="5"/>
      <c r="O18" s="5"/>
      <c r="P18" s="5"/>
      <c r="Q18" s="12">
        <v>10.169422469712799</v>
      </c>
      <c r="R18" s="7"/>
      <c r="S18" s="5"/>
      <c r="T18" s="5"/>
      <c r="U18" s="5"/>
      <c r="V18" s="5"/>
      <c r="W18" s="5"/>
      <c r="X18" s="5"/>
      <c r="Y18" s="12">
        <v>6.1078112166577503</v>
      </c>
      <c r="Z18" s="7"/>
      <c r="AA18" s="5"/>
      <c r="AB18" s="5"/>
      <c r="AC18" s="5"/>
      <c r="AD18" s="5"/>
      <c r="AE18" s="12">
        <v>4.82</v>
      </c>
      <c r="AF18" s="7"/>
      <c r="AG18" s="5"/>
      <c r="AH18" s="12">
        <v>5.16</v>
      </c>
      <c r="AI18" s="5"/>
      <c r="AJ18" s="12">
        <v>5.52</v>
      </c>
      <c r="AK18" s="5"/>
      <c r="AL18" s="12">
        <v>5.76</v>
      </c>
      <c r="AM18" s="5"/>
      <c r="AN18" s="12">
        <v>7.08</v>
      </c>
      <c r="AO18" s="7"/>
      <c r="AQ18" s="73"/>
      <c r="AR18" s="73"/>
    </row>
    <row r="19" spans="1:44" x14ac:dyDescent="0.25">
      <c r="A19" s="16">
        <v>39052</v>
      </c>
      <c r="B19" s="44">
        <v>29910.707999999999</v>
      </c>
      <c r="C19" s="44">
        <v>6786.2209999999995</v>
      </c>
      <c r="D19" s="44">
        <v>10799.63</v>
      </c>
      <c r="E19" s="45">
        <v>4805.6109999999999</v>
      </c>
      <c r="F19" s="44">
        <v>52302.17</v>
      </c>
      <c r="G19" s="12">
        <v>27.0849800029482</v>
      </c>
      <c r="H19" s="7"/>
      <c r="I19" s="5"/>
      <c r="J19" s="5"/>
      <c r="K19" s="5"/>
      <c r="L19" s="5"/>
      <c r="M19" s="5"/>
      <c r="N19" s="5"/>
      <c r="O19" s="5"/>
      <c r="P19" s="5"/>
      <c r="Q19" s="12">
        <v>10.2462156294828</v>
      </c>
      <c r="R19" s="7"/>
      <c r="S19" s="5"/>
      <c r="T19" s="5"/>
      <c r="U19" s="5"/>
      <c r="V19" s="5"/>
      <c r="W19" s="5"/>
      <c r="X19" s="5"/>
      <c r="Y19" s="12">
        <v>6.0777325619925202</v>
      </c>
      <c r="Z19" s="7"/>
      <c r="AA19" s="5"/>
      <c r="AB19" s="5"/>
      <c r="AC19" s="5"/>
      <c r="AD19" s="5"/>
      <c r="AE19" s="12">
        <v>4.7699999999999996</v>
      </c>
      <c r="AF19" s="7"/>
      <c r="AG19" s="5"/>
      <c r="AH19" s="12">
        <v>5.28</v>
      </c>
      <c r="AI19" s="5"/>
      <c r="AJ19" s="12">
        <v>5.64</v>
      </c>
      <c r="AK19" s="5"/>
      <c r="AL19" s="12">
        <v>5.88</v>
      </c>
      <c r="AM19" s="5"/>
      <c r="AN19" s="12">
        <v>6.12</v>
      </c>
      <c r="AO19" s="7"/>
      <c r="AQ19" s="73"/>
      <c r="AR19" s="73"/>
    </row>
    <row r="20" spans="1:44" x14ac:dyDescent="0.25">
      <c r="A20" s="17">
        <v>39083</v>
      </c>
      <c r="B20" s="44">
        <v>30104.208999999999</v>
      </c>
      <c r="C20" s="44">
        <v>6864.27</v>
      </c>
      <c r="D20" s="44">
        <v>10928.962</v>
      </c>
      <c r="E20" s="45">
        <v>4950.3680000000004</v>
      </c>
      <c r="F20" s="44">
        <v>52847.809000000001</v>
      </c>
      <c r="G20" s="12">
        <v>27.904564651345101</v>
      </c>
      <c r="H20" s="7"/>
      <c r="I20" s="5"/>
      <c r="J20" s="5"/>
      <c r="K20" s="5"/>
      <c r="L20" s="5"/>
      <c r="M20" s="5"/>
      <c r="N20" s="5"/>
      <c r="O20" s="5"/>
      <c r="P20" s="5"/>
      <c r="Q20" s="12">
        <v>10.0813509695242</v>
      </c>
      <c r="R20" s="7"/>
      <c r="S20" s="5"/>
      <c r="T20" s="5"/>
      <c r="U20" s="5"/>
      <c r="V20" s="5"/>
      <c r="W20" s="5"/>
      <c r="X20" s="5"/>
      <c r="Y20" s="12">
        <v>6.10488173655519</v>
      </c>
      <c r="Z20" s="7"/>
      <c r="AA20" s="5"/>
      <c r="AB20" s="5"/>
      <c r="AC20" s="5"/>
      <c r="AD20" s="5"/>
      <c r="AE20" s="12">
        <v>4.68</v>
      </c>
      <c r="AF20" s="7"/>
      <c r="AG20" s="5"/>
      <c r="AH20" s="12">
        <v>5.04</v>
      </c>
      <c r="AI20" s="5"/>
      <c r="AJ20" s="12">
        <v>5.4</v>
      </c>
      <c r="AK20" s="5"/>
      <c r="AL20" s="12">
        <v>5.64</v>
      </c>
      <c r="AM20" s="5"/>
      <c r="AN20" s="12">
        <v>6.12</v>
      </c>
      <c r="AO20" s="7"/>
      <c r="AQ20" s="73"/>
      <c r="AR20" s="73"/>
    </row>
    <row r="21" spans="1:44" x14ac:dyDescent="0.25">
      <c r="A21" s="16">
        <v>39114</v>
      </c>
      <c r="B21" s="44">
        <v>30453.855</v>
      </c>
      <c r="C21" s="44">
        <v>6925.2460000000001</v>
      </c>
      <c r="D21" s="44">
        <v>11070.236999999999</v>
      </c>
      <c r="E21" s="45">
        <v>4981.741</v>
      </c>
      <c r="F21" s="44">
        <v>53431.078999999998</v>
      </c>
      <c r="G21" s="12">
        <v>28.682036168198401</v>
      </c>
      <c r="H21" s="7"/>
      <c r="I21" s="5"/>
      <c r="J21" s="5"/>
      <c r="K21" s="5"/>
      <c r="L21" s="5"/>
      <c r="M21" s="5"/>
      <c r="N21" s="5"/>
      <c r="O21" s="5"/>
      <c r="P21" s="5"/>
      <c r="Q21" s="12">
        <v>9.9487011377282997</v>
      </c>
      <c r="R21" s="7"/>
      <c r="S21" s="5"/>
      <c r="T21" s="5"/>
      <c r="U21" s="5"/>
      <c r="V21" s="5"/>
      <c r="W21" s="5"/>
      <c r="X21" s="5"/>
      <c r="Y21" s="12">
        <v>6.0921878167335102</v>
      </c>
      <c r="Z21" s="7"/>
      <c r="AA21" s="5"/>
      <c r="AB21" s="5"/>
      <c r="AC21" s="5"/>
      <c r="AD21" s="5"/>
      <c r="AE21" s="12">
        <v>4.58</v>
      </c>
      <c r="AF21" s="7"/>
      <c r="AG21" s="5"/>
      <c r="AH21" s="12">
        <v>5.04</v>
      </c>
      <c r="AI21" s="5"/>
      <c r="AJ21" s="12">
        <v>5.4</v>
      </c>
      <c r="AK21" s="5"/>
      <c r="AL21" s="12">
        <v>5.64</v>
      </c>
      <c r="AM21" s="5"/>
      <c r="AN21" s="12">
        <v>6.6</v>
      </c>
      <c r="AO21" s="7"/>
      <c r="AQ21" s="73"/>
      <c r="AR21" s="73"/>
    </row>
    <row r="22" spans="1:44" x14ac:dyDescent="0.25">
      <c r="A22" s="16">
        <v>39142</v>
      </c>
      <c r="B22" s="44">
        <v>30797.955000000002</v>
      </c>
      <c r="C22" s="44">
        <v>7057.0450000000001</v>
      </c>
      <c r="D22" s="44">
        <v>11237.237999999999</v>
      </c>
      <c r="E22" s="45">
        <v>4974.9380000000001</v>
      </c>
      <c r="F22" s="44">
        <v>54067.175999999999</v>
      </c>
      <c r="G22" s="12">
        <v>26.988437835351601</v>
      </c>
      <c r="H22" s="7"/>
      <c r="I22" s="5"/>
      <c r="J22" s="5"/>
      <c r="K22" s="5"/>
      <c r="L22" s="5"/>
      <c r="M22" s="5"/>
      <c r="N22" s="5"/>
      <c r="O22" s="5"/>
      <c r="P22" s="5"/>
      <c r="Q22" s="12">
        <v>9.8189661910433408</v>
      </c>
      <c r="R22" s="7"/>
      <c r="S22" s="5"/>
      <c r="T22" s="5"/>
      <c r="U22" s="5"/>
      <c r="V22" s="5"/>
      <c r="W22" s="5"/>
      <c r="X22" s="5"/>
      <c r="Y22" s="12">
        <v>5.9929048908901699</v>
      </c>
      <c r="Z22" s="7"/>
      <c r="AA22" s="5"/>
      <c r="AB22" s="5"/>
      <c r="AC22" s="5"/>
      <c r="AD22" s="5"/>
      <c r="AE22" s="12">
        <v>4.5599999999999996</v>
      </c>
      <c r="AF22" s="7"/>
      <c r="AG22" s="5"/>
      <c r="AH22" s="12">
        <v>5.04</v>
      </c>
      <c r="AI22" s="5"/>
      <c r="AJ22" s="12">
        <v>5.28</v>
      </c>
      <c r="AK22" s="5"/>
      <c r="AL22" s="12">
        <v>5.52</v>
      </c>
      <c r="AM22" s="5"/>
      <c r="AN22" s="12">
        <v>6.6</v>
      </c>
      <c r="AO22" s="7"/>
      <c r="AQ22" s="73"/>
      <c r="AR22" s="73"/>
    </row>
    <row r="23" spans="1:44" x14ac:dyDescent="0.25">
      <c r="A23" s="16">
        <v>39173</v>
      </c>
      <c r="B23" s="44">
        <v>31287.592000000001</v>
      </c>
      <c r="C23" s="44">
        <v>7145.5609999999997</v>
      </c>
      <c r="D23" s="44">
        <v>11391.856</v>
      </c>
      <c r="E23" s="45">
        <v>5143.0990000000002</v>
      </c>
      <c r="F23" s="44">
        <v>54968.108</v>
      </c>
      <c r="G23" s="12">
        <v>27.737390581552599</v>
      </c>
      <c r="H23" s="7"/>
      <c r="I23" s="5"/>
      <c r="J23" s="5"/>
      <c r="K23" s="5"/>
      <c r="L23" s="5"/>
      <c r="M23" s="5"/>
      <c r="N23" s="5"/>
      <c r="O23" s="5"/>
      <c r="P23" s="5"/>
      <c r="Q23" s="12">
        <v>9.9490411209631109</v>
      </c>
      <c r="R23" s="7"/>
      <c r="S23" s="5"/>
      <c r="T23" s="5"/>
      <c r="U23" s="5"/>
      <c r="V23" s="5"/>
      <c r="W23" s="5"/>
      <c r="X23" s="5"/>
      <c r="Y23" s="12">
        <v>6.0265213090979604</v>
      </c>
      <c r="Z23" s="7"/>
      <c r="AA23" s="5"/>
      <c r="AB23" s="5"/>
      <c r="AC23" s="5"/>
      <c r="AD23" s="5"/>
      <c r="AE23" s="12">
        <v>4.54</v>
      </c>
      <c r="AF23" s="7"/>
      <c r="AG23" s="5"/>
      <c r="AH23" s="12">
        <v>5.04</v>
      </c>
      <c r="AI23" s="5"/>
      <c r="AJ23" s="12">
        <v>5.4</v>
      </c>
      <c r="AK23" s="5"/>
      <c r="AL23" s="12">
        <v>5.64</v>
      </c>
      <c r="AM23" s="5"/>
      <c r="AN23" s="12">
        <v>6</v>
      </c>
      <c r="AO23" s="7"/>
      <c r="AQ23" s="73"/>
      <c r="AR23" s="73"/>
    </row>
    <row r="24" spans="1:44" x14ac:dyDescent="0.25">
      <c r="A24" s="16">
        <v>39203</v>
      </c>
      <c r="B24" s="44">
        <v>31686.085999999999</v>
      </c>
      <c r="C24" s="44">
        <v>7187.3029999999999</v>
      </c>
      <c r="D24" s="44">
        <v>11616.995999999999</v>
      </c>
      <c r="E24" s="45">
        <v>5319.2820000000002</v>
      </c>
      <c r="F24" s="44">
        <v>55809.667000000001</v>
      </c>
      <c r="G24" s="12">
        <v>27.886722153152501</v>
      </c>
      <c r="H24" s="7"/>
      <c r="I24" s="5"/>
      <c r="J24" s="5"/>
      <c r="K24" s="5"/>
      <c r="L24" s="5"/>
      <c r="M24" s="5"/>
      <c r="N24" s="5"/>
      <c r="O24" s="5"/>
      <c r="P24" s="5"/>
      <c r="Q24" s="12">
        <v>10.029254363779399</v>
      </c>
      <c r="R24" s="7"/>
      <c r="S24" s="5"/>
      <c r="T24" s="5"/>
      <c r="U24" s="5"/>
      <c r="V24" s="5"/>
      <c r="W24" s="5"/>
      <c r="X24" s="5"/>
      <c r="Y24" s="12">
        <v>6.0731379801827003</v>
      </c>
      <c r="Z24" s="7"/>
      <c r="AA24" s="5"/>
      <c r="AB24" s="5"/>
      <c r="AC24" s="5"/>
      <c r="AD24" s="5"/>
      <c r="AE24" s="12">
        <v>4.3899999999999997</v>
      </c>
      <c r="AF24" s="7"/>
      <c r="AG24" s="5"/>
      <c r="AH24" s="12">
        <v>5.04</v>
      </c>
      <c r="AI24" s="5"/>
      <c r="AJ24" s="12">
        <v>5.64</v>
      </c>
      <c r="AK24" s="5"/>
      <c r="AL24" s="12">
        <v>5.76</v>
      </c>
      <c r="AM24" s="5"/>
      <c r="AN24" s="12">
        <v>6.72</v>
      </c>
      <c r="AO24" s="7"/>
      <c r="AQ24" s="73"/>
      <c r="AR24" s="73"/>
    </row>
    <row r="25" spans="1:44" x14ac:dyDescent="0.25">
      <c r="A25" s="16">
        <v>39234</v>
      </c>
      <c r="B25" s="44">
        <v>32190.673999999999</v>
      </c>
      <c r="C25" s="44">
        <v>7240.03</v>
      </c>
      <c r="D25" s="44">
        <v>11889.188</v>
      </c>
      <c r="E25" s="45">
        <v>5286.9889999999996</v>
      </c>
      <c r="F25" s="44">
        <v>56606.881000000001</v>
      </c>
      <c r="G25" s="12">
        <v>27.9430478561565</v>
      </c>
      <c r="H25" s="7"/>
      <c r="I25" s="5"/>
      <c r="J25" s="5"/>
      <c r="K25" s="5"/>
      <c r="L25" s="5"/>
      <c r="M25" s="5"/>
      <c r="N25" s="5"/>
      <c r="O25" s="5"/>
      <c r="P25" s="5"/>
      <c r="Q25" s="12">
        <v>9.8249166514255304</v>
      </c>
      <c r="R25" s="7"/>
      <c r="S25" s="5"/>
      <c r="T25" s="5"/>
      <c r="U25" s="5"/>
      <c r="V25" s="5"/>
      <c r="W25" s="5"/>
      <c r="X25" s="5"/>
      <c r="Y25" s="12">
        <v>6.1352687019551402</v>
      </c>
      <c r="Z25" s="7"/>
      <c r="AA25" s="5"/>
      <c r="AB25" s="5"/>
      <c r="AC25" s="5"/>
      <c r="AD25" s="5"/>
      <c r="AE25" s="12">
        <v>4.42</v>
      </c>
      <c r="AF25" s="7"/>
      <c r="AG25" s="5"/>
      <c r="AH25" s="12">
        <v>5.4</v>
      </c>
      <c r="AI25" s="5"/>
      <c r="AJ25" s="12">
        <v>5.52</v>
      </c>
      <c r="AK25" s="5"/>
      <c r="AL25" s="12">
        <v>6.36</v>
      </c>
      <c r="AM25" s="5"/>
      <c r="AN25" s="12">
        <v>7.56</v>
      </c>
      <c r="AO25" s="7"/>
      <c r="AQ25" s="73"/>
      <c r="AR25" s="73"/>
    </row>
    <row r="26" spans="1:44" x14ac:dyDescent="0.25">
      <c r="A26" s="16">
        <v>39264</v>
      </c>
      <c r="B26" s="44">
        <v>32687.58</v>
      </c>
      <c r="C26" s="44">
        <v>7329.2539999999999</v>
      </c>
      <c r="D26" s="44">
        <v>12122.924000000001</v>
      </c>
      <c r="E26" s="45">
        <v>5263.1570000000002</v>
      </c>
      <c r="F26" s="44">
        <v>57402.915000000001</v>
      </c>
      <c r="G26" s="12">
        <v>28.854555981382799</v>
      </c>
      <c r="H26" s="7"/>
      <c r="I26" s="5"/>
      <c r="J26" s="5"/>
      <c r="K26" s="5"/>
      <c r="L26" s="5"/>
      <c r="M26" s="5"/>
      <c r="N26" s="5"/>
      <c r="O26" s="5"/>
      <c r="P26" s="5"/>
      <c r="Q26" s="12">
        <v>9.98563879156446</v>
      </c>
      <c r="R26" s="7"/>
      <c r="S26" s="5"/>
      <c r="T26" s="5"/>
      <c r="U26" s="5"/>
      <c r="V26" s="5"/>
      <c r="W26" s="5"/>
      <c r="X26" s="5"/>
      <c r="Y26" s="12">
        <v>6.06253095516304</v>
      </c>
      <c r="Z26" s="7"/>
      <c r="AA26" s="5"/>
      <c r="AB26" s="5"/>
      <c r="AC26" s="5"/>
      <c r="AD26" s="5"/>
      <c r="AE26" s="12">
        <v>4.51</v>
      </c>
      <c r="AF26" s="7"/>
      <c r="AH26" s="12">
        <v>5.4</v>
      </c>
      <c r="AI26" s="5"/>
      <c r="AJ26" s="12">
        <v>5.76</v>
      </c>
      <c r="AK26" s="5"/>
      <c r="AL26" s="12">
        <v>6.36</v>
      </c>
      <c r="AM26" s="5"/>
      <c r="AN26" s="12">
        <v>7.08</v>
      </c>
      <c r="AO26" s="7"/>
      <c r="AQ26" s="73"/>
      <c r="AR26" s="73"/>
    </row>
    <row r="27" spans="1:44" x14ac:dyDescent="0.25">
      <c r="A27" s="16">
        <v>39295</v>
      </c>
      <c r="B27" s="44">
        <v>33344.21</v>
      </c>
      <c r="C27" s="44">
        <v>7456.1440000000002</v>
      </c>
      <c r="D27" s="44">
        <v>12409.393</v>
      </c>
      <c r="E27" s="45">
        <v>5359.9480000000003</v>
      </c>
      <c r="F27" s="44">
        <v>58569.695</v>
      </c>
      <c r="G27" s="12">
        <v>27.592636850561401</v>
      </c>
      <c r="H27" s="7"/>
      <c r="I27" s="5"/>
      <c r="J27" s="5"/>
      <c r="K27" s="5"/>
      <c r="L27" s="5"/>
      <c r="M27" s="5"/>
      <c r="N27" s="5"/>
      <c r="O27" s="5"/>
      <c r="P27" s="5"/>
      <c r="Q27" s="12">
        <v>9.9113971326751198</v>
      </c>
      <c r="R27" s="7"/>
      <c r="S27" s="5"/>
      <c r="T27" s="5"/>
      <c r="U27" s="5"/>
      <c r="V27" s="5"/>
      <c r="W27" s="5"/>
      <c r="X27" s="5"/>
      <c r="Y27" s="12">
        <v>6.1999090900244802</v>
      </c>
      <c r="Z27" s="7"/>
      <c r="AA27" s="5"/>
      <c r="AB27" s="5"/>
      <c r="AC27" s="5"/>
      <c r="AD27" s="5"/>
      <c r="AE27" s="12">
        <v>4.6900000000000004</v>
      </c>
      <c r="AF27" s="7"/>
      <c r="AH27" s="12">
        <v>5.52</v>
      </c>
      <c r="AI27" s="5"/>
      <c r="AJ27" s="12">
        <v>6.12</v>
      </c>
      <c r="AK27" s="5"/>
      <c r="AL27" s="12">
        <v>6.6</v>
      </c>
      <c r="AM27" s="5"/>
      <c r="AN27" s="12">
        <v>7.8</v>
      </c>
      <c r="AO27" s="7"/>
      <c r="AQ27" s="73"/>
      <c r="AR27" s="73"/>
    </row>
    <row r="28" spans="1:44" x14ac:dyDescent="0.25">
      <c r="A28" s="16">
        <v>39326</v>
      </c>
      <c r="B28" s="44">
        <v>34064.347000000002</v>
      </c>
      <c r="C28" s="44">
        <v>7529.5680000000002</v>
      </c>
      <c r="D28" s="44">
        <v>12721.028</v>
      </c>
      <c r="E28" s="45">
        <v>5310.8159999999998</v>
      </c>
      <c r="F28" s="44">
        <v>59625.758999999998</v>
      </c>
      <c r="G28" s="12">
        <v>28.888644870074799</v>
      </c>
      <c r="H28" s="7"/>
      <c r="I28" s="5"/>
      <c r="J28" s="5"/>
      <c r="K28" s="5"/>
      <c r="L28" s="5"/>
      <c r="M28" s="5"/>
      <c r="N28" s="5"/>
      <c r="O28" s="5"/>
      <c r="P28" s="5"/>
      <c r="Q28" s="12">
        <v>10.126112936643199</v>
      </c>
      <c r="R28" s="7"/>
      <c r="S28" s="5"/>
      <c r="T28" s="5"/>
      <c r="U28" s="5"/>
      <c r="V28" s="5"/>
      <c r="W28" s="5"/>
      <c r="X28" s="5"/>
      <c r="Y28" s="12">
        <v>6.1441163891756796</v>
      </c>
      <c r="Z28" s="7"/>
      <c r="AA28" s="5"/>
      <c r="AB28" s="5"/>
      <c r="AC28" s="5"/>
      <c r="AD28" s="5"/>
      <c r="AE28" s="12">
        <v>4.79</v>
      </c>
      <c r="AF28" s="7"/>
      <c r="AG28" s="5"/>
      <c r="AH28" s="12">
        <v>5.88</v>
      </c>
      <c r="AI28" s="5"/>
      <c r="AJ28" s="12">
        <v>6.36</v>
      </c>
      <c r="AK28" s="5"/>
      <c r="AL28" s="12">
        <v>6.72</v>
      </c>
      <c r="AM28" s="5"/>
      <c r="AN28" s="12">
        <v>7.68</v>
      </c>
      <c r="AO28" s="7"/>
      <c r="AQ28" s="73"/>
      <c r="AR28" s="73"/>
    </row>
    <row r="29" spans="1:44" x14ac:dyDescent="0.25">
      <c r="A29" s="16">
        <v>39356</v>
      </c>
      <c r="B29" s="44">
        <v>34709.023999999998</v>
      </c>
      <c r="C29" s="44">
        <v>7628.0240000000003</v>
      </c>
      <c r="D29" s="44">
        <v>12982.869000000001</v>
      </c>
      <c r="E29" s="45">
        <v>5237.7790000000005</v>
      </c>
      <c r="F29" s="44">
        <v>60557.696000000004</v>
      </c>
      <c r="G29" s="12">
        <v>29.010985038932098</v>
      </c>
      <c r="H29" s="7"/>
      <c r="I29" s="5"/>
      <c r="J29" s="5"/>
      <c r="K29" s="5"/>
      <c r="L29" s="5"/>
      <c r="M29" s="5"/>
      <c r="N29" s="5"/>
      <c r="O29" s="5"/>
      <c r="P29" s="5"/>
      <c r="Q29" s="12">
        <v>10.150835175765</v>
      </c>
      <c r="R29" s="7"/>
      <c r="S29" s="5"/>
      <c r="T29" s="5"/>
      <c r="U29" s="5"/>
      <c r="V29" s="5"/>
      <c r="W29" s="5"/>
      <c r="X29" s="5"/>
      <c r="Y29" s="12">
        <v>5.8533606967078802</v>
      </c>
      <c r="Z29" s="7"/>
      <c r="AA29" s="5"/>
      <c r="AB29" s="5"/>
      <c r="AC29" s="5"/>
      <c r="AD29" s="5"/>
      <c r="AE29" s="12">
        <v>4.83</v>
      </c>
      <c r="AF29" s="7"/>
      <c r="AG29" s="5"/>
      <c r="AH29" s="12">
        <v>5.88</v>
      </c>
      <c r="AI29" s="5"/>
      <c r="AJ29" s="12">
        <v>6.36</v>
      </c>
      <c r="AK29" s="5"/>
      <c r="AL29" s="12">
        <v>6.84</v>
      </c>
      <c r="AM29" s="5"/>
      <c r="AN29" s="12">
        <v>7.44</v>
      </c>
      <c r="AO29" s="7"/>
      <c r="AQ29" s="73"/>
      <c r="AR29" s="73"/>
    </row>
    <row r="30" spans="1:44" x14ac:dyDescent="0.25">
      <c r="A30" s="16">
        <v>39387</v>
      </c>
      <c r="B30" s="44">
        <v>35764.525000000001</v>
      </c>
      <c r="C30" s="44">
        <v>7740.683</v>
      </c>
      <c r="D30" s="44">
        <v>13182.558999999999</v>
      </c>
      <c r="E30" s="45">
        <v>5543.69</v>
      </c>
      <c r="F30" s="44">
        <v>62231.457000000002</v>
      </c>
      <c r="G30" s="12">
        <v>28.918278266454799</v>
      </c>
      <c r="H30" s="7"/>
      <c r="I30" s="5"/>
      <c r="J30" s="5"/>
      <c r="K30" s="5"/>
      <c r="L30" s="5"/>
      <c r="M30" s="5"/>
      <c r="N30" s="5"/>
      <c r="O30" s="5"/>
      <c r="P30" s="5"/>
      <c r="Q30" s="12">
        <v>10.1663921671149</v>
      </c>
      <c r="R30" s="7"/>
      <c r="S30" s="5"/>
      <c r="T30" s="5"/>
      <c r="U30" s="5"/>
      <c r="V30" s="5"/>
      <c r="W30" s="5"/>
      <c r="X30" s="5"/>
      <c r="Y30" s="12">
        <v>5.6824301269678097</v>
      </c>
      <c r="Z30" s="7"/>
      <c r="AA30" s="5"/>
      <c r="AB30" s="5"/>
      <c r="AC30" s="5"/>
      <c r="AD30" s="5"/>
      <c r="AE30" s="12">
        <v>4.8099999999999996</v>
      </c>
      <c r="AF30" s="7"/>
      <c r="AG30" s="5"/>
      <c r="AH30" s="12">
        <v>5.88</v>
      </c>
      <c r="AI30" s="5"/>
      <c r="AJ30" s="12">
        <v>6.36</v>
      </c>
      <c r="AK30" s="5"/>
      <c r="AL30" s="12">
        <v>6.84</v>
      </c>
      <c r="AM30" s="5"/>
      <c r="AN30" s="12">
        <v>10.199999999999999</v>
      </c>
      <c r="AO30" s="7"/>
      <c r="AQ30" s="73"/>
      <c r="AR30" s="73"/>
    </row>
    <row r="31" spans="1:44" x14ac:dyDescent="0.25">
      <c r="A31" s="16">
        <v>39417</v>
      </c>
      <c r="B31" s="44">
        <v>36669.065999999999</v>
      </c>
      <c r="C31" s="44">
        <v>7827.1149109999997</v>
      </c>
      <c r="D31" s="44">
        <v>13431.648999999999</v>
      </c>
      <c r="E31" s="45">
        <v>5403.1790000000001</v>
      </c>
      <c r="F31" s="44">
        <v>63331.008909999997</v>
      </c>
      <c r="G31" s="12">
        <v>29.956424397723399</v>
      </c>
      <c r="H31" s="7"/>
      <c r="I31" s="5"/>
      <c r="J31" s="5"/>
      <c r="K31" s="5"/>
      <c r="L31" s="5"/>
      <c r="M31" s="5"/>
      <c r="N31" s="5"/>
      <c r="O31" s="5"/>
      <c r="P31" s="5"/>
      <c r="Q31" s="12">
        <v>10.207594462623099</v>
      </c>
      <c r="R31" s="7"/>
      <c r="S31" s="5"/>
      <c r="T31" s="5"/>
      <c r="U31" s="5"/>
      <c r="V31" s="5"/>
      <c r="W31" s="5"/>
      <c r="X31" s="5"/>
      <c r="Y31" s="12">
        <v>5.8907807742312901</v>
      </c>
      <c r="Z31" s="7"/>
      <c r="AA31" s="5"/>
      <c r="AB31" s="5"/>
      <c r="AC31" s="5"/>
      <c r="AD31" s="5"/>
      <c r="AE31" s="12">
        <v>4.83</v>
      </c>
      <c r="AF31" s="7"/>
      <c r="AH31" s="12">
        <v>6.48</v>
      </c>
      <c r="AI31" s="5"/>
      <c r="AJ31" s="12">
        <v>6.96</v>
      </c>
      <c r="AK31" s="5"/>
      <c r="AL31" s="12">
        <v>7.08</v>
      </c>
      <c r="AM31" s="5"/>
      <c r="AN31" s="12">
        <v>7.32</v>
      </c>
      <c r="AO31" s="7"/>
      <c r="AQ31" s="73"/>
      <c r="AR31" s="73"/>
    </row>
    <row r="32" spans="1:44" x14ac:dyDescent="0.25">
      <c r="A32" s="17">
        <v>39448</v>
      </c>
      <c r="B32" s="44">
        <v>36566.106130810003</v>
      </c>
      <c r="C32" s="44">
        <v>7916.3758317700003</v>
      </c>
      <c r="D32" s="44">
        <v>13711.532591349</v>
      </c>
      <c r="E32" s="45">
        <v>5095.8087313879996</v>
      </c>
      <c r="F32" s="44">
        <v>63289.823285316997</v>
      </c>
      <c r="G32" s="12">
        <v>32.062977085834703</v>
      </c>
      <c r="H32" s="7"/>
      <c r="I32" s="5"/>
      <c r="J32" s="5"/>
      <c r="K32" s="5"/>
      <c r="L32" s="5"/>
      <c r="M32" s="5"/>
      <c r="N32" s="5"/>
      <c r="O32" s="5"/>
      <c r="P32" s="5"/>
      <c r="Q32" s="12">
        <v>10.546072555411</v>
      </c>
      <c r="R32" s="7"/>
      <c r="S32" s="5"/>
      <c r="T32" s="5"/>
      <c r="U32" s="5"/>
      <c r="V32" s="5"/>
      <c r="W32" s="5"/>
      <c r="X32" s="5"/>
      <c r="Y32" s="12">
        <v>4.9099747135160499</v>
      </c>
      <c r="Z32" s="7"/>
      <c r="AA32" s="5"/>
      <c r="AB32" s="5"/>
      <c r="AC32" s="5"/>
      <c r="AD32" s="5"/>
      <c r="AE32" s="12">
        <v>4.8</v>
      </c>
      <c r="AF32" s="7"/>
      <c r="AH32" s="12">
        <v>6.36</v>
      </c>
      <c r="AI32" s="5"/>
      <c r="AJ32" s="12">
        <v>6.6</v>
      </c>
      <c r="AK32" s="5"/>
      <c r="AL32" s="12">
        <v>7.32</v>
      </c>
      <c r="AM32" s="5"/>
      <c r="AN32" s="12">
        <v>7.92</v>
      </c>
      <c r="AO32" s="7"/>
      <c r="AQ32" s="73"/>
      <c r="AR32" s="73"/>
    </row>
    <row r="33" spans="1:44" x14ac:dyDescent="0.25">
      <c r="A33" s="16">
        <v>39479</v>
      </c>
      <c r="B33" s="44">
        <v>36902.591358004</v>
      </c>
      <c r="C33" s="44">
        <v>7975.8912187919996</v>
      </c>
      <c r="D33" s="44">
        <v>13854.585136033</v>
      </c>
      <c r="E33" s="45">
        <v>5196.5313229180001</v>
      </c>
      <c r="F33" s="44">
        <v>63929.599035747</v>
      </c>
      <c r="G33" s="12">
        <v>31.960689431939102</v>
      </c>
      <c r="H33" s="7"/>
      <c r="I33" s="5"/>
      <c r="J33" s="5"/>
      <c r="K33" s="5"/>
      <c r="L33" s="5"/>
      <c r="M33" s="5"/>
      <c r="N33" s="5"/>
      <c r="O33" s="5"/>
      <c r="P33" s="5"/>
      <c r="Q33" s="12">
        <v>10.5242958634587</v>
      </c>
      <c r="R33" s="7"/>
      <c r="S33" s="5"/>
      <c r="T33" s="5"/>
      <c r="U33" s="5"/>
      <c r="V33" s="5"/>
      <c r="W33" s="5"/>
      <c r="X33" s="5"/>
      <c r="Y33" s="12">
        <v>4.1944529702062496</v>
      </c>
      <c r="Z33" s="7"/>
      <c r="AA33" s="5"/>
      <c r="AB33" s="5"/>
      <c r="AC33" s="5"/>
      <c r="AD33" s="5"/>
      <c r="AE33" s="12">
        <v>4.9000000000000004</v>
      </c>
      <c r="AF33" s="7"/>
      <c r="AH33" s="12">
        <v>6.24</v>
      </c>
      <c r="AI33" s="5"/>
      <c r="AJ33" s="12">
        <v>6.6</v>
      </c>
      <c r="AK33" s="5"/>
      <c r="AL33" s="12">
        <v>7.08</v>
      </c>
      <c r="AM33" s="5"/>
      <c r="AN33" s="12">
        <v>7.68</v>
      </c>
      <c r="AO33" s="7"/>
      <c r="AQ33" s="73"/>
      <c r="AR33" s="73"/>
    </row>
    <row r="34" spans="1:44" x14ac:dyDescent="0.25">
      <c r="A34" s="16">
        <v>39508</v>
      </c>
      <c r="B34" s="44">
        <v>37065.960514808998</v>
      </c>
      <c r="C34" s="44">
        <v>8059.4790264679996</v>
      </c>
      <c r="D34" s="44">
        <v>14054.684498926001</v>
      </c>
      <c r="E34" s="45">
        <v>5151.1481587950002</v>
      </c>
      <c r="F34" s="44">
        <v>64331.272198997998</v>
      </c>
      <c r="G34" s="12">
        <v>29.8751708037857</v>
      </c>
      <c r="H34" s="7"/>
      <c r="I34" s="5"/>
      <c r="J34" s="5"/>
      <c r="K34" s="5"/>
      <c r="L34" s="5"/>
      <c r="M34" s="5"/>
      <c r="N34" s="5"/>
      <c r="O34" s="5"/>
      <c r="P34" s="5"/>
      <c r="Q34" s="12">
        <v>10.6081632164383</v>
      </c>
      <c r="R34" s="7"/>
      <c r="S34" s="5"/>
      <c r="T34" s="5"/>
      <c r="U34" s="5"/>
      <c r="V34" s="5"/>
      <c r="W34" s="5"/>
      <c r="X34" s="5"/>
      <c r="Y34" s="12">
        <v>3.9099521988548198</v>
      </c>
      <c r="Z34" s="7"/>
      <c r="AA34" s="5"/>
      <c r="AB34" s="5"/>
      <c r="AC34" s="5"/>
      <c r="AD34" s="5"/>
      <c r="AE34" s="12">
        <v>4.82</v>
      </c>
      <c r="AF34" s="7"/>
      <c r="AH34" s="12">
        <v>6.48</v>
      </c>
      <c r="AI34" s="5"/>
      <c r="AJ34" s="12">
        <v>6.96</v>
      </c>
      <c r="AK34" s="5"/>
      <c r="AL34" s="12">
        <v>7.32</v>
      </c>
      <c r="AM34" s="5"/>
      <c r="AN34" s="12">
        <v>7.44</v>
      </c>
      <c r="AO34" s="7"/>
      <c r="AQ34" s="73"/>
      <c r="AR34" s="73"/>
    </row>
    <row r="35" spans="1:44" x14ac:dyDescent="0.25">
      <c r="A35" s="16">
        <v>39539</v>
      </c>
      <c r="B35" s="44">
        <v>37929.261027834997</v>
      </c>
      <c r="C35" s="44">
        <v>8157.7401649359999</v>
      </c>
      <c r="D35" s="44">
        <v>14333.606154724001</v>
      </c>
      <c r="E35" s="45">
        <v>5818.9848859800004</v>
      </c>
      <c r="F35" s="44">
        <v>66239.592233475007</v>
      </c>
      <c r="G35" s="12">
        <v>30.126329719934201</v>
      </c>
      <c r="H35" s="7"/>
      <c r="I35" s="5"/>
      <c r="J35" s="5"/>
      <c r="K35" s="5"/>
      <c r="L35" s="5"/>
      <c r="M35" s="5"/>
      <c r="N35" s="5"/>
      <c r="O35" s="5"/>
      <c r="P35" s="5"/>
      <c r="Q35" s="12">
        <v>10.592877402859299</v>
      </c>
      <c r="R35" s="7"/>
      <c r="S35" s="5"/>
      <c r="T35" s="5"/>
      <c r="U35" s="5"/>
      <c r="V35" s="5"/>
      <c r="W35" s="5"/>
      <c r="X35" s="5"/>
      <c r="Y35" s="12">
        <v>4.01635492774912</v>
      </c>
      <c r="Z35" s="7"/>
      <c r="AA35" s="5"/>
      <c r="AB35" s="5"/>
      <c r="AC35" s="5"/>
      <c r="AD35" s="5"/>
      <c r="AE35" s="12">
        <v>4.76</v>
      </c>
      <c r="AF35" s="7"/>
      <c r="AH35" s="12">
        <v>6.48</v>
      </c>
      <c r="AI35" s="5"/>
      <c r="AJ35" s="12">
        <v>6.96</v>
      </c>
      <c r="AK35" s="5"/>
      <c r="AL35" s="12">
        <v>7.32</v>
      </c>
      <c r="AM35" s="5"/>
      <c r="AN35" s="12">
        <v>7.44</v>
      </c>
      <c r="AO35" s="7"/>
      <c r="AQ35" s="73"/>
      <c r="AR35" s="73"/>
    </row>
    <row r="36" spans="1:44" x14ac:dyDescent="0.25">
      <c r="A36" s="16">
        <v>39569</v>
      </c>
      <c r="B36" s="44">
        <v>38480.929039903996</v>
      </c>
      <c r="C36" s="44">
        <v>8155.6718177359999</v>
      </c>
      <c r="D36" s="44">
        <v>14529.422196072001</v>
      </c>
      <c r="E36" s="45">
        <v>6335.3876767089996</v>
      </c>
      <c r="F36" s="44">
        <v>67501.410730421005</v>
      </c>
      <c r="G36" s="12">
        <v>30.9324869049988</v>
      </c>
      <c r="H36" s="7"/>
      <c r="I36" s="5"/>
      <c r="J36" s="5"/>
      <c r="K36" s="5"/>
      <c r="L36" s="5"/>
      <c r="M36" s="5"/>
      <c r="N36" s="5"/>
      <c r="O36" s="5"/>
      <c r="P36" s="5"/>
      <c r="Q36" s="12">
        <v>10.6795696146953</v>
      </c>
      <c r="R36" s="7"/>
      <c r="S36" s="5"/>
      <c r="T36" s="5"/>
      <c r="U36" s="5"/>
      <c r="V36" s="5"/>
      <c r="W36" s="5"/>
      <c r="X36" s="5"/>
      <c r="Y36" s="12">
        <v>4.1160037726979901</v>
      </c>
      <c r="Z36" s="7"/>
      <c r="AA36" s="5"/>
      <c r="AB36" s="5"/>
      <c r="AC36" s="5"/>
      <c r="AD36" s="5"/>
      <c r="AE36" s="12">
        <v>4.63</v>
      </c>
      <c r="AF36" s="7"/>
      <c r="AH36" s="12">
        <v>6.6</v>
      </c>
      <c r="AI36" s="5"/>
      <c r="AJ36" s="12">
        <v>6.96</v>
      </c>
      <c r="AK36" s="5"/>
      <c r="AL36" s="12">
        <v>7.32</v>
      </c>
      <c r="AM36" s="5"/>
      <c r="AN36" s="12">
        <v>7.8</v>
      </c>
      <c r="AO36" s="7"/>
      <c r="AQ36" s="73"/>
      <c r="AR36" s="73"/>
    </row>
    <row r="37" spans="1:44" x14ac:dyDescent="0.25">
      <c r="A37" s="16">
        <v>39600</v>
      </c>
      <c r="B37" s="44">
        <v>39280.584095111997</v>
      </c>
      <c r="C37" s="44">
        <v>8190.3773737170004</v>
      </c>
      <c r="D37" s="44">
        <v>14847.071017918001</v>
      </c>
      <c r="E37" s="45">
        <v>7018.9896202809996</v>
      </c>
      <c r="F37" s="44">
        <v>69337.022107027995</v>
      </c>
      <c r="G37" s="12">
        <v>30.744248148501701</v>
      </c>
      <c r="H37" s="7"/>
      <c r="I37" s="5"/>
      <c r="J37" s="5"/>
      <c r="K37" s="5"/>
      <c r="L37" s="5"/>
      <c r="M37" s="5"/>
      <c r="N37" s="5"/>
      <c r="O37" s="5"/>
      <c r="P37" s="5"/>
      <c r="Q37" s="12">
        <v>10.8763012727232</v>
      </c>
      <c r="R37" s="7"/>
      <c r="S37" s="5"/>
      <c r="T37" s="5"/>
      <c r="U37" s="5"/>
      <c r="V37" s="5"/>
      <c r="W37" s="5"/>
      <c r="X37" s="5"/>
      <c r="Y37" s="12">
        <v>4.2386793668557603</v>
      </c>
      <c r="Z37" s="7"/>
      <c r="AA37" s="5"/>
      <c r="AB37" s="5"/>
      <c r="AC37" s="5"/>
      <c r="AD37" s="5"/>
      <c r="AE37" s="12">
        <v>4.72</v>
      </c>
      <c r="AF37" s="7"/>
      <c r="AH37" s="12">
        <v>6.72</v>
      </c>
      <c r="AI37" s="5"/>
      <c r="AJ37" s="12">
        <v>7.32</v>
      </c>
      <c r="AK37" s="5"/>
      <c r="AL37" s="12">
        <v>7.68</v>
      </c>
      <c r="AM37" s="5"/>
      <c r="AN37" s="12">
        <v>8.52</v>
      </c>
      <c r="AO37" s="7"/>
      <c r="AQ37" s="73"/>
      <c r="AR37" s="73"/>
    </row>
    <row r="38" spans="1:44" x14ac:dyDescent="0.25">
      <c r="A38" s="16">
        <v>39630</v>
      </c>
      <c r="B38" s="44">
        <v>39742.064216847</v>
      </c>
      <c r="C38" s="44">
        <v>8230.3700950410002</v>
      </c>
      <c r="D38" s="44">
        <v>15178.603819754</v>
      </c>
      <c r="E38" s="45">
        <v>6694.5071143659998</v>
      </c>
      <c r="F38" s="44">
        <v>69845.545246007998</v>
      </c>
      <c r="G38" s="12">
        <v>31.240313742673901</v>
      </c>
      <c r="H38" s="7"/>
      <c r="I38" s="5"/>
      <c r="J38" s="5"/>
      <c r="K38" s="5"/>
      <c r="L38" s="5"/>
      <c r="M38" s="5"/>
      <c r="N38" s="5"/>
      <c r="O38" s="5"/>
      <c r="P38" s="5"/>
      <c r="Q38" s="12">
        <v>11.428753715123401</v>
      </c>
      <c r="R38" s="7"/>
      <c r="S38" s="5"/>
      <c r="T38" s="5"/>
      <c r="U38" s="5"/>
      <c r="V38" s="5"/>
      <c r="W38" s="5"/>
      <c r="X38" s="5"/>
      <c r="Y38" s="12">
        <v>4.4044248683942699</v>
      </c>
      <c r="Z38" s="7"/>
      <c r="AA38" s="5"/>
      <c r="AB38" s="5"/>
      <c r="AC38" s="5"/>
      <c r="AD38" s="5"/>
      <c r="AE38" s="12">
        <v>4.87</v>
      </c>
      <c r="AF38" s="7"/>
      <c r="AH38" s="12">
        <v>6.84</v>
      </c>
      <c r="AI38" s="5"/>
      <c r="AJ38" s="12">
        <v>7.56</v>
      </c>
      <c r="AK38" s="5"/>
      <c r="AL38" s="12">
        <v>8.64</v>
      </c>
      <c r="AM38" s="5"/>
      <c r="AN38" s="12">
        <v>8.76</v>
      </c>
      <c r="AO38" s="7"/>
      <c r="AQ38" s="73"/>
      <c r="AR38" s="73"/>
    </row>
    <row r="39" spans="1:44" x14ac:dyDescent="0.25">
      <c r="A39" s="16">
        <v>39661</v>
      </c>
      <c r="B39" s="44">
        <v>40257.880737539002</v>
      </c>
      <c r="C39" s="44">
        <v>8288.8088968840002</v>
      </c>
      <c r="D39" s="44">
        <v>15482.081002006</v>
      </c>
      <c r="E39" s="45">
        <v>6706.7843526140005</v>
      </c>
      <c r="F39" s="44">
        <v>70735.554989042997</v>
      </c>
      <c r="G39" s="12">
        <v>32.014571090938801</v>
      </c>
      <c r="H39" s="7"/>
      <c r="I39" s="5"/>
      <c r="J39" s="5"/>
      <c r="K39" s="5"/>
      <c r="L39" s="5"/>
      <c r="M39" s="5"/>
      <c r="N39" s="5"/>
      <c r="O39" s="5"/>
      <c r="P39" s="5"/>
      <c r="Q39" s="12">
        <v>11.872771857100901</v>
      </c>
      <c r="R39" s="7"/>
      <c r="S39" s="5"/>
      <c r="T39" s="5"/>
      <c r="U39" s="5"/>
      <c r="V39" s="5"/>
      <c r="W39" s="5"/>
      <c r="X39" s="5"/>
      <c r="Y39" s="12">
        <v>4.6828430653168001</v>
      </c>
      <c r="Z39" s="7"/>
      <c r="AA39" s="5"/>
      <c r="AB39" s="5"/>
      <c r="AC39" s="5"/>
      <c r="AD39" s="5"/>
      <c r="AE39" s="12">
        <v>4.82</v>
      </c>
      <c r="AF39" s="7"/>
      <c r="AH39" s="12">
        <v>7.44</v>
      </c>
      <c r="AI39" s="5"/>
      <c r="AJ39" s="12">
        <v>8.0399999999999991</v>
      </c>
      <c r="AK39" s="5"/>
      <c r="AL39" s="12">
        <v>8.64</v>
      </c>
      <c r="AM39" s="5"/>
      <c r="AN39" s="12">
        <v>9.24</v>
      </c>
      <c r="AO39" s="7"/>
      <c r="AQ39" s="73"/>
      <c r="AR39" s="73"/>
    </row>
    <row r="40" spans="1:44" x14ac:dyDescent="0.25">
      <c r="A40" s="16">
        <v>39692</v>
      </c>
      <c r="B40" s="44">
        <v>40957.88676619</v>
      </c>
      <c r="C40" s="44">
        <v>8315.6560049929994</v>
      </c>
      <c r="D40" s="44">
        <v>15741.795548623</v>
      </c>
      <c r="E40" s="45">
        <v>7268.870801127</v>
      </c>
      <c r="F40" s="44">
        <v>72284.209120932996</v>
      </c>
      <c r="G40" s="12">
        <v>34.024364909569798</v>
      </c>
      <c r="H40" s="7"/>
      <c r="I40" s="5"/>
      <c r="J40" s="5"/>
      <c r="K40" s="5"/>
      <c r="L40" s="5"/>
      <c r="M40" s="5"/>
      <c r="N40" s="5"/>
      <c r="O40" s="5"/>
      <c r="P40" s="5"/>
      <c r="Q40" s="12">
        <v>12.804720313383299</v>
      </c>
      <c r="R40" s="7"/>
      <c r="S40" s="5"/>
      <c r="T40" s="5"/>
      <c r="U40" s="5"/>
      <c r="V40" s="5"/>
      <c r="W40" s="5"/>
      <c r="X40" s="5"/>
      <c r="Y40" s="12">
        <v>5.1263856274647104</v>
      </c>
      <c r="Z40" s="7"/>
      <c r="AA40" s="5"/>
      <c r="AB40" s="5"/>
      <c r="AC40" s="5"/>
      <c r="AD40" s="5"/>
      <c r="AE40" s="12">
        <v>4.8</v>
      </c>
      <c r="AF40" s="7"/>
      <c r="AH40" s="12">
        <v>8.4</v>
      </c>
      <c r="AI40" s="5"/>
      <c r="AJ40" s="12">
        <v>9.48</v>
      </c>
      <c r="AK40" s="5"/>
      <c r="AL40" s="12">
        <v>9.6</v>
      </c>
      <c r="AM40" s="5"/>
      <c r="AN40" s="12">
        <v>9.36</v>
      </c>
      <c r="AO40" s="7"/>
      <c r="AQ40" s="73"/>
      <c r="AR40" s="73"/>
    </row>
    <row r="41" spans="1:44" x14ac:dyDescent="0.25">
      <c r="A41" s="16">
        <v>39722</v>
      </c>
      <c r="B41" s="44">
        <v>42404.137478714998</v>
      </c>
      <c r="C41" s="44">
        <v>8325.8533969359996</v>
      </c>
      <c r="D41" s="44">
        <v>15986.531226494</v>
      </c>
      <c r="E41" s="45">
        <v>8464.0939681920008</v>
      </c>
      <c r="F41" s="44">
        <v>75180.616070336997</v>
      </c>
      <c r="G41" s="12">
        <v>35.760897802525299</v>
      </c>
      <c r="H41" s="7"/>
      <c r="I41" s="5"/>
      <c r="J41" s="5"/>
      <c r="K41" s="5"/>
      <c r="L41" s="5"/>
      <c r="M41" s="5"/>
      <c r="N41" s="5"/>
      <c r="O41" s="5"/>
      <c r="P41" s="5"/>
      <c r="Q41" s="12">
        <v>15.1485057621497</v>
      </c>
      <c r="R41" s="7"/>
      <c r="S41" s="5"/>
      <c r="T41" s="5"/>
      <c r="U41" s="5"/>
      <c r="V41" s="5"/>
      <c r="W41" s="5"/>
      <c r="X41" s="5"/>
      <c r="Y41" s="12">
        <v>8.0271257425205302</v>
      </c>
      <c r="Z41" s="7"/>
      <c r="AA41" s="5"/>
      <c r="AB41" s="5"/>
      <c r="AC41" s="5"/>
      <c r="AD41" s="5"/>
      <c r="AE41" s="12">
        <v>5.34</v>
      </c>
      <c r="AF41" s="7"/>
      <c r="AH41" s="12">
        <v>9</v>
      </c>
      <c r="AI41" s="5"/>
      <c r="AJ41" s="12">
        <v>9.9600000000000009</v>
      </c>
      <c r="AK41" s="5"/>
      <c r="AL41" s="12">
        <v>9.84</v>
      </c>
      <c r="AM41" s="5"/>
      <c r="AN41" s="12"/>
      <c r="AO41" s="7"/>
      <c r="AQ41" s="73"/>
      <c r="AR41" s="73"/>
    </row>
    <row r="42" spans="1:44" x14ac:dyDescent="0.25">
      <c r="A42" s="16">
        <v>39753</v>
      </c>
      <c r="B42" s="44">
        <v>42751.916399736998</v>
      </c>
      <c r="C42" s="44">
        <v>8365.9103758460005</v>
      </c>
      <c r="D42" s="44">
        <v>16177.999335233</v>
      </c>
      <c r="E42" s="45">
        <v>8393.2877575290004</v>
      </c>
      <c r="F42" s="44">
        <v>75689.113868344997</v>
      </c>
      <c r="G42" s="12">
        <v>36.071842036112699</v>
      </c>
      <c r="H42" s="7"/>
      <c r="I42" s="5"/>
      <c r="J42" s="5"/>
      <c r="K42" s="5"/>
      <c r="L42" s="5"/>
      <c r="M42" s="5"/>
      <c r="N42" s="5"/>
      <c r="O42" s="5"/>
      <c r="P42" s="5"/>
      <c r="Q42" s="12">
        <v>15.128786233759699</v>
      </c>
      <c r="R42" s="7"/>
      <c r="S42" s="5"/>
      <c r="T42" s="5"/>
      <c r="U42" s="5"/>
      <c r="V42" s="5"/>
      <c r="W42" s="5"/>
      <c r="X42" s="5"/>
      <c r="Y42" s="12">
        <v>5.9275972440875204</v>
      </c>
      <c r="Z42" s="7"/>
      <c r="AA42" s="5"/>
      <c r="AB42" s="5"/>
      <c r="AC42" s="5"/>
      <c r="AD42" s="5"/>
      <c r="AE42" s="12">
        <v>5.69</v>
      </c>
      <c r="AF42" s="7"/>
      <c r="AH42" s="12">
        <v>8.0399999999999991</v>
      </c>
      <c r="AI42" s="5"/>
      <c r="AJ42" s="12">
        <v>8.8800000000000008</v>
      </c>
      <c r="AK42" s="5"/>
      <c r="AL42" s="12">
        <v>9.24</v>
      </c>
      <c r="AM42" s="5"/>
      <c r="AN42" s="12">
        <v>8.8800000000000008</v>
      </c>
      <c r="AO42" s="7"/>
      <c r="AQ42" s="73"/>
      <c r="AR42" s="73"/>
    </row>
    <row r="43" spans="1:44" x14ac:dyDescent="0.25">
      <c r="A43" s="16">
        <v>39783</v>
      </c>
      <c r="B43" s="44">
        <v>42262.411195248002</v>
      </c>
      <c r="C43" s="44">
        <v>8356.5838983989997</v>
      </c>
      <c r="D43" s="44">
        <v>16275.071663508999</v>
      </c>
      <c r="E43" s="45">
        <v>7828.0501471269999</v>
      </c>
      <c r="F43" s="44">
        <v>74722.116904283001</v>
      </c>
      <c r="G43" s="12">
        <v>36.851581681413002</v>
      </c>
      <c r="H43" s="7"/>
      <c r="I43" s="5"/>
      <c r="J43" s="5"/>
      <c r="K43" s="5"/>
      <c r="L43" s="5"/>
      <c r="M43" s="5"/>
      <c r="N43" s="5"/>
      <c r="O43" s="5"/>
      <c r="P43" s="5"/>
      <c r="Q43" s="12">
        <v>14.910910610780199</v>
      </c>
      <c r="R43" s="7"/>
      <c r="S43" s="5"/>
      <c r="T43" s="5"/>
      <c r="U43" s="5"/>
      <c r="V43" s="5"/>
      <c r="W43" s="5"/>
      <c r="X43" s="5"/>
      <c r="Y43" s="12">
        <v>5.8315002485440504</v>
      </c>
      <c r="Z43" s="7"/>
      <c r="AA43" s="5"/>
      <c r="AB43" s="5"/>
      <c r="AC43" s="5"/>
      <c r="AD43" s="5"/>
      <c r="AE43" s="12">
        <v>5.77</v>
      </c>
      <c r="AF43" s="7"/>
      <c r="AH43" s="12">
        <v>8.2799999999999994</v>
      </c>
      <c r="AI43" s="5"/>
      <c r="AJ43" s="12">
        <v>8.76</v>
      </c>
      <c r="AK43" s="5"/>
      <c r="AL43" s="12">
        <v>8.52</v>
      </c>
      <c r="AM43" s="5"/>
      <c r="AN43" s="12">
        <v>7.2</v>
      </c>
      <c r="AO43" s="7"/>
      <c r="AQ43" s="73"/>
      <c r="AR43" s="73"/>
    </row>
    <row r="44" spans="1:44" x14ac:dyDescent="0.25">
      <c r="A44" s="17">
        <v>39814</v>
      </c>
      <c r="B44" s="44">
        <v>41620.530549695999</v>
      </c>
      <c r="C44" s="44">
        <v>8342.3151442969993</v>
      </c>
      <c r="D44" s="44">
        <v>16266.580656025</v>
      </c>
      <c r="E44" s="45">
        <v>7488.709289726</v>
      </c>
      <c r="F44" s="44">
        <v>73718.135639743996</v>
      </c>
      <c r="G44" s="12">
        <v>36.334171451960003</v>
      </c>
      <c r="H44" s="7"/>
      <c r="I44" s="5"/>
      <c r="J44" s="5"/>
      <c r="K44" s="5"/>
      <c r="L44" s="5"/>
      <c r="M44" s="5"/>
      <c r="N44" s="5"/>
      <c r="O44" s="5"/>
      <c r="P44" s="5"/>
      <c r="Q44" s="12">
        <v>13.5112458646691</v>
      </c>
      <c r="R44" s="7"/>
      <c r="S44" s="5"/>
      <c r="T44" s="5"/>
      <c r="U44" s="5"/>
      <c r="V44" s="5"/>
      <c r="W44" s="5"/>
      <c r="X44" s="5"/>
      <c r="Y44" s="12">
        <v>5.3235662820483602</v>
      </c>
      <c r="Z44" s="7"/>
      <c r="AA44" s="5"/>
      <c r="AB44" s="5"/>
      <c r="AC44" s="5"/>
      <c r="AD44" s="5"/>
      <c r="AE44" s="12">
        <v>5.92</v>
      </c>
      <c r="AF44" s="7"/>
      <c r="AH44" s="12">
        <v>7.08</v>
      </c>
      <c r="AI44" s="5"/>
      <c r="AJ44" s="12">
        <v>6.72</v>
      </c>
      <c r="AK44" s="5"/>
      <c r="AL44" s="12">
        <v>6.6</v>
      </c>
      <c r="AM44" s="5"/>
      <c r="AN44" s="12"/>
      <c r="AO44" s="7"/>
      <c r="AQ44" s="73"/>
      <c r="AR44" s="73"/>
    </row>
    <row r="45" spans="1:44" x14ac:dyDescent="0.25">
      <c r="A45" s="16">
        <v>39845</v>
      </c>
      <c r="B45" s="44">
        <v>41119.38453915</v>
      </c>
      <c r="C45" s="44">
        <v>8282.9839759869992</v>
      </c>
      <c r="D45" s="44">
        <v>16154.006074686</v>
      </c>
      <c r="E45" s="45">
        <v>7068.3892960220001</v>
      </c>
      <c r="F45" s="44">
        <v>72624.763885844994</v>
      </c>
      <c r="G45" s="12">
        <v>36.189776794957403</v>
      </c>
      <c r="H45" s="7"/>
      <c r="I45" s="5"/>
      <c r="J45" s="5"/>
      <c r="K45" s="5"/>
      <c r="L45" s="5"/>
      <c r="M45" s="5"/>
      <c r="N45" s="5"/>
      <c r="O45" s="5"/>
      <c r="P45" s="5"/>
      <c r="Q45" s="12">
        <v>12.2157947060754</v>
      </c>
      <c r="R45" s="7"/>
      <c r="S45" s="5"/>
      <c r="T45" s="5"/>
      <c r="U45" s="5"/>
      <c r="V45" s="5"/>
      <c r="W45" s="5"/>
      <c r="X45" s="5"/>
      <c r="Y45" s="12">
        <v>5.1172565620763102</v>
      </c>
      <c r="Z45" s="7"/>
      <c r="AA45" s="5"/>
      <c r="AB45" s="5"/>
      <c r="AC45" s="5"/>
      <c r="AD45" s="5"/>
      <c r="AE45" s="12">
        <v>5.53</v>
      </c>
      <c r="AF45" s="7"/>
      <c r="AH45" s="12">
        <v>5.16</v>
      </c>
      <c r="AI45" s="5"/>
      <c r="AJ45" s="12">
        <v>4.92</v>
      </c>
      <c r="AK45" s="5"/>
      <c r="AL45" s="12">
        <v>4.68</v>
      </c>
      <c r="AM45" s="5"/>
      <c r="AN45" s="12">
        <v>5.76</v>
      </c>
      <c r="AO45" s="7"/>
      <c r="AQ45" s="73"/>
      <c r="AR45" s="73"/>
    </row>
    <row r="46" spans="1:44" x14ac:dyDescent="0.25">
      <c r="A46" s="16">
        <v>39873</v>
      </c>
      <c r="B46" s="44">
        <v>40445.084364333998</v>
      </c>
      <c r="C46" s="44">
        <v>8286.7588777559995</v>
      </c>
      <c r="D46" s="44">
        <v>16177.831830228</v>
      </c>
      <c r="E46" s="45">
        <v>6733.9237576559999</v>
      </c>
      <c r="F46" s="44">
        <v>71643.598829973998</v>
      </c>
      <c r="G46" s="12">
        <v>32.2310900560189</v>
      </c>
      <c r="H46" s="7"/>
      <c r="I46" s="5"/>
      <c r="J46" s="5"/>
      <c r="K46" s="5"/>
      <c r="L46" s="5"/>
      <c r="M46" s="5"/>
      <c r="N46" s="5"/>
      <c r="O46" s="5"/>
      <c r="P46" s="5"/>
      <c r="Q46" s="12">
        <v>10.0588162851225</v>
      </c>
      <c r="R46" s="7"/>
      <c r="S46" s="5"/>
      <c r="T46" s="5"/>
      <c r="U46" s="5"/>
      <c r="V46" s="5"/>
      <c r="W46" s="5"/>
      <c r="X46" s="5"/>
      <c r="Y46" s="12">
        <v>4.6835907984627498</v>
      </c>
      <c r="Z46" s="7"/>
      <c r="AA46" s="5"/>
      <c r="AB46" s="5"/>
      <c r="AC46" s="5"/>
      <c r="AD46" s="5"/>
      <c r="AE46" s="12">
        <v>4.9000000000000004</v>
      </c>
      <c r="AF46" s="7"/>
      <c r="AH46" s="12">
        <v>2.88</v>
      </c>
      <c r="AI46" s="5"/>
      <c r="AJ46" s="12">
        <v>3.12</v>
      </c>
      <c r="AK46" s="5"/>
      <c r="AL46" s="12">
        <v>3.24</v>
      </c>
      <c r="AM46" s="5"/>
      <c r="AN46" s="12"/>
      <c r="AO46" s="7"/>
      <c r="AQ46" s="73"/>
      <c r="AR46" s="73"/>
    </row>
    <row r="47" spans="1:44" x14ac:dyDescent="0.25">
      <c r="A47" s="16">
        <v>39904</v>
      </c>
      <c r="B47" s="44">
        <v>40860.996496309002</v>
      </c>
      <c r="C47" s="44">
        <v>8322.7341321139993</v>
      </c>
      <c r="D47" s="44">
        <v>16217.030661195</v>
      </c>
      <c r="E47" s="45">
        <v>6398.8915202170001</v>
      </c>
      <c r="F47" s="44">
        <v>71799.652809834995</v>
      </c>
      <c r="G47" s="12">
        <v>29.9749702923983</v>
      </c>
      <c r="H47" s="7"/>
      <c r="I47" s="5"/>
      <c r="J47" s="5"/>
      <c r="K47" s="5"/>
      <c r="L47" s="5"/>
      <c r="M47" s="5"/>
      <c r="N47" s="5"/>
      <c r="O47" s="5"/>
      <c r="P47" s="5"/>
      <c r="Q47" s="12">
        <v>8.7663514466743102</v>
      </c>
      <c r="R47" s="7"/>
      <c r="S47" s="5"/>
      <c r="T47" s="5"/>
      <c r="U47" s="5"/>
      <c r="V47" s="5"/>
      <c r="W47" s="5"/>
      <c r="X47" s="5"/>
      <c r="Y47" s="12">
        <v>3.94729968911175</v>
      </c>
      <c r="Z47" s="7"/>
      <c r="AA47" s="5"/>
      <c r="AB47" s="5"/>
      <c r="AC47" s="5"/>
      <c r="AD47" s="5"/>
      <c r="AE47" s="12">
        <v>4.42</v>
      </c>
      <c r="AF47" s="7"/>
      <c r="AH47" s="12">
        <v>2.2799999999999998</v>
      </c>
      <c r="AI47" s="5"/>
      <c r="AJ47" s="12">
        <v>2.52</v>
      </c>
      <c r="AK47" s="5"/>
      <c r="AL47" s="12">
        <v>2.88</v>
      </c>
      <c r="AM47" s="5"/>
      <c r="AN47" s="12"/>
      <c r="AO47" s="7"/>
      <c r="AQ47" s="73"/>
      <c r="AR47" s="73"/>
    </row>
    <row r="48" spans="1:44" x14ac:dyDescent="0.25">
      <c r="A48" s="16">
        <v>39934</v>
      </c>
      <c r="B48" s="44">
        <v>40716.102022432999</v>
      </c>
      <c r="C48" s="44">
        <v>8264.6600249679996</v>
      </c>
      <c r="D48" s="44">
        <v>16297.696058891999</v>
      </c>
      <c r="E48" s="45">
        <v>6183.3762633879996</v>
      </c>
      <c r="F48" s="44">
        <v>71461.834369681004</v>
      </c>
      <c r="G48" s="12">
        <v>29.566587019095401</v>
      </c>
      <c r="H48" s="7"/>
      <c r="I48" s="5"/>
      <c r="J48" s="5"/>
      <c r="K48" s="5"/>
      <c r="L48" s="5"/>
      <c r="M48" s="5"/>
      <c r="N48" s="5"/>
      <c r="O48" s="5"/>
      <c r="P48" s="5"/>
      <c r="Q48" s="12">
        <v>8.0713683339428606</v>
      </c>
      <c r="R48" s="7"/>
      <c r="S48" s="5"/>
      <c r="T48" s="5"/>
      <c r="U48" s="5"/>
      <c r="V48" s="5"/>
      <c r="W48" s="5"/>
      <c r="X48" s="5"/>
      <c r="Y48" s="12">
        <v>3.7768421556343399</v>
      </c>
      <c r="Z48" s="7"/>
      <c r="AA48" s="5"/>
      <c r="AB48" s="5"/>
      <c r="AC48" s="5"/>
      <c r="AD48" s="5"/>
      <c r="AE48" s="12">
        <v>4.4556453691489804</v>
      </c>
      <c r="AF48" s="7"/>
      <c r="AH48" s="12">
        <v>1.56</v>
      </c>
      <c r="AI48" s="5"/>
      <c r="AJ48" s="12">
        <v>1.8</v>
      </c>
      <c r="AK48" s="5"/>
      <c r="AL48" s="12">
        <v>2.52</v>
      </c>
      <c r="AM48" s="5"/>
      <c r="AN48" s="12"/>
      <c r="AO48" s="7"/>
      <c r="AQ48" s="73"/>
      <c r="AR48" s="73"/>
    </row>
    <row r="49" spans="1:44" x14ac:dyDescent="0.25">
      <c r="A49" s="16">
        <v>39965</v>
      </c>
      <c r="B49" s="44">
        <v>40399.392818685999</v>
      </c>
      <c r="C49" s="44">
        <v>8203.6656523490001</v>
      </c>
      <c r="D49" s="44">
        <v>16441.354471389001</v>
      </c>
      <c r="E49" s="45">
        <v>5403.769524798</v>
      </c>
      <c r="F49" s="44">
        <v>70448.182467221995</v>
      </c>
      <c r="G49" s="12">
        <v>28.9061914956599</v>
      </c>
      <c r="H49" s="7"/>
      <c r="I49" s="5"/>
      <c r="J49" s="5"/>
      <c r="K49" s="5"/>
      <c r="L49" s="5"/>
      <c r="M49" s="5"/>
      <c r="N49" s="5"/>
      <c r="O49" s="5"/>
      <c r="P49" s="5"/>
      <c r="Q49" s="12">
        <v>7.9845183487956701</v>
      </c>
      <c r="R49" s="7"/>
      <c r="S49" s="5"/>
      <c r="T49" s="5"/>
      <c r="U49" s="5"/>
      <c r="V49" s="5"/>
      <c r="W49" s="5"/>
      <c r="X49" s="5"/>
      <c r="Y49" s="12">
        <v>3.49696459618111</v>
      </c>
      <c r="Z49" s="7"/>
      <c r="AA49" s="5"/>
      <c r="AB49" s="5"/>
      <c r="AC49" s="5"/>
      <c r="AD49" s="5"/>
      <c r="AE49" s="12">
        <v>4.6100000000000003</v>
      </c>
      <c r="AF49" s="7"/>
      <c r="AH49" s="12">
        <v>1.32</v>
      </c>
      <c r="AI49" s="5"/>
      <c r="AJ49" s="12">
        <v>1.68</v>
      </c>
      <c r="AK49" s="5"/>
      <c r="AL49" s="12">
        <v>2.76</v>
      </c>
      <c r="AM49" s="5"/>
      <c r="AN49" s="12"/>
      <c r="AO49" s="7"/>
      <c r="AQ49" s="73"/>
      <c r="AR49" s="73"/>
    </row>
    <row r="50" spans="1:44" x14ac:dyDescent="0.25">
      <c r="A50" s="16">
        <v>39995</v>
      </c>
      <c r="B50" s="44">
        <v>40444.879120673002</v>
      </c>
      <c r="C50" s="44">
        <v>8213.9071885320009</v>
      </c>
      <c r="D50" s="44">
        <v>16579.807835165</v>
      </c>
      <c r="E50" s="45">
        <v>5362.9546899520001</v>
      </c>
      <c r="F50" s="44">
        <v>70601.548834322006</v>
      </c>
      <c r="G50" s="12">
        <v>27.909352390439899</v>
      </c>
      <c r="H50" s="7"/>
      <c r="I50" s="5"/>
      <c r="J50" s="5"/>
      <c r="K50" s="5"/>
      <c r="L50" s="5"/>
      <c r="M50" s="5"/>
      <c r="N50" s="5"/>
      <c r="O50" s="5"/>
      <c r="P50" s="5"/>
      <c r="Q50" s="12">
        <v>7.2408472343698298</v>
      </c>
      <c r="R50" s="7"/>
      <c r="S50" s="5"/>
      <c r="T50" s="5"/>
      <c r="U50" s="5"/>
      <c r="V50" s="5"/>
      <c r="W50" s="5"/>
      <c r="X50" s="5"/>
      <c r="Y50" s="12">
        <v>2.7133157939572001</v>
      </c>
      <c r="Z50" s="7"/>
      <c r="AA50" s="5"/>
      <c r="AB50" s="5"/>
      <c r="AC50" s="5"/>
      <c r="AD50" s="5"/>
      <c r="AE50" s="12">
        <v>4.62</v>
      </c>
      <c r="AF50" s="7"/>
      <c r="AH50" s="12">
        <v>0.84</v>
      </c>
      <c r="AI50" s="5"/>
      <c r="AJ50" s="12">
        <v>1.44</v>
      </c>
      <c r="AK50" s="5"/>
      <c r="AL50" s="12">
        <v>1.8</v>
      </c>
      <c r="AM50" s="5"/>
      <c r="AN50" s="12"/>
      <c r="AO50" s="7"/>
      <c r="AQ50" s="73"/>
      <c r="AR50" s="73"/>
    </row>
    <row r="51" spans="1:44" x14ac:dyDescent="0.25">
      <c r="A51" s="16">
        <v>40026</v>
      </c>
      <c r="B51" s="44">
        <v>40852.697827623997</v>
      </c>
      <c r="C51" s="44">
        <v>8220.545873694</v>
      </c>
      <c r="D51" s="44">
        <v>16692.065826833001</v>
      </c>
      <c r="E51" s="45">
        <v>5389.5309840809996</v>
      </c>
      <c r="F51" s="44">
        <v>71154.840512231996</v>
      </c>
      <c r="G51" s="12">
        <v>24.5737435113694</v>
      </c>
      <c r="H51" s="7"/>
      <c r="I51" s="5"/>
      <c r="J51" s="5"/>
      <c r="K51" s="5"/>
      <c r="L51" s="5"/>
      <c r="M51" s="5"/>
      <c r="N51" s="5"/>
      <c r="O51" s="5"/>
      <c r="P51" s="5"/>
      <c r="Q51" s="12">
        <v>5.9873966986875997</v>
      </c>
      <c r="R51" s="7"/>
      <c r="S51" s="5"/>
      <c r="T51" s="5"/>
      <c r="U51" s="5"/>
      <c r="V51" s="5"/>
      <c r="W51" s="5"/>
      <c r="X51" s="5"/>
      <c r="Y51" s="12">
        <v>3.3949739058076802</v>
      </c>
      <c r="Z51" s="7"/>
      <c r="AA51" s="5"/>
      <c r="AB51" s="5"/>
      <c r="AC51" s="5"/>
      <c r="AD51" s="5"/>
      <c r="AE51" s="12">
        <v>4.5599999999999996</v>
      </c>
      <c r="AF51" s="7"/>
      <c r="AH51" s="12">
        <v>0.48</v>
      </c>
      <c r="AI51" s="5"/>
      <c r="AJ51" s="12">
        <v>0.72</v>
      </c>
      <c r="AK51" s="5"/>
      <c r="AL51" s="12">
        <v>1.44</v>
      </c>
      <c r="AM51" s="5"/>
      <c r="AN51" s="12">
        <v>4.68</v>
      </c>
      <c r="AO51" s="7"/>
      <c r="AQ51" s="73"/>
      <c r="AR51" s="73"/>
    </row>
    <row r="52" spans="1:44" x14ac:dyDescent="0.25">
      <c r="A52" s="16">
        <v>40057</v>
      </c>
      <c r="B52" s="44">
        <v>41035.867152698003</v>
      </c>
      <c r="C52" s="44">
        <v>8242.0853231900001</v>
      </c>
      <c r="D52" s="44">
        <v>16810.688892984999</v>
      </c>
      <c r="E52" s="45">
        <v>5246.6054507990002</v>
      </c>
      <c r="F52" s="44">
        <v>71335.246819672</v>
      </c>
      <c r="G52" s="12">
        <v>26.523264242632901</v>
      </c>
      <c r="H52" s="7"/>
      <c r="I52" s="5"/>
      <c r="J52" s="5"/>
      <c r="K52" s="5"/>
      <c r="L52" s="5"/>
      <c r="M52" s="5"/>
      <c r="N52" s="5"/>
      <c r="O52" s="5"/>
      <c r="P52" s="5"/>
      <c r="Q52" s="12">
        <v>5.7749809206789102</v>
      </c>
      <c r="R52" s="7"/>
      <c r="S52" s="5"/>
      <c r="T52" s="5"/>
      <c r="U52" s="5"/>
      <c r="V52" s="5"/>
      <c r="W52" s="5"/>
      <c r="X52" s="5"/>
      <c r="Y52" s="12">
        <v>2.5450470118040398</v>
      </c>
      <c r="Z52" s="7"/>
      <c r="AA52" s="5"/>
      <c r="AB52" s="5"/>
      <c r="AC52" s="5"/>
      <c r="AD52" s="5"/>
      <c r="AE52" s="12">
        <v>4.49</v>
      </c>
      <c r="AF52" s="7"/>
      <c r="AH52" s="12">
        <v>0.6</v>
      </c>
      <c r="AI52" s="5"/>
      <c r="AJ52" s="12">
        <v>1.08</v>
      </c>
      <c r="AK52" s="5"/>
      <c r="AL52" s="12">
        <v>2.16</v>
      </c>
      <c r="AM52" s="5"/>
      <c r="AN52" s="12">
        <v>4.4400000000000004</v>
      </c>
      <c r="AO52" s="7"/>
      <c r="AQ52" s="73"/>
      <c r="AR52" s="73"/>
    </row>
    <row r="53" spans="1:44" x14ac:dyDescent="0.25">
      <c r="A53" s="16">
        <v>40087</v>
      </c>
      <c r="B53" s="44">
        <v>41079.079321436999</v>
      </c>
      <c r="C53" s="44">
        <v>8300.7900079819992</v>
      </c>
      <c r="D53" s="44">
        <v>17052.113459159998</v>
      </c>
      <c r="E53" s="45">
        <v>5224.9781649229999</v>
      </c>
      <c r="F53" s="44">
        <v>71656.960953501999</v>
      </c>
      <c r="G53" s="12">
        <v>26.667814255904599</v>
      </c>
      <c r="H53" s="7"/>
      <c r="I53" s="5"/>
      <c r="J53" s="5"/>
      <c r="K53" s="5"/>
      <c r="L53" s="5"/>
      <c r="M53" s="5"/>
      <c r="N53" s="5"/>
      <c r="O53" s="5"/>
      <c r="P53" s="5"/>
      <c r="Q53" s="12">
        <v>5.6134654537822497</v>
      </c>
      <c r="R53" s="7"/>
      <c r="S53" s="5"/>
      <c r="T53" s="5"/>
      <c r="U53" s="5"/>
      <c r="V53" s="5"/>
      <c r="W53" s="5"/>
      <c r="X53" s="5"/>
      <c r="Y53" s="12">
        <v>2.6609289121842599</v>
      </c>
      <c r="Z53" s="7"/>
      <c r="AA53" s="5"/>
      <c r="AB53" s="5"/>
      <c r="AC53" s="5"/>
      <c r="AD53" s="5"/>
      <c r="AE53" s="12">
        <v>4.3499999999999996</v>
      </c>
      <c r="AF53" s="7"/>
      <c r="AH53" s="12">
        <v>0.6</v>
      </c>
      <c r="AI53" s="5"/>
      <c r="AJ53" s="12">
        <v>1.2</v>
      </c>
      <c r="AK53" s="5"/>
      <c r="AL53" s="12">
        <v>2.52</v>
      </c>
      <c r="AM53" s="5"/>
      <c r="AN53" s="12">
        <v>5.04</v>
      </c>
      <c r="AO53" s="7"/>
      <c r="AQ53" s="73"/>
      <c r="AR53" s="73"/>
    </row>
    <row r="54" spans="1:44" x14ac:dyDescent="0.25">
      <c r="A54" s="16">
        <v>40118</v>
      </c>
      <c r="B54" s="44">
        <v>40973.902856465997</v>
      </c>
      <c r="C54" s="44">
        <v>8346.1028897659999</v>
      </c>
      <c r="D54" s="44">
        <v>17292.099925820999</v>
      </c>
      <c r="E54" s="45">
        <v>4819.1140087309996</v>
      </c>
      <c r="F54" s="44">
        <v>71431.219680783994</v>
      </c>
      <c r="G54" s="12">
        <v>27.258339937912599</v>
      </c>
      <c r="H54" s="7"/>
      <c r="I54" s="5"/>
      <c r="J54" s="5"/>
      <c r="K54" s="5"/>
      <c r="L54" s="5"/>
      <c r="M54" s="5"/>
      <c r="N54" s="5"/>
      <c r="O54" s="5"/>
      <c r="P54" s="5"/>
      <c r="Q54" s="12">
        <v>5.2475719388473099</v>
      </c>
      <c r="R54" s="7"/>
      <c r="S54" s="5"/>
      <c r="T54" s="5"/>
      <c r="U54" s="5"/>
      <c r="V54" s="5"/>
      <c r="W54" s="5"/>
      <c r="X54" s="5"/>
      <c r="Y54" s="12">
        <v>2.5465993614059901</v>
      </c>
      <c r="Z54" s="7"/>
      <c r="AA54" s="5"/>
      <c r="AB54" s="5"/>
      <c r="AC54" s="5"/>
      <c r="AD54" s="5"/>
      <c r="AE54" s="12">
        <v>4.28</v>
      </c>
      <c r="AF54" s="7"/>
      <c r="AH54" s="12">
        <v>0.6</v>
      </c>
      <c r="AI54" s="5"/>
      <c r="AJ54" s="12">
        <v>1.44</v>
      </c>
      <c r="AK54" s="5"/>
      <c r="AL54" s="12">
        <v>2.88</v>
      </c>
      <c r="AM54" s="5"/>
      <c r="AN54" s="12">
        <v>4.8</v>
      </c>
      <c r="AO54" s="7"/>
      <c r="AQ54" s="73"/>
      <c r="AR54" s="73"/>
    </row>
    <row r="55" spans="1:44" x14ac:dyDescent="0.25">
      <c r="A55" s="16">
        <v>40148</v>
      </c>
      <c r="B55" s="44">
        <v>42490.430869201999</v>
      </c>
      <c r="C55" s="44">
        <v>8424.0880132519997</v>
      </c>
      <c r="D55" s="44">
        <v>17435.793513117998</v>
      </c>
      <c r="E55" s="45">
        <v>4624.0356220269996</v>
      </c>
      <c r="F55" s="44">
        <v>72974.348017598997</v>
      </c>
      <c r="G55" s="12">
        <v>26.556523975162101</v>
      </c>
      <c r="H55" s="7"/>
      <c r="I55" s="5"/>
      <c r="J55" s="5"/>
      <c r="K55" s="5"/>
      <c r="L55" s="5"/>
      <c r="M55" s="5"/>
      <c r="N55" s="5"/>
      <c r="O55" s="5"/>
      <c r="P55" s="5"/>
      <c r="Q55" s="12">
        <v>4.7397666361242097</v>
      </c>
      <c r="R55" s="7"/>
      <c r="S55" s="5"/>
      <c r="T55" s="5"/>
      <c r="U55" s="5"/>
      <c r="V55" s="5"/>
      <c r="W55" s="5"/>
      <c r="X55" s="5"/>
      <c r="Y55" s="12">
        <v>2.2207973644244801</v>
      </c>
      <c r="Z55" s="7"/>
      <c r="AA55" s="5"/>
      <c r="AB55" s="5"/>
      <c r="AC55" s="5"/>
      <c r="AD55" s="5"/>
      <c r="AE55" s="12">
        <v>4.5414325420879997</v>
      </c>
      <c r="AF55" s="7"/>
      <c r="AH55" s="12">
        <v>0.72</v>
      </c>
      <c r="AI55" s="5"/>
      <c r="AJ55" s="12">
        <v>1.44</v>
      </c>
      <c r="AK55" s="5"/>
      <c r="AL55" s="12">
        <v>2.52</v>
      </c>
      <c r="AM55" s="5"/>
      <c r="AN55" s="12">
        <v>4.68</v>
      </c>
      <c r="AO55" s="7"/>
      <c r="AQ55" s="73"/>
      <c r="AR55" s="73"/>
    </row>
    <row r="56" spans="1:44" x14ac:dyDescent="0.25">
      <c r="A56" s="17">
        <v>40179</v>
      </c>
      <c r="B56" s="44">
        <v>42328.998624045002</v>
      </c>
      <c r="C56" s="44">
        <v>8459.6485801109993</v>
      </c>
      <c r="D56" s="44">
        <v>17483.629774405999</v>
      </c>
      <c r="E56" s="45">
        <v>5245.586569737</v>
      </c>
      <c r="F56" s="44">
        <v>73517.863548299007</v>
      </c>
      <c r="G56" s="12">
        <v>30.353914964528101</v>
      </c>
      <c r="H56" s="7"/>
      <c r="I56" s="5"/>
      <c r="J56" s="5"/>
      <c r="K56" s="5"/>
      <c r="L56" s="5"/>
      <c r="M56" s="5"/>
      <c r="N56" s="5"/>
      <c r="O56" s="5"/>
      <c r="P56" s="5"/>
      <c r="Q56" s="12">
        <v>7.0406248867057499</v>
      </c>
      <c r="R56" s="7"/>
      <c r="S56" s="5"/>
      <c r="T56" s="5"/>
      <c r="U56" s="5"/>
      <c r="V56" s="5"/>
      <c r="W56" s="5"/>
      <c r="X56" s="5"/>
      <c r="Y56" s="12">
        <v>1.83706570409307</v>
      </c>
      <c r="Z56" s="7"/>
      <c r="AA56" s="5"/>
      <c r="AB56" s="5"/>
      <c r="AC56" s="5"/>
      <c r="AD56" s="5"/>
      <c r="AE56" s="12">
        <v>4.5838309984722203</v>
      </c>
      <c r="AF56" s="7"/>
      <c r="AH56" s="12">
        <v>0.6</v>
      </c>
      <c r="AI56" s="5"/>
      <c r="AJ56" s="12">
        <v>1.2</v>
      </c>
      <c r="AK56" s="5"/>
      <c r="AL56" s="12">
        <v>2.2799999999999998</v>
      </c>
      <c r="AM56" s="5"/>
      <c r="AN56" s="12">
        <v>5.04</v>
      </c>
      <c r="AO56" s="7"/>
      <c r="AQ56" s="73"/>
      <c r="AR56" s="73"/>
    </row>
    <row r="57" spans="1:44" x14ac:dyDescent="0.25">
      <c r="A57" s="16">
        <v>40210</v>
      </c>
      <c r="B57" s="44">
        <v>42565.735966754</v>
      </c>
      <c r="C57" s="44">
        <v>8474.4710611570008</v>
      </c>
      <c r="D57" s="44">
        <v>17597.781794202001</v>
      </c>
      <c r="E57" s="45">
        <v>5118.1807154549997</v>
      </c>
      <c r="F57" s="44">
        <v>73756.169537567999</v>
      </c>
      <c r="G57" s="12">
        <v>29.5461259997262</v>
      </c>
      <c r="H57" s="7"/>
      <c r="I57" s="5"/>
      <c r="J57" s="5"/>
      <c r="K57" s="5"/>
      <c r="L57" s="5"/>
      <c r="M57" s="5"/>
      <c r="N57" s="5"/>
      <c r="O57" s="5"/>
      <c r="P57" s="5"/>
      <c r="Q57" s="12">
        <v>5.6279494904808596</v>
      </c>
      <c r="R57" s="7"/>
      <c r="S57" s="5"/>
      <c r="T57" s="5"/>
      <c r="U57" s="5"/>
      <c r="V57" s="5"/>
      <c r="W57" s="5"/>
      <c r="X57" s="5"/>
      <c r="Y57" s="12">
        <v>1.9782439184533001</v>
      </c>
      <c r="Z57" s="7"/>
      <c r="AA57" s="5"/>
      <c r="AB57" s="5"/>
      <c r="AC57" s="5"/>
      <c r="AD57" s="5"/>
      <c r="AE57" s="12">
        <v>4.6029839655247002</v>
      </c>
      <c r="AF57" s="7"/>
      <c r="AH57" s="12">
        <v>0.6</v>
      </c>
      <c r="AI57" s="5"/>
      <c r="AJ57" s="12">
        <v>1.56</v>
      </c>
      <c r="AK57" s="5"/>
      <c r="AL57" s="12">
        <v>2.88</v>
      </c>
      <c r="AM57" s="5"/>
      <c r="AN57" s="12">
        <v>4.8</v>
      </c>
      <c r="AO57" s="7"/>
      <c r="AQ57" s="73"/>
      <c r="AR57" s="73"/>
    </row>
    <row r="58" spans="1:44" x14ac:dyDescent="0.25">
      <c r="A58" s="16">
        <v>40238</v>
      </c>
      <c r="B58" s="44">
        <v>42411.281492996</v>
      </c>
      <c r="C58" s="44">
        <v>8531.4343682910003</v>
      </c>
      <c r="D58" s="44">
        <v>17711.91058448</v>
      </c>
      <c r="E58" s="45">
        <v>5141.5987519279997</v>
      </c>
      <c r="F58" s="44">
        <v>73796.225197695006</v>
      </c>
      <c r="G58" s="12">
        <v>27.982459031962598</v>
      </c>
      <c r="H58" s="7"/>
      <c r="I58" s="5"/>
      <c r="J58" s="5"/>
      <c r="K58" s="5"/>
      <c r="L58" s="5"/>
      <c r="M58" s="5"/>
      <c r="N58" s="5"/>
      <c r="O58" s="5"/>
      <c r="P58" s="5"/>
      <c r="Q58" s="12">
        <v>5.4203586919209599</v>
      </c>
      <c r="R58" s="7"/>
      <c r="S58" s="5"/>
      <c r="T58" s="5"/>
      <c r="U58" s="5"/>
      <c r="V58" s="5"/>
      <c r="W58" s="5"/>
      <c r="X58" s="5"/>
      <c r="Y58" s="12">
        <v>2.2012315029075702</v>
      </c>
      <c r="Z58" s="7"/>
      <c r="AA58" s="5"/>
      <c r="AB58" s="5"/>
      <c r="AC58" s="5"/>
      <c r="AD58" s="5"/>
      <c r="AE58" s="12">
        <v>4.2755855149842201</v>
      </c>
      <c r="AF58" s="7"/>
      <c r="AH58" s="12">
        <v>0.6</v>
      </c>
      <c r="AI58" s="5"/>
      <c r="AJ58" s="12">
        <v>1.32</v>
      </c>
      <c r="AK58" s="5"/>
      <c r="AL58" s="12">
        <v>2.52</v>
      </c>
      <c r="AM58" s="5"/>
      <c r="AN58" s="12">
        <v>5.64</v>
      </c>
      <c r="AO58" s="7"/>
      <c r="AQ58" s="73"/>
      <c r="AR58" s="73"/>
    </row>
    <row r="59" spans="1:44" x14ac:dyDescent="0.25">
      <c r="A59" s="16">
        <v>40269</v>
      </c>
      <c r="B59" s="44">
        <v>42721.574892015</v>
      </c>
      <c r="C59" s="44">
        <v>8650.1208867419991</v>
      </c>
      <c r="D59" s="44">
        <v>17821.452270606998</v>
      </c>
      <c r="E59" s="45">
        <v>5346.3853411609998</v>
      </c>
      <c r="F59" s="44">
        <v>74539.533390525001</v>
      </c>
      <c r="G59" s="12">
        <v>27.308355461376799</v>
      </c>
      <c r="H59" s="7"/>
      <c r="I59" s="5"/>
      <c r="J59" s="5"/>
      <c r="K59" s="5"/>
      <c r="L59" s="5"/>
      <c r="M59" s="5"/>
      <c r="N59" s="5"/>
      <c r="O59" s="5"/>
      <c r="P59" s="5"/>
      <c r="Q59" s="12">
        <v>5.4443365264185601</v>
      </c>
      <c r="R59" s="7"/>
      <c r="S59" s="5"/>
      <c r="T59" s="5"/>
      <c r="U59" s="5"/>
      <c r="V59" s="5"/>
      <c r="W59" s="5"/>
      <c r="X59" s="5"/>
      <c r="Y59" s="12">
        <v>1.82082148908182</v>
      </c>
      <c r="Z59" s="7"/>
      <c r="AA59" s="5"/>
      <c r="AB59" s="5"/>
      <c r="AC59" s="5"/>
      <c r="AD59" s="5"/>
      <c r="AE59" s="12">
        <v>4.1275277843385396</v>
      </c>
      <c r="AF59" s="7"/>
      <c r="AH59" s="12">
        <v>0.6</v>
      </c>
      <c r="AI59" s="5"/>
      <c r="AJ59" s="12">
        <v>1.2</v>
      </c>
      <c r="AK59" s="5"/>
      <c r="AL59" s="12">
        <v>2.88</v>
      </c>
      <c r="AM59" s="5"/>
      <c r="AN59" s="12">
        <v>6.24</v>
      </c>
      <c r="AO59" s="7"/>
      <c r="AQ59" s="73"/>
      <c r="AR59" s="73"/>
    </row>
    <row r="60" spans="1:44" x14ac:dyDescent="0.25">
      <c r="A60" s="16">
        <v>40299</v>
      </c>
      <c r="B60" s="44">
        <v>43016.769970729001</v>
      </c>
      <c r="C60" s="44">
        <v>8664.3178830859997</v>
      </c>
      <c r="D60" s="44">
        <v>18041.266925586999</v>
      </c>
      <c r="E60" s="45">
        <v>5634.6523985240001</v>
      </c>
      <c r="F60" s="44">
        <v>75357.007177926003</v>
      </c>
      <c r="G60" s="12">
        <v>27.3045490031868</v>
      </c>
      <c r="H60" s="7"/>
      <c r="I60" s="5"/>
      <c r="J60" s="5"/>
      <c r="K60" s="5"/>
      <c r="L60" s="5"/>
      <c r="M60" s="5"/>
      <c r="N60" s="5"/>
      <c r="O60" s="5"/>
      <c r="P60" s="5"/>
      <c r="Q60" s="12">
        <v>5.1043360239322801</v>
      </c>
      <c r="R60" s="7"/>
      <c r="S60" s="5"/>
      <c r="T60" s="5"/>
      <c r="U60" s="5"/>
      <c r="V60" s="5"/>
      <c r="W60" s="5"/>
      <c r="X60" s="5"/>
      <c r="Y60" s="12">
        <v>2.3431927319747898</v>
      </c>
      <c r="Z60" s="7"/>
      <c r="AA60" s="5"/>
      <c r="AB60" s="5"/>
      <c r="AC60" s="5"/>
      <c r="AD60" s="5"/>
      <c r="AE60" s="12">
        <v>4.18098759676288</v>
      </c>
      <c r="AF60" s="7"/>
      <c r="AH60" s="12">
        <v>0.72</v>
      </c>
      <c r="AI60" s="5"/>
      <c r="AJ60" s="12">
        <v>1.8</v>
      </c>
      <c r="AK60" s="5"/>
      <c r="AL60" s="12">
        <v>3.84</v>
      </c>
      <c r="AM60" s="5"/>
      <c r="AN60" s="12">
        <v>6</v>
      </c>
      <c r="AO60" s="7"/>
      <c r="AQ60" s="73"/>
      <c r="AR60" s="73"/>
    </row>
    <row r="61" spans="1:44" x14ac:dyDescent="0.25">
      <c r="A61" s="16">
        <v>40330</v>
      </c>
      <c r="B61" s="44">
        <v>43297.584198958</v>
      </c>
      <c r="C61" s="44">
        <v>8717.9658191960007</v>
      </c>
      <c r="D61" s="44">
        <v>18296.444369723999</v>
      </c>
      <c r="E61" s="45">
        <v>5852.4450063590002</v>
      </c>
      <c r="F61" s="44">
        <v>76164.439394236993</v>
      </c>
      <c r="G61" s="12">
        <v>27.305817463765901</v>
      </c>
      <c r="H61" s="7"/>
      <c r="I61" s="5"/>
      <c r="J61" s="5"/>
      <c r="K61" s="5"/>
      <c r="L61" s="5"/>
      <c r="M61" s="5"/>
      <c r="N61" s="5"/>
      <c r="O61" s="5"/>
      <c r="P61" s="5"/>
      <c r="Q61" s="12">
        <v>5.2645016387231296</v>
      </c>
      <c r="R61" s="7"/>
      <c r="S61" s="5"/>
      <c r="T61" s="5"/>
      <c r="U61" s="5"/>
      <c r="V61" s="5"/>
      <c r="W61" s="5"/>
      <c r="X61" s="5"/>
      <c r="Y61" s="12">
        <v>2.1711366096890399</v>
      </c>
      <c r="Z61" s="7"/>
      <c r="AA61" s="5"/>
      <c r="AB61" s="5"/>
      <c r="AC61" s="5"/>
      <c r="AD61" s="5"/>
      <c r="AE61" s="12">
        <v>4.0648042155850499</v>
      </c>
      <c r="AF61" s="7"/>
      <c r="AH61" s="12">
        <v>0.96</v>
      </c>
      <c r="AI61" s="5"/>
      <c r="AJ61" s="12">
        <v>2.16</v>
      </c>
      <c r="AK61" s="5"/>
      <c r="AL61" s="12">
        <v>3.96</v>
      </c>
      <c r="AM61" s="5"/>
      <c r="AN61" s="12">
        <v>5.28</v>
      </c>
      <c r="AO61" s="7"/>
      <c r="AQ61" s="73"/>
      <c r="AR61" s="73"/>
    </row>
    <row r="62" spans="1:44" x14ac:dyDescent="0.25">
      <c r="A62" s="16">
        <v>40360</v>
      </c>
      <c r="B62" s="44">
        <v>42961.696477757003</v>
      </c>
      <c r="C62" s="44">
        <v>8799.3112559420006</v>
      </c>
      <c r="D62" s="44">
        <v>18435.648667818001</v>
      </c>
      <c r="E62" s="45">
        <v>5574.4509847930003</v>
      </c>
      <c r="F62" s="44">
        <v>75771.107386310003</v>
      </c>
      <c r="G62" s="12">
        <v>28.120906910575101</v>
      </c>
      <c r="H62" s="7"/>
      <c r="I62" s="5"/>
      <c r="J62" s="5"/>
      <c r="K62" s="5"/>
      <c r="L62" s="5"/>
      <c r="M62" s="5"/>
      <c r="N62" s="5"/>
      <c r="O62" s="5"/>
      <c r="P62" s="5"/>
      <c r="Q62" s="12">
        <v>5.8647111374861103</v>
      </c>
      <c r="R62" s="7"/>
      <c r="S62" s="5"/>
      <c r="T62" s="5"/>
      <c r="U62" s="5"/>
      <c r="V62" s="5"/>
      <c r="W62" s="5"/>
      <c r="X62" s="5"/>
      <c r="Y62" s="12">
        <v>2.04966951250272</v>
      </c>
      <c r="Z62" s="7"/>
      <c r="AA62" s="5"/>
      <c r="AB62" s="5"/>
      <c r="AC62" s="5"/>
      <c r="AD62" s="5"/>
      <c r="AE62" s="12">
        <v>4.0258767077034898</v>
      </c>
      <c r="AF62" s="7"/>
      <c r="AH62" s="12">
        <v>1.68</v>
      </c>
      <c r="AI62" s="5"/>
      <c r="AJ62" s="12">
        <v>2.64</v>
      </c>
      <c r="AK62" s="5"/>
      <c r="AL62" s="12">
        <v>4.5599999999999996</v>
      </c>
      <c r="AM62" s="5"/>
      <c r="AN62" s="12">
        <v>5.4</v>
      </c>
      <c r="AO62" s="7"/>
      <c r="AQ62" s="73"/>
      <c r="AR62" s="73"/>
    </row>
    <row r="63" spans="1:44" x14ac:dyDescent="0.25">
      <c r="A63" s="16">
        <v>40391</v>
      </c>
      <c r="B63" s="44">
        <v>43165.962010529001</v>
      </c>
      <c r="C63" s="44">
        <v>8927.6817284600002</v>
      </c>
      <c r="D63" s="44">
        <v>18682.837543278001</v>
      </c>
      <c r="E63" s="45">
        <v>5506.3900682679996</v>
      </c>
      <c r="F63" s="44">
        <v>76282.871350535002</v>
      </c>
      <c r="G63" s="12">
        <v>27.5146327566252</v>
      </c>
      <c r="H63" s="7"/>
      <c r="I63" s="5"/>
      <c r="J63" s="5"/>
      <c r="K63" s="5"/>
      <c r="L63" s="5"/>
      <c r="M63" s="5"/>
      <c r="N63" s="5"/>
      <c r="O63" s="5"/>
      <c r="P63" s="5"/>
      <c r="Q63" s="12">
        <v>6.9137059213616698</v>
      </c>
      <c r="R63" s="7"/>
      <c r="S63" s="5"/>
      <c r="T63" s="5"/>
      <c r="U63" s="5"/>
      <c r="V63" s="5"/>
      <c r="W63" s="5"/>
      <c r="X63" s="5"/>
      <c r="Y63" s="12">
        <v>2.1077787977831299</v>
      </c>
      <c r="Z63" s="7"/>
      <c r="AA63" s="5"/>
      <c r="AB63" s="5"/>
      <c r="AC63" s="5"/>
      <c r="AD63" s="5"/>
      <c r="AE63" s="12">
        <v>4.0647273420175303</v>
      </c>
      <c r="AF63" s="7"/>
      <c r="AH63" s="12">
        <v>2.64</v>
      </c>
      <c r="AI63" s="5"/>
      <c r="AJ63" s="12">
        <v>3.72</v>
      </c>
      <c r="AK63" s="5"/>
      <c r="AL63" s="12">
        <v>5.4</v>
      </c>
      <c r="AM63" s="5"/>
      <c r="AN63" s="12">
        <v>6.24</v>
      </c>
      <c r="AO63" s="7"/>
      <c r="AQ63" s="73"/>
      <c r="AR63" s="73"/>
    </row>
    <row r="64" spans="1:44" x14ac:dyDescent="0.25">
      <c r="A64" s="16">
        <v>40422</v>
      </c>
      <c r="B64" s="44">
        <v>43483.005856160002</v>
      </c>
      <c r="C64" s="44">
        <v>9004.5757782599994</v>
      </c>
      <c r="D64" s="44">
        <v>18850.86493729</v>
      </c>
      <c r="E64" s="45">
        <v>5320.7401883020002</v>
      </c>
      <c r="F64" s="44">
        <v>76659.186760012002</v>
      </c>
      <c r="G64" s="12">
        <v>28.002971261041601</v>
      </c>
      <c r="H64" s="7"/>
      <c r="I64" s="5"/>
      <c r="J64" s="5"/>
      <c r="K64" s="5"/>
      <c r="L64" s="5"/>
      <c r="M64" s="5"/>
      <c r="N64" s="5"/>
      <c r="O64" s="5"/>
      <c r="P64" s="5"/>
      <c r="Q64" s="12">
        <v>6.8686859812019003</v>
      </c>
      <c r="R64" s="7"/>
      <c r="S64" s="5"/>
      <c r="T64" s="5"/>
      <c r="U64" s="5"/>
      <c r="V64" s="5"/>
      <c r="W64" s="5"/>
      <c r="X64" s="5"/>
      <c r="Y64" s="12">
        <v>1.95942499863764</v>
      </c>
      <c r="Z64" s="7"/>
      <c r="AA64" s="5"/>
      <c r="AB64" s="5"/>
      <c r="AC64" s="5"/>
      <c r="AD64" s="5"/>
      <c r="AE64" s="12">
        <v>4.0002791868918797</v>
      </c>
      <c r="AF64" s="7"/>
      <c r="AH64" s="12">
        <v>3</v>
      </c>
      <c r="AI64" s="5"/>
      <c r="AJ64" s="12">
        <v>4.08</v>
      </c>
      <c r="AK64" s="5"/>
      <c r="AL64" s="12">
        <v>5.52</v>
      </c>
      <c r="AM64" s="5"/>
      <c r="AN64" s="12">
        <v>6.36</v>
      </c>
      <c r="AO64" s="7"/>
      <c r="AQ64" s="73"/>
      <c r="AR64" s="73"/>
    </row>
    <row r="65" spans="1:44" x14ac:dyDescent="0.25">
      <c r="A65" s="16">
        <v>40452</v>
      </c>
      <c r="B65" s="44">
        <v>43988.906054956999</v>
      </c>
      <c r="C65" s="44">
        <v>9116.5287539100009</v>
      </c>
      <c r="D65" s="44">
        <v>19068.308284649</v>
      </c>
      <c r="E65" s="45">
        <v>5707.5921076280001</v>
      </c>
      <c r="F65" s="44">
        <v>77881.335201144</v>
      </c>
      <c r="G65" s="12">
        <v>27.252425282524701</v>
      </c>
      <c r="H65" s="7"/>
      <c r="I65" s="5"/>
      <c r="J65" s="5"/>
      <c r="K65" s="5"/>
      <c r="L65" s="5"/>
      <c r="M65" s="5"/>
      <c r="N65" s="5"/>
      <c r="O65" s="5"/>
      <c r="P65" s="5"/>
      <c r="Q65" s="12">
        <v>7.1399747697498004</v>
      </c>
      <c r="R65" s="7"/>
      <c r="S65" s="5"/>
      <c r="T65" s="5"/>
      <c r="U65" s="5"/>
      <c r="V65" s="5"/>
      <c r="W65" s="5"/>
      <c r="X65" s="5"/>
      <c r="Y65" s="12">
        <v>1.7650550466581301</v>
      </c>
      <c r="Z65" s="7"/>
      <c r="AA65" s="5"/>
      <c r="AB65" s="5"/>
      <c r="AC65" s="5"/>
      <c r="AD65" s="5"/>
      <c r="AE65" s="12">
        <v>4.1404423827680903</v>
      </c>
      <c r="AF65" s="7"/>
      <c r="AH65" s="12">
        <v>3.24</v>
      </c>
      <c r="AI65" s="5"/>
      <c r="AJ65" s="12">
        <v>4.32</v>
      </c>
      <c r="AK65" s="5"/>
      <c r="AL65" s="12">
        <v>5.4</v>
      </c>
      <c r="AM65" s="5"/>
      <c r="AN65" s="12">
        <v>4.68</v>
      </c>
      <c r="AO65" s="7"/>
      <c r="AQ65" s="73"/>
      <c r="AR65" s="73"/>
    </row>
    <row r="66" spans="1:44" x14ac:dyDescent="0.25">
      <c r="A66" s="16">
        <v>40483</v>
      </c>
      <c r="B66" s="44">
        <v>44217.759222207998</v>
      </c>
      <c r="C66" s="44">
        <v>9262.8262645239993</v>
      </c>
      <c r="D66" s="44">
        <v>19244.201134341001</v>
      </c>
      <c r="E66" s="45">
        <v>5824.2347286670001</v>
      </c>
      <c r="F66" s="44">
        <v>78549.021349739996</v>
      </c>
      <c r="G66" s="12">
        <v>27.341910117002001</v>
      </c>
      <c r="H66" s="7"/>
      <c r="I66" s="5"/>
      <c r="J66" s="5"/>
      <c r="K66" s="5"/>
      <c r="L66" s="5"/>
      <c r="M66" s="5"/>
      <c r="N66" s="5"/>
      <c r="O66" s="5"/>
      <c r="P66" s="5"/>
      <c r="Q66" s="12">
        <v>7.1872391337535504</v>
      </c>
      <c r="R66" s="7"/>
      <c r="S66" s="5"/>
      <c r="T66" s="5"/>
      <c r="U66" s="5"/>
      <c r="V66" s="5"/>
      <c r="W66" s="5"/>
      <c r="X66" s="5"/>
      <c r="Y66" s="12">
        <v>1.8657389296077</v>
      </c>
      <c r="Z66" s="7"/>
      <c r="AA66" s="5"/>
      <c r="AB66" s="5"/>
      <c r="AC66" s="5"/>
      <c r="AD66" s="5"/>
      <c r="AE66" s="12">
        <v>4.3502802608229301</v>
      </c>
      <c r="AF66" s="7"/>
      <c r="AH66" s="12">
        <v>3.36</v>
      </c>
      <c r="AI66" s="5"/>
      <c r="AJ66" s="12">
        <v>4.2</v>
      </c>
      <c r="AK66" s="5"/>
      <c r="AL66" s="12">
        <v>5.28</v>
      </c>
      <c r="AM66" s="5"/>
      <c r="AN66" s="12">
        <v>6.48</v>
      </c>
      <c r="AO66" s="7"/>
      <c r="AQ66" s="73"/>
      <c r="AR66" s="73"/>
    </row>
    <row r="67" spans="1:44" x14ac:dyDescent="0.25">
      <c r="A67" s="16">
        <v>40513</v>
      </c>
      <c r="B67" s="44">
        <v>44826.242989035003</v>
      </c>
      <c r="C67" s="44">
        <v>9390.7516798630004</v>
      </c>
      <c r="D67" s="44">
        <v>19481.392582451001</v>
      </c>
      <c r="E67" s="45">
        <v>5283.8000036459998</v>
      </c>
      <c r="F67" s="44">
        <v>78982.187254995006</v>
      </c>
      <c r="G67" s="12">
        <v>26.441702931038801</v>
      </c>
      <c r="H67" s="7"/>
      <c r="I67" s="5"/>
      <c r="J67" s="5"/>
      <c r="K67" s="5"/>
      <c r="L67" s="5"/>
      <c r="M67" s="5"/>
      <c r="N67" s="5"/>
      <c r="O67" s="5"/>
      <c r="P67" s="5"/>
      <c r="Q67" s="12">
        <v>7.3797969271821202</v>
      </c>
      <c r="R67" s="7"/>
      <c r="S67" s="5"/>
      <c r="T67" s="5"/>
      <c r="U67" s="5"/>
      <c r="V67" s="5"/>
      <c r="W67" s="5"/>
      <c r="X67" s="5"/>
      <c r="Y67" s="12">
        <v>1.93437911813958</v>
      </c>
      <c r="Z67" s="7"/>
      <c r="AA67" s="5"/>
      <c r="AB67" s="5"/>
      <c r="AC67" s="5"/>
      <c r="AD67" s="5"/>
      <c r="AE67" s="12">
        <v>4.37113062194567</v>
      </c>
      <c r="AF67" s="7"/>
      <c r="AH67" s="12">
        <v>3.72</v>
      </c>
      <c r="AI67" s="5"/>
      <c r="AJ67" s="12">
        <v>4.5599999999999996</v>
      </c>
      <c r="AK67" s="5"/>
      <c r="AL67" s="12">
        <v>5.52</v>
      </c>
      <c r="AM67" s="5"/>
      <c r="AN67" s="12">
        <v>6.6</v>
      </c>
      <c r="AO67" s="7"/>
      <c r="AQ67" s="73"/>
      <c r="AR67" s="73"/>
    </row>
    <row r="68" spans="1:44" x14ac:dyDescent="0.25">
      <c r="A68" s="17">
        <v>40544</v>
      </c>
      <c r="B68" s="44">
        <v>45140.236399916997</v>
      </c>
      <c r="C68" s="44">
        <v>9515.0722603930008</v>
      </c>
      <c r="D68" s="44">
        <v>19599.882310347999</v>
      </c>
      <c r="E68" s="45">
        <v>6010.4950402390004</v>
      </c>
      <c r="F68" s="44">
        <v>80265.686010897</v>
      </c>
      <c r="G68" s="12">
        <v>27.0938928234382</v>
      </c>
      <c r="H68" s="7"/>
      <c r="I68" s="5"/>
      <c r="J68" s="5"/>
      <c r="K68" s="5"/>
      <c r="L68" s="5"/>
      <c r="M68" s="5"/>
      <c r="N68" s="5"/>
      <c r="O68" s="5"/>
      <c r="P68" s="5"/>
      <c r="Q68" s="12">
        <v>7.5991038176093504</v>
      </c>
      <c r="R68" s="7"/>
      <c r="S68" s="5"/>
      <c r="T68" s="5"/>
      <c r="U68" s="5"/>
      <c r="V68" s="5"/>
      <c r="W68" s="5"/>
      <c r="X68" s="5"/>
      <c r="Y68" s="12">
        <v>1.7777270464467601</v>
      </c>
      <c r="Z68" s="7"/>
      <c r="AA68" s="5"/>
      <c r="AB68" s="5"/>
      <c r="AC68" s="5"/>
      <c r="AD68" s="5"/>
      <c r="AE68" s="12">
        <v>4.3373107206554904</v>
      </c>
      <c r="AF68" s="7"/>
      <c r="AH68" s="12">
        <v>3.72</v>
      </c>
      <c r="AI68" s="5"/>
      <c r="AJ68" s="12">
        <v>4.4400000000000004</v>
      </c>
      <c r="AK68" s="5"/>
      <c r="AL68" s="12">
        <v>5.64</v>
      </c>
      <c r="AM68" s="5"/>
      <c r="AN68" s="12">
        <v>4.5599999999999996</v>
      </c>
      <c r="AO68" s="7"/>
      <c r="AQ68" s="73"/>
      <c r="AR68" s="73"/>
    </row>
    <row r="69" spans="1:44" x14ac:dyDescent="0.25">
      <c r="A69" s="16">
        <v>40575</v>
      </c>
      <c r="B69" s="44">
        <v>45314.425832473004</v>
      </c>
      <c r="C69" s="44">
        <v>9619.6090733820001</v>
      </c>
      <c r="D69" s="44">
        <v>19752.345820361999</v>
      </c>
      <c r="E69" s="45">
        <v>6182.3673852279999</v>
      </c>
      <c r="F69" s="44">
        <v>80868.748111445006</v>
      </c>
      <c r="G69" s="12">
        <v>26.447192406930501</v>
      </c>
      <c r="H69" s="7"/>
      <c r="I69" s="5"/>
      <c r="J69" s="5"/>
      <c r="K69" s="5"/>
      <c r="L69" s="5"/>
      <c r="M69" s="5"/>
      <c r="N69" s="5"/>
      <c r="O69" s="5"/>
      <c r="P69" s="5"/>
      <c r="Q69" s="12">
        <v>7.9065708323920303</v>
      </c>
      <c r="R69" s="7"/>
      <c r="S69" s="5"/>
      <c r="T69" s="5"/>
      <c r="U69" s="5"/>
      <c r="V69" s="5"/>
      <c r="W69" s="5"/>
      <c r="X69" s="5"/>
      <c r="Y69" s="12">
        <v>1.74237777338487</v>
      </c>
      <c r="Z69" s="7"/>
      <c r="AA69" s="5"/>
      <c r="AB69" s="5"/>
      <c r="AC69" s="5"/>
      <c r="AD69" s="5"/>
      <c r="AE69" s="12">
        <v>4.3533094044596599</v>
      </c>
      <c r="AF69" s="7"/>
      <c r="AH69" s="12">
        <v>3.84</v>
      </c>
      <c r="AI69" s="5"/>
      <c r="AJ69" s="12">
        <v>4.8</v>
      </c>
      <c r="AK69" s="5"/>
      <c r="AL69" s="12">
        <v>5.4</v>
      </c>
      <c r="AM69" s="5"/>
      <c r="AN69" s="12">
        <v>4.5599999999999996</v>
      </c>
      <c r="AO69" s="7"/>
      <c r="AQ69" s="73"/>
      <c r="AR69" s="73"/>
    </row>
    <row r="70" spans="1:44" x14ac:dyDescent="0.25">
      <c r="A70" s="16">
        <v>40603</v>
      </c>
      <c r="B70" s="44">
        <v>45890.500774574997</v>
      </c>
      <c r="C70" s="44">
        <v>9832.2709869829996</v>
      </c>
      <c r="D70" s="44">
        <v>19950.678054757998</v>
      </c>
      <c r="E70" s="45">
        <v>6472.7592634049997</v>
      </c>
      <c r="F70" s="44">
        <v>82146.209079720997</v>
      </c>
      <c r="G70" s="12">
        <v>25.8812617644417</v>
      </c>
      <c r="H70" s="7"/>
      <c r="I70" s="5"/>
      <c r="J70" s="5"/>
      <c r="K70" s="5"/>
      <c r="L70" s="5"/>
      <c r="M70" s="5"/>
      <c r="N70" s="5"/>
      <c r="O70" s="5"/>
      <c r="P70" s="5"/>
      <c r="Q70" s="12">
        <v>8.2523413456186905</v>
      </c>
      <c r="R70" s="7"/>
      <c r="S70" s="5"/>
      <c r="T70" s="5"/>
      <c r="U70" s="5"/>
      <c r="V70" s="5"/>
      <c r="W70" s="5"/>
      <c r="X70" s="5"/>
      <c r="Y70" s="12">
        <v>1.89461768162144</v>
      </c>
      <c r="Z70" s="7"/>
      <c r="AA70" s="5"/>
      <c r="AB70" s="5"/>
      <c r="AC70" s="5"/>
      <c r="AD70" s="5"/>
      <c r="AE70" s="12">
        <v>4.3926488605217502</v>
      </c>
      <c r="AF70" s="7"/>
      <c r="AH70" s="12">
        <v>4.2</v>
      </c>
      <c r="AI70" s="5"/>
      <c r="AJ70" s="12">
        <v>5.16</v>
      </c>
      <c r="AK70" s="5"/>
      <c r="AL70" s="12">
        <v>6.72</v>
      </c>
      <c r="AM70" s="5"/>
      <c r="AN70" s="12">
        <v>4.68</v>
      </c>
      <c r="AO70" s="7"/>
      <c r="AQ70" s="73"/>
      <c r="AR70" s="73"/>
    </row>
    <row r="71" spans="1:44" x14ac:dyDescent="0.25">
      <c r="A71" s="16">
        <v>40634</v>
      </c>
      <c r="B71" s="44">
        <v>46504.276435924003</v>
      </c>
      <c r="C71" s="44">
        <v>9997.9829357079998</v>
      </c>
      <c r="D71" s="44">
        <v>20168.485839051002</v>
      </c>
      <c r="E71" s="45">
        <v>6537.7267291480002</v>
      </c>
      <c r="F71" s="44">
        <v>83208.471939830997</v>
      </c>
      <c r="G71" s="12">
        <v>27.117885715615099</v>
      </c>
      <c r="H71" s="7"/>
      <c r="I71" s="5"/>
      <c r="J71" s="5"/>
      <c r="K71" s="5"/>
      <c r="L71" s="5"/>
      <c r="M71" s="5"/>
      <c r="N71" s="5"/>
      <c r="O71" s="5"/>
      <c r="P71" s="5"/>
      <c r="Q71" s="12">
        <v>8.4234255582339106</v>
      </c>
      <c r="R71" s="7"/>
      <c r="S71" s="5"/>
      <c r="T71" s="5"/>
      <c r="U71" s="5"/>
      <c r="V71" s="5"/>
      <c r="W71" s="5"/>
      <c r="X71" s="5"/>
      <c r="Y71" s="12">
        <v>1.6399518332446801</v>
      </c>
      <c r="Z71" s="7"/>
      <c r="AA71" s="5"/>
      <c r="AB71" s="5"/>
      <c r="AC71" s="5"/>
      <c r="AD71" s="5"/>
      <c r="AE71" s="12">
        <v>4.3059766507292601</v>
      </c>
      <c r="AF71" s="7"/>
      <c r="AH71" s="12">
        <v>4.68</v>
      </c>
      <c r="AI71" s="5"/>
      <c r="AJ71" s="12">
        <v>5.52</v>
      </c>
      <c r="AK71" s="5"/>
      <c r="AL71" s="12">
        <v>6.36</v>
      </c>
      <c r="AM71" s="5"/>
      <c r="AN71" s="12">
        <v>5.4</v>
      </c>
      <c r="AO71" s="7"/>
      <c r="AQ71" s="73"/>
      <c r="AR71" s="73"/>
    </row>
    <row r="72" spans="1:44" x14ac:dyDescent="0.25">
      <c r="A72" s="16">
        <v>40664</v>
      </c>
      <c r="B72" s="44">
        <v>47316.217272866001</v>
      </c>
      <c r="C72" s="44">
        <v>10061.324877042</v>
      </c>
      <c r="D72" s="44">
        <v>20375.735392797</v>
      </c>
      <c r="E72" s="45">
        <v>6971.4886903229999</v>
      </c>
      <c r="F72" s="44">
        <v>84724.766233028</v>
      </c>
      <c r="G72" s="12">
        <v>27.319752293923599</v>
      </c>
      <c r="H72" s="7"/>
      <c r="I72" s="5"/>
      <c r="J72" s="5"/>
      <c r="K72" s="5"/>
      <c r="L72" s="5"/>
      <c r="M72" s="5"/>
      <c r="N72" s="5"/>
      <c r="O72" s="5"/>
      <c r="P72" s="5"/>
      <c r="Q72" s="12">
        <v>8.6587811839057807</v>
      </c>
      <c r="R72" s="7"/>
      <c r="S72" s="5"/>
      <c r="T72" s="5"/>
      <c r="U72" s="5"/>
      <c r="V72" s="5"/>
      <c r="W72" s="5"/>
      <c r="X72" s="5"/>
      <c r="Y72" s="12">
        <v>1.6287831033851501</v>
      </c>
      <c r="Z72" s="7"/>
      <c r="AA72" s="5"/>
      <c r="AB72" s="5"/>
      <c r="AC72" s="5"/>
      <c r="AD72" s="5"/>
      <c r="AE72" s="12">
        <v>4.16</v>
      </c>
      <c r="AF72" s="7"/>
      <c r="AH72" s="12">
        <v>5.4</v>
      </c>
      <c r="AI72" s="5"/>
      <c r="AJ72" s="12">
        <v>6</v>
      </c>
      <c r="AK72" s="5"/>
      <c r="AL72" s="12">
        <v>6.48</v>
      </c>
      <c r="AM72" s="5"/>
      <c r="AN72" s="12">
        <v>4.8</v>
      </c>
      <c r="AO72" s="7"/>
      <c r="AQ72" s="73"/>
      <c r="AR72" s="73"/>
    </row>
    <row r="73" spans="1:44" x14ac:dyDescent="0.25">
      <c r="A73" s="16">
        <v>40695</v>
      </c>
      <c r="B73" s="44">
        <v>47636.254798011003</v>
      </c>
      <c r="C73" s="44">
        <v>10177.315212302001</v>
      </c>
      <c r="D73" s="44">
        <v>20615.757387382</v>
      </c>
      <c r="E73" s="45">
        <v>6805.4106252040001</v>
      </c>
      <c r="F73" s="44">
        <v>85234.738225972993</v>
      </c>
      <c r="G73" s="12">
        <v>26.940850667834901</v>
      </c>
      <c r="H73" s="7"/>
      <c r="I73" s="5"/>
      <c r="J73" s="5"/>
      <c r="K73" s="5"/>
      <c r="L73" s="5"/>
      <c r="M73" s="5"/>
      <c r="N73" s="5"/>
      <c r="O73" s="5"/>
      <c r="P73" s="5"/>
      <c r="Q73" s="12">
        <v>9.0991380381480607</v>
      </c>
      <c r="R73" s="7"/>
      <c r="S73" s="5"/>
      <c r="T73" s="5"/>
      <c r="U73" s="5"/>
      <c r="V73" s="5"/>
      <c r="W73" s="5"/>
      <c r="X73" s="5"/>
      <c r="Y73" s="12">
        <v>1.7759442266732399</v>
      </c>
      <c r="Z73" s="7"/>
      <c r="AA73" s="5"/>
      <c r="AB73" s="5"/>
      <c r="AC73" s="5"/>
      <c r="AD73" s="5"/>
      <c r="AE73" s="12">
        <v>4.13</v>
      </c>
      <c r="AF73" s="7"/>
      <c r="AH73" s="12">
        <v>5.64</v>
      </c>
      <c r="AI73" s="5"/>
      <c r="AJ73" s="12">
        <v>6</v>
      </c>
      <c r="AK73" s="5"/>
      <c r="AL73" s="12">
        <v>5.76</v>
      </c>
      <c r="AM73" s="5"/>
      <c r="AN73" s="12">
        <v>4.08</v>
      </c>
      <c r="AO73" s="7"/>
      <c r="AQ73" s="73"/>
      <c r="AR73" s="73"/>
    </row>
    <row r="74" spans="1:44" x14ac:dyDescent="0.25">
      <c r="A74" s="16">
        <v>40725</v>
      </c>
      <c r="B74" s="44">
        <v>47794.155624685001</v>
      </c>
      <c r="C74" s="44">
        <v>10296.956431727</v>
      </c>
      <c r="D74" s="44">
        <v>20800.216877053001</v>
      </c>
      <c r="E74" s="45">
        <v>6964.254449256</v>
      </c>
      <c r="F74" s="44">
        <v>85855.583382721001</v>
      </c>
      <c r="G74" s="12">
        <v>27.438141379244001</v>
      </c>
      <c r="H74" s="7"/>
      <c r="I74" s="5"/>
      <c r="J74" s="5"/>
      <c r="K74" s="5"/>
      <c r="L74" s="5"/>
      <c r="M74" s="5"/>
      <c r="N74" s="5"/>
      <c r="O74" s="5"/>
      <c r="P74" s="5"/>
      <c r="Q74" s="12">
        <v>9.4809083494664108</v>
      </c>
      <c r="R74" s="7"/>
      <c r="S74" s="5"/>
      <c r="T74" s="5"/>
      <c r="U74" s="5"/>
      <c r="V74" s="5"/>
      <c r="W74" s="5"/>
      <c r="X74" s="5"/>
      <c r="Y74" s="12">
        <v>1.7864255577894801</v>
      </c>
      <c r="Z74" s="7"/>
      <c r="AA74" s="5"/>
      <c r="AB74" s="5"/>
      <c r="AC74" s="5"/>
      <c r="AD74" s="5"/>
      <c r="AE74" s="12">
        <v>4.13</v>
      </c>
      <c r="AF74" s="7"/>
      <c r="AH74" s="12">
        <v>5.76</v>
      </c>
      <c r="AI74" s="5"/>
      <c r="AJ74" s="12">
        <v>6.12</v>
      </c>
      <c r="AK74" s="5"/>
      <c r="AL74" s="12">
        <v>6.6</v>
      </c>
      <c r="AM74" s="5"/>
      <c r="AN74" s="12"/>
      <c r="AO74" s="7"/>
      <c r="AQ74" s="73"/>
      <c r="AR74" s="73"/>
    </row>
    <row r="75" spans="1:44" x14ac:dyDescent="0.25">
      <c r="A75" s="16">
        <v>40756</v>
      </c>
      <c r="B75" s="44">
        <v>48232.471899220996</v>
      </c>
      <c r="C75" s="44">
        <v>10469.931129106</v>
      </c>
      <c r="D75" s="44">
        <v>20972.753494241999</v>
      </c>
      <c r="E75" s="45">
        <v>7219.4421385770002</v>
      </c>
      <c r="F75" s="44">
        <v>86894.598661145996</v>
      </c>
      <c r="G75" s="12">
        <v>27.68</v>
      </c>
      <c r="H75" s="7"/>
      <c r="I75" s="5"/>
      <c r="J75" s="5"/>
      <c r="K75" s="5"/>
      <c r="L75" s="5"/>
      <c r="M75" s="5"/>
      <c r="N75" s="5"/>
      <c r="O75" s="5"/>
      <c r="P75" s="5"/>
      <c r="Q75" s="12">
        <v>9.61</v>
      </c>
      <c r="R75" s="7"/>
      <c r="S75" s="5"/>
      <c r="T75" s="5"/>
      <c r="U75" s="5"/>
      <c r="V75" s="5"/>
      <c r="W75" s="5"/>
      <c r="X75" s="5"/>
      <c r="Y75" s="12">
        <v>1.75</v>
      </c>
      <c r="Z75" s="7"/>
      <c r="AA75" s="5"/>
      <c r="AB75" s="5"/>
      <c r="AC75" s="5"/>
      <c r="AD75" s="5"/>
      <c r="AE75" s="12">
        <v>4.17</v>
      </c>
      <c r="AF75" s="7"/>
      <c r="AH75" s="12">
        <v>5.64</v>
      </c>
      <c r="AI75" s="5"/>
      <c r="AJ75" s="12">
        <v>5.88</v>
      </c>
      <c r="AK75" s="5"/>
      <c r="AL75" s="12">
        <v>6.24</v>
      </c>
      <c r="AM75" s="5"/>
      <c r="AN75" s="12">
        <v>5.16</v>
      </c>
      <c r="AO75" s="7"/>
      <c r="AQ75" s="73"/>
      <c r="AR75" s="73"/>
    </row>
    <row r="76" spans="1:44" x14ac:dyDescent="0.25">
      <c r="A76" s="16">
        <v>40787</v>
      </c>
      <c r="B76" s="44">
        <v>49463.906019159003</v>
      </c>
      <c r="C76" s="44">
        <v>10567.063382314</v>
      </c>
      <c r="D76" s="44">
        <v>21138.080548974998</v>
      </c>
      <c r="E76" s="45">
        <v>8180.1024223120003</v>
      </c>
      <c r="F76" s="44">
        <v>89349.15237276</v>
      </c>
      <c r="G76" s="12">
        <v>28.74</v>
      </c>
      <c r="H76" s="7"/>
      <c r="I76" s="5"/>
      <c r="J76" s="5"/>
      <c r="K76" s="5"/>
      <c r="L76" s="5"/>
      <c r="M76" s="5"/>
      <c r="N76" s="5"/>
      <c r="O76" s="5"/>
      <c r="P76" s="5"/>
      <c r="Q76" s="12">
        <v>9.3000000000000007</v>
      </c>
      <c r="R76" s="7"/>
      <c r="S76" s="5"/>
      <c r="T76" s="5"/>
      <c r="U76" s="5"/>
      <c r="V76" s="5"/>
      <c r="W76" s="5"/>
      <c r="X76" s="5"/>
      <c r="Y76" s="12">
        <v>1.81</v>
      </c>
      <c r="Z76" s="7"/>
      <c r="AA76" s="5"/>
      <c r="AB76" s="5"/>
      <c r="AC76" s="5"/>
      <c r="AD76" s="5"/>
      <c r="AE76" s="12">
        <v>4.17</v>
      </c>
      <c r="AF76" s="7"/>
      <c r="AH76" s="12">
        <v>5.52</v>
      </c>
      <c r="AI76" s="5"/>
      <c r="AJ76" s="12">
        <v>5.64</v>
      </c>
      <c r="AK76" s="5"/>
      <c r="AL76" s="12">
        <v>5.76</v>
      </c>
      <c r="AM76" s="5"/>
      <c r="AN76" s="12">
        <v>7.2</v>
      </c>
      <c r="AO76" s="7"/>
      <c r="AQ76" s="73"/>
      <c r="AR76" s="73"/>
    </row>
    <row r="77" spans="1:44" x14ac:dyDescent="0.25">
      <c r="A77" s="16">
        <v>40817</v>
      </c>
      <c r="B77" s="44">
        <v>50153.989978368001</v>
      </c>
      <c r="C77" s="44">
        <v>10687.714990326</v>
      </c>
      <c r="D77" s="44">
        <v>21334.411465092999</v>
      </c>
      <c r="E77" s="45">
        <v>7741.4810116219996</v>
      </c>
      <c r="F77" s="44">
        <v>89917.597445409003</v>
      </c>
      <c r="G77" s="12">
        <v>27.73</v>
      </c>
      <c r="H77" s="7"/>
      <c r="I77" s="5"/>
      <c r="J77" s="5"/>
      <c r="K77" s="5"/>
      <c r="L77" s="5"/>
      <c r="M77" s="5"/>
      <c r="N77" s="5"/>
      <c r="O77" s="5"/>
      <c r="P77" s="5"/>
      <c r="Q77" s="12">
        <v>9.59</v>
      </c>
      <c r="R77" s="7"/>
      <c r="S77" s="5"/>
      <c r="T77" s="5"/>
      <c r="U77" s="5"/>
      <c r="V77" s="5"/>
      <c r="W77" s="5"/>
      <c r="X77" s="5"/>
      <c r="Y77" s="12">
        <v>2.02</v>
      </c>
      <c r="Z77" s="7"/>
      <c r="AA77" s="5"/>
      <c r="AB77" s="5"/>
      <c r="AC77" s="5"/>
      <c r="AD77" s="5"/>
      <c r="AE77" s="12">
        <v>4.1100000000000003</v>
      </c>
      <c r="AF77" s="7"/>
      <c r="AH77" s="12">
        <v>5.52</v>
      </c>
      <c r="AI77" s="5"/>
      <c r="AJ77" s="12">
        <v>5.76</v>
      </c>
      <c r="AK77" s="5"/>
      <c r="AL77" s="12">
        <v>5.76</v>
      </c>
      <c r="AM77" s="5"/>
      <c r="AN77" s="12">
        <v>7.2</v>
      </c>
      <c r="AO77" s="7"/>
      <c r="AQ77" s="73"/>
      <c r="AR77" s="73"/>
    </row>
    <row r="78" spans="1:44" x14ac:dyDescent="0.25">
      <c r="A78" s="16">
        <v>40848</v>
      </c>
      <c r="B78" s="44">
        <v>50977.577299572004</v>
      </c>
      <c r="C78" s="44">
        <v>10939.561997052</v>
      </c>
      <c r="D78" s="44">
        <v>21601.08745748</v>
      </c>
      <c r="E78" s="45">
        <v>8058.7237009170003</v>
      </c>
      <c r="F78" s="44">
        <v>91576.950455020997</v>
      </c>
      <c r="G78" s="12">
        <v>26.96</v>
      </c>
      <c r="H78" s="7"/>
      <c r="I78" s="5"/>
      <c r="J78" s="5"/>
      <c r="K78" s="5"/>
      <c r="L78" s="5"/>
      <c r="M78" s="5"/>
      <c r="N78" s="5"/>
      <c r="O78" s="5"/>
      <c r="P78" s="5"/>
      <c r="Q78" s="12">
        <v>9.5</v>
      </c>
      <c r="R78" s="7"/>
      <c r="S78" s="5"/>
      <c r="T78" s="5"/>
      <c r="U78" s="5"/>
      <c r="V78" s="5"/>
      <c r="W78" s="5"/>
      <c r="X78" s="5"/>
      <c r="Y78" s="12">
        <v>2.2200000000000002</v>
      </c>
      <c r="Z78" s="7"/>
      <c r="AA78" s="5"/>
      <c r="AB78" s="5"/>
      <c r="AC78" s="5"/>
      <c r="AD78" s="5"/>
      <c r="AE78" s="12">
        <v>4.1500000000000004</v>
      </c>
      <c r="AF78" s="7"/>
      <c r="AH78" s="12">
        <v>5.76</v>
      </c>
      <c r="AI78" s="5"/>
      <c r="AJ78" s="12">
        <v>5.88</v>
      </c>
      <c r="AK78" s="5"/>
      <c r="AL78" s="12">
        <v>6</v>
      </c>
      <c r="AM78" s="5"/>
      <c r="AN78" s="12"/>
      <c r="AO78" s="7"/>
      <c r="AQ78" s="73"/>
      <c r="AR78" s="73"/>
    </row>
    <row r="79" spans="1:44" x14ac:dyDescent="0.25">
      <c r="A79" s="16">
        <v>40878</v>
      </c>
      <c r="B79" s="44">
        <v>51805.624331013001</v>
      </c>
      <c r="C79" s="44">
        <v>11054.385779812999</v>
      </c>
      <c r="D79" s="44">
        <v>21895.707074213002</v>
      </c>
      <c r="E79" s="45">
        <v>7604.4715104630004</v>
      </c>
      <c r="F79" s="44">
        <v>92360.188695502002</v>
      </c>
      <c r="G79" s="12">
        <v>27.48</v>
      </c>
      <c r="H79" s="7"/>
      <c r="I79" s="5"/>
      <c r="J79" s="5"/>
      <c r="K79" s="5"/>
      <c r="L79" s="5"/>
      <c r="M79" s="5"/>
      <c r="N79" s="5"/>
      <c r="O79" s="5"/>
      <c r="P79" s="5"/>
      <c r="Q79" s="12">
        <v>9.2799999999999994</v>
      </c>
      <c r="R79" s="7"/>
      <c r="S79" s="5"/>
      <c r="T79" s="5"/>
      <c r="U79" s="5"/>
      <c r="V79" s="5"/>
      <c r="W79" s="5"/>
      <c r="X79" s="5"/>
      <c r="Y79" s="12">
        <v>2.75</v>
      </c>
      <c r="Z79" s="7"/>
      <c r="AA79" s="5"/>
      <c r="AB79" s="5"/>
      <c r="AC79" s="5"/>
      <c r="AD79" s="5"/>
      <c r="AE79" s="12">
        <v>4.26</v>
      </c>
      <c r="AF79" s="7"/>
      <c r="AH79" s="12">
        <v>6.24</v>
      </c>
      <c r="AI79" s="5"/>
      <c r="AJ79" s="12">
        <v>6.12</v>
      </c>
      <c r="AK79" s="5"/>
      <c r="AL79" s="12">
        <v>6.36</v>
      </c>
      <c r="AM79" s="5"/>
      <c r="AN79" s="12">
        <v>7.2</v>
      </c>
      <c r="AO79" s="7"/>
      <c r="AQ79" s="73"/>
      <c r="AR79" s="73"/>
    </row>
    <row r="80" spans="1:44" x14ac:dyDescent="0.25">
      <c r="A80" s="17">
        <v>40909</v>
      </c>
      <c r="B80" s="44">
        <v>52322.875881753003</v>
      </c>
      <c r="C80" s="44">
        <v>11155.815958646999</v>
      </c>
      <c r="D80" s="44">
        <v>22101.959322090999</v>
      </c>
      <c r="E80" s="45">
        <v>7054.3506215939997</v>
      </c>
      <c r="F80" s="44">
        <v>92635.001784085005</v>
      </c>
      <c r="G80" s="12">
        <v>28.04</v>
      </c>
      <c r="H80" s="7"/>
      <c r="I80" s="5"/>
      <c r="J80" s="5"/>
      <c r="K80" s="5"/>
      <c r="L80" s="5"/>
      <c r="M80" s="5"/>
      <c r="N80" s="5"/>
      <c r="O80" s="5"/>
      <c r="P80" s="5"/>
      <c r="Q80" s="12">
        <v>9.39</v>
      </c>
      <c r="R80" s="7"/>
      <c r="S80" s="5"/>
      <c r="T80" s="5"/>
      <c r="U80" s="5"/>
      <c r="V80" s="5"/>
      <c r="W80" s="5"/>
      <c r="X80" s="5"/>
      <c r="Y80" s="12">
        <v>2.7</v>
      </c>
      <c r="Z80" s="7"/>
      <c r="AA80" s="5"/>
      <c r="AB80" s="5"/>
      <c r="AC80" s="5"/>
      <c r="AD80" s="5"/>
      <c r="AE80" s="12">
        <v>4.33</v>
      </c>
      <c r="AF80" s="7"/>
      <c r="AH80" s="12">
        <v>5.52</v>
      </c>
      <c r="AI80" s="5"/>
      <c r="AJ80" s="12">
        <v>5.52</v>
      </c>
      <c r="AK80" s="5"/>
      <c r="AL80" s="12">
        <v>6</v>
      </c>
      <c r="AM80" s="5"/>
      <c r="AN80" s="12">
        <v>7.2</v>
      </c>
      <c r="AO80" s="7"/>
      <c r="AQ80" s="73"/>
      <c r="AR80" s="73"/>
    </row>
    <row r="81" spans="1:44" x14ac:dyDescent="0.25">
      <c r="A81" s="16">
        <v>40940</v>
      </c>
      <c r="B81" s="44">
        <v>52673.611703994</v>
      </c>
      <c r="C81" s="44">
        <v>11252.148660768</v>
      </c>
      <c r="D81" s="44">
        <v>22284.892760657</v>
      </c>
      <c r="E81" s="45">
        <v>7154.8135110809999</v>
      </c>
      <c r="F81" s="44">
        <v>93365.466636500001</v>
      </c>
      <c r="G81" s="12">
        <v>29.81</v>
      </c>
      <c r="H81" s="7"/>
      <c r="I81" s="5"/>
      <c r="J81" s="5"/>
      <c r="K81" s="5"/>
      <c r="L81" s="5"/>
      <c r="M81" s="5"/>
      <c r="N81" s="5"/>
      <c r="O81" s="5"/>
      <c r="P81" s="5"/>
      <c r="Q81" s="12">
        <v>9.4600000000000009</v>
      </c>
      <c r="R81" s="7"/>
      <c r="S81" s="5"/>
      <c r="T81" s="5"/>
      <c r="U81" s="5"/>
      <c r="V81" s="5"/>
      <c r="W81" s="5"/>
      <c r="X81" s="5"/>
      <c r="Y81" s="12">
        <v>2.5</v>
      </c>
      <c r="Z81" s="7"/>
      <c r="AA81" s="5"/>
      <c r="AB81" s="5"/>
      <c r="AC81" s="5"/>
      <c r="AD81" s="5"/>
      <c r="AE81" s="12">
        <v>4.32</v>
      </c>
      <c r="AF81" s="7"/>
      <c r="AH81" s="12">
        <v>5.28</v>
      </c>
      <c r="AI81" s="5"/>
      <c r="AJ81" s="12">
        <v>5.52</v>
      </c>
      <c r="AK81" s="5"/>
      <c r="AL81" s="12">
        <v>6</v>
      </c>
      <c r="AM81" s="5"/>
      <c r="AN81" s="12"/>
      <c r="AO81" s="7"/>
      <c r="AQ81" s="73"/>
      <c r="AR81" s="73"/>
    </row>
    <row r="82" spans="1:44" x14ac:dyDescent="0.25">
      <c r="A82" s="16">
        <v>40969</v>
      </c>
      <c r="B82" s="44">
        <v>53657.976699405001</v>
      </c>
      <c r="C82" s="44">
        <v>11401.106183604999</v>
      </c>
      <c r="D82" s="44">
        <v>22517.071191006002</v>
      </c>
      <c r="E82" s="45">
        <v>7478.1019687019998</v>
      </c>
      <c r="F82" s="44">
        <v>95054.256042718</v>
      </c>
      <c r="G82" s="12">
        <v>27.97</v>
      </c>
      <c r="H82" s="7"/>
      <c r="I82" s="5"/>
      <c r="J82" s="5"/>
      <c r="K82" s="5"/>
      <c r="L82" s="5"/>
      <c r="M82" s="5"/>
      <c r="N82" s="5"/>
      <c r="O82" s="5"/>
      <c r="P82" s="5"/>
      <c r="Q82" s="12">
        <v>9.33</v>
      </c>
      <c r="R82" s="7"/>
      <c r="S82" s="5"/>
      <c r="T82" s="5"/>
      <c r="U82" s="5"/>
      <c r="V82" s="5"/>
      <c r="W82" s="5"/>
      <c r="X82" s="5"/>
      <c r="Y82" s="12">
        <v>2.34</v>
      </c>
      <c r="Z82" s="7"/>
      <c r="AA82" s="5"/>
      <c r="AB82" s="5"/>
      <c r="AC82" s="5"/>
      <c r="AD82" s="5"/>
      <c r="AE82" s="12">
        <v>4.29</v>
      </c>
      <c r="AF82" s="7"/>
      <c r="AH82" s="12">
        <v>5.64</v>
      </c>
      <c r="AI82" s="5"/>
      <c r="AJ82" s="12">
        <v>6</v>
      </c>
      <c r="AK82" s="5"/>
      <c r="AL82" s="12">
        <v>6.36</v>
      </c>
      <c r="AM82" s="5"/>
      <c r="AN82" s="12">
        <v>5.4</v>
      </c>
      <c r="AO82" s="7"/>
      <c r="AQ82" s="73"/>
      <c r="AR82" s="73"/>
    </row>
    <row r="83" spans="1:44" x14ac:dyDescent="0.25">
      <c r="A83" s="16">
        <v>41000</v>
      </c>
      <c r="B83" s="44">
        <v>54225.706217170999</v>
      </c>
      <c r="C83" s="44">
        <v>11503.007296729</v>
      </c>
      <c r="D83" s="44">
        <v>22710.350470793001</v>
      </c>
      <c r="E83" s="45">
        <v>7703.0827282159999</v>
      </c>
      <c r="F83" s="44">
        <v>96142.146712909002</v>
      </c>
      <c r="G83" s="12">
        <v>28.97</v>
      </c>
      <c r="H83" s="7"/>
      <c r="I83" s="5"/>
      <c r="J83" s="5"/>
      <c r="K83" s="5"/>
      <c r="L83" s="5"/>
      <c r="M83" s="5"/>
      <c r="N83" s="5"/>
      <c r="O83" s="5"/>
      <c r="P83" s="5"/>
      <c r="Q83" s="12">
        <v>9.84</v>
      </c>
      <c r="R83" s="7"/>
      <c r="S83" s="5"/>
      <c r="T83" s="5"/>
      <c r="U83" s="5"/>
      <c r="V83" s="5"/>
      <c r="W83" s="5"/>
      <c r="X83" s="5"/>
      <c r="Y83" s="12">
        <v>2.4500000000000002</v>
      </c>
      <c r="Z83" s="7"/>
      <c r="AA83" s="5"/>
      <c r="AB83" s="5"/>
      <c r="AC83" s="5"/>
      <c r="AD83" s="5"/>
      <c r="AE83" s="12">
        <v>4.37</v>
      </c>
      <c r="AF83" s="7"/>
      <c r="AH83" s="12">
        <v>5.76</v>
      </c>
      <c r="AI83" s="5"/>
      <c r="AJ83" s="12">
        <v>6.12</v>
      </c>
      <c r="AK83" s="5"/>
      <c r="AL83" s="12">
        <v>6.6</v>
      </c>
      <c r="AM83" s="5"/>
      <c r="AN83" s="12">
        <v>10.08</v>
      </c>
      <c r="AO83" s="7"/>
      <c r="AQ83" s="73"/>
      <c r="AR83" s="73"/>
    </row>
    <row r="84" spans="1:44" x14ac:dyDescent="0.25">
      <c r="A84" s="16">
        <v>41030</v>
      </c>
      <c r="B84" s="44">
        <v>55406.607620850002</v>
      </c>
      <c r="C84" s="44">
        <v>11567.541676153</v>
      </c>
      <c r="D84" s="44">
        <v>22885.515877424001</v>
      </c>
      <c r="E84" s="45">
        <v>8574.7714907680001</v>
      </c>
      <c r="F84" s="44">
        <v>98434.436665194997</v>
      </c>
      <c r="G84" s="12">
        <v>27.931544579865701</v>
      </c>
      <c r="H84" s="7"/>
      <c r="I84" s="5"/>
      <c r="J84" s="5"/>
      <c r="K84" s="5"/>
      <c r="L84" s="5"/>
      <c r="M84" s="5"/>
      <c r="N84" s="5"/>
      <c r="O84" s="5"/>
      <c r="P84" s="5"/>
      <c r="Q84" s="12">
        <v>9.9690185256623103</v>
      </c>
      <c r="R84" s="7"/>
      <c r="S84" s="5"/>
      <c r="T84" s="5"/>
      <c r="U84" s="5"/>
      <c r="V84" s="5"/>
      <c r="W84" s="5"/>
      <c r="X84" s="5"/>
      <c r="Y84" s="12">
        <v>2.2949663942874898</v>
      </c>
      <c r="Z84" s="7"/>
      <c r="AA84" s="5"/>
      <c r="AB84" s="5"/>
      <c r="AC84" s="5"/>
      <c r="AD84" s="5"/>
      <c r="AE84" s="12">
        <v>4.3499999999999996</v>
      </c>
      <c r="AF84" s="7"/>
      <c r="AH84" s="12">
        <v>5.76</v>
      </c>
      <c r="AI84" s="5"/>
      <c r="AJ84" s="12">
        <v>6</v>
      </c>
      <c r="AK84" s="5"/>
      <c r="AL84" s="12">
        <v>6.6</v>
      </c>
      <c r="AM84" s="5"/>
      <c r="AN84" s="12">
        <v>6.6</v>
      </c>
      <c r="AO84" s="7"/>
      <c r="AQ84" s="73"/>
      <c r="AR84" s="73"/>
    </row>
    <row r="85" spans="1:44" x14ac:dyDescent="0.25">
      <c r="A85" s="16">
        <v>41061</v>
      </c>
      <c r="B85" s="44">
        <v>56105.203794071</v>
      </c>
      <c r="C85" s="44">
        <v>11645.665118229001</v>
      </c>
      <c r="D85" s="44">
        <v>23083.911055183999</v>
      </c>
      <c r="E85" s="45">
        <v>8315.5274060110005</v>
      </c>
      <c r="F85" s="44">
        <v>99150.307373495001</v>
      </c>
      <c r="G85" s="12">
        <v>28.013292606401102</v>
      </c>
      <c r="H85" s="7"/>
      <c r="I85" s="5"/>
      <c r="J85" s="5"/>
      <c r="K85" s="5"/>
      <c r="L85" s="5"/>
      <c r="M85" s="5"/>
      <c r="N85" s="5"/>
      <c r="O85" s="5"/>
      <c r="P85" s="5"/>
      <c r="Q85" s="12">
        <v>9.4490771800013693</v>
      </c>
      <c r="R85" s="7"/>
      <c r="S85" s="5"/>
      <c r="T85" s="5"/>
      <c r="U85" s="5"/>
      <c r="V85" s="5"/>
      <c r="W85" s="5"/>
      <c r="X85" s="5"/>
      <c r="Y85" s="12">
        <v>2.3694759377230001</v>
      </c>
      <c r="Z85" s="7"/>
      <c r="AA85" s="5"/>
      <c r="AB85" s="5"/>
      <c r="AC85" s="5"/>
      <c r="AD85" s="5"/>
      <c r="AE85" s="12">
        <v>4.3</v>
      </c>
      <c r="AF85" s="7"/>
      <c r="AH85" s="12">
        <v>5.76</v>
      </c>
      <c r="AI85" s="5"/>
      <c r="AJ85" s="12">
        <v>6.12</v>
      </c>
      <c r="AK85" s="5"/>
      <c r="AL85" s="12">
        <v>6.6</v>
      </c>
      <c r="AM85" s="5"/>
      <c r="AN85" s="12">
        <v>6.24</v>
      </c>
      <c r="AO85" s="7"/>
      <c r="AQ85" s="73"/>
      <c r="AR85" s="73"/>
    </row>
    <row r="86" spans="1:44" x14ac:dyDescent="0.25">
      <c r="A86" s="16">
        <v>41091</v>
      </c>
      <c r="B86" s="44">
        <v>56089.794307835997</v>
      </c>
      <c r="C86" s="44">
        <v>11737.521637837001</v>
      </c>
      <c r="D86" s="44">
        <v>23172.724780875</v>
      </c>
      <c r="E86" s="45">
        <v>8120.9032718219996</v>
      </c>
      <c r="F86" s="44">
        <v>99120.943998369999</v>
      </c>
      <c r="G86" s="12">
        <v>28.0070344328368</v>
      </c>
      <c r="H86" s="7"/>
      <c r="I86" s="5"/>
      <c r="J86" s="5"/>
      <c r="K86" s="5"/>
      <c r="L86" s="5"/>
      <c r="M86" s="5"/>
      <c r="N86" s="5"/>
      <c r="O86" s="5"/>
      <c r="P86" s="5"/>
      <c r="Q86" s="12">
        <v>9.4289346983885807</v>
      </c>
      <c r="R86" s="7"/>
      <c r="S86" s="5"/>
      <c r="T86" s="5"/>
      <c r="U86" s="5"/>
      <c r="V86" s="5"/>
      <c r="W86" s="5"/>
      <c r="X86" s="5"/>
      <c r="Y86" s="12">
        <v>2.17729347799188</v>
      </c>
      <c r="Z86" s="7"/>
      <c r="AA86" s="5"/>
      <c r="AB86" s="5"/>
      <c r="AC86" s="5"/>
      <c r="AD86" s="5"/>
      <c r="AE86" s="12">
        <v>4.3499999999999996</v>
      </c>
      <c r="AF86" s="7"/>
      <c r="AH86" s="12">
        <v>5.52</v>
      </c>
      <c r="AI86" s="5"/>
      <c r="AJ86" s="12">
        <v>5.76</v>
      </c>
      <c r="AK86" s="5"/>
      <c r="AL86" s="12">
        <v>6.36</v>
      </c>
      <c r="AM86" s="5"/>
      <c r="AN86" s="12">
        <v>6</v>
      </c>
      <c r="AO86" s="7"/>
      <c r="AQ86" s="73"/>
      <c r="AR86" s="73"/>
    </row>
    <row r="87" spans="1:44" x14ac:dyDescent="0.25">
      <c r="A87" s="16">
        <v>41122</v>
      </c>
      <c r="B87" s="44">
        <v>56120.198281063</v>
      </c>
      <c r="C87" s="44">
        <v>11899.888333159999</v>
      </c>
      <c r="D87" s="44">
        <v>23334.959771878999</v>
      </c>
      <c r="E87" s="45">
        <v>8380.3481456669997</v>
      </c>
      <c r="F87" s="44">
        <v>99735.394531768994</v>
      </c>
      <c r="G87" s="12">
        <v>27.7289703324582</v>
      </c>
      <c r="H87" s="7"/>
      <c r="I87" s="5"/>
      <c r="J87" s="5"/>
      <c r="K87" s="5"/>
      <c r="L87" s="5"/>
      <c r="M87" s="5"/>
      <c r="N87" s="5"/>
      <c r="O87" s="5"/>
      <c r="P87" s="5"/>
      <c r="Q87" s="12">
        <v>9.6431246179204493</v>
      </c>
      <c r="R87" s="7"/>
      <c r="S87" s="5"/>
      <c r="T87" s="5"/>
      <c r="U87" s="5"/>
      <c r="V87" s="5"/>
      <c r="W87" s="5"/>
      <c r="X87" s="5"/>
      <c r="Y87" s="12">
        <v>1.77855340825422</v>
      </c>
      <c r="Z87" s="7"/>
      <c r="AA87" s="5"/>
      <c r="AB87" s="5"/>
      <c r="AC87" s="5"/>
      <c r="AD87" s="5"/>
      <c r="AE87" s="12">
        <v>4.2699999999999996</v>
      </c>
      <c r="AF87" s="7"/>
      <c r="AH87" s="12">
        <v>5.52</v>
      </c>
      <c r="AI87" s="5"/>
      <c r="AJ87" s="12">
        <v>5.52</v>
      </c>
      <c r="AK87" s="5"/>
      <c r="AL87" s="12">
        <v>6.36</v>
      </c>
      <c r="AM87" s="5"/>
      <c r="AN87" s="12">
        <v>6.24</v>
      </c>
      <c r="AO87" s="7"/>
      <c r="AQ87" s="73"/>
      <c r="AR87" s="73"/>
    </row>
    <row r="88" spans="1:44" x14ac:dyDescent="0.25">
      <c r="A88" s="16">
        <v>41153</v>
      </c>
      <c r="B88" s="44">
        <v>56659.485628884002</v>
      </c>
      <c r="C88" s="44">
        <v>11974.534441768001</v>
      </c>
      <c r="D88" s="44">
        <v>23502.784636305001</v>
      </c>
      <c r="E88" s="45">
        <v>8206.6399692699997</v>
      </c>
      <c r="F88" s="44">
        <v>100343.44467622</v>
      </c>
      <c r="G88" s="12">
        <v>28.481981974524398</v>
      </c>
      <c r="H88" s="7"/>
      <c r="I88" s="5"/>
      <c r="J88" s="5"/>
      <c r="K88" s="5"/>
      <c r="L88" s="5"/>
      <c r="M88" s="5"/>
      <c r="N88" s="5"/>
      <c r="O88" s="5"/>
      <c r="P88" s="5"/>
      <c r="Q88" s="12">
        <v>9.5346932300959608</v>
      </c>
      <c r="R88" s="7"/>
      <c r="S88" s="5"/>
      <c r="T88" s="5"/>
      <c r="U88" s="5"/>
      <c r="V88" s="5"/>
      <c r="W88" s="5"/>
      <c r="X88" s="5"/>
      <c r="Y88" s="12">
        <v>1.79598059436146</v>
      </c>
      <c r="Z88" s="7"/>
      <c r="AA88" s="5"/>
      <c r="AB88" s="5"/>
      <c r="AC88" s="5"/>
      <c r="AD88" s="5"/>
      <c r="AE88" s="12">
        <v>4.3099999999999996</v>
      </c>
      <c r="AF88" s="7"/>
      <c r="AH88" s="12">
        <v>5.64</v>
      </c>
      <c r="AI88" s="5"/>
      <c r="AJ88" s="12">
        <v>5.88</v>
      </c>
      <c r="AK88" s="5"/>
      <c r="AL88" s="12">
        <v>6.48</v>
      </c>
      <c r="AM88" s="5"/>
      <c r="AN88" s="12">
        <v>6.24</v>
      </c>
      <c r="AO88" s="7"/>
      <c r="AQ88" s="73"/>
      <c r="AR88" s="73"/>
    </row>
    <row r="89" spans="1:44" x14ac:dyDescent="0.25">
      <c r="A89" s="16">
        <v>41183</v>
      </c>
      <c r="B89" s="44">
        <v>57336.541967354999</v>
      </c>
      <c r="C89" s="44">
        <v>12103.432316050001</v>
      </c>
      <c r="D89" s="44">
        <v>23791.321610776999</v>
      </c>
      <c r="E89" s="45">
        <v>8151.9989430839996</v>
      </c>
      <c r="F89" s="44">
        <v>101383.29483725999</v>
      </c>
      <c r="G89" s="12">
        <v>27.4284071406062</v>
      </c>
      <c r="H89" s="7"/>
      <c r="I89" s="5"/>
      <c r="J89" s="5"/>
      <c r="K89" s="5"/>
      <c r="L89" s="5"/>
      <c r="M89" s="5"/>
      <c r="N89" s="5"/>
      <c r="O89" s="5"/>
      <c r="P89" s="5"/>
      <c r="Q89" s="12">
        <v>9.4280744323333803</v>
      </c>
      <c r="R89" s="7"/>
      <c r="S89" s="5"/>
      <c r="T89" s="5"/>
      <c r="U89" s="5"/>
      <c r="V89" s="5"/>
      <c r="W89" s="5"/>
      <c r="X89" s="5"/>
      <c r="Y89" s="12">
        <v>1.8064579251033399</v>
      </c>
      <c r="Z89" s="7"/>
      <c r="AA89" s="5"/>
      <c r="AB89" s="5"/>
      <c r="AC89" s="5"/>
      <c r="AD89" s="5"/>
      <c r="AE89" s="12">
        <v>4.34</v>
      </c>
      <c r="AF89" s="7"/>
      <c r="AH89" s="12">
        <v>5.76</v>
      </c>
      <c r="AI89" s="5"/>
      <c r="AJ89" s="12">
        <v>6.12</v>
      </c>
      <c r="AK89" s="5"/>
      <c r="AL89" s="12">
        <v>6.6</v>
      </c>
      <c r="AM89" s="5"/>
      <c r="AN89" s="12">
        <v>6.72</v>
      </c>
      <c r="AO89" s="7"/>
      <c r="AQ89" s="73"/>
      <c r="AR89" s="73"/>
    </row>
    <row r="90" spans="1:44" x14ac:dyDescent="0.25">
      <c r="A90" s="16">
        <v>41214</v>
      </c>
      <c r="B90" s="44">
        <v>58331.724085870002</v>
      </c>
      <c r="C90" s="44">
        <v>12245.006587254</v>
      </c>
      <c r="D90" s="44">
        <v>24113.229085260002</v>
      </c>
      <c r="E90" s="45">
        <v>8170.370977304</v>
      </c>
      <c r="F90" s="44">
        <v>102860.33073568001</v>
      </c>
      <c r="G90" s="12">
        <v>25.904770674609601</v>
      </c>
      <c r="H90" s="7"/>
      <c r="I90" s="5"/>
      <c r="J90" s="5"/>
      <c r="K90" s="5"/>
      <c r="L90" s="5"/>
      <c r="M90" s="5"/>
      <c r="N90" s="5"/>
      <c r="O90" s="5"/>
      <c r="P90" s="5"/>
      <c r="Q90" s="12">
        <v>9.1915253581540899</v>
      </c>
      <c r="R90" s="7"/>
      <c r="S90" s="5"/>
      <c r="T90" s="5"/>
      <c r="U90" s="5"/>
      <c r="V90" s="5"/>
      <c r="W90" s="5"/>
      <c r="X90" s="5"/>
      <c r="Y90" s="12">
        <v>1.99207197945793</v>
      </c>
      <c r="Z90" s="7"/>
      <c r="AA90" s="5"/>
      <c r="AB90" s="5"/>
      <c r="AC90" s="5"/>
      <c r="AD90" s="5"/>
      <c r="AE90" s="12">
        <v>4.34</v>
      </c>
      <c r="AF90" s="7"/>
      <c r="AH90" s="12">
        <v>5.64</v>
      </c>
      <c r="AI90" s="5"/>
      <c r="AJ90" s="12">
        <v>6.12</v>
      </c>
      <c r="AK90" s="5"/>
      <c r="AL90" s="12">
        <v>6.6</v>
      </c>
      <c r="AM90" s="5"/>
      <c r="AN90" s="12">
        <v>5.88</v>
      </c>
      <c r="AO90" s="7"/>
      <c r="AQ90" s="73"/>
      <c r="AR90" s="73"/>
    </row>
    <row r="91" spans="1:44" x14ac:dyDescent="0.25">
      <c r="A91" s="16">
        <v>41244</v>
      </c>
      <c r="B91" s="44">
        <v>59124.137891307997</v>
      </c>
      <c r="C91" s="44">
        <v>12332.837726420001</v>
      </c>
      <c r="D91" s="44">
        <v>24293.663935629</v>
      </c>
      <c r="E91" s="45">
        <v>8052.0199867780002</v>
      </c>
      <c r="F91" s="44">
        <v>103802.65954013</v>
      </c>
      <c r="G91" s="12">
        <v>25.6580552670092</v>
      </c>
      <c r="H91" s="7"/>
      <c r="I91" s="5"/>
      <c r="J91" s="5"/>
      <c r="K91" s="5"/>
      <c r="L91" s="5"/>
      <c r="M91" s="5"/>
      <c r="N91" s="5"/>
      <c r="O91" s="5"/>
      <c r="P91" s="5"/>
      <c r="Q91" s="12">
        <v>8.9380054820874104</v>
      </c>
      <c r="R91" s="7"/>
      <c r="S91" s="5"/>
      <c r="T91" s="5"/>
      <c r="U91" s="5"/>
      <c r="V91" s="5"/>
      <c r="W91" s="5"/>
      <c r="X91" s="5"/>
      <c r="Y91" s="12">
        <v>1.93347585976437</v>
      </c>
      <c r="Z91" s="7"/>
      <c r="AA91" s="5"/>
      <c r="AB91" s="5"/>
      <c r="AC91" s="5"/>
      <c r="AD91" s="5"/>
      <c r="AE91" s="12">
        <v>4.38</v>
      </c>
      <c r="AF91" s="7"/>
      <c r="AH91" s="12">
        <v>5.88</v>
      </c>
      <c r="AI91" s="5"/>
      <c r="AJ91" s="12">
        <v>6.12</v>
      </c>
      <c r="AK91" s="5"/>
      <c r="AL91" s="12">
        <v>6.72</v>
      </c>
      <c r="AM91" s="5"/>
      <c r="AN91" s="12">
        <v>6</v>
      </c>
      <c r="AO91" s="7"/>
      <c r="AQ91" s="73"/>
      <c r="AR91" s="73"/>
    </row>
    <row r="92" spans="1:44" x14ac:dyDescent="0.25">
      <c r="A92" s="17">
        <v>41275</v>
      </c>
      <c r="B92" s="44">
        <v>59058.494362154997</v>
      </c>
      <c r="C92" s="44">
        <v>12430.113157362</v>
      </c>
      <c r="D92" s="44">
        <v>24441.38699065</v>
      </c>
      <c r="E92" s="45">
        <v>7941.8890524520002</v>
      </c>
      <c r="F92" s="44">
        <v>103871.88356261</v>
      </c>
      <c r="G92" s="12">
        <v>25.89170232802476</v>
      </c>
      <c r="H92" s="7"/>
      <c r="I92" s="46"/>
      <c r="J92" s="46"/>
      <c r="K92" s="46"/>
      <c r="L92" s="46"/>
      <c r="M92" s="46">
        <v>17.879241495422065</v>
      </c>
      <c r="N92" s="46"/>
      <c r="O92" s="46">
        <v>35.487278086287489</v>
      </c>
      <c r="P92" s="46"/>
      <c r="Q92" s="12">
        <v>9.3112663279834216</v>
      </c>
      <c r="R92" s="7"/>
      <c r="S92" s="5"/>
      <c r="T92" s="5"/>
      <c r="U92" s="46">
        <v>7.9345490200935469</v>
      </c>
      <c r="V92" s="46"/>
      <c r="W92" s="46">
        <v>13.885975581647898</v>
      </c>
      <c r="X92" s="46"/>
      <c r="Y92" s="12">
        <v>1.8710290952025586</v>
      </c>
      <c r="Z92" s="7"/>
      <c r="AA92" s="46">
        <v>1.5992605766579482</v>
      </c>
      <c r="AB92" s="46"/>
      <c r="AC92" s="46">
        <v>2.1423179466952456</v>
      </c>
      <c r="AD92" s="46"/>
      <c r="AE92" s="12">
        <v>4.43</v>
      </c>
      <c r="AF92" s="7"/>
      <c r="AH92" s="12">
        <v>5.52</v>
      </c>
      <c r="AI92" s="5"/>
      <c r="AJ92" s="12">
        <v>5.52</v>
      </c>
      <c r="AK92" s="5"/>
      <c r="AL92" s="12">
        <v>6.6</v>
      </c>
      <c r="AM92" s="5"/>
      <c r="AN92" s="12">
        <v>6.84</v>
      </c>
      <c r="AO92" s="7"/>
      <c r="AQ92" s="73"/>
      <c r="AR92" s="73"/>
    </row>
    <row r="93" spans="1:44" x14ac:dyDescent="0.25">
      <c r="A93" s="16">
        <v>41306</v>
      </c>
      <c r="B93" s="44">
        <v>59462.113799332001</v>
      </c>
      <c r="C93" s="44">
        <v>12490.056336129999</v>
      </c>
      <c r="D93" s="44">
        <v>24646.687026602001</v>
      </c>
      <c r="E93" s="45">
        <v>8031.9790761519998</v>
      </c>
      <c r="F93" s="44">
        <v>104630.83623821</v>
      </c>
      <c r="G93" s="12">
        <v>26.686751233779432</v>
      </c>
      <c r="H93" s="7"/>
      <c r="I93" s="46"/>
      <c r="J93" s="46"/>
      <c r="K93" s="46"/>
      <c r="L93" s="46"/>
      <c r="M93" s="46">
        <v>18.011629898911512</v>
      </c>
      <c r="N93" s="46"/>
      <c r="O93" s="46">
        <v>36.97620386546766</v>
      </c>
      <c r="P93" s="46"/>
      <c r="Q93" s="12">
        <v>9.676705483834187</v>
      </c>
      <c r="R93" s="7"/>
      <c r="S93" s="5"/>
      <c r="T93" s="5"/>
      <c r="U93" s="46">
        <v>8.7479265635799894</v>
      </c>
      <c r="V93" s="46"/>
      <c r="W93" s="46">
        <v>12.841079076939385</v>
      </c>
      <c r="X93" s="46"/>
      <c r="Y93" s="12">
        <v>1.8413967970039411</v>
      </c>
      <c r="Z93" s="7"/>
      <c r="AA93" s="46">
        <v>1.5201833489137551</v>
      </c>
      <c r="AB93" s="46"/>
      <c r="AC93" s="46">
        <v>2.0953665672094592</v>
      </c>
      <c r="AD93" s="46"/>
      <c r="AE93" s="12">
        <v>4.5199999999999996</v>
      </c>
      <c r="AF93" s="7"/>
      <c r="AH93" s="12">
        <v>5.28</v>
      </c>
      <c r="AI93" s="5"/>
      <c r="AJ93" s="12">
        <v>5.4</v>
      </c>
      <c r="AK93" s="5"/>
      <c r="AL93" s="12">
        <v>5.64</v>
      </c>
      <c r="AM93" s="5"/>
      <c r="AN93" s="12">
        <v>5.76</v>
      </c>
      <c r="AO93" s="7"/>
      <c r="AQ93" s="73"/>
      <c r="AR93" s="73"/>
    </row>
    <row r="94" spans="1:44" x14ac:dyDescent="0.25">
      <c r="A94" s="16">
        <v>41334</v>
      </c>
      <c r="B94" s="44">
        <v>59953.778528734998</v>
      </c>
      <c r="C94" s="44">
        <v>12643.48909886</v>
      </c>
      <c r="D94" s="44">
        <v>24884.628053542001</v>
      </c>
      <c r="E94" s="45">
        <v>8215.005209338</v>
      </c>
      <c r="F94" s="44">
        <v>105696.90089047</v>
      </c>
      <c r="G94" s="12">
        <v>26.561767147938347</v>
      </c>
      <c r="H94" s="7"/>
      <c r="I94" s="46"/>
      <c r="J94" s="46"/>
      <c r="K94" s="46"/>
      <c r="L94" s="46"/>
      <c r="M94" s="46">
        <v>15.956792963243938</v>
      </c>
      <c r="N94" s="46"/>
      <c r="O94" s="46">
        <v>35.536686807848625</v>
      </c>
      <c r="P94" s="46"/>
      <c r="Q94" s="12">
        <v>9.2852544936548362</v>
      </c>
      <c r="R94" s="7"/>
      <c r="S94" s="5"/>
      <c r="T94" s="5"/>
      <c r="U94" s="46">
        <v>6.8424892073433661</v>
      </c>
      <c r="V94" s="46"/>
      <c r="W94" s="46">
        <v>10.993208854277523</v>
      </c>
      <c r="X94" s="46"/>
      <c r="Y94" s="12">
        <v>1.7211954079737886</v>
      </c>
      <c r="Z94" s="7"/>
      <c r="AA94" s="46">
        <v>1.4536419258085347</v>
      </c>
      <c r="AB94" s="46"/>
      <c r="AC94" s="46">
        <v>2.0507794838662039</v>
      </c>
      <c r="AD94" s="46"/>
      <c r="AE94" s="12">
        <v>4.53</v>
      </c>
      <c r="AF94" s="7"/>
      <c r="AH94" s="12">
        <v>5.28</v>
      </c>
      <c r="AI94" s="5"/>
      <c r="AJ94" s="12">
        <v>5.4</v>
      </c>
      <c r="AK94" s="5"/>
      <c r="AL94" s="12">
        <v>6</v>
      </c>
      <c r="AM94" s="5"/>
      <c r="AN94" s="12">
        <v>5.52</v>
      </c>
      <c r="AO94" s="7"/>
      <c r="AQ94" s="73"/>
      <c r="AR94" s="73"/>
    </row>
    <row r="95" spans="1:44" x14ac:dyDescent="0.25">
      <c r="A95" s="16">
        <v>41365</v>
      </c>
      <c r="B95" s="44">
        <v>60066.752632511001</v>
      </c>
      <c r="C95" s="44">
        <v>12768.334742532001</v>
      </c>
      <c r="D95" s="44">
        <v>25126.479632957002</v>
      </c>
      <c r="E95" s="45">
        <v>8447.8660763759999</v>
      </c>
      <c r="F95" s="44">
        <v>106409.43308437</v>
      </c>
      <c r="G95" s="12">
        <v>25.74</v>
      </c>
      <c r="H95" s="7"/>
      <c r="I95" s="46"/>
      <c r="J95" s="46"/>
      <c r="K95" s="46"/>
      <c r="L95" s="46"/>
      <c r="M95" s="46">
        <v>16.218474186202549</v>
      </c>
      <c r="N95" s="46"/>
      <c r="O95" s="46">
        <v>35.47639021779635</v>
      </c>
      <c r="P95" s="46"/>
      <c r="Q95" s="12">
        <v>9.2200000000000006</v>
      </c>
      <c r="R95" s="7"/>
      <c r="S95" s="5"/>
      <c r="T95" s="5"/>
      <c r="U95" s="46">
        <v>7.1537193513329651</v>
      </c>
      <c r="V95" s="46"/>
      <c r="W95" s="46">
        <v>11.11862965641018</v>
      </c>
      <c r="X95" s="46"/>
      <c r="Y95" s="12">
        <v>1.52</v>
      </c>
      <c r="Z95" s="7"/>
      <c r="AA95" s="46">
        <v>1.2766490627366318</v>
      </c>
      <c r="AB95" s="46"/>
      <c r="AC95" s="46">
        <v>1.8876556355107634</v>
      </c>
      <c r="AD95" s="46"/>
      <c r="AE95" s="12">
        <v>4.53</v>
      </c>
      <c r="AF95" s="7"/>
      <c r="AH95" s="12">
        <v>4.92</v>
      </c>
      <c r="AI95" s="5"/>
      <c r="AJ95" s="12">
        <v>5.04</v>
      </c>
      <c r="AK95" s="5"/>
      <c r="AL95" s="12">
        <v>5.76</v>
      </c>
      <c r="AM95" s="5"/>
      <c r="AN95" s="12">
        <v>5.28</v>
      </c>
      <c r="AO95" s="7"/>
      <c r="AQ95" s="73"/>
      <c r="AR95" s="73"/>
    </row>
    <row r="96" spans="1:44" x14ac:dyDescent="0.25">
      <c r="A96" s="16">
        <v>41395</v>
      </c>
      <c r="B96" s="44">
        <v>60844.640443668999</v>
      </c>
      <c r="C96" s="44">
        <v>12814.396966032</v>
      </c>
      <c r="D96" s="44">
        <v>25239.420674541001</v>
      </c>
      <c r="E96" s="45">
        <v>9149.131647614</v>
      </c>
      <c r="F96" s="44">
        <v>108047.58973185001</v>
      </c>
      <c r="G96" s="12">
        <v>26.62</v>
      </c>
      <c r="H96" s="7"/>
      <c r="I96" s="46"/>
      <c r="J96" s="46"/>
      <c r="K96" s="46"/>
      <c r="L96" s="46"/>
      <c r="M96" s="46">
        <v>16.350231273634741</v>
      </c>
      <c r="N96" s="46"/>
      <c r="O96" s="46">
        <v>35.79288413008841</v>
      </c>
      <c r="P96" s="46"/>
      <c r="Q96" s="12">
        <v>9.1300000000000008</v>
      </c>
      <c r="R96" s="7"/>
      <c r="S96" s="5"/>
      <c r="T96" s="5"/>
      <c r="U96" s="46">
        <v>7.0924092152010729</v>
      </c>
      <c r="V96" s="46"/>
      <c r="W96" s="46">
        <v>10.892780111542804</v>
      </c>
      <c r="X96" s="46"/>
      <c r="Y96" s="12">
        <v>1.44</v>
      </c>
      <c r="Z96" s="7"/>
      <c r="AA96" s="46">
        <v>1.1652457123381132</v>
      </c>
      <c r="AB96" s="46"/>
      <c r="AC96" s="46">
        <v>1.9833324124911127</v>
      </c>
      <c r="AD96" s="46"/>
      <c r="AE96" s="12">
        <v>4.51</v>
      </c>
      <c r="AF96" s="7"/>
      <c r="AH96" s="12">
        <v>4.8</v>
      </c>
      <c r="AI96" s="5"/>
      <c r="AJ96" s="12">
        <v>5.04</v>
      </c>
      <c r="AK96" s="5"/>
      <c r="AL96" s="12">
        <v>5.52</v>
      </c>
      <c r="AM96" s="5"/>
      <c r="AN96" s="12">
        <v>5.4</v>
      </c>
      <c r="AO96" s="7"/>
      <c r="AQ96" s="73"/>
      <c r="AR96" s="73"/>
    </row>
    <row r="97" spans="1:44" x14ac:dyDescent="0.25">
      <c r="A97" s="16">
        <v>41426</v>
      </c>
      <c r="B97" s="44">
        <v>61379.846584473999</v>
      </c>
      <c r="C97" s="44">
        <v>12885.66426576</v>
      </c>
      <c r="D97" s="44">
        <v>25410.535288949999</v>
      </c>
      <c r="E97" s="45">
        <v>9282.4319592949996</v>
      </c>
      <c r="F97" s="44">
        <v>108958.47809847</v>
      </c>
      <c r="G97" s="12">
        <v>26.36</v>
      </c>
      <c r="H97" s="7"/>
      <c r="I97" s="46"/>
      <c r="J97" s="46"/>
      <c r="K97" s="46"/>
      <c r="L97" s="46"/>
      <c r="M97" s="46">
        <v>15.956952948129221</v>
      </c>
      <c r="N97" s="46"/>
      <c r="O97" s="46">
        <v>36.183460757486131</v>
      </c>
      <c r="P97" s="46"/>
      <c r="Q97" s="12">
        <v>9.0359999999999996</v>
      </c>
      <c r="R97" s="7"/>
      <c r="S97" s="5"/>
      <c r="T97" s="5"/>
      <c r="U97" s="46">
        <v>7.004507965268493</v>
      </c>
      <c r="V97" s="46"/>
      <c r="W97" s="46">
        <v>11.069089415975037</v>
      </c>
      <c r="X97" s="46"/>
      <c r="Y97" s="12">
        <v>1.43</v>
      </c>
      <c r="Z97" s="7"/>
      <c r="AA97" s="46">
        <v>1.1594420622293382</v>
      </c>
      <c r="AB97" s="46"/>
      <c r="AC97" s="46">
        <v>1.8839872119990264</v>
      </c>
      <c r="AD97" s="46"/>
      <c r="AE97" s="12">
        <v>4.45</v>
      </c>
      <c r="AF97" s="7"/>
      <c r="AH97" s="12">
        <v>5.04</v>
      </c>
      <c r="AI97" s="5"/>
      <c r="AJ97" s="12">
        <v>5.16</v>
      </c>
      <c r="AK97" s="5"/>
      <c r="AL97" s="12">
        <v>5.4</v>
      </c>
      <c r="AM97" s="5"/>
      <c r="AN97" s="12">
        <v>5.64</v>
      </c>
      <c r="AO97" s="7"/>
      <c r="AQ97" s="73"/>
      <c r="AR97" s="73"/>
    </row>
    <row r="98" spans="1:44" x14ac:dyDescent="0.25">
      <c r="A98" s="16">
        <v>41456</v>
      </c>
      <c r="B98" s="44">
        <v>61638.652617993001</v>
      </c>
      <c r="C98" s="44">
        <v>12968.27827126</v>
      </c>
      <c r="D98" s="44">
        <v>25677.006838674999</v>
      </c>
      <c r="E98" s="45">
        <v>9555.3180315270001</v>
      </c>
      <c r="F98" s="44">
        <v>109839.25575945</v>
      </c>
      <c r="G98" s="12">
        <v>26.99</v>
      </c>
      <c r="H98" s="7"/>
      <c r="I98" s="46"/>
      <c r="J98" s="46"/>
      <c r="K98" s="46"/>
      <c r="L98" s="46"/>
      <c r="M98" s="46">
        <v>16.277407031945078</v>
      </c>
      <c r="N98" s="46"/>
      <c r="O98" s="46">
        <v>36.195445698235588</v>
      </c>
      <c r="P98" s="46"/>
      <c r="Q98" s="12">
        <v>9.2200000000000006</v>
      </c>
      <c r="R98" s="7"/>
      <c r="S98" s="5"/>
      <c r="T98" s="5"/>
      <c r="U98" s="46">
        <v>7.2360119466197137</v>
      </c>
      <c r="V98" s="46"/>
      <c r="W98" s="46">
        <v>11.11571503580709</v>
      </c>
      <c r="X98" s="46"/>
      <c r="Y98" s="12">
        <v>1.48</v>
      </c>
      <c r="Z98" s="7"/>
      <c r="AA98" s="46">
        <v>1.282517036762912</v>
      </c>
      <c r="AB98" s="46"/>
      <c r="AC98" s="46">
        <v>1.7922752793318626</v>
      </c>
      <c r="AD98" s="46"/>
      <c r="AE98" s="12">
        <v>4.46</v>
      </c>
      <c r="AF98" s="7"/>
      <c r="AH98" s="12">
        <v>5.16</v>
      </c>
      <c r="AI98" s="5"/>
      <c r="AJ98" s="12">
        <v>5.28</v>
      </c>
      <c r="AK98" s="5"/>
      <c r="AL98" s="12">
        <v>5.52</v>
      </c>
      <c r="AM98" s="5"/>
      <c r="AN98" s="12">
        <v>5.76</v>
      </c>
      <c r="AO98" s="7"/>
      <c r="AQ98" s="73"/>
      <c r="AR98" s="73"/>
    </row>
    <row r="99" spans="1:44" x14ac:dyDescent="0.25">
      <c r="A99" s="16">
        <v>41487</v>
      </c>
      <c r="B99" s="44">
        <v>62324.265287996997</v>
      </c>
      <c r="C99" s="44">
        <v>13121.271233418</v>
      </c>
      <c r="D99" s="44">
        <v>25931.978446857</v>
      </c>
      <c r="E99" s="45">
        <v>9463.4720320710003</v>
      </c>
      <c r="F99" s="44">
        <v>110840.98700034</v>
      </c>
      <c r="G99" s="12">
        <v>27.410764499772498</v>
      </c>
      <c r="H99" s="7"/>
      <c r="I99" s="46"/>
      <c r="J99" s="46"/>
      <c r="K99" s="46"/>
      <c r="L99" s="46"/>
      <c r="M99" s="46">
        <v>15.591562672046479</v>
      </c>
      <c r="N99" s="46"/>
      <c r="O99" s="46">
        <v>35.902965937685209</v>
      </c>
      <c r="P99" s="46"/>
      <c r="Q99" s="12">
        <v>8.8965493557184914</v>
      </c>
      <c r="R99" s="7"/>
      <c r="S99" s="5"/>
      <c r="T99" s="5"/>
      <c r="U99" s="46">
        <v>7.125036704190963</v>
      </c>
      <c r="V99" s="46"/>
      <c r="W99" s="46">
        <v>10.6665350824013</v>
      </c>
      <c r="X99" s="46"/>
      <c r="Y99" s="12">
        <v>1.6821505055583721</v>
      </c>
      <c r="Z99" s="7"/>
      <c r="AA99" s="46">
        <v>1.5204008062693743</v>
      </c>
      <c r="AB99" s="46"/>
      <c r="AC99" s="46">
        <v>1.8796683960316261</v>
      </c>
      <c r="AD99" s="46"/>
      <c r="AE99" s="12">
        <v>4.49</v>
      </c>
      <c r="AF99" s="7"/>
      <c r="AH99" s="12">
        <v>5.16</v>
      </c>
      <c r="AI99" s="5"/>
      <c r="AJ99" s="12">
        <v>5.28</v>
      </c>
      <c r="AK99" s="5"/>
      <c r="AL99" s="12">
        <v>5.4</v>
      </c>
      <c r="AM99" s="5"/>
      <c r="AN99" s="12">
        <v>5.52</v>
      </c>
      <c r="AO99" s="7"/>
      <c r="AQ99" s="73"/>
      <c r="AR99" s="73"/>
    </row>
    <row r="100" spans="1:44" x14ac:dyDescent="0.25">
      <c r="A100" s="16">
        <v>41518</v>
      </c>
      <c r="B100" s="44">
        <v>62676.919152317998</v>
      </c>
      <c r="C100" s="44">
        <v>13184.398188218</v>
      </c>
      <c r="D100" s="44">
        <v>26179.952037489998</v>
      </c>
      <c r="E100" s="45">
        <v>8993.8486126150001</v>
      </c>
      <c r="F100" s="44">
        <v>111035.11799064001</v>
      </c>
      <c r="G100" s="12">
        <v>27.456714660823657</v>
      </c>
      <c r="H100" s="7"/>
      <c r="I100" s="46"/>
      <c r="J100" s="46"/>
      <c r="K100" s="46"/>
      <c r="L100" s="46"/>
      <c r="M100" s="46">
        <v>14.20804883190101</v>
      </c>
      <c r="N100" s="46"/>
      <c r="O100" s="46">
        <v>35.704905589331588</v>
      </c>
      <c r="P100" s="46"/>
      <c r="Q100" s="12">
        <v>9.2435012481818664</v>
      </c>
      <c r="R100" s="7"/>
      <c r="S100" s="5"/>
      <c r="T100" s="5"/>
      <c r="U100" s="46">
        <v>6.8945340367623675</v>
      </c>
      <c r="V100" s="46"/>
      <c r="W100" s="46">
        <v>11.022305956128957</v>
      </c>
      <c r="X100" s="46"/>
      <c r="Y100" s="12">
        <v>1.4553408483150525</v>
      </c>
      <c r="Z100" s="7"/>
      <c r="AA100" s="46">
        <v>1.3135641342240492</v>
      </c>
      <c r="AB100" s="46"/>
      <c r="AC100" s="46">
        <v>1.7691063868823258</v>
      </c>
      <c r="AD100" s="46"/>
      <c r="AE100" s="12">
        <v>4.37</v>
      </c>
      <c r="AF100" s="7"/>
      <c r="AH100" s="12">
        <v>5.16</v>
      </c>
      <c r="AI100" s="5"/>
      <c r="AJ100" s="12">
        <v>5.4</v>
      </c>
      <c r="AK100" s="5"/>
      <c r="AL100" s="12">
        <v>5.52</v>
      </c>
      <c r="AM100" s="5"/>
      <c r="AN100" s="12">
        <v>5.76</v>
      </c>
      <c r="AO100" s="7"/>
      <c r="AQ100" s="73"/>
      <c r="AR100" s="73"/>
    </row>
    <row r="101" spans="1:44" x14ac:dyDescent="0.25">
      <c r="A101" s="16">
        <v>41548</v>
      </c>
      <c r="B101" s="44">
        <v>63074.792605896997</v>
      </c>
      <c r="C101" s="44">
        <v>13343.264794047</v>
      </c>
      <c r="D101" s="44">
        <v>26484.339895824</v>
      </c>
      <c r="E101" s="45">
        <v>8901.4314665250004</v>
      </c>
      <c r="F101" s="44">
        <v>111803.82876229</v>
      </c>
      <c r="G101" s="12">
        <v>26.863969371184837</v>
      </c>
      <c r="H101" s="7"/>
      <c r="I101" s="46"/>
      <c r="J101" s="46"/>
      <c r="K101" s="46"/>
      <c r="L101" s="46"/>
      <c r="M101" s="46">
        <v>15.766727938179059</v>
      </c>
      <c r="N101" s="46"/>
      <c r="O101" s="46">
        <v>35.537349645069781</v>
      </c>
      <c r="P101" s="46"/>
      <c r="Q101" s="12">
        <v>8.8171856697406028</v>
      </c>
      <c r="R101" s="7"/>
      <c r="S101" s="5"/>
      <c r="T101" s="5"/>
      <c r="U101" s="46">
        <v>7.1883724453017619</v>
      </c>
      <c r="V101" s="46"/>
      <c r="W101" s="46">
        <v>10.174885845762081</v>
      </c>
      <c r="X101" s="46"/>
      <c r="Y101" s="12">
        <v>1.6687795377367145</v>
      </c>
      <c r="Z101" s="7"/>
      <c r="AA101" s="46">
        <v>1.5634216322485095</v>
      </c>
      <c r="AB101" s="46"/>
      <c r="AC101" s="46">
        <v>1.7905766682535385</v>
      </c>
      <c r="AD101" s="46"/>
      <c r="AE101" s="12">
        <v>4.3899999999999997</v>
      </c>
      <c r="AF101" s="7"/>
      <c r="AH101" s="12">
        <v>5.04</v>
      </c>
      <c r="AI101" s="5"/>
      <c r="AJ101" s="12">
        <v>5.28</v>
      </c>
      <c r="AK101" s="5"/>
      <c r="AL101" s="12">
        <v>5.4</v>
      </c>
      <c r="AM101" s="5"/>
      <c r="AN101" s="12">
        <v>5.88</v>
      </c>
      <c r="AO101" s="7"/>
      <c r="AQ101" s="73"/>
      <c r="AR101" s="73"/>
    </row>
    <row r="102" spans="1:44" x14ac:dyDescent="0.25">
      <c r="A102" s="16">
        <v>41579</v>
      </c>
      <c r="B102" s="44">
        <v>64440.736405971998</v>
      </c>
      <c r="C102" s="44">
        <v>13519.495529350999</v>
      </c>
      <c r="D102" s="44">
        <v>26713.225417457001</v>
      </c>
      <c r="E102" s="45">
        <v>9170.4276710289996</v>
      </c>
      <c r="F102" s="44">
        <v>113843.8850238</v>
      </c>
      <c r="G102" s="12">
        <v>26.783234874877937</v>
      </c>
      <c r="H102" s="7"/>
      <c r="I102" s="46"/>
      <c r="J102" s="46"/>
      <c r="K102" s="46"/>
      <c r="L102" s="46"/>
      <c r="M102" s="46">
        <v>15.579875176664661</v>
      </c>
      <c r="N102" s="46"/>
      <c r="O102" s="46">
        <v>35.355460238795061</v>
      </c>
      <c r="P102" s="46"/>
      <c r="Q102" s="12">
        <v>8.8913731545848123</v>
      </c>
      <c r="R102" s="7"/>
      <c r="S102" s="5"/>
      <c r="T102" s="5"/>
      <c r="U102" s="46">
        <v>6.6389807958743869</v>
      </c>
      <c r="V102" s="46"/>
      <c r="W102" s="46">
        <v>11.091098509406459</v>
      </c>
      <c r="X102" s="46"/>
      <c r="Y102" s="12">
        <v>1.5710335556046542</v>
      </c>
      <c r="Z102" s="7"/>
      <c r="AA102" s="46">
        <v>1.3861692296394117</v>
      </c>
      <c r="AB102" s="46"/>
      <c r="AC102" s="46">
        <v>1.8152955775910864</v>
      </c>
      <c r="AD102" s="46"/>
      <c r="AE102" s="12">
        <v>4.3600000000000003</v>
      </c>
      <c r="AF102" s="7"/>
      <c r="AH102" s="12">
        <v>4.68</v>
      </c>
      <c r="AI102" s="5"/>
      <c r="AJ102" s="12">
        <v>4.8</v>
      </c>
      <c r="AK102" s="5"/>
      <c r="AL102" s="12">
        <v>4.92</v>
      </c>
      <c r="AM102" s="5"/>
      <c r="AN102" s="12">
        <v>5.88</v>
      </c>
      <c r="AO102" s="7"/>
      <c r="AQ102" s="73"/>
      <c r="AR102" s="73"/>
    </row>
    <row r="103" spans="1:44" x14ac:dyDescent="0.25">
      <c r="A103" s="16">
        <v>41609</v>
      </c>
      <c r="B103" s="44">
        <v>64939.088727597002</v>
      </c>
      <c r="C103" s="44">
        <v>13615.169793145</v>
      </c>
      <c r="D103" s="44">
        <v>27049.086330990998</v>
      </c>
      <c r="E103" s="45">
        <v>8667.5003024329999</v>
      </c>
      <c r="F103" s="44">
        <v>114270.84515415999</v>
      </c>
      <c r="G103" s="12">
        <v>26.061785231993277</v>
      </c>
      <c r="H103" s="7"/>
      <c r="I103" s="46"/>
      <c r="J103" s="46"/>
      <c r="K103" s="46"/>
      <c r="L103" s="46"/>
      <c r="M103" s="46">
        <v>15.98790360800349</v>
      </c>
      <c r="N103" s="46"/>
      <c r="O103" s="46">
        <v>34.378369600617553</v>
      </c>
      <c r="P103" s="46"/>
      <c r="Q103" s="12">
        <v>8.3457161833633986</v>
      </c>
      <c r="R103" s="7"/>
      <c r="S103" s="5"/>
      <c r="T103" s="5"/>
      <c r="U103" s="46">
        <v>6.4396360524949783</v>
      </c>
      <c r="V103" s="46"/>
      <c r="W103" s="46">
        <v>10.437750909014721</v>
      </c>
      <c r="X103" s="46"/>
      <c r="Y103" s="12">
        <v>1.6486526813059557</v>
      </c>
      <c r="Z103" s="7"/>
      <c r="AA103" s="46">
        <v>1.5128739369708393</v>
      </c>
      <c r="AB103" s="46"/>
      <c r="AC103" s="46">
        <v>1.8519406511584169</v>
      </c>
      <c r="AD103" s="46"/>
      <c r="AE103" s="12">
        <v>4.3600000000000003</v>
      </c>
      <c r="AF103" s="7"/>
      <c r="AH103" s="12">
        <v>4.5599999999999996</v>
      </c>
      <c r="AI103" s="5"/>
      <c r="AJ103" s="12">
        <v>4.8</v>
      </c>
      <c r="AK103" s="5"/>
      <c r="AL103" s="12">
        <v>5.16</v>
      </c>
      <c r="AM103" s="5"/>
      <c r="AN103" s="12">
        <v>5.88</v>
      </c>
      <c r="AO103" s="7"/>
      <c r="AQ103" s="73"/>
      <c r="AR103" s="73"/>
    </row>
    <row r="104" spans="1:44" x14ac:dyDescent="0.25">
      <c r="A104" s="17">
        <v>41640</v>
      </c>
      <c r="B104" s="44">
        <v>65565.129976900003</v>
      </c>
      <c r="C104" s="44">
        <v>13773.695319955001</v>
      </c>
      <c r="D104" s="44">
        <v>27428.245663682999</v>
      </c>
      <c r="E104" s="45">
        <v>8975.0189321029993</v>
      </c>
      <c r="F104" s="44">
        <v>115742.08989264</v>
      </c>
      <c r="G104" s="12">
        <v>26.41</v>
      </c>
      <c r="H104" s="7">
        <v>1021.52</v>
      </c>
      <c r="I104" s="46">
        <v>36.44</v>
      </c>
      <c r="J104" s="46">
        <v>258.44</v>
      </c>
      <c r="K104" s="46">
        <v>11.76</v>
      </c>
      <c r="L104" s="46">
        <v>133.53</v>
      </c>
      <c r="M104" s="46">
        <v>16.78</v>
      </c>
      <c r="N104" s="46">
        <v>295.27999999999997</v>
      </c>
      <c r="O104" s="46">
        <v>33.020000000000003</v>
      </c>
      <c r="P104" s="46">
        <v>334.27</v>
      </c>
      <c r="Q104" s="12">
        <v>8.57</v>
      </c>
      <c r="R104" s="7">
        <v>4195.6099999999997</v>
      </c>
      <c r="S104" s="5">
        <v>27.89</v>
      </c>
      <c r="T104" s="5">
        <v>14.57</v>
      </c>
      <c r="U104" s="46">
        <v>6.42</v>
      </c>
      <c r="V104" s="46">
        <v>2200.9499999999998</v>
      </c>
      <c r="W104" s="46">
        <v>10.82</v>
      </c>
      <c r="X104" s="46">
        <v>1980.09</v>
      </c>
      <c r="Y104" s="12">
        <v>1.98</v>
      </c>
      <c r="Z104" s="7">
        <v>774.17</v>
      </c>
      <c r="AA104" s="46">
        <v>2.0299999999999998</v>
      </c>
      <c r="AB104" s="46">
        <v>343.21</v>
      </c>
      <c r="AC104" s="46">
        <v>1.94</v>
      </c>
      <c r="AD104" s="46">
        <v>430.96</v>
      </c>
      <c r="AE104" s="12">
        <v>4.32</v>
      </c>
      <c r="AF104" s="7">
        <v>294.96716668400001</v>
      </c>
      <c r="AH104" s="12">
        <v>4.4400000000000004</v>
      </c>
      <c r="AI104" s="5">
        <v>9300.39</v>
      </c>
      <c r="AJ104" s="12">
        <v>4.5599999999999996</v>
      </c>
      <c r="AK104" s="5">
        <v>3429.64</v>
      </c>
      <c r="AL104" s="12">
        <v>4.8</v>
      </c>
      <c r="AM104" s="5">
        <v>993.41</v>
      </c>
      <c r="AN104" s="12"/>
      <c r="AO104" s="7"/>
      <c r="AQ104" s="73"/>
      <c r="AR104" s="73"/>
    </row>
    <row r="105" spans="1:44" x14ac:dyDescent="0.25">
      <c r="A105" s="16">
        <v>41671</v>
      </c>
      <c r="B105" s="44">
        <v>65694.845556300002</v>
      </c>
      <c r="C105" s="44">
        <v>13843.874411063</v>
      </c>
      <c r="D105" s="44">
        <v>27727.261889288999</v>
      </c>
      <c r="E105" s="45">
        <v>9020.4700081819992</v>
      </c>
      <c r="F105" s="44">
        <v>116286.45186483</v>
      </c>
      <c r="G105" s="12">
        <v>26.87</v>
      </c>
      <c r="H105" s="7">
        <v>871.88</v>
      </c>
      <c r="I105" s="46">
        <v>35.619999999999997</v>
      </c>
      <c r="J105" s="46">
        <v>237.14</v>
      </c>
      <c r="K105" s="46">
        <v>12.06</v>
      </c>
      <c r="L105" s="46">
        <v>106.98</v>
      </c>
      <c r="M105" s="46">
        <v>16.79</v>
      </c>
      <c r="N105" s="46">
        <v>239.78</v>
      </c>
      <c r="O105" s="46">
        <v>33.56</v>
      </c>
      <c r="P105" s="46">
        <v>287.98</v>
      </c>
      <c r="Q105" s="12">
        <v>8.5299999999999994</v>
      </c>
      <c r="R105" s="7">
        <v>3487.6900000000005</v>
      </c>
      <c r="S105" s="5">
        <v>29.52</v>
      </c>
      <c r="T105" s="5">
        <v>12.76</v>
      </c>
      <c r="U105" s="46">
        <v>6.35</v>
      </c>
      <c r="V105" s="46">
        <v>1621.42</v>
      </c>
      <c r="W105" s="46">
        <v>10.29</v>
      </c>
      <c r="X105" s="46">
        <v>1853.51</v>
      </c>
      <c r="Y105" s="12">
        <v>1.57</v>
      </c>
      <c r="Z105" s="7">
        <v>782.78</v>
      </c>
      <c r="AA105" s="46">
        <v>1.47</v>
      </c>
      <c r="AB105" s="46">
        <v>431.43</v>
      </c>
      <c r="AC105" s="46">
        <v>1.7</v>
      </c>
      <c r="AD105" s="46">
        <v>351.35</v>
      </c>
      <c r="AE105" s="12">
        <v>4.3</v>
      </c>
      <c r="AF105" s="7">
        <v>251.65021771100001</v>
      </c>
      <c r="AH105" s="12">
        <v>4.2</v>
      </c>
      <c r="AI105" s="5">
        <v>7720.18</v>
      </c>
      <c r="AJ105" s="12">
        <v>4.4400000000000004</v>
      </c>
      <c r="AK105" s="5">
        <v>2401.89</v>
      </c>
      <c r="AL105" s="12">
        <v>4.68</v>
      </c>
      <c r="AM105" s="5">
        <v>536.78</v>
      </c>
      <c r="AN105" s="12">
        <v>3.84</v>
      </c>
      <c r="AO105" s="7">
        <v>0.01</v>
      </c>
      <c r="AQ105" s="73"/>
      <c r="AR105" s="73"/>
    </row>
    <row r="106" spans="1:44" x14ac:dyDescent="0.25">
      <c r="A106" s="16">
        <v>41699</v>
      </c>
      <c r="B106" s="44">
        <v>65259.355840693002</v>
      </c>
      <c r="C106" s="44">
        <v>13964.766692121</v>
      </c>
      <c r="D106" s="44">
        <v>28090.008135729</v>
      </c>
      <c r="E106" s="45">
        <v>8768.7498366849995</v>
      </c>
      <c r="F106" s="44">
        <v>116082.88050522</v>
      </c>
      <c r="G106" s="12">
        <v>24.53</v>
      </c>
      <c r="H106" s="7">
        <v>1073.3</v>
      </c>
      <c r="I106" s="46">
        <v>35.32</v>
      </c>
      <c r="J106" s="46">
        <v>247.18</v>
      </c>
      <c r="K106" s="46">
        <v>10.23</v>
      </c>
      <c r="L106" s="46">
        <v>165.8</v>
      </c>
      <c r="M106" s="46">
        <v>15.11</v>
      </c>
      <c r="N106" s="46">
        <v>343.98</v>
      </c>
      <c r="O106" s="46">
        <v>33.85</v>
      </c>
      <c r="P106" s="46">
        <v>316.33999999999997</v>
      </c>
      <c r="Q106" s="12">
        <v>8.4700000000000006</v>
      </c>
      <c r="R106" s="7">
        <v>3713.81</v>
      </c>
      <c r="S106" s="5">
        <v>26.78</v>
      </c>
      <c r="T106" s="5">
        <v>16.68</v>
      </c>
      <c r="U106" s="46">
        <v>6.26</v>
      </c>
      <c r="V106" s="46">
        <v>2160.2800000000002</v>
      </c>
      <c r="W106" s="46">
        <v>11.38</v>
      </c>
      <c r="X106" s="46">
        <v>1536.85</v>
      </c>
      <c r="Y106" s="12">
        <v>1.57</v>
      </c>
      <c r="Z106" s="7">
        <v>1043.6299999999999</v>
      </c>
      <c r="AA106" s="46">
        <v>1.4</v>
      </c>
      <c r="AB106" s="46">
        <v>655.04999999999995</v>
      </c>
      <c r="AC106" s="46">
        <v>1.85</v>
      </c>
      <c r="AD106" s="46">
        <v>388.58</v>
      </c>
      <c r="AE106" s="12">
        <v>4.3</v>
      </c>
      <c r="AF106" s="7">
        <v>281.61983838499998</v>
      </c>
      <c r="AH106" s="12">
        <v>4.08</v>
      </c>
      <c r="AI106" s="5">
        <v>9448.66</v>
      </c>
      <c r="AJ106" s="12">
        <v>4.08</v>
      </c>
      <c r="AK106" s="5">
        <v>3099.97</v>
      </c>
      <c r="AL106" s="12">
        <v>4.32</v>
      </c>
      <c r="AM106" s="5">
        <v>808.07</v>
      </c>
      <c r="AN106" s="12">
        <v>3.72</v>
      </c>
      <c r="AO106" s="7">
        <v>0.01</v>
      </c>
      <c r="AQ106" s="73"/>
      <c r="AR106" s="73"/>
    </row>
    <row r="107" spans="1:44" x14ac:dyDescent="0.25">
      <c r="A107" s="16">
        <v>41730</v>
      </c>
      <c r="B107" s="44">
        <v>65388.114414999996</v>
      </c>
      <c r="C107" s="44">
        <v>14089.385329481</v>
      </c>
      <c r="D107" s="44">
        <v>28511.887613786999</v>
      </c>
      <c r="E107" s="45">
        <v>9119.9330801069991</v>
      </c>
      <c r="F107" s="44">
        <v>117109.32043837001</v>
      </c>
      <c r="G107" s="12">
        <v>26.13</v>
      </c>
      <c r="H107" s="7">
        <v>1183.6300000000001</v>
      </c>
      <c r="I107" s="46">
        <v>33.64</v>
      </c>
      <c r="J107" s="46">
        <v>391.18</v>
      </c>
      <c r="K107" s="46">
        <v>12.45</v>
      </c>
      <c r="L107" s="46">
        <v>148.37</v>
      </c>
      <c r="M107" s="46">
        <v>15.25</v>
      </c>
      <c r="N107" s="46">
        <v>323.66000000000003</v>
      </c>
      <c r="O107" s="46">
        <v>34.28</v>
      </c>
      <c r="P107" s="46">
        <v>320.42</v>
      </c>
      <c r="Q107" s="12">
        <v>8.7200000000000006</v>
      </c>
      <c r="R107" s="7">
        <v>3526.75</v>
      </c>
      <c r="S107" s="5">
        <v>30.96</v>
      </c>
      <c r="T107" s="5">
        <v>29.42</v>
      </c>
      <c r="U107" s="46">
        <v>5.97</v>
      </c>
      <c r="V107" s="46">
        <v>1739.73</v>
      </c>
      <c r="W107" s="46">
        <v>11.07</v>
      </c>
      <c r="X107" s="46">
        <v>1757.6</v>
      </c>
      <c r="Y107" s="12">
        <v>1.59</v>
      </c>
      <c r="Z107" s="7">
        <v>881.93000000000006</v>
      </c>
      <c r="AA107" s="46">
        <v>1.47</v>
      </c>
      <c r="AB107" s="46">
        <v>516.07000000000005</v>
      </c>
      <c r="AC107" s="46">
        <v>1.77</v>
      </c>
      <c r="AD107" s="46">
        <v>365.86</v>
      </c>
      <c r="AE107" s="12">
        <v>4.25</v>
      </c>
      <c r="AF107" s="7">
        <v>296.764480435</v>
      </c>
      <c r="AH107" s="12">
        <v>3.96</v>
      </c>
      <c r="AI107" s="5">
        <v>8907.43</v>
      </c>
      <c r="AJ107" s="12">
        <v>3.96</v>
      </c>
      <c r="AK107" s="5">
        <v>3031.67</v>
      </c>
      <c r="AL107" s="12">
        <v>4.4400000000000004</v>
      </c>
      <c r="AM107" s="5">
        <v>923.71</v>
      </c>
      <c r="AN107" s="12">
        <v>3.48</v>
      </c>
      <c r="AO107" s="7">
        <v>0.01</v>
      </c>
      <c r="AP107" s="5"/>
      <c r="AQ107" s="73"/>
      <c r="AR107" s="73"/>
    </row>
    <row r="108" spans="1:44" x14ac:dyDescent="0.25">
      <c r="A108" s="16">
        <v>41760</v>
      </c>
      <c r="B108" s="44">
        <v>65766.534992385001</v>
      </c>
      <c r="C108" s="44">
        <v>14118.000695794</v>
      </c>
      <c r="D108" s="44">
        <v>28889.136082473</v>
      </c>
      <c r="E108" s="45">
        <v>9037.2049931130005</v>
      </c>
      <c r="F108" s="44">
        <v>117810.87676376</v>
      </c>
      <c r="G108" s="12">
        <v>27.43</v>
      </c>
      <c r="H108" s="7">
        <v>1203.28</v>
      </c>
      <c r="I108" s="46">
        <v>34</v>
      </c>
      <c r="J108" s="46">
        <v>431.57</v>
      </c>
      <c r="K108" s="46">
        <v>20.010000000000002</v>
      </c>
      <c r="L108" s="46">
        <v>145.09</v>
      </c>
      <c r="M108" s="46">
        <v>15.47</v>
      </c>
      <c r="N108" s="46">
        <v>318.39</v>
      </c>
      <c r="O108" s="46">
        <v>34.06</v>
      </c>
      <c r="P108" s="46">
        <v>308.23</v>
      </c>
      <c r="Q108" s="12">
        <v>8.5500000000000007</v>
      </c>
      <c r="R108" s="7">
        <v>3379.36</v>
      </c>
      <c r="S108" s="5">
        <v>32.909999999999997</v>
      </c>
      <c r="T108" s="5">
        <v>31.81</v>
      </c>
      <c r="U108" s="46">
        <v>5.8</v>
      </c>
      <c r="V108" s="46">
        <v>1745.64</v>
      </c>
      <c r="W108" s="46">
        <v>11.07</v>
      </c>
      <c r="X108" s="46">
        <v>1601.91</v>
      </c>
      <c r="Y108" s="12">
        <v>1.24</v>
      </c>
      <c r="Z108" s="7">
        <v>941.88</v>
      </c>
      <c r="AA108" s="46">
        <v>1.02</v>
      </c>
      <c r="AB108" s="46">
        <v>603.1</v>
      </c>
      <c r="AC108" s="46">
        <v>1.63</v>
      </c>
      <c r="AD108" s="46">
        <v>338.78</v>
      </c>
      <c r="AE108" s="12">
        <v>4.1399999999999997</v>
      </c>
      <c r="AF108" s="7">
        <v>264.634040465</v>
      </c>
      <c r="AH108" s="12">
        <v>3.96</v>
      </c>
      <c r="AI108" s="5">
        <v>8423.9</v>
      </c>
      <c r="AJ108" s="12">
        <v>4.08</v>
      </c>
      <c r="AK108" s="5">
        <v>2657.56</v>
      </c>
      <c r="AL108" s="12">
        <v>4.32</v>
      </c>
      <c r="AM108" s="5">
        <v>632.86</v>
      </c>
      <c r="AN108" s="12">
        <v>3.96</v>
      </c>
      <c r="AO108" s="7">
        <v>0.01</v>
      </c>
      <c r="AP108" s="5"/>
      <c r="AQ108" s="73"/>
      <c r="AR108" s="73"/>
    </row>
    <row r="109" spans="1:44" x14ac:dyDescent="0.25">
      <c r="A109" s="16">
        <v>41791</v>
      </c>
      <c r="B109" s="44">
        <v>66168.764287566999</v>
      </c>
      <c r="C109" s="44">
        <v>14148.013496157</v>
      </c>
      <c r="D109" s="44">
        <v>29223.803193149</v>
      </c>
      <c r="E109" s="45">
        <v>8734.6648568750006</v>
      </c>
      <c r="F109" s="44">
        <v>118275.24583374</v>
      </c>
      <c r="G109" s="12">
        <v>26.58</v>
      </c>
      <c r="H109" s="7">
        <v>1219.6399999999999</v>
      </c>
      <c r="I109" s="46">
        <v>33.32</v>
      </c>
      <c r="J109" s="46">
        <v>456.09</v>
      </c>
      <c r="K109" s="46">
        <v>14.91</v>
      </c>
      <c r="L109" s="46">
        <v>144.30000000000001</v>
      </c>
      <c r="M109" s="46">
        <v>15.23</v>
      </c>
      <c r="N109" s="46">
        <v>314.79000000000002</v>
      </c>
      <c r="O109" s="46">
        <v>33.75</v>
      </c>
      <c r="P109" s="46">
        <v>304.45999999999998</v>
      </c>
      <c r="Q109" s="12">
        <v>8.2200000000000006</v>
      </c>
      <c r="R109" s="7">
        <v>4164.3200000000006</v>
      </c>
      <c r="S109" s="5">
        <v>31.5</v>
      </c>
      <c r="T109" s="5">
        <v>30.27</v>
      </c>
      <c r="U109" s="46">
        <v>6.2</v>
      </c>
      <c r="V109" s="46">
        <v>1801.48</v>
      </c>
      <c r="W109" s="46">
        <v>9.48</v>
      </c>
      <c r="X109" s="46">
        <v>2332.5700000000002</v>
      </c>
      <c r="Y109" s="12">
        <v>1.37</v>
      </c>
      <c r="Z109" s="7">
        <v>903.65</v>
      </c>
      <c r="AA109" s="46">
        <v>1.19</v>
      </c>
      <c r="AB109" s="46">
        <v>581.29999999999995</v>
      </c>
      <c r="AC109" s="46">
        <v>1.69</v>
      </c>
      <c r="AD109" s="46">
        <v>322.35000000000002</v>
      </c>
      <c r="AE109" s="12">
        <v>3.94</v>
      </c>
      <c r="AF109" s="7">
        <v>306.40156802299998</v>
      </c>
      <c r="AH109" s="12">
        <v>3.96</v>
      </c>
      <c r="AI109" s="5">
        <v>8168.76</v>
      </c>
      <c r="AJ109" s="12">
        <v>4.2</v>
      </c>
      <c r="AK109" s="5">
        <v>2687.11</v>
      </c>
      <c r="AL109" s="12">
        <v>4.4400000000000004</v>
      </c>
      <c r="AM109" s="5">
        <v>812.44</v>
      </c>
      <c r="AN109" s="12">
        <v>4.68</v>
      </c>
      <c r="AO109" s="7">
        <v>0.06</v>
      </c>
      <c r="AP109" s="5"/>
      <c r="AQ109" s="73"/>
      <c r="AR109" s="73"/>
    </row>
    <row r="110" spans="1:44" x14ac:dyDescent="0.25">
      <c r="A110" s="16">
        <v>41821</v>
      </c>
      <c r="B110" s="44">
        <v>66458.078092598997</v>
      </c>
      <c r="C110" s="44">
        <v>14241.056071061001</v>
      </c>
      <c r="D110" s="44">
        <v>29476.757812060001</v>
      </c>
      <c r="E110" s="45">
        <v>9040.9949389150006</v>
      </c>
      <c r="F110" s="44">
        <v>119216.88691463</v>
      </c>
      <c r="G110" s="12">
        <v>24.96</v>
      </c>
      <c r="H110" s="7">
        <v>1274.8799999999999</v>
      </c>
      <c r="I110" s="46">
        <v>32.18</v>
      </c>
      <c r="J110" s="46">
        <v>435.69</v>
      </c>
      <c r="K110" s="46">
        <v>10.64</v>
      </c>
      <c r="L110" s="46">
        <v>174.29</v>
      </c>
      <c r="M110" s="46">
        <v>15.2</v>
      </c>
      <c r="N110" s="46">
        <v>343.26</v>
      </c>
      <c r="O110" s="46">
        <v>33.340000000000003</v>
      </c>
      <c r="P110" s="46">
        <v>321.64</v>
      </c>
      <c r="Q110" s="12">
        <v>8.0500000000000007</v>
      </c>
      <c r="R110" s="7">
        <v>4186.5599999999995</v>
      </c>
      <c r="S110" s="5">
        <v>27.47</v>
      </c>
      <c r="T110" s="5">
        <v>29.61</v>
      </c>
      <c r="U110" s="46">
        <v>5.65</v>
      </c>
      <c r="V110" s="46">
        <v>2042.07</v>
      </c>
      <c r="W110" s="46">
        <v>10.1</v>
      </c>
      <c r="X110" s="46">
        <v>2114.88</v>
      </c>
      <c r="Y110" s="12">
        <v>1.24</v>
      </c>
      <c r="Z110" s="7">
        <v>1190.1100000000001</v>
      </c>
      <c r="AA110" s="46">
        <v>1.1100000000000001</v>
      </c>
      <c r="AB110" s="46">
        <v>730.84</v>
      </c>
      <c r="AC110" s="46">
        <v>1.44</v>
      </c>
      <c r="AD110" s="46">
        <v>459.27</v>
      </c>
      <c r="AE110" s="12">
        <v>3.86</v>
      </c>
      <c r="AF110" s="7">
        <v>311.32380096499998</v>
      </c>
      <c r="AH110" s="12">
        <v>3.96</v>
      </c>
      <c r="AI110" s="5">
        <v>8824.2999999999993</v>
      </c>
      <c r="AJ110" s="12">
        <v>3.96</v>
      </c>
      <c r="AK110" s="5">
        <v>3262.48</v>
      </c>
      <c r="AL110" s="12">
        <v>4.32</v>
      </c>
      <c r="AM110" s="5">
        <v>963.04</v>
      </c>
      <c r="AN110" s="12">
        <v>3.12</v>
      </c>
      <c r="AO110" s="7">
        <v>0.12</v>
      </c>
      <c r="AP110" s="5"/>
      <c r="AQ110" s="73"/>
      <c r="AR110" s="73"/>
    </row>
    <row r="111" spans="1:44" x14ac:dyDescent="0.25">
      <c r="A111" s="16">
        <v>41852</v>
      </c>
      <c r="B111" s="44">
        <v>67327.851470598995</v>
      </c>
      <c r="C111" s="44">
        <v>14354.085870336001</v>
      </c>
      <c r="D111" s="44">
        <v>29800.063759446999</v>
      </c>
      <c r="E111" s="45">
        <v>9032.4802558690008</v>
      </c>
      <c r="F111" s="44">
        <v>120514.48135625001</v>
      </c>
      <c r="G111" s="12">
        <v>24.74</v>
      </c>
      <c r="H111" s="7">
        <v>1285.7900000000002</v>
      </c>
      <c r="I111" s="46">
        <v>32.270000000000003</v>
      </c>
      <c r="J111" s="46">
        <v>457.91</v>
      </c>
      <c r="K111" s="46">
        <v>9.8800000000000008</v>
      </c>
      <c r="L111" s="46">
        <v>156.22</v>
      </c>
      <c r="M111" s="46">
        <v>14.59</v>
      </c>
      <c r="N111" s="46">
        <v>361.72</v>
      </c>
      <c r="O111" s="46">
        <v>32.94</v>
      </c>
      <c r="P111" s="46">
        <v>309.94</v>
      </c>
      <c r="Q111" s="12">
        <v>7.67</v>
      </c>
      <c r="R111" s="7">
        <v>3819.06</v>
      </c>
      <c r="S111" s="5">
        <v>27.75</v>
      </c>
      <c r="T111" s="5">
        <v>33.46</v>
      </c>
      <c r="U111" s="46">
        <v>5.5</v>
      </c>
      <c r="V111" s="46">
        <v>1700.85</v>
      </c>
      <c r="W111" s="46">
        <v>9.11</v>
      </c>
      <c r="X111" s="46">
        <v>2084.75</v>
      </c>
      <c r="Y111" s="12">
        <v>1.34</v>
      </c>
      <c r="Z111" s="7">
        <v>976.91</v>
      </c>
      <c r="AA111" s="46">
        <v>1.29</v>
      </c>
      <c r="AB111" s="46">
        <v>543.05999999999995</v>
      </c>
      <c r="AC111" s="46">
        <v>1.41</v>
      </c>
      <c r="AD111" s="46">
        <v>433.85</v>
      </c>
      <c r="AE111" s="12">
        <v>3.67</v>
      </c>
      <c r="AF111" s="7">
        <v>293.86595915999999</v>
      </c>
      <c r="AH111" s="12">
        <v>3.6</v>
      </c>
      <c r="AI111" s="5">
        <v>7757.09</v>
      </c>
      <c r="AJ111" s="12">
        <v>3.6</v>
      </c>
      <c r="AK111" s="5">
        <v>3134.47</v>
      </c>
      <c r="AL111" s="12">
        <v>3.72</v>
      </c>
      <c r="AM111" s="5">
        <v>779.25</v>
      </c>
      <c r="AN111" s="12">
        <v>4.08</v>
      </c>
      <c r="AO111" s="7">
        <v>10.01</v>
      </c>
      <c r="AP111" s="5"/>
      <c r="AQ111" s="73"/>
      <c r="AR111" s="73"/>
    </row>
    <row r="112" spans="1:44" x14ac:dyDescent="0.25">
      <c r="A112" s="16">
        <v>41883</v>
      </c>
      <c r="B112" s="44">
        <v>67730.497433056997</v>
      </c>
      <c r="C112" s="44">
        <v>14426.432400211001</v>
      </c>
      <c r="D112" s="44">
        <v>30172.775293113002</v>
      </c>
      <c r="E112" s="45">
        <v>9044.9396277550004</v>
      </c>
      <c r="F112" s="44">
        <v>121374.64475413</v>
      </c>
      <c r="G112" s="12">
        <v>24.96</v>
      </c>
      <c r="H112" s="7">
        <v>1255.3699999999999</v>
      </c>
      <c r="I112" s="46">
        <v>32.619999999999997</v>
      </c>
      <c r="J112" s="46">
        <v>461.46</v>
      </c>
      <c r="K112" s="46">
        <v>9.5</v>
      </c>
      <c r="L112" s="46">
        <v>146.07</v>
      </c>
      <c r="M112" s="46">
        <v>14.39</v>
      </c>
      <c r="N112" s="46">
        <v>333.04</v>
      </c>
      <c r="O112" s="46">
        <v>32.1</v>
      </c>
      <c r="P112" s="46">
        <v>314.8</v>
      </c>
      <c r="Q112" s="12">
        <v>7.35</v>
      </c>
      <c r="R112" s="7">
        <v>4319.62</v>
      </c>
      <c r="S112" s="5">
        <v>28.8</v>
      </c>
      <c r="T112" s="5">
        <v>32.31</v>
      </c>
      <c r="U112" s="46">
        <v>5.26</v>
      </c>
      <c r="V112" s="46">
        <v>1969.09</v>
      </c>
      <c r="W112" s="46">
        <v>8.83</v>
      </c>
      <c r="X112" s="46">
        <v>2318.2199999999998</v>
      </c>
      <c r="Y112" s="12">
        <v>1.28</v>
      </c>
      <c r="Z112" s="7">
        <v>882.22</v>
      </c>
      <c r="AA112" s="46">
        <v>1.05</v>
      </c>
      <c r="AB112" s="46">
        <v>522.47</v>
      </c>
      <c r="AC112" s="46">
        <v>1.62</v>
      </c>
      <c r="AD112" s="46">
        <v>359.75</v>
      </c>
      <c r="AE112" s="12">
        <v>3.58</v>
      </c>
      <c r="AF112" s="7">
        <v>342.04907677599999</v>
      </c>
      <c r="AH112" s="12">
        <v>3.48</v>
      </c>
      <c r="AI112" s="5">
        <v>9017.58</v>
      </c>
      <c r="AJ112" s="12">
        <v>3.36</v>
      </c>
      <c r="AK112" s="5">
        <v>2822.52</v>
      </c>
      <c r="AL112" s="12">
        <v>3.6</v>
      </c>
      <c r="AM112" s="5">
        <v>821.76</v>
      </c>
      <c r="AN112" s="12">
        <v>4.8</v>
      </c>
      <c r="AO112" s="7">
        <v>0.14000000000000001</v>
      </c>
      <c r="AP112" s="5"/>
      <c r="AQ112" s="73"/>
      <c r="AR112" s="73"/>
    </row>
    <row r="113" spans="1:44" x14ac:dyDescent="0.25">
      <c r="A113" s="16">
        <v>41913</v>
      </c>
      <c r="B113" s="44">
        <v>68033.964476630994</v>
      </c>
      <c r="C113" s="44">
        <v>14542.214164871</v>
      </c>
      <c r="D113" s="44">
        <v>30651.802285876001</v>
      </c>
      <c r="E113" s="45">
        <v>8692.3673476500007</v>
      </c>
      <c r="F113" s="44">
        <v>121920.34827502001</v>
      </c>
      <c r="G113" s="12">
        <v>24.14</v>
      </c>
      <c r="H113" s="7">
        <v>1300.5999999999999</v>
      </c>
      <c r="I113" s="46">
        <v>31.3</v>
      </c>
      <c r="J113" s="46">
        <v>472.02</v>
      </c>
      <c r="K113" s="46">
        <v>9.69</v>
      </c>
      <c r="L113" s="46">
        <v>150.46</v>
      </c>
      <c r="M113" s="46">
        <v>14.48</v>
      </c>
      <c r="N113" s="46">
        <v>361.82</v>
      </c>
      <c r="O113" s="46">
        <v>31.38</v>
      </c>
      <c r="P113" s="46">
        <v>316.3</v>
      </c>
      <c r="Q113" s="12">
        <v>7.31</v>
      </c>
      <c r="R113" s="7">
        <v>4469.8599999999997</v>
      </c>
      <c r="S113" s="5">
        <v>28.63</v>
      </c>
      <c r="T113" s="5">
        <v>32.69</v>
      </c>
      <c r="U113" s="46">
        <v>5.32</v>
      </c>
      <c r="V113" s="46">
        <v>2143.92</v>
      </c>
      <c r="W113" s="46">
        <v>8.8699999999999992</v>
      </c>
      <c r="X113" s="46">
        <v>2293.25</v>
      </c>
      <c r="Y113" s="12">
        <v>1.42</v>
      </c>
      <c r="Z113" s="7">
        <v>860.82</v>
      </c>
      <c r="AA113" s="46">
        <v>1.22</v>
      </c>
      <c r="AB113" s="46">
        <v>530.72</v>
      </c>
      <c r="AC113" s="46">
        <v>1.73</v>
      </c>
      <c r="AD113" s="46">
        <v>330.1</v>
      </c>
      <c r="AE113" s="12">
        <v>3.57</v>
      </c>
      <c r="AF113" s="7">
        <v>412.47673280999999</v>
      </c>
      <c r="AH113" s="12">
        <v>3.6</v>
      </c>
      <c r="AI113" s="5">
        <v>9399.98</v>
      </c>
      <c r="AJ113" s="12">
        <v>3.48</v>
      </c>
      <c r="AK113" s="5">
        <v>3280.31</v>
      </c>
      <c r="AL113" s="12">
        <v>3.84</v>
      </c>
      <c r="AM113" s="5">
        <v>581.77</v>
      </c>
      <c r="AN113" s="12">
        <v>5.16</v>
      </c>
      <c r="AO113" s="7">
        <v>0.09</v>
      </c>
      <c r="AP113" s="5"/>
      <c r="AQ113" s="73"/>
      <c r="AR113" s="73"/>
    </row>
    <row r="114" spans="1:44" x14ac:dyDescent="0.25">
      <c r="A114" s="16">
        <v>41944</v>
      </c>
      <c r="B114" s="44">
        <v>69824.921463933002</v>
      </c>
      <c r="C114" s="44">
        <v>14691.02463059</v>
      </c>
      <c r="D114" s="44">
        <v>31194.060844418</v>
      </c>
      <c r="E114" s="45">
        <v>9048.8023577109998</v>
      </c>
      <c r="F114" s="44">
        <v>124758.80929665</v>
      </c>
      <c r="G114" s="12">
        <v>23.93</v>
      </c>
      <c r="H114" s="7">
        <v>1307.4000000000001</v>
      </c>
      <c r="I114" s="46">
        <v>30.91</v>
      </c>
      <c r="J114" s="46">
        <v>473.45</v>
      </c>
      <c r="K114" s="46">
        <v>9.7799999999999994</v>
      </c>
      <c r="L114" s="46">
        <v>162.75</v>
      </c>
      <c r="M114" s="46">
        <v>14.76</v>
      </c>
      <c r="N114" s="46">
        <v>356.66</v>
      </c>
      <c r="O114" s="46">
        <v>31.16</v>
      </c>
      <c r="P114" s="46">
        <v>314.54000000000002</v>
      </c>
      <c r="Q114" s="12">
        <v>6.9</v>
      </c>
      <c r="R114" s="7">
        <v>4997.38</v>
      </c>
      <c r="S114" s="5">
        <v>28.26</v>
      </c>
      <c r="T114" s="5">
        <v>32.450000000000003</v>
      </c>
      <c r="U114" s="46">
        <v>5.22</v>
      </c>
      <c r="V114" s="46">
        <v>2399.86</v>
      </c>
      <c r="W114" s="46">
        <v>8.1999999999999993</v>
      </c>
      <c r="X114" s="46">
        <v>2565.0700000000002</v>
      </c>
      <c r="Y114" s="12">
        <v>1.51</v>
      </c>
      <c r="Z114" s="7">
        <v>691.16000000000008</v>
      </c>
      <c r="AA114" s="46">
        <v>1.4</v>
      </c>
      <c r="AB114" s="46">
        <v>402.48</v>
      </c>
      <c r="AC114" s="46">
        <v>1.67</v>
      </c>
      <c r="AD114" s="46">
        <v>288.68</v>
      </c>
      <c r="AE114" s="12">
        <v>3.65</v>
      </c>
      <c r="AF114" s="7">
        <v>394.16711210300002</v>
      </c>
      <c r="AH114" s="12">
        <v>3.48</v>
      </c>
      <c r="AI114" s="5">
        <v>9032.11</v>
      </c>
      <c r="AJ114" s="12">
        <v>3.6</v>
      </c>
      <c r="AK114" s="5">
        <v>3814.51</v>
      </c>
      <c r="AL114" s="12">
        <v>3.84</v>
      </c>
      <c r="AM114" s="5">
        <v>643.58000000000004</v>
      </c>
      <c r="AN114" s="12">
        <v>4.68</v>
      </c>
      <c r="AO114" s="7">
        <v>0.66</v>
      </c>
      <c r="AP114" s="5"/>
      <c r="AQ114" s="73"/>
      <c r="AR114" s="73"/>
    </row>
    <row r="115" spans="1:44" x14ac:dyDescent="0.25">
      <c r="A115" s="16">
        <v>41974</v>
      </c>
      <c r="B115" s="44">
        <v>70255.531534616995</v>
      </c>
      <c r="C115" s="44">
        <v>14760.744088306001</v>
      </c>
      <c r="D115" s="44">
        <v>31579.011781309</v>
      </c>
      <c r="E115" s="45">
        <v>8819.9903718999994</v>
      </c>
      <c r="F115" s="44">
        <v>125415.27777612999</v>
      </c>
      <c r="G115" s="12">
        <v>23.7</v>
      </c>
      <c r="H115" s="7">
        <v>1485.97</v>
      </c>
      <c r="I115" s="46">
        <v>30.32</v>
      </c>
      <c r="J115" s="46">
        <v>494.01</v>
      </c>
      <c r="K115" s="46">
        <v>9.01</v>
      </c>
      <c r="L115" s="46">
        <v>210.01</v>
      </c>
      <c r="M115" s="46">
        <v>15.01</v>
      </c>
      <c r="N115" s="46">
        <v>350.82</v>
      </c>
      <c r="O115" s="46">
        <v>30.35</v>
      </c>
      <c r="P115" s="46">
        <v>431.13</v>
      </c>
      <c r="Q115" s="12">
        <v>6.88</v>
      </c>
      <c r="R115" s="7">
        <v>6192.72</v>
      </c>
      <c r="S115" s="5">
        <v>25.77</v>
      </c>
      <c r="T115" s="5">
        <v>37.85</v>
      </c>
      <c r="U115" s="46">
        <v>5.27</v>
      </c>
      <c r="V115" s="46">
        <v>2760.47</v>
      </c>
      <c r="W115" s="46">
        <v>7.97</v>
      </c>
      <c r="X115" s="46">
        <v>3394.4</v>
      </c>
      <c r="Y115" s="12">
        <v>1.39</v>
      </c>
      <c r="Z115" s="7">
        <v>1000.5</v>
      </c>
      <c r="AA115" s="46">
        <v>1.23</v>
      </c>
      <c r="AB115" s="46">
        <v>660.22</v>
      </c>
      <c r="AC115" s="46">
        <v>1.71</v>
      </c>
      <c r="AD115" s="46">
        <v>340.28</v>
      </c>
      <c r="AE115" s="12">
        <v>3.73</v>
      </c>
      <c r="AF115" s="7">
        <v>384.85091147499998</v>
      </c>
      <c r="AH115" s="12">
        <v>3.48</v>
      </c>
      <c r="AI115" s="5">
        <v>9397.91</v>
      </c>
      <c r="AJ115" s="12">
        <v>3.6</v>
      </c>
      <c r="AK115" s="5">
        <v>3072.63</v>
      </c>
      <c r="AL115" s="12">
        <v>3.84</v>
      </c>
      <c r="AM115" s="5">
        <v>561.80999999999995</v>
      </c>
      <c r="AN115" s="12">
        <v>3.12</v>
      </c>
      <c r="AO115" s="7">
        <v>0.01</v>
      </c>
      <c r="AP115" s="5"/>
      <c r="AQ115" s="73"/>
      <c r="AR115" s="73"/>
    </row>
    <row r="116" spans="1:44" x14ac:dyDescent="0.25">
      <c r="A116" s="17">
        <v>42005</v>
      </c>
      <c r="B116" s="44">
        <v>70467.613015872994</v>
      </c>
      <c r="C116" s="44">
        <v>14828.789951237</v>
      </c>
      <c r="D116" s="44">
        <v>31737.148958720001</v>
      </c>
      <c r="E116" s="45">
        <v>9523.6364489459993</v>
      </c>
      <c r="F116" s="44">
        <v>126557.18837477</v>
      </c>
      <c r="G116" s="12">
        <v>24.09</v>
      </c>
      <c r="H116" s="7">
        <v>1320.72</v>
      </c>
      <c r="I116" s="46">
        <v>29.65</v>
      </c>
      <c r="J116" s="46">
        <v>485.44</v>
      </c>
      <c r="K116" s="46">
        <v>10.07</v>
      </c>
      <c r="L116" s="46">
        <v>161.16</v>
      </c>
      <c r="M116" s="46">
        <v>15.33</v>
      </c>
      <c r="N116" s="46">
        <v>312.73</v>
      </c>
      <c r="O116" s="46">
        <v>30.47</v>
      </c>
      <c r="P116" s="46">
        <v>361.39</v>
      </c>
      <c r="Q116" s="12">
        <v>7.07</v>
      </c>
      <c r="R116" s="7">
        <v>4236.09</v>
      </c>
      <c r="S116" s="5">
        <v>25.26</v>
      </c>
      <c r="T116" s="5">
        <v>39.549999999999997</v>
      </c>
      <c r="U116" s="46">
        <v>5.28</v>
      </c>
      <c r="V116" s="46">
        <v>1967.05</v>
      </c>
      <c r="W116" s="46">
        <v>8.32</v>
      </c>
      <c r="X116" s="46">
        <v>2229.4899999999998</v>
      </c>
      <c r="Y116" s="12">
        <v>1.6</v>
      </c>
      <c r="Z116" s="7">
        <v>786.02</v>
      </c>
      <c r="AA116" s="46">
        <v>1.52</v>
      </c>
      <c r="AB116" s="46">
        <v>439.27</v>
      </c>
      <c r="AC116" s="46">
        <v>1.7</v>
      </c>
      <c r="AD116" s="46">
        <v>346.75</v>
      </c>
      <c r="AE116" s="12">
        <v>3.75</v>
      </c>
      <c r="AF116" s="7">
        <v>369.75340703299997</v>
      </c>
      <c r="AH116" s="12">
        <v>3.36</v>
      </c>
      <c r="AI116" s="5">
        <v>9179.32</v>
      </c>
      <c r="AJ116" s="12">
        <v>3.24</v>
      </c>
      <c r="AK116" s="5">
        <v>3838.85</v>
      </c>
      <c r="AL116" s="12">
        <v>3.48</v>
      </c>
      <c r="AM116" s="5">
        <v>464.93</v>
      </c>
      <c r="AN116" s="12">
        <v>5.4</v>
      </c>
      <c r="AO116" s="7">
        <v>0.18</v>
      </c>
      <c r="AP116" s="5"/>
      <c r="AQ116" s="73"/>
      <c r="AR116" s="73"/>
    </row>
    <row r="117" spans="1:44" x14ac:dyDescent="0.25">
      <c r="A117" s="16">
        <v>42036</v>
      </c>
      <c r="B117" s="44">
        <v>70127.490674633998</v>
      </c>
      <c r="C117" s="44">
        <v>14883.444062656999</v>
      </c>
      <c r="D117" s="44">
        <v>31939.024774992999</v>
      </c>
      <c r="E117" s="45">
        <v>9126.0257688479996</v>
      </c>
      <c r="F117" s="44">
        <v>126075.98528112999</v>
      </c>
      <c r="G117" s="12">
        <v>25.23</v>
      </c>
      <c r="H117" s="7">
        <v>1250.3100000000002</v>
      </c>
      <c r="I117" s="46">
        <v>30.42</v>
      </c>
      <c r="J117" s="46">
        <v>512.09</v>
      </c>
      <c r="K117" s="46">
        <v>10.8</v>
      </c>
      <c r="L117" s="46">
        <v>137.16</v>
      </c>
      <c r="M117" s="46">
        <v>15.4</v>
      </c>
      <c r="N117" s="46">
        <v>268.61</v>
      </c>
      <c r="O117" s="46">
        <v>31.15</v>
      </c>
      <c r="P117" s="46">
        <v>332.45</v>
      </c>
      <c r="Q117" s="12">
        <v>7.13</v>
      </c>
      <c r="R117" s="7">
        <v>3559.2299999999996</v>
      </c>
      <c r="S117" s="5">
        <v>23.74</v>
      </c>
      <c r="T117" s="5">
        <v>38.74</v>
      </c>
      <c r="U117" s="46">
        <v>5.52</v>
      </c>
      <c r="V117" s="46">
        <v>1322.56</v>
      </c>
      <c r="W117" s="46">
        <v>7.8</v>
      </c>
      <c r="X117" s="46">
        <v>2197.9299999999998</v>
      </c>
      <c r="Y117" s="12">
        <v>1.68</v>
      </c>
      <c r="Z117" s="7">
        <v>866.26</v>
      </c>
      <c r="AA117" s="46">
        <v>1.66</v>
      </c>
      <c r="AB117" s="46">
        <v>571.12</v>
      </c>
      <c r="AC117" s="46">
        <v>1.74</v>
      </c>
      <c r="AD117" s="46">
        <v>295.14</v>
      </c>
      <c r="AE117" s="12">
        <v>3.73</v>
      </c>
      <c r="AF117" s="7">
        <v>314.7116059</v>
      </c>
      <c r="AH117" s="12">
        <v>3.24</v>
      </c>
      <c r="AI117" s="5">
        <v>6110.93</v>
      </c>
      <c r="AJ117" s="12">
        <v>3.24</v>
      </c>
      <c r="AK117" s="5">
        <v>2277.5500000000002</v>
      </c>
      <c r="AL117" s="12">
        <v>3.6</v>
      </c>
      <c r="AM117" s="5">
        <v>311.89999999999998</v>
      </c>
      <c r="AN117" s="12">
        <v>5.16</v>
      </c>
      <c r="AO117" s="7">
        <v>10.62</v>
      </c>
      <c r="AP117" s="5"/>
      <c r="AQ117" s="73"/>
      <c r="AR117" s="73"/>
    </row>
    <row r="118" spans="1:44" x14ac:dyDescent="0.25">
      <c r="A118" s="16">
        <v>42064</v>
      </c>
      <c r="B118" s="44">
        <v>70094.153396256006</v>
      </c>
      <c r="C118" s="44">
        <v>14984.897491348</v>
      </c>
      <c r="D118" s="44">
        <v>32327.534700623</v>
      </c>
      <c r="E118" s="45">
        <v>9152.5812855059994</v>
      </c>
      <c r="F118" s="44">
        <v>126559.16687373001</v>
      </c>
      <c r="G118" s="12">
        <v>23.3</v>
      </c>
      <c r="H118" s="7">
        <v>1476.29</v>
      </c>
      <c r="I118" s="46">
        <v>30.64</v>
      </c>
      <c r="J118" s="46">
        <v>493.72</v>
      </c>
      <c r="K118" s="46">
        <v>9.8000000000000007</v>
      </c>
      <c r="L118" s="46">
        <v>195.81</v>
      </c>
      <c r="M118" s="46">
        <v>13.73</v>
      </c>
      <c r="N118" s="46">
        <v>402.87</v>
      </c>
      <c r="O118" s="46">
        <v>30.79</v>
      </c>
      <c r="P118" s="46">
        <v>383.89</v>
      </c>
      <c r="Q118" s="12">
        <v>7.15</v>
      </c>
      <c r="R118" s="7">
        <v>4380.5300000000007</v>
      </c>
      <c r="S118" s="5">
        <v>23.41</v>
      </c>
      <c r="T118" s="5">
        <v>40.51</v>
      </c>
      <c r="U118" s="46">
        <v>5.45</v>
      </c>
      <c r="V118" s="46">
        <v>1877.68</v>
      </c>
      <c r="W118" s="46">
        <v>8.17</v>
      </c>
      <c r="X118" s="46">
        <v>2462.34</v>
      </c>
      <c r="Y118" s="12">
        <v>1.46</v>
      </c>
      <c r="Z118" s="7">
        <v>817.86</v>
      </c>
      <c r="AA118" s="46">
        <v>1.22</v>
      </c>
      <c r="AB118" s="46">
        <v>489</v>
      </c>
      <c r="AC118" s="46">
        <v>1.81</v>
      </c>
      <c r="AD118" s="46">
        <v>328.86</v>
      </c>
      <c r="AE118" s="12">
        <v>3.67</v>
      </c>
      <c r="AF118" s="7">
        <v>388.71791872799997</v>
      </c>
      <c r="AH118" s="12">
        <v>3.36</v>
      </c>
      <c r="AI118" s="5">
        <v>9471.19</v>
      </c>
      <c r="AJ118" s="12">
        <v>3.48</v>
      </c>
      <c r="AK118" s="5">
        <v>3913.4</v>
      </c>
      <c r="AL118" s="12">
        <v>3.72</v>
      </c>
      <c r="AM118" s="5">
        <v>890.31</v>
      </c>
      <c r="AN118" s="12">
        <v>5.16</v>
      </c>
      <c r="AO118" s="7">
        <v>2.04</v>
      </c>
      <c r="AP118" s="5"/>
      <c r="AQ118" s="73"/>
      <c r="AR118" s="73"/>
    </row>
    <row r="119" spans="1:44" x14ac:dyDescent="0.25">
      <c r="A119" s="16">
        <v>42095</v>
      </c>
      <c r="B119" s="44">
        <v>70180.506110275004</v>
      </c>
      <c r="C119" s="44">
        <v>15085.988004864999</v>
      </c>
      <c r="D119" s="44">
        <v>32816.129443113001</v>
      </c>
      <c r="E119" s="45">
        <v>9141.6188143079999</v>
      </c>
      <c r="F119" s="44">
        <v>127224.24237255999</v>
      </c>
      <c r="G119" s="12">
        <v>23.62</v>
      </c>
      <c r="H119" s="7">
        <v>1379</v>
      </c>
      <c r="I119" s="46">
        <v>30.34</v>
      </c>
      <c r="J119" s="46">
        <v>480.61</v>
      </c>
      <c r="K119" s="46">
        <v>9.92</v>
      </c>
      <c r="L119" s="46">
        <v>172.53</v>
      </c>
      <c r="M119" s="46">
        <v>14.2</v>
      </c>
      <c r="N119" s="46">
        <v>360.85</v>
      </c>
      <c r="O119" s="46">
        <v>30.56</v>
      </c>
      <c r="P119" s="46">
        <v>365.01</v>
      </c>
      <c r="Q119" s="12">
        <v>7.04</v>
      </c>
      <c r="R119" s="7">
        <v>4470.03</v>
      </c>
      <c r="S119" s="5">
        <v>24.35</v>
      </c>
      <c r="T119" s="5">
        <v>34.380000000000003</v>
      </c>
      <c r="U119" s="46">
        <v>5.57</v>
      </c>
      <c r="V119" s="46">
        <v>1886.75</v>
      </c>
      <c r="W119" s="46">
        <v>7.89</v>
      </c>
      <c r="X119" s="46">
        <v>2548.9</v>
      </c>
      <c r="Y119" s="12">
        <v>1.59</v>
      </c>
      <c r="Z119" s="7">
        <v>697.73</v>
      </c>
      <c r="AA119" s="46">
        <v>1.55</v>
      </c>
      <c r="AB119" s="46">
        <v>413.72</v>
      </c>
      <c r="AC119" s="46">
        <v>1.66</v>
      </c>
      <c r="AD119" s="46">
        <v>284.01</v>
      </c>
      <c r="AE119" s="12">
        <v>3.6</v>
      </c>
      <c r="AF119" s="7">
        <v>371.86208657399999</v>
      </c>
      <c r="AH119" s="12">
        <v>3.36</v>
      </c>
      <c r="AI119" s="5">
        <v>10739.23</v>
      </c>
      <c r="AJ119" s="12">
        <v>3.6</v>
      </c>
      <c r="AK119" s="5">
        <v>4475.59</v>
      </c>
      <c r="AL119" s="12">
        <v>3.84</v>
      </c>
      <c r="AM119" s="5">
        <v>751.95</v>
      </c>
      <c r="AN119" s="12">
        <v>4.68</v>
      </c>
      <c r="AO119" s="7">
        <v>2.14</v>
      </c>
      <c r="AP119" s="5"/>
      <c r="AQ119" s="73"/>
      <c r="AR119" s="73"/>
    </row>
    <row r="120" spans="1:44" x14ac:dyDescent="0.25">
      <c r="A120" s="16">
        <v>42125</v>
      </c>
      <c r="B120" s="44">
        <v>71322.357115891005</v>
      </c>
      <c r="C120" s="44">
        <v>14931.114995738</v>
      </c>
      <c r="D120" s="44">
        <v>33276.685116717003</v>
      </c>
      <c r="E120" s="45">
        <v>9443.7444685080009</v>
      </c>
      <c r="F120" s="44">
        <v>128973.90169684999</v>
      </c>
      <c r="G120" s="12">
        <v>23.78</v>
      </c>
      <c r="H120" s="7">
        <v>1347.58</v>
      </c>
      <c r="I120" s="46">
        <v>29.94</v>
      </c>
      <c r="J120" s="46">
        <v>513.14</v>
      </c>
      <c r="K120" s="46">
        <v>9.7899999999999991</v>
      </c>
      <c r="L120" s="46">
        <v>147.69</v>
      </c>
      <c r="M120" s="46">
        <v>14.09</v>
      </c>
      <c r="N120" s="46">
        <v>344.9</v>
      </c>
      <c r="O120" s="46">
        <v>30.35</v>
      </c>
      <c r="P120" s="46">
        <v>341.85</v>
      </c>
      <c r="Q120" s="12">
        <v>6.88</v>
      </c>
      <c r="R120" s="7">
        <v>5169.83</v>
      </c>
      <c r="S120" s="5">
        <v>27.28</v>
      </c>
      <c r="T120" s="5">
        <v>34.49</v>
      </c>
      <c r="U120" s="46">
        <v>5.28</v>
      </c>
      <c r="V120" s="46">
        <v>2459.5300000000002</v>
      </c>
      <c r="W120" s="46">
        <v>8.08</v>
      </c>
      <c r="X120" s="46">
        <v>2675.81</v>
      </c>
      <c r="Y120" s="12">
        <v>1.38</v>
      </c>
      <c r="Z120" s="7">
        <v>1050.76</v>
      </c>
      <c r="AA120" s="46">
        <v>1.24</v>
      </c>
      <c r="AB120" s="46">
        <v>772.8</v>
      </c>
      <c r="AC120" s="46">
        <v>1.77</v>
      </c>
      <c r="AD120" s="46">
        <v>277.95999999999998</v>
      </c>
      <c r="AE120" s="12">
        <v>3.61</v>
      </c>
      <c r="AF120" s="7">
        <v>338.69929470199997</v>
      </c>
      <c r="AH120" s="12">
        <v>3.48</v>
      </c>
      <c r="AI120" s="5">
        <v>8807.17</v>
      </c>
      <c r="AJ120" s="12">
        <v>3.72</v>
      </c>
      <c r="AK120" s="5">
        <v>2848.75</v>
      </c>
      <c r="AL120" s="12">
        <v>3.96</v>
      </c>
      <c r="AM120" s="5">
        <v>1310.9</v>
      </c>
      <c r="AN120" s="12">
        <v>3.48</v>
      </c>
      <c r="AO120" s="7">
        <v>0.02</v>
      </c>
      <c r="AP120" s="5"/>
      <c r="AQ120" s="73"/>
      <c r="AR120" s="73"/>
    </row>
    <row r="121" spans="1:44" x14ac:dyDescent="0.25">
      <c r="A121" s="16">
        <v>42156</v>
      </c>
      <c r="B121" s="44">
        <v>71562.743553394001</v>
      </c>
      <c r="C121" s="44">
        <v>14969.745615794</v>
      </c>
      <c r="D121" s="44">
        <v>33659.714397848002</v>
      </c>
      <c r="E121" s="45">
        <v>9459.9422520900007</v>
      </c>
      <c r="F121" s="44">
        <v>129652.14581912001</v>
      </c>
      <c r="G121" s="12">
        <v>23.48</v>
      </c>
      <c r="H121" s="7">
        <v>1505.92</v>
      </c>
      <c r="I121" s="46">
        <v>28.84</v>
      </c>
      <c r="J121" s="46">
        <v>621.72</v>
      </c>
      <c r="K121" s="46">
        <v>9.4</v>
      </c>
      <c r="L121" s="46">
        <v>152.72</v>
      </c>
      <c r="M121" s="46">
        <v>13.97</v>
      </c>
      <c r="N121" s="46">
        <v>374.08</v>
      </c>
      <c r="O121" s="46">
        <v>30.11</v>
      </c>
      <c r="P121" s="46">
        <v>357.4</v>
      </c>
      <c r="Q121" s="12">
        <v>7.06</v>
      </c>
      <c r="R121" s="7">
        <v>4394.9799999999996</v>
      </c>
      <c r="S121" s="5">
        <v>26.98</v>
      </c>
      <c r="T121" s="5">
        <v>34.42</v>
      </c>
      <c r="U121" s="46">
        <v>5.71</v>
      </c>
      <c r="V121" s="46">
        <v>2164.85</v>
      </c>
      <c r="W121" s="46">
        <v>8.08</v>
      </c>
      <c r="X121" s="46">
        <v>2195.71</v>
      </c>
      <c r="Y121" s="12">
        <v>1.68</v>
      </c>
      <c r="Z121" s="7">
        <v>786.85</v>
      </c>
      <c r="AA121" s="46">
        <v>1.6</v>
      </c>
      <c r="AB121" s="46">
        <v>457.37</v>
      </c>
      <c r="AC121" s="46">
        <v>1.79</v>
      </c>
      <c r="AD121" s="46">
        <v>329.48</v>
      </c>
      <c r="AE121" s="12">
        <v>3.66</v>
      </c>
      <c r="AF121" s="7">
        <v>354.25698971499997</v>
      </c>
      <c r="AH121" s="12">
        <v>3.48</v>
      </c>
      <c r="AI121" s="5">
        <v>10244.49</v>
      </c>
      <c r="AJ121" s="12">
        <v>3.72</v>
      </c>
      <c r="AK121" s="5">
        <v>3624.96</v>
      </c>
      <c r="AL121" s="12">
        <v>3.96</v>
      </c>
      <c r="AM121" s="5">
        <v>1191.78</v>
      </c>
      <c r="AN121" s="47"/>
      <c r="AO121" s="7"/>
      <c r="AQ121" s="73"/>
      <c r="AR121" s="73"/>
    </row>
    <row r="122" spans="1:44" x14ac:dyDescent="0.25">
      <c r="A122" s="16">
        <v>42186</v>
      </c>
      <c r="B122" s="44">
        <v>72405.917575700994</v>
      </c>
      <c r="C122" s="44">
        <v>15119.758056874</v>
      </c>
      <c r="D122" s="44">
        <v>34057.182553817998</v>
      </c>
      <c r="E122" s="45">
        <v>9869.6904472580009</v>
      </c>
      <c r="F122" s="44">
        <v>131452.54863365</v>
      </c>
      <c r="G122" s="12">
        <v>22.91</v>
      </c>
      <c r="H122" s="7">
        <v>1552.3400000000001</v>
      </c>
      <c r="I122" s="46">
        <v>28.34</v>
      </c>
      <c r="J122" s="46">
        <v>585.44000000000005</v>
      </c>
      <c r="K122" s="46">
        <v>9.4600000000000009</v>
      </c>
      <c r="L122" s="46">
        <v>159.16999999999999</v>
      </c>
      <c r="M122" s="46">
        <v>14.25</v>
      </c>
      <c r="N122" s="46">
        <v>414.2</v>
      </c>
      <c r="O122" s="46">
        <v>29.4</v>
      </c>
      <c r="P122" s="46">
        <v>393.53</v>
      </c>
      <c r="Q122" s="12">
        <v>6.83</v>
      </c>
      <c r="R122" s="7">
        <v>4807.920000000001</v>
      </c>
      <c r="S122" s="5">
        <v>25.73</v>
      </c>
      <c r="T122" s="5">
        <v>37.06</v>
      </c>
      <c r="U122" s="46">
        <v>5.53</v>
      </c>
      <c r="V122" s="46">
        <v>2055.35</v>
      </c>
      <c r="W122" s="46">
        <v>7.56</v>
      </c>
      <c r="X122" s="46">
        <v>2715.51</v>
      </c>
      <c r="Y122" s="12">
        <v>1.55</v>
      </c>
      <c r="Z122" s="7">
        <v>998.26</v>
      </c>
      <c r="AA122" s="46">
        <v>1.46</v>
      </c>
      <c r="AB122" s="46">
        <v>599.79999999999995</v>
      </c>
      <c r="AC122" s="46">
        <v>1.69</v>
      </c>
      <c r="AD122" s="46">
        <v>398.46</v>
      </c>
      <c r="AE122" s="52">
        <v>3.67</v>
      </c>
      <c r="AF122" s="51">
        <v>379.66101987799999</v>
      </c>
      <c r="AH122" s="12">
        <v>3.48</v>
      </c>
      <c r="AI122" s="5">
        <v>12744.23</v>
      </c>
      <c r="AJ122" s="12">
        <v>3.72</v>
      </c>
      <c r="AK122" s="5">
        <v>4976.34</v>
      </c>
      <c r="AL122" s="12">
        <v>3.84</v>
      </c>
      <c r="AM122" s="5">
        <v>1197.78</v>
      </c>
      <c r="AN122" s="12">
        <v>2.88</v>
      </c>
      <c r="AO122" s="7">
        <v>0.01</v>
      </c>
      <c r="AP122" s="5"/>
      <c r="AQ122" s="73"/>
      <c r="AR122" s="73"/>
    </row>
    <row r="123" spans="1:44" x14ac:dyDescent="0.25">
      <c r="A123" s="16">
        <v>42217</v>
      </c>
      <c r="B123" s="44">
        <v>72956.084690913995</v>
      </c>
      <c r="C123" s="44">
        <v>15212.861902930999</v>
      </c>
      <c r="D123" s="44">
        <v>34450.450568704</v>
      </c>
      <c r="E123" s="45">
        <v>10140.181593142999</v>
      </c>
      <c r="F123" s="44">
        <v>132759.57875568999</v>
      </c>
      <c r="G123" s="12">
        <v>23.52</v>
      </c>
      <c r="H123" s="7">
        <v>1648.0900000000001</v>
      </c>
      <c r="I123" s="46">
        <v>29.77</v>
      </c>
      <c r="J123" s="46">
        <v>668.82</v>
      </c>
      <c r="K123" s="46">
        <v>9.4700000000000006</v>
      </c>
      <c r="L123" s="46">
        <v>165.73</v>
      </c>
      <c r="M123" s="46">
        <v>13.96</v>
      </c>
      <c r="N123" s="46">
        <v>422.18</v>
      </c>
      <c r="O123" s="46">
        <v>29.11</v>
      </c>
      <c r="P123" s="46">
        <v>391.36</v>
      </c>
      <c r="Q123" s="12">
        <v>7.07</v>
      </c>
      <c r="R123" s="7">
        <v>4083.66</v>
      </c>
      <c r="S123" s="5">
        <v>25.15</v>
      </c>
      <c r="T123" s="5">
        <v>40.68</v>
      </c>
      <c r="U123" s="46">
        <v>5.7</v>
      </c>
      <c r="V123" s="46">
        <v>1780.88</v>
      </c>
      <c r="W123" s="46">
        <v>7.82</v>
      </c>
      <c r="X123" s="46">
        <v>2262.1</v>
      </c>
      <c r="Y123" s="12">
        <v>1.59</v>
      </c>
      <c r="Z123" s="7">
        <v>1114.07</v>
      </c>
      <c r="AA123" s="46">
        <v>1.52</v>
      </c>
      <c r="AB123" s="46">
        <v>691.26</v>
      </c>
      <c r="AC123" s="46">
        <v>1.7</v>
      </c>
      <c r="AD123" s="46">
        <v>422.81</v>
      </c>
      <c r="AE123" s="52">
        <v>3.63</v>
      </c>
      <c r="AF123" s="51">
        <v>341.12581729300001</v>
      </c>
      <c r="AH123" s="12">
        <v>3.6</v>
      </c>
      <c r="AI123" s="5">
        <v>10210.57</v>
      </c>
      <c r="AJ123" s="12">
        <v>3.72</v>
      </c>
      <c r="AK123" s="5">
        <v>5084.7</v>
      </c>
      <c r="AL123" s="12">
        <v>3.96</v>
      </c>
      <c r="AM123" s="5">
        <v>1704.95</v>
      </c>
      <c r="AN123" s="12">
        <v>2.88</v>
      </c>
      <c r="AO123" s="7">
        <v>0.01</v>
      </c>
      <c r="AP123" s="5"/>
      <c r="AQ123" s="73"/>
      <c r="AR123" s="73"/>
    </row>
    <row r="124" spans="1:44" x14ac:dyDescent="0.25">
      <c r="A124" s="16">
        <v>42248</v>
      </c>
      <c r="B124" s="44">
        <v>74374.980907503006</v>
      </c>
      <c r="C124" s="44">
        <v>15318.9511146</v>
      </c>
      <c r="D124" s="44">
        <v>34969.095353254001</v>
      </c>
      <c r="E124" s="45">
        <v>9950.7812607199994</v>
      </c>
      <c r="F124" s="44">
        <v>134613.80863607</v>
      </c>
      <c r="G124" s="12">
        <v>23.23</v>
      </c>
      <c r="H124" s="7">
        <v>1562.47</v>
      </c>
      <c r="I124" s="46">
        <v>29.4</v>
      </c>
      <c r="J124" s="46">
        <v>618.66999999999996</v>
      </c>
      <c r="K124" s="46">
        <v>9.4499999999999993</v>
      </c>
      <c r="L124" s="46">
        <v>154.74</v>
      </c>
      <c r="M124" s="46">
        <v>13.93</v>
      </c>
      <c r="N124" s="46">
        <v>415.75</v>
      </c>
      <c r="O124" s="46">
        <v>29.06</v>
      </c>
      <c r="P124" s="46">
        <v>373.31</v>
      </c>
      <c r="Q124" s="12">
        <v>6.34</v>
      </c>
      <c r="R124" s="7">
        <v>5721.95</v>
      </c>
      <c r="S124" s="5">
        <v>25.5</v>
      </c>
      <c r="T124" s="5">
        <v>32.369999999999997</v>
      </c>
      <c r="U124" s="46">
        <v>5.52</v>
      </c>
      <c r="V124" s="46">
        <v>2475.63</v>
      </c>
      <c r="W124" s="46">
        <v>6.78</v>
      </c>
      <c r="X124" s="46">
        <v>3213.95</v>
      </c>
      <c r="Y124" s="12">
        <v>1.58</v>
      </c>
      <c r="Z124" s="7">
        <v>889.41000000000008</v>
      </c>
      <c r="AA124" s="46">
        <v>1.2</v>
      </c>
      <c r="AB124" s="46">
        <v>511.11</v>
      </c>
      <c r="AC124" s="46">
        <v>2.09</v>
      </c>
      <c r="AD124" s="46">
        <v>378.3</v>
      </c>
      <c r="AE124" s="52">
        <v>3.65</v>
      </c>
      <c r="AF124" s="51">
        <v>359.82779175899998</v>
      </c>
      <c r="AH124" s="12">
        <v>3.72</v>
      </c>
      <c r="AI124" s="5">
        <v>10811.49</v>
      </c>
      <c r="AJ124" s="12">
        <v>3.96</v>
      </c>
      <c r="AK124" s="5">
        <v>4502.2</v>
      </c>
      <c r="AL124" s="12">
        <v>4.32</v>
      </c>
      <c r="AM124" s="5">
        <v>1276.9000000000001</v>
      </c>
      <c r="AN124" s="12">
        <v>3.84</v>
      </c>
      <c r="AO124" s="7">
        <v>0.01</v>
      </c>
      <c r="AP124" s="5"/>
      <c r="AQ124" s="73"/>
      <c r="AR124" s="73"/>
    </row>
    <row r="125" spans="1:44" x14ac:dyDescent="0.25">
      <c r="A125" s="16">
        <v>42278</v>
      </c>
      <c r="B125" s="44">
        <v>74857.112191371998</v>
      </c>
      <c r="C125" s="44">
        <v>15454.556414705001</v>
      </c>
      <c r="D125" s="44">
        <v>35453.705786043</v>
      </c>
      <c r="E125" s="45">
        <v>9723.6233258240009</v>
      </c>
      <c r="F125" s="44">
        <v>135488.99771793999</v>
      </c>
      <c r="G125" s="12">
        <v>23.14</v>
      </c>
      <c r="H125" s="7">
        <v>1628.9500000000003</v>
      </c>
      <c r="I125" s="46">
        <v>28.62</v>
      </c>
      <c r="J125" s="46">
        <v>671.7</v>
      </c>
      <c r="K125" s="46">
        <v>10.11</v>
      </c>
      <c r="L125" s="46">
        <v>166.65</v>
      </c>
      <c r="M125" s="46">
        <v>14.3</v>
      </c>
      <c r="N125" s="46">
        <v>407.8</v>
      </c>
      <c r="O125" s="46">
        <v>28.61</v>
      </c>
      <c r="P125" s="46">
        <v>382.8</v>
      </c>
      <c r="Q125" s="12">
        <v>6.24</v>
      </c>
      <c r="R125" s="7">
        <v>5998.76</v>
      </c>
      <c r="S125" s="5">
        <v>26.01</v>
      </c>
      <c r="T125" s="5">
        <v>38.909999999999997</v>
      </c>
      <c r="U125" s="46">
        <v>5.76</v>
      </c>
      <c r="V125" s="46">
        <v>1992.6</v>
      </c>
      <c r="W125" s="46">
        <v>6.28</v>
      </c>
      <c r="X125" s="46">
        <v>3967.25</v>
      </c>
      <c r="Y125" s="12">
        <v>1.52</v>
      </c>
      <c r="Z125" s="7">
        <v>942.28</v>
      </c>
      <c r="AA125" s="46">
        <v>1.27</v>
      </c>
      <c r="AB125" s="46">
        <v>625.58000000000004</v>
      </c>
      <c r="AC125" s="46">
        <v>2.02</v>
      </c>
      <c r="AD125" s="46">
        <v>316.7</v>
      </c>
      <c r="AE125" s="52">
        <v>3.64</v>
      </c>
      <c r="AF125" s="51">
        <v>358.19803531500003</v>
      </c>
      <c r="AH125" s="12">
        <v>3.72</v>
      </c>
      <c r="AI125" s="5">
        <v>10504.67</v>
      </c>
      <c r="AJ125" s="12">
        <v>4.08</v>
      </c>
      <c r="AK125" s="5">
        <v>3843.29</v>
      </c>
      <c r="AL125" s="12">
        <v>4.68</v>
      </c>
      <c r="AM125" s="5">
        <v>842.11</v>
      </c>
      <c r="AN125" s="12">
        <v>3.6</v>
      </c>
      <c r="AO125" s="7">
        <v>0.01</v>
      </c>
      <c r="AP125" s="5"/>
      <c r="AQ125" s="73"/>
      <c r="AR125" s="73"/>
    </row>
    <row r="126" spans="1:44" x14ac:dyDescent="0.25">
      <c r="A126" s="16">
        <v>42309</v>
      </c>
      <c r="B126" s="44">
        <v>75881.904394186</v>
      </c>
      <c r="C126" s="44">
        <v>15620.048203843</v>
      </c>
      <c r="D126" s="44">
        <v>35930.224742822997</v>
      </c>
      <c r="E126" s="45">
        <v>9838.6782681540008</v>
      </c>
      <c r="F126" s="44">
        <v>137270.85560899999</v>
      </c>
      <c r="G126" s="12">
        <v>22.71</v>
      </c>
      <c r="H126" s="7">
        <v>1729.5600000000002</v>
      </c>
      <c r="I126" s="46">
        <v>28.42</v>
      </c>
      <c r="J126" s="46">
        <v>684.6</v>
      </c>
      <c r="K126" s="46">
        <v>10.01</v>
      </c>
      <c r="L126" s="46">
        <v>219.18</v>
      </c>
      <c r="M126" s="46">
        <v>14.68</v>
      </c>
      <c r="N126" s="46">
        <v>429.66</v>
      </c>
      <c r="O126" s="46">
        <v>28.6</v>
      </c>
      <c r="P126" s="46">
        <v>396.12</v>
      </c>
      <c r="Q126" s="12">
        <v>6.93</v>
      </c>
      <c r="R126" s="7">
        <v>4608.09</v>
      </c>
      <c r="S126" s="5">
        <v>25.69</v>
      </c>
      <c r="T126" s="5">
        <v>40.799999999999997</v>
      </c>
      <c r="U126" s="46">
        <v>5.61</v>
      </c>
      <c r="V126" s="46">
        <v>1936.25</v>
      </c>
      <c r="W126" s="46">
        <v>7.61</v>
      </c>
      <c r="X126" s="46">
        <v>2631.04</v>
      </c>
      <c r="Y126" s="12">
        <v>1.57</v>
      </c>
      <c r="Z126" s="7">
        <v>1064.5999999999999</v>
      </c>
      <c r="AA126" s="46">
        <v>1.38</v>
      </c>
      <c r="AB126" s="46">
        <v>748.59</v>
      </c>
      <c r="AC126" s="46">
        <v>2.0099999999999998</v>
      </c>
      <c r="AD126" s="46">
        <v>316.01</v>
      </c>
      <c r="AE126" s="52">
        <v>3.72</v>
      </c>
      <c r="AF126" s="51">
        <v>381.450171453</v>
      </c>
      <c r="AH126" s="12">
        <v>3.84</v>
      </c>
      <c r="AI126" s="5">
        <v>10157.049999999999</v>
      </c>
      <c r="AJ126" s="12">
        <v>4.32</v>
      </c>
      <c r="AK126" s="5">
        <v>3187.35</v>
      </c>
      <c r="AL126" s="12">
        <v>4.92</v>
      </c>
      <c r="AM126" s="5">
        <v>829.86</v>
      </c>
      <c r="AN126" s="12">
        <v>2.4</v>
      </c>
      <c r="AO126" s="7">
        <v>0.13</v>
      </c>
      <c r="AP126" s="5"/>
      <c r="AQ126" s="73"/>
      <c r="AR126" s="73"/>
    </row>
    <row r="127" spans="1:44" x14ac:dyDescent="0.25">
      <c r="A127" s="16">
        <v>42339</v>
      </c>
      <c r="B127" s="44">
        <v>76628.980251069006</v>
      </c>
      <c r="C127" s="44">
        <v>15792.32110123</v>
      </c>
      <c r="D127" s="44">
        <v>36337.552885026002</v>
      </c>
      <c r="E127" s="45">
        <v>9626.0821231629998</v>
      </c>
      <c r="F127" s="44">
        <v>138384.93636048</v>
      </c>
      <c r="G127" s="12">
        <v>22.83</v>
      </c>
      <c r="H127" s="7">
        <v>1785.5100000000002</v>
      </c>
      <c r="I127" s="46">
        <v>28.56</v>
      </c>
      <c r="J127" s="46">
        <v>722.65</v>
      </c>
      <c r="K127" s="46">
        <v>9.6199999999999992</v>
      </c>
      <c r="L127" s="46">
        <v>243.69</v>
      </c>
      <c r="M127" s="46">
        <v>14.97</v>
      </c>
      <c r="N127" s="46">
        <v>407.43</v>
      </c>
      <c r="O127" s="46">
        <v>28.35</v>
      </c>
      <c r="P127" s="46">
        <v>411.74</v>
      </c>
      <c r="Q127" s="12">
        <v>6.86</v>
      </c>
      <c r="R127" s="7">
        <v>5872.3400000000011</v>
      </c>
      <c r="S127" s="5">
        <v>25.65</v>
      </c>
      <c r="T127" s="5">
        <v>42.22</v>
      </c>
      <c r="U127" s="46">
        <v>5.91</v>
      </c>
      <c r="V127" s="46">
        <v>2590.86</v>
      </c>
      <c r="W127" s="46">
        <v>7.37</v>
      </c>
      <c r="X127" s="46">
        <v>3239.26</v>
      </c>
      <c r="Y127" s="12">
        <v>1.83</v>
      </c>
      <c r="Z127" s="7">
        <v>1045.9000000000001</v>
      </c>
      <c r="AA127" s="46">
        <v>1.59</v>
      </c>
      <c r="AB127" s="46">
        <v>703.42</v>
      </c>
      <c r="AC127" s="46">
        <v>2.33</v>
      </c>
      <c r="AD127" s="46">
        <v>342.48</v>
      </c>
      <c r="AE127" s="52">
        <v>3.77</v>
      </c>
      <c r="AF127" s="51">
        <v>387.329152948</v>
      </c>
      <c r="AH127" s="12">
        <v>3.96</v>
      </c>
      <c r="AI127" s="5">
        <v>9501.43</v>
      </c>
      <c r="AJ127" s="12">
        <v>4.4400000000000004</v>
      </c>
      <c r="AK127" s="5">
        <v>3035.07</v>
      </c>
      <c r="AL127" s="12">
        <v>5.04</v>
      </c>
      <c r="AM127" s="5">
        <v>781.77</v>
      </c>
      <c r="AN127" s="12">
        <v>3.89</v>
      </c>
      <c r="AO127" s="7">
        <v>0.02</v>
      </c>
      <c r="AP127" s="5"/>
      <c r="AQ127" s="73"/>
      <c r="AR127" s="73"/>
    </row>
    <row r="128" spans="1:44" x14ac:dyDescent="0.25">
      <c r="A128" s="17">
        <v>42370</v>
      </c>
      <c r="B128" s="44">
        <v>76909.283616486995</v>
      </c>
      <c r="C128" s="44">
        <v>15890.978040505999</v>
      </c>
      <c r="D128" s="44">
        <v>36583.845480456999</v>
      </c>
      <c r="E128" s="45">
        <v>9723.5480543239992</v>
      </c>
      <c r="F128" s="44">
        <v>139107.65519177</v>
      </c>
      <c r="G128" s="12">
        <v>23.39</v>
      </c>
      <c r="H128" s="7">
        <v>1664.67</v>
      </c>
      <c r="I128" s="46">
        <v>28.27</v>
      </c>
      <c r="J128" s="46">
        <v>722.53</v>
      </c>
      <c r="K128" s="46">
        <v>10.25</v>
      </c>
      <c r="L128" s="46">
        <v>194.38</v>
      </c>
      <c r="M128" s="46">
        <v>15.45</v>
      </c>
      <c r="N128" s="46">
        <v>360.4</v>
      </c>
      <c r="O128" s="46">
        <v>28.29</v>
      </c>
      <c r="P128" s="46">
        <v>387.36</v>
      </c>
      <c r="Q128" s="12">
        <v>7.28</v>
      </c>
      <c r="R128" s="7">
        <v>4804.6400000000003</v>
      </c>
      <c r="S128" s="5">
        <v>26.13</v>
      </c>
      <c r="T128" s="5">
        <v>44.05</v>
      </c>
      <c r="U128" s="46">
        <v>6.13</v>
      </c>
      <c r="V128" s="46">
        <v>1878.88</v>
      </c>
      <c r="W128" s="46">
        <v>7.74</v>
      </c>
      <c r="X128" s="46">
        <v>2881.71</v>
      </c>
      <c r="Y128" s="12">
        <v>1.89</v>
      </c>
      <c r="Z128" s="7">
        <v>877.18000000000006</v>
      </c>
      <c r="AA128" s="46">
        <v>1.56</v>
      </c>
      <c r="AB128" s="46">
        <v>546.83000000000004</v>
      </c>
      <c r="AC128" s="46">
        <v>2.44</v>
      </c>
      <c r="AD128" s="46">
        <v>330.35</v>
      </c>
      <c r="AE128" s="52">
        <v>3.8323364446336301</v>
      </c>
      <c r="AF128" s="51">
        <v>326.45343753600002</v>
      </c>
      <c r="AH128" s="12">
        <v>3.96</v>
      </c>
      <c r="AI128" s="5">
        <v>10663.38</v>
      </c>
      <c r="AJ128" s="12">
        <v>4.4400000000000004</v>
      </c>
      <c r="AK128" s="5">
        <v>4040.11</v>
      </c>
      <c r="AL128" s="12">
        <v>4.92</v>
      </c>
      <c r="AM128" s="5">
        <v>684.33</v>
      </c>
      <c r="AN128" s="12">
        <v>6.28</v>
      </c>
      <c r="AO128" s="7">
        <v>11.99</v>
      </c>
      <c r="AP128" s="5"/>
      <c r="AQ128" s="73"/>
      <c r="AR128" s="73"/>
    </row>
    <row r="129" spans="1:44" x14ac:dyDescent="0.25">
      <c r="A129" s="16">
        <v>42401</v>
      </c>
      <c r="B129" s="44">
        <v>76958.326124065003</v>
      </c>
      <c r="C129" s="44">
        <v>15977.517747861</v>
      </c>
      <c r="D129" s="44">
        <v>36897.028560125</v>
      </c>
      <c r="E129" s="45">
        <v>9759.6705227870007</v>
      </c>
      <c r="F129" s="44">
        <v>139592.54295482999</v>
      </c>
      <c r="G129" s="12">
        <v>23.87</v>
      </c>
      <c r="H129" s="7">
        <v>1682.73</v>
      </c>
      <c r="I129" s="46">
        <v>28.66</v>
      </c>
      <c r="J129" s="46">
        <v>762.53</v>
      </c>
      <c r="K129" s="46">
        <v>10.63</v>
      </c>
      <c r="L129" s="46">
        <v>185.4</v>
      </c>
      <c r="M129" s="46">
        <v>15.35</v>
      </c>
      <c r="N129" s="46">
        <v>356.74</v>
      </c>
      <c r="O129" s="46">
        <v>28.75</v>
      </c>
      <c r="P129" s="46">
        <v>378.06</v>
      </c>
      <c r="Q129" s="12">
        <v>7.75</v>
      </c>
      <c r="R129" s="7">
        <v>3787.1000000000004</v>
      </c>
      <c r="S129" s="5">
        <v>26.94</v>
      </c>
      <c r="T129" s="5">
        <v>45.38</v>
      </c>
      <c r="U129" s="46">
        <v>6.36</v>
      </c>
      <c r="V129" s="46">
        <v>1285.6500000000001</v>
      </c>
      <c r="W129" s="46">
        <v>8.1300000000000008</v>
      </c>
      <c r="X129" s="46">
        <v>2456.0700000000002</v>
      </c>
      <c r="Y129" s="12">
        <v>1.67</v>
      </c>
      <c r="Z129" s="7">
        <v>949.07</v>
      </c>
      <c r="AA129" s="46">
        <v>1.43</v>
      </c>
      <c r="AB129" s="46">
        <v>653.97</v>
      </c>
      <c r="AC129" s="46">
        <v>2.19</v>
      </c>
      <c r="AD129" s="46">
        <v>295.10000000000002</v>
      </c>
      <c r="AE129" s="52">
        <v>3.8285425470190502</v>
      </c>
      <c r="AF129" s="51">
        <v>279.56239048100002</v>
      </c>
      <c r="AH129" s="12">
        <v>3.84</v>
      </c>
      <c r="AI129" s="5">
        <v>8127.54</v>
      </c>
      <c r="AJ129" s="12">
        <v>4.32</v>
      </c>
      <c r="AK129" s="5">
        <v>4325.28</v>
      </c>
      <c r="AL129" s="12">
        <v>4.68</v>
      </c>
      <c r="AM129" s="5">
        <v>658.72</v>
      </c>
      <c r="AN129" s="12">
        <v>4.74</v>
      </c>
      <c r="AO129" s="7">
        <v>0.03</v>
      </c>
      <c r="AP129" s="5"/>
      <c r="AQ129" s="73"/>
      <c r="AR129" s="73"/>
    </row>
    <row r="130" spans="1:44" x14ac:dyDescent="0.25">
      <c r="A130" s="16">
        <v>42430</v>
      </c>
      <c r="B130" s="44">
        <v>76499.364536467998</v>
      </c>
      <c r="C130" s="44">
        <v>16125.045055675</v>
      </c>
      <c r="D130" s="44">
        <v>37249.332512706998</v>
      </c>
      <c r="E130" s="45">
        <v>9538.3571537509997</v>
      </c>
      <c r="F130" s="44">
        <v>139412.09925860001</v>
      </c>
      <c r="G130" s="12">
        <v>22.69</v>
      </c>
      <c r="H130" s="7">
        <v>1871.4099999999999</v>
      </c>
      <c r="I130" s="46">
        <v>28.74</v>
      </c>
      <c r="J130" s="46">
        <v>759.06</v>
      </c>
      <c r="K130" s="46">
        <v>9.4700000000000006</v>
      </c>
      <c r="L130" s="46">
        <v>227.54</v>
      </c>
      <c r="M130" s="46">
        <v>14.01</v>
      </c>
      <c r="N130" s="46">
        <v>476.48</v>
      </c>
      <c r="O130" s="46">
        <v>28.93</v>
      </c>
      <c r="P130" s="46">
        <v>408.33</v>
      </c>
      <c r="Q130" s="12">
        <v>7.71</v>
      </c>
      <c r="R130" s="7">
        <v>4258.34</v>
      </c>
      <c r="S130" s="5">
        <v>25.41</v>
      </c>
      <c r="T130" s="5">
        <v>48.79</v>
      </c>
      <c r="U130" s="46">
        <v>6.1</v>
      </c>
      <c r="V130" s="46">
        <v>1742.07</v>
      </c>
      <c r="W130" s="46">
        <v>8.5</v>
      </c>
      <c r="X130" s="46">
        <v>2467.48</v>
      </c>
      <c r="Y130" s="12">
        <v>1.85</v>
      </c>
      <c r="Z130" s="7">
        <v>872.64</v>
      </c>
      <c r="AA130" s="46">
        <v>1.6</v>
      </c>
      <c r="AB130" s="46">
        <v>594.62</v>
      </c>
      <c r="AC130" s="46">
        <v>2.37</v>
      </c>
      <c r="AD130" s="46">
        <v>278.02</v>
      </c>
      <c r="AE130" s="52">
        <v>3.80562225618633</v>
      </c>
      <c r="AF130" s="51">
        <v>364.03354854600002</v>
      </c>
      <c r="AH130" s="12">
        <v>3.84</v>
      </c>
      <c r="AI130" s="5">
        <v>9483.32</v>
      </c>
      <c r="AJ130" s="12">
        <v>4.2</v>
      </c>
      <c r="AK130" s="5">
        <v>4143.38</v>
      </c>
      <c r="AL130" s="12">
        <v>4.5599999999999996</v>
      </c>
      <c r="AM130" s="5">
        <v>755.11</v>
      </c>
      <c r="AN130" s="12">
        <v>5.0999999999999996</v>
      </c>
      <c r="AO130" s="7">
        <v>0.09</v>
      </c>
      <c r="AP130" s="5"/>
      <c r="AQ130" s="73"/>
      <c r="AR130" s="73"/>
    </row>
    <row r="131" spans="1:44" x14ac:dyDescent="0.25">
      <c r="A131" s="16">
        <v>42461</v>
      </c>
      <c r="B131" s="44">
        <v>76906.614795008994</v>
      </c>
      <c r="C131" s="44">
        <v>16248.964051806</v>
      </c>
      <c r="D131" s="44">
        <v>37550.433239762999</v>
      </c>
      <c r="E131" s="45">
        <v>9445.9779717639994</v>
      </c>
      <c r="F131" s="44">
        <v>140151.99005833999</v>
      </c>
      <c r="G131" s="12">
        <v>23.31</v>
      </c>
      <c r="H131" s="7">
        <v>1752.0500000000002</v>
      </c>
      <c r="I131" s="46">
        <v>29.26</v>
      </c>
      <c r="J131" s="46">
        <v>752.51</v>
      </c>
      <c r="K131" s="46">
        <v>9.51</v>
      </c>
      <c r="L131" s="46">
        <v>202.11</v>
      </c>
      <c r="M131" s="46">
        <v>14.24</v>
      </c>
      <c r="N131" s="46">
        <v>417.4</v>
      </c>
      <c r="O131" s="46">
        <v>28.81</v>
      </c>
      <c r="P131" s="46">
        <v>380.03</v>
      </c>
      <c r="Q131" s="12">
        <v>7.47</v>
      </c>
      <c r="R131" s="7">
        <v>4334.17</v>
      </c>
      <c r="S131" s="5">
        <v>26.92</v>
      </c>
      <c r="T131" s="5">
        <v>46.84</v>
      </c>
      <c r="U131" s="46">
        <v>5.92</v>
      </c>
      <c r="V131" s="46">
        <v>1971.86</v>
      </c>
      <c r="W131" s="46">
        <v>8.39</v>
      </c>
      <c r="X131" s="46">
        <v>2315.4699999999998</v>
      </c>
      <c r="Y131" s="12">
        <v>1.92</v>
      </c>
      <c r="Z131" s="7">
        <v>767.16000000000008</v>
      </c>
      <c r="AA131" s="46">
        <v>1.75</v>
      </c>
      <c r="AB131" s="46">
        <v>484.1</v>
      </c>
      <c r="AC131" s="46">
        <v>2.21</v>
      </c>
      <c r="AD131" s="46">
        <v>283.06</v>
      </c>
      <c r="AE131" s="52">
        <v>3.7853394200906099</v>
      </c>
      <c r="AF131" s="51">
        <v>332.63050138400001</v>
      </c>
      <c r="AH131" s="12">
        <v>3.72</v>
      </c>
      <c r="AI131" s="5">
        <v>9700.89</v>
      </c>
      <c r="AJ131" s="12">
        <v>3.96</v>
      </c>
      <c r="AK131" s="5">
        <v>2603.42</v>
      </c>
      <c r="AL131" s="12">
        <v>4.32</v>
      </c>
      <c r="AM131" s="5">
        <v>821.61</v>
      </c>
      <c r="AN131" s="12">
        <v>4.33</v>
      </c>
      <c r="AO131" s="7">
        <v>0.06</v>
      </c>
      <c r="AP131" s="5"/>
      <c r="AQ131" s="73"/>
      <c r="AR131" s="73"/>
    </row>
    <row r="132" spans="1:44" x14ac:dyDescent="0.25">
      <c r="A132" s="16">
        <v>42491</v>
      </c>
      <c r="B132" s="44">
        <v>77802.407115480004</v>
      </c>
      <c r="C132" s="44">
        <v>16284.822163991999</v>
      </c>
      <c r="D132" s="44">
        <v>37851.386379151001</v>
      </c>
      <c r="E132" s="45">
        <v>10030.673714676001</v>
      </c>
      <c r="F132" s="44">
        <v>141969.28937329</v>
      </c>
      <c r="G132" s="12">
        <v>22.87</v>
      </c>
      <c r="H132" s="7">
        <v>1784.19</v>
      </c>
      <c r="I132" s="46">
        <v>28.62</v>
      </c>
      <c r="J132" s="46">
        <v>743.35</v>
      </c>
      <c r="K132" s="46">
        <v>9.7200000000000006</v>
      </c>
      <c r="L132" s="46">
        <v>205.75</v>
      </c>
      <c r="M132" s="46">
        <v>14.25</v>
      </c>
      <c r="N132" s="46">
        <v>438.41</v>
      </c>
      <c r="O132" s="46">
        <v>28.44</v>
      </c>
      <c r="P132" s="46">
        <v>396.68</v>
      </c>
      <c r="Q132" s="12">
        <v>7.45</v>
      </c>
      <c r="R132" s="7">
        <v>4193.1000000000004</v>
      </c>
      <c r="S132" s="5">
        <v>26.12</v>
      </c>
      <c r="T132" s="5">
        <v>49.04</v>
      </c>
      <c r="U132" s="46">
        <v>5.77</v>
      </c>
      <c r="V132" s="46">
        <v>2049.0300000000002</v>
      </c>
      <c r="W132" s="46">
        <v>8.66</v>
      </c>
      <c r="X132" s="46">
        <v>2095.0300000000002</v>
      </c>
      <c r="Y132" s="12">
        <v>1.63</v>
      </c>
      <c r="Z132" s="7">
        <v>1023.67</v>
      </c>
      <c r="AA132" s="46">
        <v>1.38</v>
      </c>
      <c r="AB132" s="46">
        <v>744.52</v>
      </c>
      <c r="AC132" s="46">
        <v>2.2999999999999998</v>
      </c>
      <c r="AD132" s="46">
        <v>279.14999999999998</v>
      </c>
      <c r="AE132" s="52">
        <v>3.7880666525968398</v>
      </c>
      <c r="AF132" s="51">
        <v>342.95375438600001</v>
      </c>
      <c r="AG132" s="48"/>
      <c r="AH132" s="12">
        <v>3.72</v>
      </c>
      <c r="AI132" s="5">
        <v>10016.82</v>
      </c>
      <c r="AJ132" s="12">
        <v>3.96</v>
      </c>
      <c r="AK132" s="5">
        <v>3741.32</v>
      </c>
      <c r="AL132" s="12">
        <v>4.32</v>
      </c>
      <c r="AM132" s="5">
        <v>699.12</v>
      </c>
      <c r="AN132" s="12">
        <v>3.06</v>
      </c>
      <c r="AO132" s="7">
        <v>0.06</v>
      </c>
      <c r="AP132" s="5"/>
      <c r="AQ132" s="73"/>
      <c r="AR132" s="73"/>
    </row>
    <row r="133" spans="1:44" x14ac:dyDescent="0.25">
      <c r="A133" s="16">
        <v>42522</v>
      </c>
      <c r="B133" s="44">
        <v>77961.404005531993</v>
      </c>
      <c r="C133" s="44">
        <v>16355.817266964001</v>
      </c>
      <c r="D133" s="44">
        <v>38123.102714232002</v>
      </c>
      <c r="E133" s="45">
        <v>9538.0480151480006</v>
      </c>
      <c r="F133" s="44">
        <v>141978.37200187001</v>
      </c>
      <c r="G133" s="12">
        <v>23.12</v>
      </c>
      <c r="H133" s="7">
        <v>1708.6100000000001</v>
      </c>
      <c r="I133" s="46">
        <v>28.56</v>
      </c>
      <c r="J133" s="46">
        <v>738.11</v>
      </c>
      <c r="K133" s="46">
        <v>10.68</v>
      </c>
      <c r="L133" s="46">
        <v>184.67</v>
      </c>
      <c r="M133" s="46">
        <v>14.22</v>
      </c>
      <c r="N133" s="46">
        <v>417.59</v>
      </c>
      <c r="O133" s="46">
        <v>28.57</v>
      </c>
      <c r="P133" s="46">
        <v>368.24</v>
      </c>
      <c r="Q133" s="12">
        <v>7.16</v>
      </c>
      <c r="R133" s="7">
        <v>4471.74</v>
      </c>
      <c r="S133" s="5">
        <v>26.43</v>
      </c>
      <c r="T133" s="5">
        <v>47.84</v>
      </c>
      <c r="U133" s="46">
        <v>5.78</v>
      </c>
      <c r="V133" s="46">
        <v>2020.83</v>
      </c>
      <c r="W133" s="46">
        <v>7.93</v>
      </c>
      <c r="X133" s="46">
        <v>2403.0700000000002</v>
      </c>
      <c r="Y133" s="12">
        <v>1.7</v>
      </c>
      <c r="Z133" s="7">
        <v>1097.93</v>
      </c>
      <c r="AA133" s="46">
        <v>1.46</v>
      </c>
      <c r="AB133" s="46">
        <v>805.08</v>
      </c>
      <c r="AC133" s="46">
        <v>2.37</v>
      </c>
      <c r="AD133" s="46">
        <v>292.85000000000002</v>
      </c>
      <c r="AE133" s="52">
        <v>3.7565380192537399</v>
      </c>
      <c r="AF133" s="51">
        <v>303.99873777699997</v>
      </c>
      <c r="AG133" s="48"/>
      <c r="AH133" s="12">
        <v>3.72</v>
      </c>
      <c r="AI133" s="5">
        <v>9297.15</v>
      </c>
      <c r="AJ133" s="12">
        <v>3.96</v>
      </c>
      <c r="AK133" s="5">
        <v>3757.02</v>
      </c>
      <c r="AL133" s="12">
        <v>4.2</v>
      </c>
      <c r="AM133" s="5">
        <v>736.51</v>
      </c>
      <c r="AN133" s="12">
        <v>3</v>
      </c>
      <c r="AO133" s="7">
        <v>0.01</v>
      </c>
      <c r="AP133" s="5"/>
      <c r="AQ133" s="73"/>
      <c r="AR133" s="73"/>
    </row>
    <row r="134" spans="1:44" x14ac:dyDescent="0.25">
      <c r="A134" s="16">
        <v>42552</v>
      </c>
      <c r="B134" s="44">
        <v>78720.046517267998</v>
      </c>
      <c r="C134" s="44">
        <v>16461.591123118</v>
      </c>
      <c r="D134" s="44">
        <v>38388.822575414997</v>
      </c>
      <c r="E134" s="45">
        <v>9648.7796204610004</v>
      </c>
      <c r="F134" s="44">
        <v>143219.23983626001</v>
      </c>
      <c r="G134" s="12">
        <v>23.19</v>
      </c>
      <c r="H134" s="7">
        <v>1733.04</v>
      </c>
      <c r="I134" s="46">
        <v>28.34</v>
      </c>
      <c r="J134" s="46">
        <v>750.04</v>
      </c>
      <c r="K134" s="46">
        <v>10.8</v>
      </c>
      <c r="L134" s="46">
        <v>181.35</v>
      </c>
      <c r="M134" s="46">
        <v>14.58</v>
      </c>
      <c r="N134" s="46">
        <v>423.51</v>
      </c>
      <c r="O134" s="46">
        <v>28.57</v>
      </c>
      <c r="P134" s="46">
        <v>378.14</v>
      </c>
      <c r="Q134" s="12">
        <v>6.81</v>
      </c>
      <c r="R134" s="7">
        <v>5509.4</v>
      </c>
      <c r="S134" s="5">
        <v>26.08</v>
      </c>
      <c r="T134" s="5">
        <v>49.73</v>
      </c>
      <c r="U134" s="46">
        <v>5.68</v>
      </c>
      <c r="V134" s="46">
        <v>1973.32</v>
      </c>
      <c r="W134" s="46">
        <v>7.17</v>
      </c>
      <c r="X134" s="46">
        <v>3486.35</v>
      </c>
      <c r="Y134" s="12">
        <v>1.7</v>
      </c>
      <c r="Z134" s="7">
        <v>826.14</v>
      </c>
      <c r="AA134" s="46">
        <v>1.42</v>
      </c>
      <c r="AB134" s="46">
        <v>525.49</v>
      </c>
      <c r="AC134" s="46">
        <v>2.2000000000000002</v>
      </c>
      <c r="AD134" s="46">
        <v>300.64999999999998</v>
      </c>
      <c r="AE134" s="52">
        <v>3.7261514037301402</v>
      </c>
      <c r="AF134" s="51">
        <v>309.58498542900003</v>
      </c>
      <c r="AG134" s="48"/>
      <c r="AH134" s="12">
        <v>3.72</v>
      </c>
      <c r="AI134" s="5">
        <v>10322.459999999999</v>
      </c>
      <c r="AJ134" s="12">
        <v>3.96</v>
      </c>
      <c r="AK134" s="5">
        <v>3162.21</v>
      </c>
      <c r="AL134" s="12">
        <v>4.2</v>
      </c>
      <c r="AM134" s="5">
        <v>1616.13</v>
      </c>
      <c r="AN134" s="12">
        <v>4.1900000000000004</v>
      </c>
      <c r="AO134" s="7">
        <v>0.09</v>
      </c>
      <c r="AP134" s="5"/>
      <c r="AQ134" s="73"/>
      <c r="AR134" s="73"/>
    </row>
    <row r="135" spans="1:44" x14ac:dyDescent="0.25">
      <c r="A135" s="16">
        <v>42583</v>
      </c>
      <c r="B135" s="44">
        <v>79253.891326786994</v>
      </c>
      <c r="C135" s="44">
        <v>16600.657251731998</v>
      </c>
      <c r="D135" s="44">
        <v>38668.373802643</v>
      </c>
      <c r="E135" s="45">
        <v>9761.2920437800003</v>
      </c>
      <c r="F135" s="44">
        <v>144284.21442494</v>
      </c>
      <c r="G135" s="12">
        <v>22.78</v>
      </c>
      <c r="H135" s="7">
        <v>1859.21</v>
      </c>
      <c r="I135" s="46">
        <v>28.22</v>
      </c>
      <c r="J135" s="46">
        <v>760.42</v>
      </c>
      <c r="K135" s="46">
        <v>10.67</v>
      </c>
      <c r="L135" s="46">
        <v>208.62</v>
      </c>
      <c r="M135" s="46">
        <v>14.38</v>
      </c>
      <c r="N135" s="46">
        <v>475.16</v>
      </c>
      <c r="O135" s="46">
        <v>28.51</v>
      </c>
      <c r="P135" s="46">
        <v>415.01</v>
      </c>
      <c r="Q135" s="12">
        <v>6.75</v>
      </c>
      <c r="R135" s="7">
        <v>5185.119999999999</v>
      </c>
      <c r="S135" s="5">
        <v>24.82</v>
      </c>
      <c r="T135" s="5">
        <v>52.48</v>
      </c>
      <c r="U135" s="46">
        <v>5.79</v>
      </c>
      <c r="V135" s="46">
        <v>1724.27</v>
      </c>
      <c r="W135" s="46">
        <v>6.96</v>
      </c>
      <c r="X135" s="46">
        <v>3408.37</v>
      </c>
      <c r="Y135" s="12">
        <v>1.66</v>
      </c>
      <c r="Z135" s="7">
        <v>1018.43</v>
      </c>
      <c r="AA135" s="46">
        <v>1.28</v>
      </c>
      <c r="AB135" s="46">
        <v>698.05</v>
      </c>
      <c r="AC135" s="46">
        <v>2.48</v>
      </c>
      <c r="AD135" s="46">
        <v>320.38</v>
      </c>
      <c r="AE135" s="52">
        <v>3.7205523920438099</v>
      </c>
      <c r="AF135" s="51">
        <v>336.83429510600001</v>
      </c>
      <c r="AG135" s="48"/>
      <c r="AH135" s="12">
        <v>3.72</v>
      </c>
      <c r="AI135" s="5">
        <v>11363.06</v>
      </c>
      <c r="AJ135" s="12">
        <v>3.84</v>
      </c>
      <c r="AK135" s="5">
        <v>3136.39</v>
      </c>
      <c r="AL135" s="12">
        <v>4.08</v>
      </c>
      <c r="AM135" s="5">
        <v>1181.8699999999999</v>
      </c>
      <c r="AN135" s="12"/>
      <c r="AO135" s="7"/>
      <c r="AP135" s="5"/>
      <c r="AQ135" s="73"/>
      <c r="AR135" s="73"/>
    </row>
    <row r="136" spans="1:44" x14ac:dyDescent="0.25">
      <c r="A136" s="16">
        <v>42614</v>
      </c>
      <c r="B136" s="44">
        <v>78914.83738646</v>
      </c>
      <c r="C136" s="44">
        <v>16693.438580870999</v>
      </c>
      <c r="D136" s="44">
        <v>38877.240056854003</v>
      </c>
      <c r="E136" s="45">
        <v>9590.4435772640009</v>
      </c>
      <c r="F136" s="44">
        <v>144075.95960144</v>
      </c>
      <c r="G136" s="12">
        <v>23.16</v>
      </c>
      <c r="H136" s="7">
        <v>1757.7800000000002</v>
      </c>
      <c r="I136" s="46">
        <v>28.28</v>
      </c>
      <c r="J136" s="46">
        <v>766.47</v>
      </c>
      <c r="K136" s="46">
        <v>10.67</v>
      </c>
      <c r="L136" s="46">
        <v>182.21</v>
      </c>
      <c r="M136" s="46">
        <v>14.35</v>
      </c>
      <c r="N136" s="46">
        <v>416.1</v>
      </c>
      <c r="O136" s="46">
        <v>28.28</v>
      </c>
      <c r="P136" s="46">
        <v>393</v>
      </c>
      <c r="Q136" s="12">
        <v>6.88</v>
      </c>
      <c r="R136" s="7">
        <v>4527.66</v>
      </c>
      <c r="S136" s="5">
        <v>26.43</v>
      </c>
      <c r="T136" s="5">
        <v>49.93</v>
      </c>
      <c r="U136" s="46">
        <v>5.86</v>
      </c>
      <c r="V136" s="46">
        <v>1638.01</v>
      </c>
      <c r="W136" s="46">
        <v>7.12</v>
      </c>
      <c r="X136" s="46">
        <v>2839.72</v>
      </c>
      <c r="Y136" s="12">
        <v>1.79</v>
      </c>
      <c r="Z136" s="7">
        <v>928.03</v>
      </c>
      <c r="AA136" s="46">
        <v>1.42</v>
      </c>
      <c r="AB136" s="46">
        <v>609.74</v>
      </c>
      <c r="AC136" s="46">
        <v>2.5</v>
      </c>
      <c r="AD136" s="46">
        <v>318.29000000000002</v>
      </c>
      <c r="AE136" s="52">
        <v>3.6637135539514301</v>
      </c>
      <c r="AF136" s="51">
        <v>321.32033868899998</v>
      </c>
      <c r="AG136" s="48"/>
      <c r="AH136" s="12">
        <v>3.72</v>
      </c>
      <c r="AI136" s="5">
        <v>10733.99</v>
      </c>
      <c r="AJ136" s="12">
        <v>3.96</v>
      </c>
      <c r="AK136" s="5">
        <v>3404.27</v>
      </c>
      <c r="AL136" s="12">
        <v>4.08</v>
      </c>
      <c r="AM136" s="5">
        <v>1360.51</v>
      </c>
      <c r="AN136" s="12">
        <v>3.97</v>
      </c>
      <c r="AO136" s="7">
        <v>0.16</v>
      </c>
      <c r="AP136" s="5"/>
      <c r="AQ136" s="73"/>
      <c r="AR136" s="73"/>
    </row>
    <row r="137" spans="1:44" x14ac:dyDescent="0.25">
      <c r="A137" s="16">
        <v>42644</v>
      </c>
      <c r="B137" s="44">
        <v>79154.545197811007</v>
      </c>
      <c r="C137" s="44">
        <v>16802.979339123001</v>
      </c>
      <c r="D137" s="44">
        <v>39065.738542318999</v>
      </c>
      <c r="E137" s="45">
        <v>9127.3472673039996</v>
      </c>
      <c r="F137" s="44">
        <v>144150.61034655001</v>
      </c>
      <c r="G137" s="12">
        <v>23.2</v>
      </c>
      <c r="H137" s="7">
        <v>1725.02</v>
      </c>
      <c r="I137" s="46">
        <v>28.13</v>
      </c>
      <c r="J137" s="46">
        <v>753.02</v>
      </c>
      <c r="K137" s="46">
        <v>10.77</v>
      </c>
      <c r="L137" s="46">
        <v>179.27</v>
      </c>
      <c r="M137" s="46">
        <v>14.61</v>
      </c>
      <c r="N137" s="46">
        <v>398.58</v>
      </c>
      <c r="O137" s="46">
        <v>28.11</v>
      </c>
      <c r="P137" s="46">
        <v>394.15</v>
      </c>
      <c r="Q137" s="12">
        <v>7.68</v>
      </c>
      <c r="R137" s="7">
        <v>3656.2599999999998</v>
      </c>
      <c r="S137" s="5">
        <v>26.28</v>
      </c>
      <c r="T137" s="5">
        <v>50.45</v>
      </c>
      <c r="U137" s="46">
        <v>5.62</v>
      </c>
      <c r="V137" s="46">
        <v>1831.96</v>
      </c>
      <c r="W137" s="46">
        <v>9.27</v>
      </c>
      <c r="X137" s="46">
        <v>1773.85</v>
      </c>
      <c r="Y137" s="12">
        <v>1.96</v>
      </c>
      <c r="Z137" s="7">
        <v>836.86999999999989</v>
      </c>
      <c r="AA137" s="46">
        <v>1.66</v>
      </c>
      <c r="AB137" s="46">
        <v>542.04</v>
      </c>
      <c r="AC137" s="46">
        <v>2.52</v>
      </c>
      <c r="AD137" s="46">
        <v>294.83</v>
      </c>
      <c r="AE137" s="52">
        <v>3.55804410875675</v>
      </c>
      <c r="AF137" s="51">
        <v>268.87443181999998</v>
      </c>
      <c r="AG137" s="48"/>
      <c r="AH137" s="12">
        <v>3.72</v>
      </c>
      <c r="AI137" s="5">
        <v>9451.81</v>
      </c>
      <c r="AJ137" s="12">
        <v>3.96</v>
      </c>
      <c r="AK137" s="5">
        <v>4068.95</v>
      </c>
      <c r="AL137" s="12">
        <v>4.08</v>
      </c>
      <c r="AM137" s="5">
        <v>897.13</v>
      </c>
      <c r="AN137" s="12">
        <v>4.7</v>
      </c>
      <c r="AO137" s="7">
        <v>0.05</v>
      </c>
      <c r="AP137" s="5"/>
      <c r="AQ137" s="73"/>
      <c r="AR137" s="73"/>
    </row>
    <row r="138" spans="1:44" x14ac:dyDescent="0.25">
      <c r="A138" s="16">
        <v>42675</v>
      </c>
      <c r="B138" s="44">
        <v>80074.996937471995</v>
      </c>
      <c r="C138" s="44">
        <v>16996.719014676</v>
      </c>
      <c r="D138" s="44">
        <v>39397.552243578997</v>
      </c>
      <c r="E138" s="45">
        <v>9456.596282556</v>
      </c>
      <c r="F138" s="44">
        <v>145925.86447828001</v>
      </c>
      <c r="G138" s="12">
        <v>22.64</v>
      </c>
      <c r="H138" s="7">
        <v>1899.59</v>
      </c>
      <c r="I138" s="46">
        <v>28.18</v>
      </c>
      <c r="J138" s="46">
        <v>768.07</v>
      </c>
      <c r="K138" s="46">
        <v>9.82</v>
      </c>
      <c r="L138" s="46">
        <v>235.93</v>
      </c>
      <c r="M138" s="46">
        <v>14.73</v>
      </c>
      <c r="N138" s="46">
        <v>462.46</v>
      </c>
      <c r="O138" s="46">
        <v>28.25</v>
      </c>
      <c r="P138" s="46">
        <v>433.13</v>
      </c>
      <c r="Q138" s="12">
        <v>7.57</v>
      </c>
      <c r="R138" s="7">
        <v>4332.05</v>
      </c>
      <c r="S138" s="5">
        <v>25.97</v>
      </c>
      <c r="T138" s="5">
        <v>52.72</v>
      </c>
      <c r="U138" s="46">
        <v>5.61</v>
      </c>
      <c r="V138" s="46">
        <v>2044.92</v>
      </c>
      <c r="W138" s="46">
        <v>8.92</v>
      </c>
      <c r="X138" s="46">
        <v>2234.41</v>
      </c>
      <c r="Y138" s="12">
        <v>1.84</v>
      </c>
      <c r="Z138" s="7">
        <v>1005.78</v>
      </c>
      <c r="AA138" s="46">
        <v>1.59</v>
      </c>
      <c r="AB138" s="46">
        <v>666.8</v>
      </c>
      <c r="AC138" s="46">
        <v>2.34</v>
      </c>
      <c r="AD138" s="46">
        <v>338.98</v>
      </c>
      <c r="AE138" s="52">
        <v>3.5103017051701402</v>
      </c>
      <c r="AF138" s="51">
        <v>367.31783575100002</v>
      </c>
      <c r="AG138" s="48"/>
      <c r="AH138" s="12">
        <v>3.6</v>
      </c>
      <c r="AI138" s="5">
        <v>9779.82</v>
      </c>
      <c r="AJ138" s="12">
        <v>3.96</v>
      </c>
      <c r="AK138" s="5">
        <v>3577.35</v>
      </c>
      <c r="AL138" s="12">
        <v>4.08</v>
      </c>
      <c r="AM138" s="5">
        <v>1007.4</v>
      </c>
      <c r="AN138" s="12">
        <v>3.96</v>
      </c>
      <c r="AO138" s="7">
        <v>0.01</v>
      </c>
      <c r="AP138" s="5"/>
      <c r="AQ138" s="73"/>
      <c r="AR138" s="73"/>
    </row>
    <row r="139" spans="1:44" x14ac:dyDescent="0.25">
      <c r="A139" s="16">
        <v>42705</v>
      </c>
      <c r="B139" s="44">
        <v>80383.104211850994</v>
      </c>
      <c r="C139" s="44">
        <v>17084.008469427001</v>
      </c>
      <c r="D139" s="44">
        <v>39818.562348191997</v>
      </c>
      <c r="E139" s="45">
        <v>8922.0412640150007</v>
      </c>
      <c r="F139" s="44">
        <v>146207.71629348001</v>
      </c>
      <c r="G139" s="12">
        <v>22.38</v>
      </c>
      <c r="H139" s="7">
        <v>1942.87</v>
      </c>
      <c r="I139" s="46">
        <v>28.01</v>
      </c>
      <c r="J139" s="46">
        <v>804.31</v>
      </c>
      <c r="K139" s="46">
        <v>7.86</v>
      </c>
      <c r="L139" s="46">
        <v>247.37</v>
      </c>
      <c r="M139" s="46">
        <v>14.58</v>
      </c>
      <c r="N139" s="46">
        <v>444.28</v>
      </c>
      <c r="O139" s="46">
        <v>28.03</v>
      </c>
      <c r="P139" s="46">
        <v>446.91</v>
      </c>
      <c r="Q139" s="12">
        <v>7.64</v>
      </c>
      <c r="R139" s="7">
        <v>4902.9199999999992</v>
      </c>
      <c r="S139" s="5">
        <v>25.73</v>
      </c>
      <c r="T139" s="5">
        <v>56.44</v>
      </c>
      <c r="U139" s="46">
        <v>5.53</v>
      </c>
      <c r="V139" s="46">
        <v>2614.7399999999998</v>
      </c>
      <c r="W139" s="46">
        <v>9.66</v>
      </c>
      <c r="X139" s="46">
        <v>2231.7399999999998</v>
      </c>
      <c r="Y139" s="12">
        <v>2.35</v>
      </c>
      <c r="Z139" s="7">
        <v>993.63</v>
      </c>
      <c r="AA139" s="46">
        <v>2.2000000000000002</v>
      </c>
      <c r="AB139" s="46">
        <v>655.98</v>
      </c>
      <c r="AC139" s="46">
        <v>2.63</v>
      </c>
      <c r="AD139" s="46">
        <v>337.65</v>
      </c>
      <c r="AE139" s="52">
        <v>3.58876586633213</v>
      </c>
      <c r="AF139" s="51">
        <v>422.20430343999999</v>
      </c>
      <c r="AG139" s="48"/>
      <c r="AH139" s="12">
        <v>3.72</v>
      </c>
      <c r="AI139" s="5">
        <v>9144.57</v>
      </c>
      <c r="AJ139" s="12">
        <v>3.96</v>
      </c>
      <c r="AK139" s="5">
        <v>3540.71</v>
      </c>
      <c r="AL139" s="12">
        <v>4.2</v>
      </c>
      <c r="AM139" s="5">
        <v>691.29</v>
      </c>
      <c r="AN139" s="12">
        <v>4.99</v>
      </c>
      <c r="AO139" s="7">
        <v>129.59</v>
      </c>
      <c r="AP139" s="5"/>
      <c r="AQ139" s="73"/>
      <c r="AR139" s="73"/>
    </row>
    <row r="140" spans="1:44" x14ac:dyDescent="0.25">
      <c r="A140" s="17">
        <v>42736</v>
      </c>
      <c r="B140" s="44">
        <v>79954.534321475003</v>
      </c>
      <c r="C140" s="44">
        <v>17174.982062341001</v>
      </c>
      <c r="D140" s="44">
        <v>39981.129413426999</v>
      </c>
      <c r="E140" s="45">
        <v>8837.8030842579992</v>
      </c>
      <c r="F140" s="44">
        <v>145948.44888149999</v>
      </c>
      <c r="G140" s="12">
        <v>23.04</v>
      </c>
      <c r="H140" s="7">
        <v>1830.16</v>
      </c>
      <c r="I140" s="46">
        <v>27.9</v>
      </c>
      <c r="J140" s="46">
        <v>817.04</v>
      </c>
      <c r="K140" s="46">
        <v>8.51</v>
      </c>
      <c r="L140" s="46">
        <v>221.41</v>
      </c>
      <c r="M140" s="46">
        <v>15.27</v>
      </c>
      <c r="N140" s="46">
        <v>377.75</v>
      </c>
      <c r="O140" s="46">
        <v>28.3</v>
      </c>
      <c r="P140" s="46">
        <v>413.96</v>
      </c>
      <c r="Q140" s="12">
        <v>7.88</v>
      </c>
      <c r="R140" s="7">
        <v>3901.33</v>
      </c>
      <c r="S140" s="5">
        <v>25.18</v>
      </c>
      <c r="T140" s="5">
        <v>56.88</v>
      </c>
      <c r="U140" s="46">
        <v>5.51</v>
      </c>
      <c r="V140" s="46">
        <v>1931.07</v>
      </c>
      <c r="W140" s="46">
        <v>9.76</v>
      </c>
      <c r="X140" s="46">
        <v>1913.38</v>
      </c>
      <c r="Y140" s="12">
        <v>2.21</v>
      </c>
      <c r="Z140" s="7">
        <v>845.22</v>
      </c>
      <c r="AA140" s="46">
        <v>2.14</v>
      </c>
      <c r="AB140" s="46">
        <v>442.16</v>
      </c>
      <c r="AC140" s="46">
        <v>2.29</v>
      </c>
      <c r="AD140" s="46">
        <v>403.06</v>
      </c>
      <c r="AE140" s="52">
        <v>3.61618699249872</v>
      </c>
      <c r="AF140" s="51">
        <v>312.71770049200001</v>
      </c>
      <c r="AG140" s="48"/>
      <c r="AH140" s="12">
        <v>3.48</v>
      </c>
      <c r="AI140" s="5">
        <v>9577.7199999999993</v>
      </c>
      <c r="AJ140" s="12">
        <v>3.6</v>
      </c>
      <c r="AK140" s="5">
        <v>3225.79</v>
      </c>
      <c r="AL140" s="12">
        <v>3.72</v>
      </c>
      <c r="AM140" s="5">
        <v>823.24</v>
      </c>
      <c r="AN140" s="12">
        <v>2.64</v>
      </c>
      <c r="AO140" s="7">
        <v>191.94</v>
      </c>
      <c r="AP140" s="5"/>
      <c r="AQ140" s="73"/>
      <c r="AR140" s="73"/>
    </row>
    <row r="141" spans="1:44" x14ac:dyDescent="0.25">
      <c r="A141" s="16">
        <v>42767</v>
      </c>
      <c r="B141" s="44">
        <v>80161.874087738994</v>
      </c>
      <c r="C141" s="44">
        <v>17240.200687093002</v>
      </c>
      <c r="D141" s="44">
        <v>40304.226628698001</v>
      </c>
      <c r="E141" s="45">
        <v>8926.8427382280006</v>
      </c>
      <c r="F141" s="44">
        <v>146633.14414175</v>
      </c>
      <c r="G141" s="12">
        <v>23.34</v>
      </c>
      <c r="H141" s="7">
        <v>1719.31</v>
      </c>
      <c r="I141" s="46">
        <v>27.94</v>
      </c>
      <c r="J141" s="46">
        <v>810.54</v>
      </c>
      <c r="K141" s="46">
        <v>8.51</v>
      </c>
      <c r="L141" s="46">
        <v>196.75</v>
      </c>
      <c r="M141" s="46">
        <v>15.12</v>
      </c>
      <c r="N141" s="46">
        <v>340.75</v>
      </c>
      <c r="O141" s="46">
        <v>28.68</v>
      </c>
      <c r="P141" s="46">
        <v>371.27</v>
      </c>
      <c r="Q141" s="12">
        <v>8.84</v>
      </c>
      <c r="R141" s="7">
        <v>2482.12</v>
      </c>
      <c r="S141" s="5">
        <v>25.56</v>
      </c>
      <c r="T141" s="5">
        <v>56.09</v>
      </c>
      <c r="U141" s="46">
        <v>5.58</v>
      </c>
      <c r="V141" s="46">
        <v>1122.56</v>
      </c>
      <c r="W141" s="46">
        <v>10.93</v>
      </c>
      <c r="X141" s="46">
        <v>1303.47</v>
      </c>
      <c r="Y141" s="12">
        <v>2.16</v>
      </c>
      <c r="Z141" s="7">
        <v>655.83</v>
      </c>
      <c r="AA141" s="46">
        <v>1.86</v>
      </c>
      <c r="AB141" s="46">
        <v>388.17</v>
      </c>
      <c r="AC141" s="46">
        <v>2.6</v>
      </c>
      <c r="AD141" s="46">
        <v>267.66000000000003</v>
      </c>
      <c r="AE141" s="52">
        <v>3.55</v>
      </c>
      <c r="AF141" s="51">
        <v>309.29669000199999</v>
      </c>
      <c r="AG141" s="48"/>
      <c r="AH141" s="12">
        <v>3.36</v>
      </c>
      <c r="AI141" s="5">
        <v>9033.85</v>
      </c>
      <c r="AJ141" s="12">
        <v>3.36</v>
      </c>
      <c r="AK141" s="5">
        <v>2820.07</v>
      </c>
      <c r="AL141" s="12">
        <v>3.6</v>
      </c>
      <c r="AM141" s="5">
        <v>922.05</v>
      </c>
      <c r="AN141" s="12">
        <v>4.08</v>
      </c>
      <c r="AO141" s="7">
        <v>0.04</v>
      </c>
      <c r="AP141" s="5"/>
      <c r="AQ141" s="73"/>
      <c r="AR141" s="73"/>
    </row>
    <row r="142" spans="1:44" x14ac:dyDescent="0.25">
      <c r="A142" s="16">
        <v>42795</v>
      </c>
      <c r="B142" s="44">
        <v>80355.756958407001</v>
      </c>
      <c r="C142" s="44">
        <v>17405.835928020999</v>
      </c>
      <c r="D142" s="44">
        <v>40749.195159907998</v>
      </c>
      <c r="E142" s="45">
        <v>9154.672375012</v>
      </c>
      <c r="F142" s="44">
        <v>147665.46042133999</v>
      </c>
      <c r="G142" s="12">
        <v>22.02</v>
      </c>
      <c r="H142" s="7">
        <v>2094.5300000000002</v>
      </c>
      <c r="I142" s="46">
        <v>28.34</v>
      </c>
      <c r="J142" s="46">
        <v>826.76</v>
      </c>
      <c r="K142" s="46">
        <v>7.03</v>
      </c>
      <c r="L142" s="46">
        <v>270.13</v>
      </c>
      <c r="M142" s="46">
        <v>13.59</v>
      </c>
      <c r="N142" s="46">
        <v>509.15</v>
      </c>
      <c r="O142" s="46">
        <v>28.4</v>
      </c>
      <c r="P142" s="46">
        <v>488.49</v>
      </c>
      <c r="Q142" s="12">
        <v>8.18</v>
      </c>
      <c r="R142" s="7">
        <v>3405.2000000000003</v>
      </c>
      <c r="S142" s="5">
        <v>24.33</v>
      </c>
      <c r="T142" s="5">
        <v>62.01</v>
      </c>
      <c r="U142" s="46">
        <v>5.32</v>
      </c>
      <c r="V142" s="46">
        <v>1833.2</v>
      </c>
      <c r="W142" s="46">
        <v>10.99</v>
      </c>
      <c r="X142" s="46">
        <v>1509.99</v>
      </c>
      <c r="Y142" s="12">
        <v>2.33</v>
      </c>
      <c r="Z142" s="7">
        <v>822.32999999999993</v>
      </c>
      <c r="AA142" s="46">
        <v>2.0699999999999998</v>
      </c>
      <c r="AB142" s="46">
        <v>519.39</v>
      </c>
      <c r="AC142" s="46">
        <v>2.77</v>
      </c>
      <c r="AD142" s="46">
        <v>302.94</v>
      </c>
      <c r="AE142" s="52">
        <v>3.47</v>
      </c>
      <c r="AF142" s="51">
        <v>405.02723324599998</v>
      </c>
      <c r="AG142" s="48"/>
      <c r="AH142" s="12">
        <v>3.24</v>
      </c>
      <c r="AI142" s="5">
        <v>9909.43</v>
      </c>
      <c r="AJ142" s="12">
        <v>3.24</v>
      </c>
      <c r="AK142" s="5">
        <v>5173.1099999999997</v>
      </c>
      <c r="AL142" s="12">
        <v>3.48</v>
      </c>
      <c r="AM142" s="5">
        <v>1052.49</v>
      </c>
      <c r="AN142" s="12">
        <v>3.84</v>
      </c>
      <c r="AO142" s="7">
        <v>0.05</v>
      </c>
      <c r="AP142" s="5"/>
      <c r="AQ142" s="73"/>
      <c r="AR142" s="73"/>
    </row>
    <row r="143" spans="1:44" x14ac:dyDescent="0.25">
      <c r="A143" s="16">
        <v>42826</v>
      </c>
      <c r="B143" s="44">
        <v>81360.194437429993</v>
      </c>
      <c r="C143" s="44">
        <v>17461.694191488001</v>
      </c>
      <c r="D143" s="44">
        <v>41064.785138507003</v>
      </c>
      <c r="E143" s="45">
        <v>9382.3204851900009</v>
      </c>
      <c r="F143" s="44">
        <v>149268.99425260999</v>
      </c>
      <c r="G143" s="12">
        <v>22.83</v>
      </c>
      <c r="H143" s="7">
        <v>1750.45</v>
      </c>
      <c r="I143" s="46">
        <v>28.26</v>
      </c>
      <c r="J143" s="46">
        <v>808.92</v>
      </c>
      <c r="K143" s="46">
        <v>7.32</v>
      </c>
      <c r="L143" s="46">
        <v>210.51</v>
      </c>
      <c r="M143" s="46">
        <v>13.99</v>
      </c>
      <c r="N143" s="46">
        <v>364.42</v>
      </c>
      <c r="O143" s="46">
        <v>28.56</v>
      </c>
      <c r="P143" s="46">
        <v>366.6</v>
      </c>
      <c r="Q143" s="12">
        <v>7.48</v>
      </c>
      <c r="R143" s="7">
        <v>3406.5800000000004</v>
      </c>
      <c r="S143" s="5">
        <v>25.81</v>
      </c>
      <c r="T143" s="5">
        <v>59.11</v>
      </c>
      <c r="U143" s="46">
        <v>4.7699999999999996</v>
      </c>
      <c r="V143" s="46">
        <v>1752.82</v>
      </c>
      <c r="W143" s="46">
        <v>9.7899999999999991</v>
      </c>
      <c r="X143" s="46">
        <v>1594.65</v>
      </c>
      <c r="Y143" s="12">
        <v>2.35</v>
      </c>
      <c r="Z143" s="7">
        <v>931.6400000000001</v>
      </c>
      <c r="AA143" s="46">
        <v>2.17</v>
      </c>
      <c r="AB143" s="46">
        <v>613.97</v>
      </c>
      <c r="AC143" s="46">
        <v>2.7</v>
      </c>
      <c r="AD143" s="46">
        <v>317.67</v>
      </c>
      <c r="AE143" s="52">
        <v>3.42</v>
      </c>
      <c r="AF143" s="51">
        <v>317.25710228899999</v>
      </c>
      <c r="AG143" s="48"/>
      <c r="AH143" s="12">
        <v>3</v>
      </c>
      <c r="AI143" s="5">
        <v>7818.87</v>
      </c>
      <c r="AJ143" s="12">
        <v>3</v>
      </c>
      <c r="AK143" s="5">
        <v>2756.91</v>
      </c>
      <c r="AL143" s="12">
        <v>3.24</v>
      </c>
      <c r="AM143" s="5">
        <v>1272.01</v>
      </c>
      <c r="AN143" s="12">
        <v>3.6</v>
      </c>
      <c r="AO143" s="7">
        <v>0.01</v>
      </c>
      <c r="AP143" s="5"/>
      <c r="AQ143" s="73"/>
      <c r="AR143" s="73"/>
    </row>
    <row r="144" spans="1:44" x14ac:dyDescent="0.25">
      <c r="A144" s="16">
        <v>42856</v>
      </c>
      <c r="B144" s="44">
        <v>80590.029678217994</v>
      </c>
      <c r="C144" s="44">
        <v>17453.945880088999</v>
      </c>
      <c r="D144" s="44">
        <v>41467.190892316998</v>
      </c>
      <c r="E144" s="45">
        <v>9284.1415062079996</v>
      </c>
      <c r="F144" s="44">
        <v>148795.30795682999</v>
      </c>
      <c r="G144" s="12">
        <v>21.88</v>
      </c>
      <c r="H144" s="7">
        <v>1942</v>
      </c>
      <c r="I144" s="46">
        <v>27.51</v>
      </c>
      <c r="J144" s="46">
        <v>820.12</v>
      </c>
      <c r="K144" s="46">
        <v>7.84</v>
      </c>
      <c r="L144" s="46">
        <v>259.04000000000002</v>
      </c>
      <c r="M144" s="46">
        <v>13.72</v>
      </c>
      <c r="N144" s="46">
        <v>444.34</v>
      </c>
      <c r="O144" s="46">
        <v>28.18</v>
      </c>
      <c r="P144" s="46">
        <v>418.5</v>
      </c>
      <c r="Q144" s="12">
        <v>7.03</v>
      </c>
      <c r="R144" s="7">
        <v>4113.43</v>
      </c>
      <c r="S144" s="5">
        <v>24.63</v>
      </c>
      <c r="T144" s="5">
        <v>62.59</v>
      </c>
      <c r="U144" s="46">
        <v>4.88</v>
      </c>
      <c r="V144" s="46">
        <v>1946.77</v>
      </c>
      <c r="W144" s="46">
        <v>8.49</v>
      </c>
      <c r="X144" s="46">
        <v>2104.0700000000002</v>
      </c>
      <c r="Y144" s="12">
        <v>2.23</v>
      </c>
      <c r="Z144" s="7">
        <v>973.94</v>
      </c>
      <c r="AA144" s="46">
        <v>1.97</v>
      </c>
      <c r="AB144" s="46">
        <v>624.25</v>
      </c>
      <c r="AC144" s="46">
        <v>2.69</v>
      </c>
      <c r="AD144" s="46">
        <v>349.69</v>
      </c>
      <c r="AE144" s="52">
        <v>3.36</v>
      </c>
      <c r="AF144" s="51">
        <v>426.745396126</v>
      </c>
      <c r="AG144" s="48"/>
      <c r="AH144" s="12">
        <v>2.88</v>
      </c>
      <c r="AI144" s="5">
        <v>9702.39</v>
      </c>
      <c r="AJ144" s="12">
        <v>2.88</v>
      </c>
      <c r="AK144" s="5">
        <v>4313.68</v>
      </c>
      <c r="AL144" s="12">
        <v>3.24</v>
      </c>
      <c r="AM144" s="5">
        <v>1018.69</v>
      </c>
      <c r="AN144" s="12">
        <v>2.64</v>
      </c>
      <c r="AO144" s="7">
        <v>0.03</v>
      </c>
      <c r="AP144" s="5"/>
      <c r="AQ144" s="73"/>
      <c r="AR144" s="73"/>
    </row>
    <row r="145" spans="1:44" x14ac:dyDescent="0.25">
      <c r="A145" s="16">
        <v>42887</v>
      </c>
      <c r="B145" s="44">
        <v>80890.061750957</v>
      </c>
      <c r="C145" s="44">
        <v>17492.822575036</v>
      </c>
      <c r="D145" s="44">
        <v>41831.585774321997</v>
      </c>
      <c r="E145" s="45">
        <v>8908.6429061479994</v>
      </c>
      <c r="F145" s="44">
        <v>149123.11300645999</v>
      </c>
      <c r="G145" s="12">
        <v>22.2</v>
      </c>
      <c r="H145" s="7">
        <v>1826.07</v>
      </c>
      <c r="I145" s="46">
        <v>27.42</v>
      </c>
      <c r="J145" s="46">
        <v>813.01</v>
      </c>
      <c r="K145" s="46">
        <v>8.2100000000000009</v>
      </c>
      <c r="L145" s="46">
        <v>207.72</v>
      </c>
      <c r="M145" s="46">
        <v>13.53</v>
      </c>
      <c r="N145" s="46">
        <v>419.33</v>
      </c>
      <c r="O145" s="46">
        <v>28.15</v>
      </c>
      <c r="P145" s="46">
        <v>386.01</v>
      </c>
      <c r="Q145" s="12">
        <v>7.25</v>
      </c>
      <c r="R145" s="7">
        <v>3501.97</v>
      </c>
      <c r="S145" s="5">
        <v>24.69</v>
      </c>
      <c r="T145" s="5">
        <v>61.07</v>
      </c>
      <c r="U145" s="46">
        <v>4.8</v>
      </c>
      <c r="V145" s="46">
        <v>1603.54</v>
      </c>
      <c r="W145" s="46">
        <v>8.81</v>
      </c>
      <c r="X145" s="46">
        <v>1837.36</v>
      </c>
      <c r="Y145" s="12">
        <v>2.4900000000000002</v>
      </c>
      <c r="Z145" s="7">
        <v>861.57999999999993</v>
      </c>
      <c r="AA145" s="46">
        <v>2.2400000000000002</v>
      </c>
      <c r="AB145" s="46">
        <v>540.15</v>
      </c>
      <c r="AC145" s="46">
        <v>2.91</v>
      </c>
      <c r="AD145" s="46">
        <v>321.43</v>
      </c>
      <c r="AE145" s="52">
        <v>3.29</v>
      </c>
      <c r="AF145" s="51">
        <v>421.370626098</v>
      </c>
      <c r="AG145" s="48"/>
      <c r="AH145" s="12">
        <v>2.76</v>
      </c>
      <c r="AI145" s="5">
        <v>8780.31</v>
      </c>
      <c r="AJ145" s="12">
        <v>2.88</v>
      </c>
      <c r="AK145" s="5">
        <v>3577.87</v>
      </c>
      <c r="AL145" s="12">
        <v>3.12</v>
      </c>
      <c r="AM145" s="5">
        <v>1492.05</v>
      </c>
      <c r="AN145" s="12">
        <v>4.2</v>
      </c>
      <c r="AO145" s="7">
        <v>50</v>
      </c>
      <c r="AP145" s="5"/>
      <c r="AQ145" s="73"/>
      <c r="AR145" s="73"/>
    </row>
    <row r="146" spans="1:44" x14ac:dyDescent="0.25">
      <c r="A146" s="16">
        <v>42917</v>
      </c>
      <c r="B146" s="44">
        <v>80745.533730529001</v>
      </c>
      <c r="C146" s="44">
        <v>17509.462054400999</v>
      </c>
      <c r="D146" s="44">
        <v>41994.570849486998</v>
      </c>
      <c r="E146" s="45">
        <v>8802.2159057999997</v>
      </c>
      <c r="F146" s="44">
        <v>149051.78254021</v>
      </c>
      <c r="G146" s="12">
        <v>22.01</v>
      </c>
      <c r="H146" s="7">
        <v>1838.6899999999998</v>
      </c>
      <c r="I146" s="46">
        <v>27.01</v>
      </c>
      <c r="J146" s="46">
        <v>810.68</v>
      </c>
      <c r="K146" s="46">
        <v>8.35</v>
      </c>
      <c r="L146" s="46">
        <v>221.59</v>
      </c>
      <c r="M146" s="46">
        <v>13.83</v>
      </c>
      <c r="N146" s="46">
        <v>410.4</v>
      </c>
      <c r="O146" s="46">
        <v>27.88</v>
      </c>
      <c r="P146" s="46">
        <v>396.02</v>
      </c>
      <c r="Q146" s="12">
        <v>7.08</v>
      </c>
      <c r="R146" s="7">
        <v>3713.63</v>
      </c>
      <c r="S146" s="5">
        <v>24.17</v>
      </c>
      <c r="T146" s="5">
        <v>61.98</v>
      </c>
      <c r="U146" s="46">
        <v>4.8099999999999996</v>
      </c>
      <c r="V146" s="46">
        <v>1813.45</v>
      </c>
      <c r="W146" s="46">
        <v>8.75</v>
      </c>
      <c r="X146" s="46">
        <v>1838.2</v>
      </c>
      <c r="Y146" s="12">
        <v>2.39</v>
      </c>
      <c r="Z146" s="7">
        <v>866.38000000000011</v>
      </c>
      <c r="AA146" s="46">
        <v>2.0699999999999998</v>
      </c>
      <c r="AB146" s="46">
        <v>524.08000000000004</v>
      </c>
      <c r="AC146" s="46">
        <v>2.87</v>
      </c>
      <c r="AD146" s="46">
        <v>342.3</v>
      </c>
      <c r="AE146" s="52">
        <v>3.2</v>
      </c>
      <c r="AF146" s="51">
        <v>443.36220580700001</v>
      </c>
      <c r="AG146" s="48"/>
      <c r="AH146" s="12">
        <v>2.76</v>
      </c>
      <c r="AI146" s="5">
        <v>9125.0499999999993</v>
      </c>
      <c r="AJ146" s="12">
        <v>2.88</v>
      </c>
      <c r="AK146" s="5">
        <v>4571.93</v>
      </c>
      <c r="AL146" s="12">
        <v>3.36</v>
      </c>
      <c r="AM146" s="5">
        <v>1124.1300000000001</v>
      </c>
      <c r="AN146" s="12">
        <v>4.2</v>
      </c>
      <c r="AO146" s="7">
        <v>141.59</v>
      </c>
      <c r="AP146" s="5"/>
      <c r="AQ146" s="73"/>
      <c r="AR146" s="73"/>
    </row>
    <row r="147" spans="1:44" x14ac:dyDescent="0.25">
      <c r="A147" s="16">
        <v>42948</v>
      </c>
      <c r="B147" s="44">
        <v>80903.172559119994</v>
      </c>
      <c r="C147" s="44">
        <v>17650.373072019</v>
      </c>
      <c r="D147" s="44">
        <v>42289.814326703003</v>
      </c>
      <c r="E147" s="45">
        <v>8411.4531327660006</v>
      </c>
      <c r="F147" s="44">
        <v>149254.81309059999</v>
      </c>
      <c r="G147" s="12">
        <v>21.45</v>
      </c>
      <c r="H147" s="7">
        <v>1965.22</v>
      </c>
      <c r="I147" s="46">
        <v>26.81</v>
      </c>
      <c r="J147" s="46">
        <v>822.02</v>
      </c>
      <c r="K147" s="46">
        <v>7.8</v>
      </c>
      <c r="L147" s="46">
        <v>230.18</v>
      </c>
      <c r="M147" s="46">
        <v>13.39</v>
      </c>
      <c r="N147" s="46">
        <v>494.89</v>
      </c>
      <c r="O147" s="46">
        <v>27.96</v>
      </c>
      <c r="P147" s="46">
        <v>418.13</v>
      </c>
      <c r="Q147" s="12">
        <v>6.79</v>
      </c>
      <c r="R147" s="7">
        <v>4079.1699999999996</v>
      </c>
      <c r="S147" s="5">
        <v>23.09</v>
      </c>
      <c r="T147" s="5">
        <v>65.599999999999994</v>
      </c>
      <c r="U147" s="46">
        <v>4.54</v>
      </c>
      <c r="V147" s="46">
        <v>2089.79</v>
      </c>
      <c r="W147" s="46">
        <v>8.68</v>
      </c>
      <c r="X147" s="46">
        <v>1923.78</v>
      </c>
      <c r="Y147" s="12">
        <v>2.52</v>
      </c>
      <c r="Z147" s="7">
        <v>707.59999999999991</v>
      </c>
      <c r="AA147" s="46">
        <v>2.17</v>
      </c>
      <c r="AB147" s="46">
        <v>363.82</v>
      </c>
      <c r="AC147" s="46">
        <v>2.89</v>
      </c>
      <c r="AD147" s="46">
        <v>343.78</v>
      </c>
      <c r="AE147" s="52">
        <v>3.19</v>
      </c>
      <c r="AF147" s="51">
        <v>490.88402646600002</v>
      </c>
      <c r="AG147" s="48"/>
      <c r="AH147" s="12">
        <v>2.64</v>
      </c>
      <c r="AI147" s="5">
        <v>9911.7000000000007</v>
      </c>
      <c r="AJ147" s="12">
        <v>2.88</v>
      </c>
      <c r="AK147" s="5">
        <v>4336.3</v>
      </c>
      <c r="AL147" s="12">
        <v>3.12</v>
      </c>
      <c r="AM147" s="5">
        <v>674.08</v>
      </c>
      <c r="AN147" s="12">
        <v>4.4400000000000004</v>
      </c>
      <c r="AO147" s="7">
        <v>100.16</v>
      </c>
      <c r="AP147" s="5"/>
      <c r="AQ147" s="73"/>
      <c r="AR147" s="73"/>
    </row>
    <row r="148" spans="1:44" x14ac:dyDescent="0.25">
      <c r="A148" s="16">
        <v>42979</v>
      </c>
      <c r="B148" s="44">
        <v>81675.130575802003</v>
      </c>
      <c r="C148" s="44">
        <v>17714.251498857</v>
      </c>
      <c r="D148" s="44">
        <v>42703.934552377999</v>
      </c>
      <c r="E148" s="45">
        <v>8285.813081196</v>
      </c>
      <c r="F148" s="44">
        <v>150379.12970823</v>
      </c>
      <c r="G148" s="12">
        <v>22.06</v>
      </c>
      <c r="H148" s="7">
        <v>1788.68</v>
      </c>
      <c r="I148" s="46">
        <v>27.13</v>
      </c>
      <c r="J148" s="46">
        <v>804.03</v>
      </c>
      <c r="K148" s="46">
        <v>7.47</v>
      </c>
      <c r="L148" s="46">
        <v>197.19</v>
      </c>
      <c r="M148" s="46">
        <v>13.4</v>
      </c>
      <c r="N148" s="46">
        <v>396.58</v>
      </c>
      <c r="O148" s="46">
        <v>27.8</v>
      </c>
      <c r="P148" s="46">
        <v>390.88</v>
      </c>
      <c r="Q148" s="12">
        <v>6.9</v>
      </c>
      <c r="R148" s="7">
        <v>3493.5</v>
      </c>
      <c r="S148" s="5">
        <v>24.64</v>
      </c>
      <c r="T148" s="5">
        <v>62.27</v>
      </c>
      <c r="U148" s="46">
        <v>4.5599999999999996</v>
      </c>
      <c r="V148" s="46">
        <v>1693.27</v>
      </c>
      <c r="W148" s="46">
        <v>8.5500000000000007</v>
      </c>
      <c r="X148" s="46">
        <v>1737.96</v>
      </c>
      <c r="Y148" s="12">
        <v>2.59</v>
      </c>
      <c r="Z148" s="7">
        <v>721.93000000000006</v>
      </c>
      <c r="AA148" s="46">
        <v>2.4</v>
      </c>
      <c r="AB148" s="46">
        <v>425.68</v>
      </c>
      <c r="AC148" s="46">
        <v>2.87</v>
      </c>
      <c r="AD148" s="46">
        <v>296.25</v>
      </c>
      <c r="AE148" s="52">
        <v>3.2</v>
      </c>
      <c r="AF148" s="51">
        <v>482.66932094600003</v>
      </c>
      <c r="AG148" s="48"/>
      <c r="AH148" s="12">
        <v>2.64</v>
      </c>
      <c r="AI148" s="5">
        <v>9260.57</v>
      </c>
      <c r="AJ148" s="12">
        <v>2.76</v>
      </c>
      <c r="AK148" s="5">
        <v>3480.84</v>
      </c>
      <c r="AL148" s="12">
        <v>3.24</v>
      </c>
      <c r="AM148" s="5">
        <v>1077.22</v>
      </c>
      <c r="AN148" s="12">
        <v>4.32</v>
      </c>
      <c r="AO148" s="7">
        <v>30.95</v>
      </c>
      <c r="AP148" s="5"/>
      <c r="AQ148" s="73"/>
      <c r="AR148" s="73"/>
    </row>
    <row r="149" spans="1:44" x14ac:dyDescent="0.25">
      <c r="A149" s="16">
        <v>43009</v>
      </c>
      <c r="B149" s="44">
        <v>81711.342056031004</v>
      </c>
      <c r="C149" s="44">
        <v>17795.137613151001</v>
      </c>
      <c r="D149" s="44">
        <v>42952.962794418003</v>
      </c>
      <c r="E149" s="45">
        <v>8291.4944331450006</v>
      </c>
      <c r="F149" s="44">
        <v>150750.93689673999</v>
      </c>
      <c r="G149" s="12">
        <v>21.65</v>
      </c>
      <c r="H149" s="7">
        <v>1918.25</v>
      </c>
      <c r="I149" s="46">
        <v>26.74</v>
      </c>
      <c r="J149" s="46">
        <v>830.89</v>
      </c>
      <c r="K149" s="46">
        <v>7.8</v>
      </c>
      <c r="L149" s="46">
        <v>228.38</v>
      </c>
      <c r="M149" s="46">
        <v>13.57</v>
      </c>
      <c r="N149" s="46">
        <v>440.65</v>
      </c>
      <c r="O149" s="46">
        <v>27.6</v>
      </c>
      <c r="P149" s="46">
        <v>418.33</v>
      </c>
      <c r="Q149" s="12">
        <v>6.67</v>
      </c>
      <c r="R149" s="7">
        <v>3926.6800000000003</v>
      </c>
      <c r="S149" s="5">
        <v>24.17</v>
      </c>
      <c r="T149" s="5">
        <v>64.87</v>
      </c>
      <c r="U149" s="46">
        <v>4.5999999999999996</v>
      </c>
      <c r="V149" s="46">
        <v>1850.65</v>
      </c>
      <c r="W149" s="46">
        <v>8.01</v>
      </c>
      <c r="X149" s="46">
        <v>2011.16</v>
      </c>
      <c r="Y149" s="12">
        <v>2.4</v>
      </c>
      <c r="Z149" s="7">
        <v>775.44</v>
      </c>
      <c r="AA149" s="46">
        <v>2.0699999999999998</v>
      </c>
      <c r="AB149" s="46">
        <v>477.43</v>
      </c>
      <c r="AC149" s="46">
        <v>2.93</v>
      </c>
      <c r="AD149" s="46">
        <v>298.01</v>
      </c>
      <c r="AE149" s="52">
        <v>3.26</v>
      </c>
      <c r="AF149" s="51">
        <v>517.93399128099998</v>
      </c>
      <c r="AG149" s="48"/>
      <c r="AH149" s="12">
        <v>2.64</v>
      </c>
      <c r="AI149" s="5">
        <v>10543.55</v>
      </c>
      <c r="AJ149" s="12">
        <v>2.88</v>
      </c>
      <c r="AK149" s="5">
        <v>5023.96</v>
      </c>
      <c r="AL149" s="12">
        <v>3.24</v>
      </c>
      <c r="AM149" s="5">
        <v>694.1</v>
      </c>
      <c r="AN149" s="12">
        <v>4.68</v>
      </c>
      <c r="AO149" s="7">
        <v>102.15</v>
      </c>
      <c r="AP149" s="5"/>
      <c r="AQ149" s="73"/>
      <c r="AR149" s="73"/>
    </row>
    <row r="150" spans="1:44" x14ac:dyDescent="0.25">
      <c r="A150" s="16">
        <v>43040</v>
      </c>
      <c r="B150" s="44">
        <v>82799.157290499003</v>
      </c>
      <c r="C150" s="44">
        <v>17984.944889066999</v>
      </c>
      <c r="D150" s="44">
        <v>43422.236406076998</v>
      </c>
      <c r="E150" s="45">
        <v>8490.3900396900008</v>
      </c>
      <c r="F150" s="44">
        <v>152696.72862533</v>
      </c>
      <c r="G150" s="12">
        <v>21.15</v>
      </c>
      <c r="H150" s="7">
        <v>2027.0099999999998</v>
      </c>
      <c r="I150" s="46">
        <v>26.87</v>
      </c>
      <c r="J150" s="46">
        <v>833.51</v>
      </c>
      <c r="K150" s="46">
        <v>7.18</v>
      </c>
      <c r="L150" s="46">
        <v>265.89</v>
      </c>
      <c r="M150" s="46">
        <v>13.51</v>
      </c>
      <c r="N150" s="46">
        <v>500.04</v>
      </c>
      <c r="O150" s="46">
        <v>27.63</v>
      </c>
      <c r="P150" s="46">
        <v>427.57</v>
      </c>
      <c r="Q150" s="12">
        <v>6.57</v>
      </c>
      <c r="R150" s="7">
        <v>4244.2699999999995</v>
      </c>
      <c r="S150" s="5">
        <v>24.02</v>
      </c>
      <c r="T150" s="5">
        <v>66.319999999999993</v>
      </c>
      <c r="U150" s="46">
        <v>4.54</v>
      </c>
      <c r="V150" s="46">
        <v>2300.52</v>
      </c>
      <c r="W150" s="46">
        <v>8.43</v>
      </c>
      <c r="X150" s="46">
        <v>1877.43</v>
      </c>
      <c r="Y150" s="12">
        <v>2.57</v>
      </c>
      <c r="Z150" s="7">
        <v>797.48</v>
      </c>
      <c r="AA150" s="46">
        <v>2.2999999999999998</v>
      </c>
      <c r="AB150" s="46">
        <v>450.08</v>
      </c>
      <c r="AC150" s="46">
        <v>2.91</v>
      </c>
      <c r="AD150" s="46">
        <v>347.4</v>
      </c>
      <c r="AE150" s="52">
        <v>3.35</v>
      </c>
      <c r="AF150" s="51">
        <v>533.19315330799998</v>
      </c>
      <c r="AG150" s="48"/>
      <c r="AH150" s="12">
        <v>2.64</v>
      </c>
      <c r="AI150" s="5">
        <v>9817.93</v>
      </c>
      <c r="AJ150" s="12">
        <v>2.88</v>
      </c>
      <c r="AK150" s="5">
        <v>4240.04</v>
      </c>
      <c r="AL150" s="12">
        <v>3.24</v>
      </c>
      <c r="AM150" s="5">
        <v>641.89</v>
      </c>
      <c r="AN150" s="12"/>
      <c r="AO150" s="7"/>
      <c r="AP150" s="5"/>
      <c r="AQ150" s="73"/>
      <c r="AR150" s="73"/>
    </row>
    <row r="151" spans="1:44" x14ac:dyDescent="0.25">
      <c r="A151" s="16">
        <v>43070</v>
      </c>
      <c r="B151" s="44">
        <v>83099.375373376999</v>
      </c>
      <c r="C151" s="44">
        <v>18048.337796724001</v>
      </c>
      <c r="D151" s="44">
        <v>43842.482192640004</v>
      </c>
      <c r="E151" s="45">
        <v>8101.9193584100003</v>
      </c>
      <c r="F151" s="44">
        <v>153092.11472114999</v>
      </c>
      <c r="G151" s="12">
        <v>21.34</v>
      </c>
      <c r="H151" s="7">
        <v>1952.1399999999999</v>
      </c>
      <c r="I151" s="46">
        <v>26.86</v>
      </c>
      <c r="J151" s="46">
        <v>847</v>
      </c>
      <c r="K151" s="46">
        <v>6.29</v>
      </c>
      <c r="L151" s="46">
        <v>268.52</v>
      </c>
      <c r="M151" s="46">
        <v>13.98</v>
      </c>
      <c r="N151" s="46">
        <v>430.14</v>
      </c>
      <c r="O151" s="46">
        <v>27.59</v>
      </c>
      <c r="P151" s="46">
        <v>406.48</v>
      </c>
      <c r="Q151" s="12">
        <v>6.5</v>
      </c>
      <c r="R151" s="7">
        <v>4538.87</v>
      </c>
      <c r="S151" s="5">
        <v>24.23</v>
      </c>
      <c r="T151" s="5">
        <v>66.78</v>
      </c>
      <c r="U151" s="46">
        <v>4.6100000000000003</v>
      </c>
      <c r="V151" s="46">
        <v>2201.4299999999998</v>
      </c>
      <c r="W151" s="46">
        <v>7.81</v>
      </c>
      <c r="X151" s="46">
        <v>2270.66</v>
      </c>
      <c r="Y151" s="12">
        <v>2.73</v>
      </c>
      <c r="Z151" s="7">
        <v>1097.73</v>
      </c>
      <c r="AA151" s="46">
        <v>2.5099999999999998</v>
      </c>
      <c r="AB151" s="46">
        <v>758</v>
      </c>
      <c r="AC151" s="46">
        <v>3.23</v>
      </c>
      <c r="AD151" s="46">
        <v>339.73</v>
      </c>
      <c r="AE151" s="52">
        <v>3.48</v>
      </c>
      <c r="AF151" s="51">
        <v>481.953720304</v>
      </c>
      <c r="AG151" s="48"/>
      <c r="AH151" s="12">
        <v>2.76</v>
      </c>
      <c r="AI151" s="5">
        <v>9293.2900000000009</v>
      </c>
      <c r="AJ151" s="12">
        <v>3.12</v>
      </c>
      <c r="AK151" s="5">
        <v>3659.31</v>
      </c>
      <c r="AL151" s="12">
        <v>3.36</v>
      </c>
      <c r="AM151" s="5">
        <v>540</v>
      </c>
      <c r="AN151" s="12"/>
      <c r="AO151" s="7"/>
      <c r="AP151" s="5"/>
      <c r="AQ151" s="73"/>
      <c r="AR151" s="73"/>
    </row>
    <row r="152" spans="1:44" x14ac:dyDescent="0.25">
      <c r="A152" s="17">
        <v>43101</v>
      </c>
      <c r="B152" s="44">
        <v>82671.635035579005</v>
      </c>
      <c r="C152" s="44">
        <v>18196.149362353</v>
      </c>
      <c r="D152" s="44">
        <v>44112.078390779003</v>
      </c>
      <c r="E152" s="45">
        <v>8019.0134157579996</v>
      </c>
      <c r="F152" s="44">
        <v>152998.87620445999</v>
      </c>
      <c r="G152" s="12">
        <v>21.67</v>
      </c>
      <c r="H152" s="7">
        <v>1952.6699999999998</v>
      </c>
      <c r="I152" s="46">
        <v>26.77</v>
      </c>
      <c r="J152" s="46">
        <v>841.66</v>
      </c>
      <c r="K152" s="46">
        <v>7.86</v>
      </c>
      <c r="L152" s="46">
        <v>241.68</v>
      </c>
      <c r="M152" s="46">
        <v>13.99</v>
      </c>
      <c r="N152" s="46">
        <v>453.44</v>
      </c>
      <c r="O152" s="46">
        <v>27.77</v>
      </c>
      <c r="P152" s="46">
        <v>415.89</v>
      </c>
      <c r="Q152" s="12">
        <v>6.38</v>
      </c>
      <c r="R152" s="7">
        <v>4581.45</v>
      </c>
      <c r="S152" s="5">
        <v>23.68</v>
      </c>
      <c r="T152" s="5">
        <v>67.2</v>
      </c>
      <c r="U152" s="46">
        <v>4.54</v>
      </c>
      <c r="V152" s="46">
        <v>2461.4699999999998</v>
      </c>
      <c r="W152" s="46">
        <v>8.01</v>
      </c>
      <c r="X152" s="46">
        <v>2052.7800000000002</v>
      </c>
      <c r="Y152" s="12">
        <v>2.87</v>
      </c>
      <c r="Z152" s="7">
        <v>821.39</v>
      </c>
      <c r="AA152" s="46">
        <v>2.66</v>
      </c>
      <c r="AB152" s="46">
        <v>472.46</v>
      </c>
      <c r="AC152" s="46">
        <v>3.15</v>
      </c>
      <c r="AD152" s="46">
        <v>348.93</v>
      </c>
      <c r="AE152" s="52">
        <v>3.52</v>
      </c>
      <c r="AF152" s="51">
        <v>430.706806384</v>
      </c>
      <c r="AG152" s="48"/>
      <c r="AH152" s="12">
        <v>2.76</v>
      </c>
      <c r="AI152" s="5">
        <v>10364.74</v>
      </c>
      <c r="AJ152" s="12">
        <v>2.76</v>
      </c>
      <c r="AK152" s="5">
        <v>4277.32</v>
      </c>
      <c r="AL152" s="12">
        <v>3.24</v>
      </c>
      <c r="AM152" s="5">
        <v>985.92</v>
      </c>
      <c r="AN152" s="12">
        <v>4.32</v>
      </c>
      <c r="AO152" s="7">
        <v>0.01</v>
      </c>
      <c r="AP152" s="5"/>
      <c r="AQ152" s="73"/>
      <c r="AR152" s="73"/>
    </row>
    <row r="153" spans="1:44" x14ac:dyDescent="0.25">
      <c r="A153" s="16">
        <v>43132</v>
      </c>
      <c r="B153" s="44">
        <v>82835.911682891005</v>
      </c>
      <c r="C153" s="44">
        <v>18244.446048022</v>
      </c>
      <c r="D153" s="44">
        <v>44446.207450474001</v>
      </c>
      <c r="E153" s="45">
        <v>7875.980336648</v>
      </c>
      <c r="F153" s="44">
        <v>153402.54551803001</v>
      </c>
      <c r="G153" s="12">
        <v>22.45</v>
      </c>
      <c r="H153" s="7">
        <v>1809.0700000000002</v>
      </c>
      <c r="I153" s="46">
        <v>27.27</v>
      </c>
      <c r="J153" s="46">
        <v>846.58</v>
      </c>
      <c r="K153" s="46">
        <v>8.4499999999999993</v>
      </c>
      <c r="L153" s="46">
        <v>198.31</v>
      </c>
      <c r="M153" s="46">
        <v>13.9</v>
      </c>
      <c r="N153" s="46">
        <v>395.42</v>
      </c>
      <c r="O153" s="46">
        <v>28.06</v>
      </c>
      <c r="P153" s="46">
        <v>368.76</v>
      </c>
      <c r="Q153" s="12">
        <v>6.94</v>
      </c>
      <c r="R153" s="7">
        <v>3482.29</v>
      </c>
      <c r="S153" s="5">
        <v>24.73</v>
      </c>
      <c r="T153" s="5">
        <v>65.3</v>
      </c>
      <c r="U153" s="46">
        <v>4.6399999999999997</v>
      </c>
      <c r="V153" s="46">
        <v>1357.55</v>
      </c>
      <c r="W153" s="46">
        <v>7.9</v>
      </c>
      <c r="X153" s="46">
        <v>2059.44</v>
      </c>
      <c r="Y153" s="12">
        <v>2.93</v>
      </c>
      <c r="Z153" s="7">
        <v>636.76</v>
      </c>
      <c r="AA153" s="46">
        <v>2.69</v>
      </c>
      <c r="AB153" s="46">
        <v>367.23</v>
      </c>
      <c r="AC153" s="46">
        <v>3.26</v>
      </c>
      <c r="AD153" s="46">
        <v>269.52999999999997</v>
      </c>
      <c r="AE153" s="52">
        <v>3.54</v>
      </c>
      <c r="AF153" s="51">
        <v>372.79057530400001</v>
      </c>
      <c r="AG153" s="48"/>
      <c r="AH153" s="12">
        <v>2.64</v>
      </c>
      <c r="AI153" s="5">
        <v>8046.16</v>
      </c>
      <c r="AJ153" s="12">
        <v>2.76</v>
      </c>
      <c r="AK153" s="5">
        <v>3436.95</v>
      </c>
      <c r="AL153" s="12">
        <v>3.12</v>
      </c>
      <c r="AM153" s="5">
        <v>1189.2</v>
      </c>
      <c r="AN153" s="12">
        <v>2.2799999999999998</v>
      </c>
      <c r="AO153" s="7">
        <v>143.03</v>
      </c>
      <c r="AP153" s="5"/>
      <c r="AQ153" s="73"/>
      <c r="AR153" s="73"/>
    </row>
    <row r="154" spans="1:44" x14ac:dyDescent="0.25">
      <c r="A154" s="16">
        <v>43160</v>
      </c>
      <c r="B154" s="44">
        <v>84394.759676766</v>
      </c>
      <c r="C154" s="44">
        <v>18402.942069371999</v>
      </c>
      <c r="D154" s="44">
        <v>44720.657611335999</v>
      </c>
      <c r="E154" s="45">
        <v>7974.0487682000003</v>
      </c>
      <c r="F154" s="44">
        <v>155492.40812566999</v>
      </c>
      <c r="G154" s="12">
        <v>20.91</v>
      </c>
      <c r="H154" s="7">
        <v>2057.81</v>
      </c>
      <c r="I154" s="46">
        <v>27.4</v>
      </c>
      <c r="J154" s="46">
        <v>844.83</v>
      </c>
      <c r="K154" s="46">
        <v>6.95</v>
      </c>
      <c r="L154" s="46">
        <v>268.41000000000003</v>
      </c>
      <c r="M154" s="46">
        <v>12.75</v>
      </c>
      <c r="N154" s="46">
        <v>556.41</v>
      </c>
      <c r="O154" s="46">
        <v>28.13</v>
      </c>
      <c r="P154" s="46">
        <v>388.16</v>
      </c>
      <c r="Q154" s="12">
        <v>6.19</v>
      </c>
      <c r="R154" s="7">
        <v>4712.47</v>
      </c>
      <c r="S154" s="5">
        <v>23.09</v>
      </c>
      <c r="T154" s="5">
        <v>71.28</v>
      </c>
      <c r="U154" s="46">
        <v>4.25</v>
      </c>
      <c r="V154" s="46">
        <v>2577.3000000000002</v>
      </c>
      <c r="W154" s="46">
        <v>8.02</v>
      </c>
      <c r="X154" s="46">
        <v>2063.89</v>
      </c>
      <c r="Y154" s="12">
        <v>3.02</v>
      </c>
      <c r="Z154" s="7">
        <v>747.38</v>
      </c>
      <c r="AA154" s="46">
        <v>2.73</v>
      </c>
      <c r="AB154" s="46">
        <v>477.32</v>
      </c>
      <c r="AC154" s="46">
        <v>3.53</v>
      </c>
      <c r="AD154" s="46">
        <v>270.06</v>
      </c>
      <c r="AE154" s="52">
        <v>3.5</v>
      </c>
      <c r="AF154" s="51">
        <v>393.27070189599999</v>
      </c>
      <c r="AG154" s="48"/>
      <c r="AH154" s="12">
        <v>2.64</v>
      </c>
      <c r="AI154" s="5">
        <v>10392.68</v>
      </c>
      <c r="AJ154" s="12">
        <v>2.76</v>
      </c>
      <c r="AK154" s="5">
        <v>4731.3</v>
      </c>
      <c r="AL154" s="12">
        <v>3.24</v>
      </c>
      <c r="AM154" s="5">
        <v>909.28</v>
      </c>
      <c r="AN154" s="12">
        <v>2.64</v>
      </c>
      <c r="AO154" s="7">
        <v>0.01</v>
      </c>
      <c r="AP154" s="5"/>
      <c r="AQ154" s="73"/>
      <c r="AR154" s="73"/>
    </row>
    <row r="155" spans="1:44" x14ac:dyDescent="0.25">
      <c r="A155" s="16">
        <v>43191</v>
      </c>
      <c r="B155" s="44">
        <v>84929.461438882005</v>
      </c>
      <c r="C155" s="44">
        <v>18504.617022806</v>
      </c>
      <c r="D155" s="44">
        <v>44979.317373883998</v>
      </c>
      <c r="E155" s="45">
        <v>8237.5531281860003</v>
      </c>
      <c r="F155" s="44">
        <v>156650.94896375001</v>
      </c>
      <c r="G155" s="12">
        <v>21.2</v>
      </c>
      <c r="H155" s="7">
        <v>2003.16</v>
      </c>
      <c r="I155" s="46">
        <v>27.27</v>
      </c>
      <c r="J155" s="46">
        <v>830.46</v>
      </c>
      <c r="K155" s="46">
        <v>7.81</v>
      </c>
      <c r="L155" s="46">
        <v>265.68</v>
      </c>
      <c r="M155" s="46">
        <v>13.08</v>
      </c>
      <c r="N155" s="46">
        <v>503.99</v>
      </c>
      <c r="O155" s="46">
        <v>27.68</v>
      </c>
      <c r="P155" s="46">
        <v>403.03</v>
      </c>
      <c r="Q155" s="12">
        <v>6.27</v>
      </c>
      <c r="R155" s="7">
        <v>4286.47</v>
      </c>
      <c r="S155" s="5">
        <v>23.99</v>
      </c>
      <c r="T155" s="5">
        <v>69.84</v>
      </c>
      <c r="U155" s="46">
        <v>4.43</v>
      </c>
      <c r="V155" s="46">
        <v>2309.7199999999998</v>
      </c>
      <c r="W155" s="46">
        <v>7.86</v>
      </c>
      <c r="X155" s="46">
        <v>1906.91</v>
      </c>
      <c r="Y155" s="12">
        <v>3.15</v>
      </c>
      <c r="Z155" s="7">
        <v>906.35</v>
      </c>
      <c r="AA155" s="46">
        <v>2.93</v>
      </c>
      <c r="AB155" s="46">
        <v>542.34</v>
      </c>
      <c r="AC155" s="46">
        <v>3.48</v>
      </c>
      <c r="AD155" s="46">
        <v>364.01</v>
      </c>
      <c r="AE155" s="52">
        <v>3.45</v>
      </c>
      <c r="AF155" s="51">
        <v>400.67730032399999</v>
      </c>
      <c r="AG155" s="48"/>
      <c r="AH155" s="12">
        <v>2.64</v>
      </c>
      <c r="AI155" s="5">
        <v>10100.299999999999</v>
      </c>
      <c r="AJ155" s="12">
        <v>2.88</v>
      </c>
      <c r="AK155" s="5">
        <v>3322.29</v>
      </c>
      <c r="AL155" s="12">
        <v>3.24</v>
      </c>
      <c r="AM155" s="5">
        <v>1351.8</v>
      </c>
      <c r="AN155" s="12">
        <v>4.2</v>
      </c>
      <c r="AO155" s="7">
        <v>225.53</v>
      </c>
      <c r="AP155" s="5"/>
      <c r="AQ155" s="73"/>
      <c r="AR155" s="73"/>
    </row>
    <row r="156" spans="1:44" x14ac:dyDescent="0.25">
      <c r="A156" s="16">
        <v>43221</v>
      </c>
      <c r="B156" s="44">
        <v>86289.316971200999</v>
      </c>
      <c r="C156" s="44">
        <v>18590.374255819999</v>
      </c>
      <c r="D156" s="44">
        <v>45299.764455671997</v>
      </c>
      <c r="E156" s="45">
        <v>8985.3066742970004</v>
      </c>
      <c r="F156" s="44">
        <v>159164.76235698999</v>
      </c>
      <c r="G156" s="12">
        <v>20.98</v>
      </c>
      <c r="H156" s="7">
        <v>1939.7200000000003</v>
      </c>
      <c r="I156" s="46">
        <v>26.5</v>
      </c>
      <c r="J156" s="46">
        <v>830.85</v>
      </c>
      <c r="K156" s="46">
        <v>7.91</v>
      </c>
      <c r="L156" s="46">
        <v>245.36</v>
      </c>
      <c r="M156" s="46">
        <v>12.97</v>
      </c>
      <c r="N156" s="46">
        <v>475.77</v>
      </c>
      <c r="O156" s="46">
        <v>27.25</v>
      </c>
      <c r="P156" s="46">
        <v>387.74</v>
      </c>
      <c r="Q156" s="12">
        <v>6.14</v>
      </c>
      <c r="R156" s="7">
        <v>5912.26</v>
      </c>
      <c r="S156" s="5">
        <v>23.51</v>
      </c>
      <c r="T156" s="5">
        <v>68.349999999999994</v>
      </c>
      <c r="U156" s="46">
        <v>4.62</v>
      </c>
      <c r="V156" s="46">
        <v>2417.77</v>
      </c>
      <c r="W156" s="46">
        <v>6.86</v>
      </c>
      <c r="X156" s="46">
        <v>3426.14</v>
      </c>
      <c r="Y156" s="12">
        <v>3.22</v>
      </c>
      <c r="Z156" s="7">
        <v>973.48</v>
      </c>
      <c r="AA156" s="46">
        <v>2.89</v>
      </c>
      <c r="AB156" s="46">
        <v>640.39</v>
      </c>
      <c r="AC156" s="46">
        <v>3.86</v>
      </c>
      <c r="AD156" s="46">
        <v>333.09</v>
      </c>
      <c r="AE156" s="52">
        <v>3.41</v>
      </c>
      <c r="AF156" s="51">
        <v>363.57390800000002</v>
      </c>
      <c r="AG156" s="48"/>
      <c r="AH156" s="12">
        <v>2.52</v>
      </c>
      <c r="AI156" s="5">
        <v>10726.25</v>
      </c>
      <c r="AJ156" s="12">
        <v>2.76</v>
      </c>
      <c r="AK156" s="5">
        <v>5661.47</v>
      </c>
      <c r="AL156" s="12">
        <v>3.24</v>
      </c>
      <c r="AM156" s="5">
        <v>1318.48</v>
      </c>
      <c r="AN156" s="12">
        <v>3.24</v>
      </c>
      <c r="AO156" s="7">
        <v>0.01</v>
      </c>
      <c r="AP156" s="5"/>
      <c r="AQ156" s="73"/>
      <c r="AR156" s="73"/>
    </row>
    <row r="157" spans="1:44" x14ac:dyDescent="0.25">
      <c r="A157" s="16">
        <v>43252</v>
      </c>
      <c r="B157" s="44">
        <v>87137.358383300001</v>
      </c>
      <c r="C157" s="44">
        <v>18666.342906389</v>
      </c>
      <c r="D157" s="44">
        <v>45673.640412107001</v>
      </c>
      <c r="E157" s="45">
        <v>9315.8975243059995</v>
      </c>
      <c r="F157" s="44">
        <v>160793.23922610001</v>
      </c>
      <c r="G157" s="12">
        <v>21.29</v>
      </c>
      <c r="H157" s="7">
        <v>1893.29</v>
      </c>
      <c r="I157" s="46">
        <v>26.64</v>
      </c>
      <c r="J157" s="46">
        <v>840.2</v>
      </c>
      <c r="K157" s="46">
        <v>8.2799999999999994</v>
      </c>
      <c r="L157" s="46">
        <v>208.07</v>
      </c>
      <c r="M157" s="46">
        <v>12.7</v>
      </c>
      <c r="N157" s="46">
        <v>473.42</v>
      </c>
      <c r="O157" s="46">
        <v>27.41</v>
      </c>
      <c r="P157" s="46">
        <v>371.6</v>
      </c>
      <c r="Q157" s="12">
        <v>6.05</v>
      </c>
      <c r="R157" s="7">
        <v>4829.7699999999995</v>
      </c>
      <c r="S157" s="5">
        <v>23.6</v>
      </c>
      <c r="T157" s="5">
        <v>69.11</v>
      </c>
      <c r="U157" s="46">
        <v>4.71</v>
      </c>
      <c r="V157" s="46">
        <v>2159.41</v>
      </c>
      <c r="W157" s="46">
        <v>6.7</v>
      </c>
      <c r="X157" s="46">
        <v>2601.25</v>
      </c>
      <c r="Y157" s="12">
        <v>3.38</v>
      </c>
      <c r="Z157" s="7">
        <v>930.43000000000006</v>
      </c>
      <c r="AA157" s="46">
        <v>3.21</v>
      </c>
      <c r="AB157" s="46">
        <v>531.20000000000005</v>
      </c>
      <c r="AC157" s="46">
        <v>3.61</v>
      </c>
      <c r="AD157" s="46">
        <v>399.23</v>
      </c>
      <c r="AE157" s="52">
        <v>3.34</v>
      </c>
      <c r="AF157" s="51">
        <v>386.001651907</v>
      </c>
      <c r="AG157" s="48"/>
      <c r="AH157" s="12">
        <v>2.52</v>
      </c>
      <c r="AI157" s="5">
        <v>9018.6</v>
      </c>
      <c r="AJ157" s="12">
        <v>2.76</v>
      </c>
      <c r="AK157" s="5">
        <v>4704.83</v>
      </c>
      <c r="AL157" s="12">
        <v>3.36</v>
      </c>
      <c r="AM157" s="5">
        <v>1030.82</v>
      </c>
      <c r="AN157" s="12">
        <v>4.4400000000000004</v>
      </c>
      <c r="AO157" s="7">
        <v>50</v>
      </c>
      <c r="AP157" s="5"/>
      <c r="AQ157" s="73"/>
      <c r="AR157" s="73"/>
    </row>
    <row r="158" spans="1:44" x14ac:dyDescent="0.25">
      <c r="A158" s="16">
        <v>43282</v>
      </c>
      <c r="B158" s="44">
        <v>87318.713103764996</v>
      </c>
      <c r="C158" s="44">
        <v>18766.560960620998</v>
      </c>
      <c r="D158" s="44">
        <v>45936.223102748998</v>
      </c>
      <c r="E158" s="45">
        <v>9199.7877206550002</v>
      </c>
      <c r="F158" s="44">
        <v>161221.28488779001</v>
      </c>
      <c r="G158" s="12">
        <v>20.98</v>
      </c>
      <c r="H158" s="7">
        <v>1875.9299999999998</v>
      </c>
      <c r="I158" s="46">
        <v>26.27</v>
      </c>
      <c r="J158" s="46">
        <v>789.69</v>
      </c>
      <c r="K158" s="46">
        <v>8.01</v>
      </c>
      <c r="L158" s="46">
        <v>230.1</v>
      </c>
      <c r="M158" s="46">
        <v>13.19</v>
      </c>
      <c r="N158" s="46">
        <v>463.25</v>
      </c>
      <c r="O158" s="46">
        <v>27.14</v>
      </c>
      <c r="P158" s="46">
        <v>392.89</v>
      </c>
      <c r="Q158" s="12">
        <v>6.23</v>
      </c>
      <c r="R158" s="7">
        <v>4386.76</v>
      </c>
      <c r="S158" s="5">
        <v>23.09</v>
      </c>
      <c r="T158" s="5">
        <v>73.319999999999993</v>
      </c>
      <c r="U158" s="46">
        <v>4.33</v>
      </c>
      <c r="V158" s="46">
        <v>2135.8000000000002</v>
      </c>
      <c r="W158" s="46">
        <v>7.53</v>
      </c>
      <c r="X158" s="46">
        <v>2177.64</v>
      </c>
      <c r="Y158" s="12">
        <v>3.62</v>
      </c>
      <c r="Z158" s="7">
        <v>984.43000000000006</v>
      </c>
      <c r="AA158" s="46">
        <v>3.59</v>
      </c>
      <c r="AB158" s="46">
        <v>600.33000000000004</v>
      </c>
      <c r="AC158" s="46">
        <v>3.67</v>
      </c>
      <c r="AD158" s="46">
        <v>384.1</v>
      </c>
      <c r="AE158" s="52">
        <v>3.33</v>
      </c>
      <c r="AF158" s="51">
        <v>350.81</v>
      </c>
      <c r="AG158" s="48"/>
      <c r="AH158" s="12">
        <v>2.64</v>
      </c>
      <c r="AI158" s="5">
        <v>9862.5499999999993</v>
      </c>
      <c r="AJ158" s="12">
        <v>2.88</v>
      </c>
      <c r="AK158" s="5">
        <v>4331.1099999999997</v>
      </c>
      <c r="AL158" s="12">
        <v>3.36</v>
      </c>
      <c r="AM158" s="5">
        <v>867.57</v>
      </c>
      <c r="AN158" s="12">
        <v>2.52</v>
      </c>
      <c r="AO158" s="7">
        <v>111.51</v>
      </c>
      <c r="AP158" s="5"/>
      <c r="AQ158" s="73"/>
      <c r="AR158" s="73"/>
    </row>
    <row r="159" spans="1:44" x14ac:dyDescent="0.25">
      <c r="A159" s="16">
        <v>43313</v>
      </c>
      <c r="B159" s="44">
        <v>88775.140863936002</v>
      </c>
      <c r="C159" s="44">
        <v>18972.618991502</v>
      </c>
      <c r="D159" s="44">
        <v>46342.329798842999</v>
      </c>
      <c r="E159" s="45">
        <v>9599.64946126</v>
      </c>
      <c r="F159" s="44">
        <v>163689.73911554</v>
      </c>
      <c r="G159" s="12">
        <v>20.46</v>
      </c>
      <c r="H159" s="7">
        <v>2093.12</v>
      </c>
      <c r="I159" s="46">
        <v>26.08</v>
      </c>
      <c r="J159" s="46">
        <v>851.53</v>
      </c>
      <c r="K159" s="46">
        <v>7.6</v>
      </c>
      <c r="L159" s="46">
        <v>240.36</v>
      </c>
      <c r="M159" s="46">
        <v>12.89</v>
      </c>
      <c r="N159" s="46">
        <v>582.82000000000005</v>
      </c>
      <c r="O159" s="46">
        <v>27.1</v>
      </c>
      <c r="P159" s="46">
        <v>418.41</v>
      </c>
      <c r="Q159" s="12">
        <v>6.32</v>
      </c>
      <c r="R159" s="7">
        <v>4562.1600000000008</v>
      </c>
      <c r="S159" s="5">
        <v>21.81</v>
      </c>
      <c r="T159" s="5">
        <v>74.27</v>
      </c>
      <c r="U159" s="46">
        <v>4.57</v>
      </c>
      <c r="V159" s="46">
        <v>1927.91</v>
      </c>
      <c r="W159" s="46">
        <v>7.19</v>
      </c>
      <c r="X159" s="46">
        <v>2559.98</v>
      </c>
      <c r="Y159" s="12">
        <v>3.45</v>
      </c>
      <c r="Z159" s="7">
        <v>923.38000000000011</v>
      </c>
      <c r="AA159" s="46">
        <v>3.33</v>
      </c>
      <c r="AB159" s="46">
        <v>401.67</v>
      </c>
      <c r="AC159" s="46">
        <v>3.55</v>
      </c>
      <c r="AD159" s="46">
        <v>521.71</v>
      </c>
      <c r="AE159" s="52">
        <v>3.23</v>
      </c>
      <c r="AF159" s="51">
        <v>415.2</v>
      </c>
      <c r="AG159" s="48"/>
      <c r="AH159" s="12">
        <v>2.64</v>
      </c>
      <c r="AI159" s="5">
        <v>10265.24</v>
      </c>
      <c r="AJ159" s="12">
        <v>2.88</v>
      </c>
      <c r="AK159" s="5">
        <v>5062.28</v>
      </c>
      <c r="AL159" s="12">
        <v>3.3600000000000003</v>
      </c>
      <c r="AM159" s="5">
        <v>1216.82</v>
      </c>
      <c r="AN159" s="12">
        <v>4.32</v>
      </c>
      <c r="AO159" s="7">
        <v>75</v>
      </c>
      <c r="AP159" s="5"/>
      <c r="AQ159" s="73"/>
      <c r="AR159" s="73"/>
    </row>
    <row r="160" spans="1:44" x14ac:dyDescent="0.25">
      <c r="A160" s="16">
        <v>43344</v>
      </c>
      <c r="B160" s="44">
        <v>89202.829303703998</v>
      </c>
      <c r="C160" s="44">
        <v>19052.451560258</v>
      </c>
      <c r="D160" s="44">
        <v>46676.205775212999</v>
      </c>
      <c r="E160" s="45">
        <v>9122.8668070000003</v>
      </c>
      <c r="F160" s="44">
        <v>164054.35344574999</v>
      </c>
      <c r="G160" s="12">
        <v>21.32</v>
      </c>
      <c r="H160" s="7">
        <v>1831.22</v>
      </c>
      <c r="I160" s="46">
        <v>26.36</v>
      </c>
      <c r="J160" s="46">
        <v>848.26</v>
      </c>
      <c r="K160" s="46">
        <v>7.96</v>
      </c>
      <c r="L160" s="46">
        <v>199.77</v>
      </c>
      <c r="M160" s="46">
        <v>12.78</v>
      </c>
      <c r="N160" s="46">
        <v>430.04</v>
      </c>
      <c r="O160" s="46">
        <v>27.17</v>
      </c>
      <c r="P160" s="46">
        <v>353.15</v>
      </c>
      <c r="Q160" s="12">
        <v>5.98</v>
      </c>
      <c r="R160" s="7">
        <v>4370.8599999999997</v>
      </c>
      <c r="S160" s="5">
        <v>22.81</v>
      </c>
      <c r="T160" s="5">
        <v>69.03</v>
      </c>
      <c r="U160" s="46">
        <v>4.4400000000000004</v>
      </c>
      <c r="V160" s="46">
        <v>1851.98</v>
      </c>
      <c r="W160" s="46">
        <v>6.65</v>
      </c>
      <c r="X160" s="46">
        <v>2449.85</v>
      </c>
      <c r="Y160" s="12">
        <v>3.57</v>
      </c>
      <c r="Z160" s="7">
        <v>803.73</v>
      </c>
      <c r="AA160" s="46">
        <v>3.58</v>
      </c>
      <c r="AB160" s="46">
        <v>333.88</v>
      </c>
      <c r="AC160" s="46">
        <v>3.56</v>
      </c>
      <c r="AD160" s="46">
        <v>469.85</v>
      </c>
      <c r="AE160" s="52">
        <v>3.22</v>
      </c>
      <c r="AF160" s="51">
        <v>331.73</v>
      </c>
      <c r="AG160" s="48"/>
      <c r="AH160" s="12">
        <v>2.64</v>
      </c>
      <c r="AI160" s="5">
        <v>9504.23</v>
      </c>
      <c r="AJ160" s="12">
        <v>3</v>
      </c>
      <c r="AK160" s="5">
        <v>2998.92</v>
      </c>
      <c r="AL160" s="12">
        <v>3.4799999999999995</v>
      </c>
      <c r="AM160" s="5">
        <v>688.93</v>
      </c>
      <c r="AN160" s="12"/>
      <c r="AO160" s="7"/>
      <c r="AP160" s="5"/>
      <c r="AQ160" s="73"/>
      <c r="AR160" s="73"/>
    </row>
    <row r="161" spans="1:44" x14ac:dyDescent="0.25">
      <c r="A161" s="16">
        <v>43374</v>
      </c>
      <c r="B161" s="44">
        <v>89863.317777870994</v>
      </c>
      <c r="C161" s="44">
        <v>19289.940228407999</v>
      </c>
      <c r="D161" s="44">
        <v>47074.835853370001</v>
      </c>
      <c r="E161" s="45">
        <v>9665.2322949999998</v>
      </c>
      <c r="F161" s="44">
        <v>165893.32620000001</v>
      </c>
      <c r="G161" s="12">
        <v>20.13</v>
      </c>
      <c r="H161" s="7">
        <v>2163.15</v>
      </c>
      <c r="I161" s="46">
        <v>25.73</v>
      </c>
      <c r="J161" s="46">
        <v>863.52</v>
      </c>
      <c r="K161" s="46">
        <v>7.47</v>
      </c>
      <c r="L161" s="46">
        <v>296.52999999999997</v>
      </c>
      <c r="M161" s="46">
        <v>13.07</v>
      </c>
      <c r="N161" s="46">
        <v>568.19000000000005</v>
      </c>
      <c r="O161" s="46">
        <v>26.89</v>
      </c>
      <c r="P161" s="46">
        <v>434.91</v>
      </c>
      <c r="Q161" s="12">
        <v>6.01</v>
      </c>
      <c r="R161" s="7">
        <v>5342.93</v>
      </c>
      <c r="S161" s="5">
        <v>22.5</v>
      </c>
      <c r="T161" s="5">
        <v>73.97</v>
      </c>
      <c r="U161" s="46">
        <v>4.6900000000000004</v>
      </c>
      <c r="V161" s="46">
        <v>2197.6</v>
      </c>
      <c r="W161" s="46">
        <v>6.55</v>
      </c>
      <c r="X161" s="46">
        <v>3071.36</v>
      </c>
      <c r="Y161" s="12">
        <v>3.72</v>
      </c>
      <c r="Z161" s="7">
        <v>886.55</v>
      </c>
      <c r="AA161" s="46">
        <v>3.46</v>
      </c>
      <c r="AB161" s="46">
        <v>491.36</v>
      </c>
      <c r="AC161" s="46">
        <v>4.05</v>
      </c>
      <c r="AD161" s="46">
        <v>395.19</v>
      </c>
      <c r="AE161" s="52">
        <v>3.17</v>
      </c>
      <c r="AF161" s="51">
        <v>424.25</v>
      </c>
      <c r="AG161" s="48"/>
      <c r="AH161" s="12">
        <v>2.7600000000000002</v>
      </c>
      <c r="AI161" s="5">
        <v>12141.62</v>
      </c>
      <c r="AJ161" s="12">
        <v>3.24</v>
      </c>
      <c r="AK161" s="5">
        <v>3993.07</v>
      </c>
      <c r="AL161" s="12">
        <v>3.96</v>
      </c>
      <c r="AM161" s="5">
        <v>908.71</v>
      </c>
      <c r="AN161" s="12">
        <v>4.32</v>
      </c>
      <c r="AO161" s="7">
        <v>0.01</v>
      </c>
      <c r="AP161" s="5"/>
      <c r="AQ161" s="73"/>
      <c r="AR161" s="73"/>
    </row>
    <row r="162" spans="1:44" x14ac:dyDescent="0.25">
      <c r="A162" s="16">
        <v>43405</v>
      </c>
      <c r="B162" s="44">
        <v>90742.530342915998</v>
      </c>
      <c r="C162" s="44">
        <v>19532.641386359999</v>
      </c>
      <c r="D162" s="44">
        <v>47545.128217541998</v>
      </c>
      <c r="E162" s="45">
        <v>9345.9850680510008</v>
      </c>
      <c r="F162" s="44">
        <v>167166.28501486001</v>
      </c>
      <c r="G162" s="12">
        <v>20.71</v>
      </c>
      <c r="H162" s="7">
        <v>2190.7600000000002</v>
      </c>
      <c r="I162" s="46">
        <v>26.02</v>
      </c>
      <c r="J162" s="46">
        <v>880.59</v>
      </c>
      <c r="K162" s="46">
        <v>7.22</v>
      </c>
      <c r="L162" s="46">
        <v>265.67</v>
      </c>
      <c r="M162" s="46">
        <v>13.29</v>
      </c>
      <c r="N162" s="46">
        <v>537.61</v>
      </c>
      <c r="O162" s="46">
        <v>26.42</v>
      </c>
      <c r="P162" s="46">
        <v>506.89</v>
      </c>
      <c r="Q162" s="12">
        <v>6.05</v>
      </c>
      <c r="R162" s="7">
        <v>5219.46</v>
      </c>
      <c r="S162" s="5">
        <v>22.78</v>
      </c>
      <c r="T162" s="5">
        <v>74.709999999999994</v>
      </c>
      <c r="U162" s="46">
        <v>4.74</v>
      </c>
      <c r="V162" s="46">
        <v>2403.0700000000002</v>
      </c>
      <c r="W162" s="46">
        <v>6.74</v>
      </c>
      <c r="X162" s="46">
        <v>2741.68</v>
      </c>
      <c r="Y162" s="12">
        <v>4</v>
      </c>
      <c r="Z162" s="7">
        <v>723.48</v>
      </c>
      <c r="AA162" s="46">
        <v>3.81</v>
      </c>
      <c r="AB162" s="46">
        <v>322.74</v>
      </c>
      <c r="AC162" s="46">
        <v>4.1500000000000004</v>
      </c>
      <c r="AD162" s="46">
        <v>400.74</v>
      </c>
      <c r="AE162" s="52">
        <v>3.23</v>
      </c>
      <c r="AF162" s="51">
        <v>434.63</v>
      </c>
      <c r="AG162" s="48"/>
      <c r="AH162" s="12">
        <v>2.7600000000000002</v>
      </c>
      <c r="AI162" s="5">
        <v>10103.89</v>
      </c>
      <c r="AJ162" s="12">
        <v>3.4799999999999995</v>
      </c>
      <c r="AK162" s="5">
        <v>4570.8500000000004</v>
      </c>
      <c r="AL162" s="12">
        <v>3.96</v>
      </c>
      <c r="AM162" s="5">
        <v>1375.6</v>
      </c>
      <c r="AN162" s="12">
        <v>3.3600000000000003</v>
      </c>
      <c r="AO162" s="7">
        <v>77</v>
      </c>
      <c r="AP162" s="5"/>
      <c r="AQ162" s="73"/>
      <c r="AR162" s="73"/>
    </row>
    <row r="163" spans="1:44" x14ac:dyDescent="0.25">
      <c r="A163" s="16">
        <v>43435</v>
      </c>
      <c r="B163" s="44">
        <v>91402.661270019002</v>
      </c>
      <c r="C163" s="44">
        <v>19630.781323176001</v>
      </c>
      <c r="D163" s="44">
        <v>47976.332550259001</v>
      </c>
      <c r="E163" s="45">
        <v>9538.6109966170006</v>
      </c>
      <c r="F163" s="44">
        <v>168548.38614007001</v>
      </c>
      <c r="G163" s="12">
        <v>20.58</v>
      </c>
      <c r="H163" s="7">
        <v>2054.94</v>
      </c>
      <c r="I163" s="46">
        <v>25.95</v>
      </c>
      <c r="J163" s="46">
        <v>889.63</v>
      </c>
      <c r="K163" s="46">
        <v>6.55</v>
      </c>
      <c r="L163" s="46">
        <v>282.35000000000002</v>
      </c>
      <c r="M163" s="46">
        <v>13.46</v>
      </c>
      <c r="N163" s="46">
        <v>474.31</v>
      </c>
      <c r="O163" s="46">
        <v>26.86</v>
      </c>
      <c r="P163" s="46">
        <v>408.65</v>
      </c>
      <c r="Q163" s="12">
        <v>6.18</v>
      </c>
      <c r="R163" s="7">
        <v>4865.71</v>
      </c>
      <c r="S163" s="5">
        <v>22.73</v>
      </c>
      <c r="T163" s="5">
        <v>73.95</v>
      </c>
      <c r="U163" s="46">
        <v>4.9000000000000004</v>
      </c>
      <c r="V163" s="46">
        <v>2132.19</v>
      </c>
      <c r="W163" s="46">
        <v>6.74</v>
      </c>
      <c r="X163" s="46">
        <v>2659.57</v>
      </c>
      <c r="Y163" s="12">
        <v>3.92</v>
      </c>
      <c r="Z163" s="7">
        <v>1241.68</v>
      </c>
      <c r="AA163" s="46">
        <v>3.75</v>
      </c>
      <c r="AB163" s="46">
        <v>853.22</v>
      </c>
      <c r="AC163" s="46">
        <v>4.28</v>
      </c>
      <c r="AD163" s="46">
        <v>388.46</v>
      </c>
      <c r="AE163" s="52">
        <v>3.28</v>
      </c>
      <c r="AF163" s="51">
        <v>458.65</v>
      </c>
      <c r="AG163" s="48"/>
      <c r="AH163" s="12">
        <v>2.88</v>
      </c>
      <c r="AI163" s="5">
        <v>9802.7000000000007</v>
      </c>
      <c r="AJ163" s="12">
        <v>3.4799999999999995</v>
      </c>
      <c r="AK163" s="5">
        <v>4974.71</v>
      </c>
      <c r="AL163" s="12">
        <v>3.96</v>
      </c>
      <c r="AM163" s="5">
        <v>357.77</v>
      </c>
      <c r="AN163" s="12"/>
      <c r="AO163" s="7"/>
      <c r="AP163" s="5"/>
      <c r="AQ163" s="73"/>
      <c r="AR163" s="73"/>
    </row>
    <row r="164" spans="1:44" x14ac:dyDescent="0.25">
      <c r="A164" s="17">
        <v>43466</v>
      </c>
      <c r="B164" s="44">
        <v>90887.778176068998</v>
      </c>
      <c r="C164" s="44">
        <v>19783.876074825999</v>
      </c>
      <c r="D164" s="44">
        <v>48286.273456103001</v>
      </c>
      <c r="E164" s="45">
        <v>9213.4645025520003</v>
      </c>
      <c r="F164" s="44">
        <v>168171.39220954999</v>
      </c>
      <c r="G164" s="12">
        <v>21.55</v>
      </c>
      <c r="H164" s="7">
        <v>2148.52</v>
      </c>
      <c r="I164" s="46">
        <v>26.27</v>
      </c>
      <c r="J164" s="46">
        <v>896.73</v>
      </c>
      <c r="K164" s="46">
        <v>9.64</v>
      </c>
      <c r="L164" s="46">
        <v>262.93</v>
      </c>
      <c r="M164" s="46">
        <v>14.04</v>
      </c>
      <c r="N164" s="46">
        <v>501.58</v>
      </c>
      <c r="O164" s="46">
        <v>27</v>
      </c>
      <c r="P164" s="46">
        <v>487.28</v>
      </c>
      <c r="Q164" s="12">
        <v>6.28</v>
      </c>
      <c r="R164" s="7">
        <v>5222.2499999999991</v>
      </c>
      <c r="S164" s="5">
        <v>23.38</v>
      </c>
      <c r="T164" s="5">
        <v>73.86</v>
      </c>
      <c r="U164" s="46">
        <v>4.9000000000000004</v>
      </c>
      <c r="V164" s="46">
        <v>2220.6</v>
      </c>
      <c r="W164" s="46">
        <v>6.9</v>
      </c>
      <c r="X164" s="46">
        <v>2927.79</v>
      </c>
      <c r="Y164" s="12">
        <v>3.91</v>
      </c>
      <c r="Z164" s="7">
        <v>1154.07</v>
      </c>
      <c r="AA164" s="46">
        <v>3.69</v>
      </c>
      <c r="AB164" s="46">
        <v>704.67</v>
      </c>
      <c r="AC164" s="46">
        <v>4.26</v>
      </c>
      <c r="AD164" s="46">
        <v>449.4</v>
      </c>
      <c r="AE164" s="52">
        <v>3.24</v>
      </c>
      <c r="AF164" s="51">
        <v>433.28</v>
      </c>
      <c r="AG164" s="48"/>
      <c r="AH164" s="12">
        <v>2.7600000000000002</v>
      </c>
      <c r="AI164" s="5">
        <v>10624.66</v>
      </c>
      <c r="AJ164" s="12">
        <v>3.24</v>
      </c>
      <c r="AK164" s="5">
        <v>4212.75</v>
      </c>
      <c r="AL164" s="12">
        <v>3.7199999999999998</v>
      </c>
      <c r="AM164" s="5">
        <v>1128.18</v>
      </c>
      <c r="AN164" s="12">
        <v>2.16</v>
      </c>
      <c r="AO164" s="7">
        <v>159.15</v>
      </c>
      <c r="AP164" s="5"/>
      <c r="AQ164" s="73"/>
      <c r="AR164" s="73"/>
    </row>
    <row r="165" spans="1:44" x14ac:dyDescent="0.25">
      <c r="A165" s="16">
        <v>43497</v>
      </c>
      <c r="B165" s="44">
        <v>91308.365356007998</v>
      </c>
      <c r="C165" s="44">
        <v>19835.307500745999</v>
      </c>
      <c r="D165" s="44">
        <v>48511.196417373001</v>
      </c>
      <c r="E165" s="45">
        <v>9250.5042197660005</v>
      </c>
      <c r="F165" s="44">
        <v>168905.37349388999</v>
      </c>
      <c r="G165" s="12">
        <v>22.14</v>
      </c>
      <c r="H165" s="7">
        <v>1890.33</v>
      </c>
      <c r="I165" s="46">
        <v>26.33</v>
      </c>
      <c r="J165" s="46">
        <v>903.3</v>
      </c>
      <c r="K165" s="46">
        <v>10.039999999999999</v>
      </c>
      <c r="L165" s="46">
        <v>211.09</v>
      </c>
      <c r="M165" s="46">
        <v>13.78</v>
      </c>
      <c r="N165" s="46">
        <v>399.78</v>
      </c>
      <c r="O165" s="46">
        <v>27.74</v>
      </c>
      <c r="P165" s="46">
        <v>376.16</v>
      </c>
      <c r="Q165" s="12">
        <v>6.78</v>
      </c>
      <c r="R165" s="7">
        <v>3918.5600000000004</v>
      </c>
      <c r="S165" s="5">
        <v>23.69</v>
      </c>
      <c r="T165" s="5">
        <v>73.17</v>
      </c>
      <c r="U165" s="46">
        <v>5.08</v>
      </c>
      <c r="V165" s="46">
        <v>1416.64</v>
      </c>
      <c r="W165" s="46">
        <v>7.27</v>
      </c>
      <c r="X165" s="46">
        <v>2428.75</v>
      </c>
      <c r="Y165" s="12">
        <v>4.0199999999999996</v>
      </c>
      <c r="Z165" s="7">
        <v>792.84999999999991</v>
      </c>
      <c r="AA165" s="46">
        <v>3.85</v>
      </c>
      <c r="AB165" s="46">
        <v>470.82</v>
      </c>
      <c r="AC165" s="46">
        <v>4.28</v>
      </c>
      <c r="AD165" s="46">
        <v>322.02999999999997</v>
      </c>
      <c r="AE165" s="52">
        <v>3.23</v>
      </c>
      <c r="AF165" s="51">
        <v>330.47</v>
      </c>
      <c r="AG165" s="48"/>
      <c r="AH165" s="12">
        <v>2.88</v>
      </c>
      <c r="AI165" s="5">
        <v>8776.01</v>
      </c>
      <c r="AJ165" s="12">
        <v>3.24</v>
      </c>
      <c r="AK165" s="5">
        <v>3026.97</v>
      </c>
      <c r="AL165" s="12">
        <v>3.5999999999999996</v>
      </c>
      <c r="AM165" s="5">
        <v>647.80999999999995</v>
      </c>
      <c r="AN165" s="12">
        <v>4.1999999999999993</v>
      </c>
      <c r="AO165" s="7">
        <v>135.78</v>
      </c>
      <c r="AP165" s="5"/>
      <c r="AQ165" s="73"/>
      <c r="AR165" s="73"/>
    </row>
    <row r="166" spans="1:44" x14ac:dyDescent="0.25">
      <c r="A166" s="16">
        <v>43525</v>
      </c>
      <c r="B166" s="44">
        <v>92040.679403258997</v>
      </c>
      <c r="C166" s="44">
        <v>19970.940940296001</v>
      </c>
      <c r="D166" s="44">
        <v>48817.951549051002</v>
      </c>
      <c r="E166" s="45">
        <v>9595.7441438429996</v>
      </c>
      <c r="F166" s="44">
        <v>170425.31603644</v>
      </c>
      <c r="G166" s="12">
        <v>20.95</v>
      </c>
      <c r="H166" s="7">
        <v>2145.59</v>
      </c>
      <c r="I166" s="46">
        <v>27.05</v>
      </c>
      <c r="J166" s="46">
        <v>915.06</v>
      </c>
      <c r="K166" s="46">
        <v>8.16</v>
      </c>
      <c r="L166" s="46">
        <v>263.11</v>
      </c>
      <c r="M166" s="46">
        <v>12.26</v>
      </c>
      <c r="N166" s="46">
        <v>571.28</v>
      </c>
      <c r="O166" s="46">
        <v>27.87</v>
      </c>
      <c r="P166" s="46">
        <v>396.14</v>
      </c>
      <c r="Q166" s="12">
        <v>6.8</v>
      </c>
      <c r="R166" s="7">
        <v>4708.16</v>
      </c>
      <c r="S166" s="5">
        <v>23.19</v>
      </c>
      <c r="T166" s="5">
        <v>78.77</v>
      </c>
      <c r="U166" s="46">
        <v>4.79</v>
      </c>
      <c r="V166" s="46">
        <v>2278.9299999999998</v>
      </c>
      <c r="W166" s="46">
        <v>8.19</v>
      </c>
      <c r="X166" s="46">
        <v>2350.46</v>
      </c>
      <c r="Y166" s="12">
        <v>3.75</v>
      </c>
      <c r="Z166" s="7">
        <v>973.68000000000006</v>
      </c>
      <c r="AA166" s="46">
        <v>3.5</v>
      </c>
      <c r="AB166" s="46">
        <v>668.38</v>
      </c>
      <c r="AC166" s="46">
        <v>4.29</v>
      </c>
      <c r="AD166" s="46">
        <v>305.3</v>
      </c>
      <c r="AE166" s="52">
        <v>3.18</v>
      </c>
      <c r="AF166" s="51">
        <v>391.54</v>
      </c>
      <c r="AG166" s="48"/>
      <c r="AH166" s="12">
        <v>2.88</v>
      </c>
      <c r="AI166" s="5">
        <v>10814.36</v>
      </c>
      <c r="AJ166" s="12">
        <v>3.24</v>
      </c>
      <c r="AK166" s="5">
        <v>4921.38</v>
      </c>
      <c r="AL166" s="12">
        <v>3.5999999999999996</v>
      </c>
      <c r="AM166" s="5">
        <v>1555.03</v>
      </c>
      <c r="AN166" s="12">
        <v>4.32</v>
      </c>
      <c r="AO166" s="7">
        <v>27.45</v>
      </c>
      <c r="AP166" s="5"/>
      <c r="AQ166" s="73"/>
      <c r="AR166" s="73"/>
    </row>
    <row r="167" spans="1:44" x14ac:dyDescent="0.25">
      <c r="A167" s="16">
        <v>43556</v>
      </c>
      <c r="B167" s="44">
        <v>92533.225858081001</v>
      </c>
      <c r="C167" s="44">
        <v>20127.572642643001</v>
      </c>
      <c r="D167" s="44">
        <v>49222.652432315997</v>
      </c>
      <c r="E167" s="45">
        <v>9689.8760606239994</v>
      </c>
      <c r="F167" s="44">
        <v>171573.32699366001</v>
      </c>
      <c r="G167" s="12">
        <v>21.04</v>
      </c>
      <c r="H167" s="7">
        <v>2094.09</v>
      </c>
      <c r="I167" s="46">
        <v>26.8</v>
      </c>
      <c r="J167" s="46">
        <v>884.82</v>
      </c>
      <c r="K167" s="46">
        <v>9.0500000000000007</v>
      </c>
      <c r="L167" s="46">
        <v>282.83999999999997</v>
      </c>
      <c r="M167" s="46">
        <v>12.59</v>
      </c>
      <c r="N167" s="46">
        <v>517.11</v>
      </c>
      <c r="O167" s="46">
        <v>27.54</v>
      </c>
      <c r="P167" s="46">
        <v>409.32</v>
      </c>
      <c r="Q167" s="12">
        <v>6.33</v>
      </c>
      <c r="R167" s="7">
        <v>5942.24</v>
      </c>
      <c r="S167" s="5">
        <v>23.82</v>
      </c>
      <c r="T167" s="5">
        <v>76.319999999999993</v>
      </c>
      <c r="U167" s="46">
        <v>4.8099999999999996</v>
      </c>
      <c r="V167" s="46">
        <v>2176.0700000000002</v>
      </c>
      <c r="W167" s="46">
        <v>6.86</v>
      </c>
      <c r="X167" s="46">
        <v>3689.85</v>
      </c>
      <c r="Y167" s="12">
        <v>3.74</v>
      </c>
      <c r="Z167" s="7">
        <v>981.38</v>
      </c>
      <c r="AA167" s="46">
        <v>3.44</v>
      </c>
      <c r="AB167" s="46">
        <v>625.88</v>
      </c>
      <c r="AC167" s="46">
        <v>4.28</v>
      </c>
      <c r="AD167" s="46">
        <v>355.5</v>
      </c>
      <c r="AE167" s="52">
        <v>3.04</v>
      </c>
      <c r="AF167" s="51">
        <v>398.03</v>
      </c>
      <c r="AG167" s="48"/>
      <c r="AH167" s="12">
        <v>2.88</v>
      </c>
      <c r="AI167" s="5">
        <v>12428.2</v>
      </c>
      <c r="AJ167" s="12">
        <v>3.24</v>
      </c>
      <c r="AK167" s="5">
        <v>4613.8999999999996</v>
      </c>
      <c r="AL167" s="12">
        <v>3.4799999999999995</v>
      </c>
      <c r="AM167" s="5">
        <v>1070.0899999999999</v>
      </c>
      <c r="AN167" s="12">
        <v>3.5999999999999996</v>
      </c>
      <c r="AO167" s="7">
        <v>0.01</v>
      </c>
      <c r="AP167" s="5"/>
      <c r="AQ167" s="73"/>
      <c r="AR167" s="73"/>
    </row>
    <row r="168" spans="1:44" x14ac:dyDescent="0.25">
      <c r="A168" s="16">
        <v>43586</v>
      </c>
      <c r="B168" s="44">
        <v>93709.548726565001</v>
      </c>
      <c r="C168" s="44">
        <v>20194.263787120999</v>
      </c>
      <c r="D168" s="44">
        <v>49716.517449600004</v>
      </c>
      <c r="E168" s="45">
        <v>10197.904407024</v>
      </c>
      <c r="F168" s="44">
        <v>173818.23437031001</v>
      </c>
      <c r="G168" s="12">
        <v>20.59</v>
      </c>
      <c r="H168" s="7">
        <v>2074.77</v>
      </c>
      <c r="I168" s="46">
        <v>25.97</v>
      </c>
      <c r="J168" s="46">
        <v>897.9</v>
      </c>
      <c r="K168" s="46">
        <v>8.81</v>
      </c>
      <c r="L168" s="46">
        <v>257.33</v>
      </c>
      <c r="M168" s="46">
        <v>12.22</v>
      </c>
      <c r="N168" s="46">
        <v>526.39</v>
      </c>
      <c r="O168" s="46">
        <v>27.2</v>
      </c>
      <c r="P168" s="46">
        <v>393.15</v>
      </c>
      <c r="Q168" s="12">
        <v>5.65</v>
      </c>
      <c r="R168" s="7">
        <v>6239.97</v>
      </c>
      <c r="S168" s="5">
        <v>23.28</v>
      </c>
      <c r="T168" s="5">
        <v>75.040000000000006</v>
      </c>
      <c r="U168" s="46">
        <v>4.82</v>
      </c>
      <c r="V168" s="46">
        <v>2206.62</v>
      </c>
      <c r="W168" s="46">
        <v>5.78</v>
      </c>
      <c r="X168" s="46">
        <v>3958.31</v>
      </c>
      <c r="Y168" s="12">
        <v>3.77</v>
      </c>
      <c r="Z168" s="7">
        <v>1193.79</v>
      </c>
      <c r="AA168" s="46">
        <v>3.56</v>
      </c>
      <c r="AB168" s="46">
        <v>802.35</v>
      </c>
      <c r="AC168" s="46">
        <v>4.21</v>
      </c>
      <c r="AD168" s="46">
        <v>391.44</v>
      </c>
      <c r="AE168" s="52">
        <v>2.9</v>
      </c>
      <c r="AF168" s="51">
        <v>424.32</v>
      </c>
      <c r="AG168" s="48"/>
      <c r="AH168" s="12">
        <v>3</v>
      </c>
      <c r="AI168" s="5">
        <v>12567.69</v>
      </c>
      <c r="AJ168" s="12">
        <v>3.12</v>
      </c>
      <c r="AK168" s="5">
        <v>6022.4</v>
      </c>
      <c r="AL168" s="12">
        <v>3.4799999999999995</v>
      </c>
      <c r="AM168" s="5">
        <v>1324.14</v>
      </c>
      <c r="AN168" s="12">
        <v>2.7600000000000002</v>
      </c>
      <c r="AO168" s="7">
        <v>0.06</v>
      </c>
      <c r="AP168" s="5"/>
      <c r="AQ168" s="73"/>
      <c r="AR168" s="73"/>
    </row>
    <row r="169" spans="1:44" x14ac:dyDescent="0.25">
      <c r="A169" s="16">
        <v>43617</v>
      </c>
      <c r="B169" s="44">
        <v>93657.771326007001</v>
      </c>
      <c r="C169" s="44">
        <v>20182.88986349</v>
      </c>
      <c r="D169" s="44">
        <v>50280.207700885003</v>
      </c>
      <c r="E169" s="45">
        <v>9826.8078160469995</v>
      </c>
      <c r="F169" s="44">
        <v>173947.67670642</v>
      </c>
      <c r="G169" s="12">
        <v>20.74</v>
      </c>
      <c r="H169" s="7">
        <v>1881.3000000000002</v>
      </c>
      <c r="I169" s="46">
        <v>25.92</v>
      </c>
      <c r="J169" s="46">
        <v>827.51</v>
      </c>
      <c r="K169" s="46">
        <v>9.1300000000000008</v>
      </c>
      <c r="L169" s="46">
        <v>196.19</v>
      </c>
      <c r="M169" s="46">
        <v>12.08</v>
      </c>
      <c r="N169" s="46">
        <v>496.04</v>
      </c>
      <c r="O169" s="46">
        <v>27.08</v>
      </c>
      <c r="P169" s="46">
        <v>361.56</v>
      </c>
      <c r="Q169" s="12">
        <v>5.41</v>
      </c>
      <c r="R169" s="7">
        <v>5914.9000000000005</v>
      </c>
      <c r="S169" s="5">
        <v>22.92</v>
      </c>
      <c r="T169" s="5">
        <v>63.77</v>
      </c>
      <c r="U169" s="46">
        <v>4.5199999999999996</v>
      </c>
      <c r="V169" s="46">
        <v>2200.5500000000002</v>
      </c>
      <c r="W169" s="46">
        <v>5.64</v>
      </c>
      <c r="X169" s="46">
        <v>3650.58</v>
      </c>
      <c r="Y169" s="12">
        <v>3.47</v>
      </c>
      <c r="Z169" s="7">
        <v>949.15</v>
      </c>
      <c r="AA169" s="46">
        <v>3.14</v>
      </c>
      <c r="AB169" s="46">
        <v>600</v>
      </c>
      <c r="AC169" s="46">
        <v>4.03</v>
      </c>
      <c r="AD169" s="46">
        <v>349.15</v>
      </c>
      <c r="AE169" s="52">
        <v>2.78</v>
      </c>
      <c r="AF169" s="51">
        <v>423.33</v>
      </c>
      <c r="AG169" s="48"/>
      <c r="AH169" s="12">
        <v>2.64</v>
      </c>
      <c r="AI169" s="5">
        <v>12173.27</v>
      </c>
      <c r="AJ169" s="12">
        <v>2.88</v>
      </c>
      <c r="AK169" s="5">
        <v>4349.55</v>
      </c>
      <c r="AL169" s="12">
        <v>3</v>
      </c>
      <c r="AM169" s="5">
        <v>391.64</v>
      </c>
      <c r="AN169" s="12">
        <v>3.5999999999999996</v>
      </c>
      <c r="AO169" s="7">
        <v>28.03</v>
      </c>
      <c r="AP169" s="5"/>
      <c r="AQ169" s="73"/>
      <c r="AR169" s="73"/>
    </row>
    <row r="170" spans="1:44" x14ac:dyDescent="0.25">
      <c r="A170" s="16">
        <v>43647</v>
      </c>
      <c r="B170" s="44">
        <v>93858.059781032003</v>
      </c>
      <c r="C170" s="44">
        <v>20277.338874672001</v>
      </c>
      <c r="D170" s="44">
        <v>50802.515724374003</v>
      </c>
      <c r="E170" s="45">
        <v>9940.0069403840007</v>
      </c>
      <c r="F170" s="44">
        <v>174877.92132046001</v>
      </c>
      <c r="G170" s="12">
        <v>20.49</v>
      </c>
      <c r="H170" s="7">
        <v>2201.5299999999997</v>
      </c>
      <c r="I170" s="46">
        <v>25.33</v>
      </c>
      <c r="J170" s="46">
        <v>983.62</v>
      </c>
      <c r="K170" s="46">
        <v>9.5399999999999991</v>
      </c>
      <c r="L170" s="46">
        <v>243.95</v>
      </c>
      <c r="M170" s="46">
        <v>12.2</v>
      </c>
      <c r="N170" s="46">
        <v>559.62</v>
      </c>
      <c r="O170" s="46">
        <v>26.66</v>
      </c>
      <c r="P170" s="46">
        <v>414.34</v>
      </c>
      <c r="Q170" s="12">
        <v>5.6</v>
      </c>
      <c r="R170" s="7">
        <v>5435.7000000000007</v>
      </c>
      <c r="S170" s="5">
        <v>22.76</v>
      </c>
      <c r="T170" s="5">
        <v>82.26</v>
      </c>
      <c r="U170" s="46">
        <v>4.38</v>
      </c>
      <c r="V170" s="46">
        <v>2067.66</v>
      </c>
      <c r="W170" s="46">
        <v>5.94</v>
      </c>
      <c r="X170" s="46">
        <v>3285.78</v>
      </c>
      <c r="Y170" s="12">
        <v>3.67</v>
      </c>
      <c r="Z170" s="7">
        <v>890.2</v>
      </c>
      <c r="AA170" s="46">
        <v>3.43</v>
      </c>
      <c r="AB170" s="46">
        <v>432.79</v>
      </c>
      <c r="AC170" s="46">
        <v>3.9</v>
      </c>
      <c r="AD170" s="46">
        <v>457.41</v>
      </c>
      <c r="AE170" s="52">
        <v>2.5499999999999998</v>
      </c>
      <c r="AF170" s="51">
        <v>477.82</v>
      </c>
      <c r="AG170" s="48"/>
      <c r="AH170" s="12">
        <v>2.52</v>
      </c>
      <c r="AI170" s="5">
        <v>13506.11</v>
      </c>
      <c r="AJ170" s="12">
        <v>2.64</v>
      </c>
      <c r="AK170" s="5">
        <v>4170.66</v>
      </c>
      <c r="AL170" s="12">
        <v>2.7600000000000002</v>
      </c>
      <c r="AM170" s="5">
        <v>803.13</v>
      </c>
      <c r="AN170" s="12">
        <v>2.88</v>
      </c>
      <c r="AO170" s="7">
        <v>60.49</v>
      </c>
      <c r="AP170" s="5"/>
      <c r="AQ170" s="73"/>
      <c r="AR170" s="73"/>
    </row>
    <row r="171" spans="1:44" x14ac:dyDescent="0.25">
      <c r="A171" s="16">
        <v>43678</v>
      </c>
      <c r="B171" s="44">
        <v>95324.067455331999</v>
      </c>
      <c r="C171" s="44">
        <v>20449.450154195001</v>
      </c>
      <c r="D171" s="44">
        <v>51269.990066074002</v>
      </c>
      <c r="E171" s="45">
        <v>10257.462761425</v>
      </c>
      <c r="F171" s="44">
        <v>177300.97043702001</v>
      </c>
      <c r="G171" s="12">
        <v>19.77</v>
      </c>
      <c r="H171" s="7">
        <v>2205.75</v>
      </c>
      <c r="I171" s="46">
        <v>24.93</v>
      </c>
      <c r="J171" s="46">
        <v>958.09</v>
      </c>
      <c r="K171" s="46">
        <v>8.7200000000000006</v>
      </c>
      <c r="L171" s="46">
        <v>244.24</v>
      </c>
      <c r="M171" s="46">
        <v>11.68</v>
      </c>
      <c r="N171" s="46">
        <v>603.55999999999995</v>
      </c>
      <c r="O171" s="46">
        <v>26.36</v>
      </c>
      <c r="P171" s="46">
        <v>399.86</v>
      </c>
      <c r="Q171" s="12">
        <v>5.68</v>
      </c>
      <c r="R171" s="7">
        <v>5298.3899999999994</v>
      </c>
      <c r="S171" s="5">
        <v>21.6</v>
      </c>
      <c r="T171" s="5">
        <v>79.48</v>
      </c>
      <c r="U171" s="46">
        <v>4.07</v>
      </c>
      <c r="V171" s="46">
        <v>2052.9299999999998</v>
      </c>
      <c r="W171" s="46">
        <v>6.32</v>
      </c>
      <c r="X171" s="46">
        <v>3165.98</v>
      </c>
      <c r="Y171" s="12">
        <v>3.54</v>
      </c>
      <c r="Z171" s="7">
        <v>867.76</v>
      </c>
      <c r="AA171" s="46">
        <v>3.39</v>
      </c>
      <c r="AB171" s="46">
        <v>480.05</v>
      </c>
      <c r="AC171" s="46">
        <v>3.72</v>
      </c>
      <c r="AD171" s="46">
        <v>387.71</v>
      </c>
      <c r="AE171" s="52">
        <v>2.38</v>
      </c>
      <c r="AF171" s="51">
        <v>554.5</v>
      </c>
      <c r="AG171" s="48"/>
      <c r="AH171" s="12">
        <v>2.41</v>
      </c>
      <c r="AI171" s="5">
        <v>12420</v>
      </c>
      <c r="AJ171" s="12">
        <v>2.4300000000000002</v>
      </c>
      <c r="AK171" s="5">
        <v>6627.25</v>
      </c>
      <c r="AL171" s="12">
        <v>2.42</v>
      </c>
      <c r="AM171" s="5">
        <v>853.17</v>
      </c>
      <c r="AN171" s="12">
        <v>2.2800000000000002</v>
      </c>
      <c r="AO171" s="7">
        <v>50</v>
      </c>
      <c r="AP171" s="5"/>
      <c r="AQ171" s="73"/>
      <c r="AR171" s="73"/>
    </row>
    <row r="172" spans="1:44" x14ac:dyDescent="0.25">
      <c r="A172" s="16">
        <v>43709</v>
      </c>
      <c r="B172" s="44">
        <v>96566.045392322994</v>
      </c>
      <c r="C172" s="44">
        <v>20496.861070104002</v>
      </c>
      <c r="D172" s="44">
        <v>51689.292335767001</v>
      </c>
      <c r="E172" s="45">
        <v>10318.485056304</v>
      </c>
      <c r="F172" s="44">
        <v>179070.68385448999</v>
      </c>
      <c r="G172" s="12">
        <v>19.96</v>
      </c>
      <c r="H172" s="7">
        <v>2103.34</v>
      </c>
      <c r="I172" s="46">
        <v>24.72</v>
      </c>
      <c r="J172" s="46">
        <v>988.79</v>
      </c>
      <c r="K172" s="46">
        <v>8.07</v>
      </c>
      <c r="L172" s="46">
        <v>230.71</v>
      </c>
      <c r="M172" s="46">
        <v>11.4</v>
      </c>
      <c r="N172" s="46">
        <v>504.91</v>
      </c>
      <c r="O172" s="46">
        <v>26.17</v>
      </c>
      <c r="P172" s="46">
        <v>378.93</v>
      </c>
      <c r="Q172" s="12">
        <v>4.99</v>
      </c>
      <c r="R172" s="7">
        <v>5563.48</v>
      </c>
      <c r="S172" s="5">
        <v>22.49</v>
      </c>
      <c r="T172" s="5">
        <v>83.07</v>
      </c>
      <c r="U172" s="46">
        <v>3.7</v>
      </c>
      <c r="V172" s="46">
        <v>2384.5700000000002</v>
      </c>
      <c r="W172" s="46">
        <v>5.51</v>
      </c>
      <c r="X172" s="46">
        <v>3095.84</v>
      </c>
      <c r="Y172" s="12">
        <v>3.48</v>
      </c>
      <c r="Z172" s="7">
        <v>798.75</v>
      </c>
      <c r="AA172" s="46">
        <v>3.3</v>
      </c>
      <c r="AB172" s="46">
        <v>439.32</v>
      </c>
      <c r="AC172" s="46">
        <v>3.69</v>
      </c>
      <c r="AD172" s="46">
        <v>359.43</v>
      </c>
      <c r="AE172" s="52">
        <v>2.17</v>
      </c>
      <c r="AF172" s="51">
        <v>568.62</v>
      </c>
      <c r="AG172" s="48"/>
      <c r="AH172" s="12">
        <v>2.04</v>
      </c>
      <c r="AI172" s="5">
        <v>11515.62</v>
      </c>
      <c r="AJ172" s="12">
        <v>2.12</v>
      </c>
      <c r="AK172" s="5">
        <v>4596.47</v>
      </c>
      <c r="AL172" s="12">
        <v>2.2200000000000002</v>
      </c>
      <c r="AM172" s="5">
        <v>661.04</v>
      </c>
      <c r="AN172" s="12">
        <v>2.29</v>
      </c>
      <c r="AO172" s="7">
        <v>6.52</v>
      </c>
      <c r="AP172" s="5"/>
      <c r="AQ172" s="73"/>
      <c r="AR172" s="73"/>
    </row>
    <row r="173" spans="1:44" x14ac:dyDescent="0.25">
      <c r="A173" s="16">
        <v>43739</v>
      </c>
      <c r="B173" s="44">
        <v>97417.408525349994</v>
      </c>
      <c r="C173" s="44">
        <v>20510.072152422999</v>
      </c>
      <c r="D173" s="44">
        <v>51958.879840103997</v>
      </c>
      <c r="E173" s="45">
        <v>10522.865395729001</v>
      </c>
      <c r="F173" s="44">
        <v>180409.22591360001</v>
      </c>
      <c r="G173" s="12">
        <v>19.38</v>
      </c>
      <c r="H173" s="7">
        <v>2196.2399999999998</v>
      </c>
      <c r="I173" s="46">
        <v>24.06</v>
      </c>
      <c r="J173" s="46">
        <v>1030.57</v>
      </c>
      <c r="K173" s="46">
        <v>7.02</v>
      </c>
      <c r="L173" s="46">
        <v>276.87</v>
      </c>
      <c r="M173" s="46">
        <v>11.52</v>
      </c>
      <c r="N173" s="46">
        <v>494.86</v>
      </c>
      <c r="O173" s="46">
        <v>25.69</v>
      </c>
      <c r="P173" s="46">
        <v>393.94</v>
      </c>
      <c r="Q173" s="12">
        <v>4.9000000000000004</v>
      </c>
      <c r="R173" s="7">
        <v>6672.2199999999993</v>
      </c>
      <c r="S173" s="5">
        <v>21.61</v>
      </c>
      <c r="T173" s="5">
        <v>86</v>
      </c>
      <c r="U173" s="46">
        <v>3.77</v>
      </c>
      <c r="V173" s="46">
        <v>2064.2199999999998</v>
      </c>
      <c r="W173" s="46">
        <v>5.0999999999999996</v>
      </c>
      <c r="X173" s="46">
        <v>4522</v>
      </c>
      <c r="Y173" s="12">
        <v>3.18</v>
      </c>
      <c r="Z173" s="7">
        <v>1021.35</v>
      </c>
      <c r="AA173" s="46">
        <v>2.93</v>
      </c>
      <c r="AB173" s="46">
        <v>668.7</v>
      </c>
      <c r="AC173" s="46">
        <v>3.65</v>
      </c>
      <c r="AD173" s="46">
        <v>352.65</v>
      </c>
      <c r="AE173" s="52">
        <v>1.99</v>
      </c>
      <c r="AF173" s="51">
        <v>553.21</v>
      </c>
      <c r="AG173" s="48"/>
      <c r="AH173" s="12">
        <v>1.99</v>
      </c>
      <c r="AI173" s="5">
        <v>12540.22</v>
      </c>
      <c r="AJ173" s="12">
        <v>2.08</v>
      </c>
      <c r="AK173" s="5">
        <v>5055.42</v>
      </c>
      <c r="AL173" s="12">
        <v>2.14</v>
      </c>
      <c r="AM173" s="5">
        <v>1936.01</v>
      </c>
      <c r="AN173" s="12">
        <v>2.79</v>
      </c>
      <c r="AO173" s="7">
        <v>43.3</v>
      </c>
      <c r="AP173" s="5"/>
      <c r="AQ173" s="73"/>
      <c r="AR173" s="73"/>
    </row>
    <row r="174" spans="1:44" x14ac:dyDescent="0.25">
      <c r="A174" s="16">
        <v>43770</v>
      </c>
      <c r="B174" s="44">
        <v>100548.89337873</v>
      </c>
      <c r="C174" s="44">
        <v>20530.290850271998</v>
      </c>
      <c r="D174" s="44">
        <v>52628.322948209003</v>
      </c>
      <c r="E174" s="45">
        <v>11493.486471635</v>
      </c>
      <c r="F174" s="44">
        <v>185200.99364885001</v>
      </c>
      <c r="G174" s="12">
        <v>19.63</v>
      </c>
      <c r="H174" s="7">
        <v>2170.77</v>
      </c>
      <c r="I174" s="46">
        <v>23.75</v>
      </c>
      <c r="J174" s="46">
        <v>1066.27</v>
      </c>
      <c r="K174" s="46">
        <v>7.36</v>
      </c>
      <c r="L174" s="46">
        <v>251.55</v>
      </c>
      <c r="M174" s="46">
        <v>11.7</v>
      </c>
      <c r="N174" s="46">
        <v>461.79</v>
      </c>
      <c r="O174" s="46">
        <v>25.65</v>
      </c>
      <c r="P174" s="46">
        <v>391.16</v>
      </c>
      <c r="Q174" s="12">
        <v>4.96</v>
      </c>
      <c r="R174" s="7">
        <v>6686.58</v>
      </c>
      <c r="S174" s="5">
        <v>21.51</v>
      </c>
      <c r="T174" s="5">
        <v>90.66</v>
      </c>
      <c r="U174" s="46">
        <v>3.84</v>
      </c>
      <c r="V174" s="46">
        <v>2429.69</v>
      </c>
      <c r="W174" s="46">
        <v>5.26</v>
      </c>
      <c r="X174" s="46">
        <v>4166.2299999999996</v>
      </c>
      <c r="Y174" s="12">
        <v>3.4</v>
      </c>
      <c r="Z174" s="7">
        <v>866.88</v>
      </c>
      <c r="AA174" s="46">
        <v>3.16</v>
      </c>
      <c r="AB174" s="46">
        <v>451.5</v>
      </c>
      <c r="AC174" s="46">
        <v>3.66</v>
      </c>
      <c r="AD174" s="46">
        <v>415.38</v>
      </c>
      <c r="AE174" s="52">
        <v>1.99</v>
      </c>
      <c r="AF174" s="51">
        <v>670.4</v>
      </c>
      <c r="AG174" s="48"/>
      <c r="AH174" s="12">
        <v>2.09</v>
      </c>
      <c r="AI174" s="5">
        <v>11728.6</v>
      </c>
      <c r="AJ174" s="12">
        <v>2.2000000000000002</v>
      </c>
      <c r="AK174" s="5">
        <v>7300.98</v>
      </c>
      <c r="AL174" s="12">
        <v>2.44</v>
      </c>
      <c r="AM174" s="5">
        <v>1430.94</v>
      </c>
      <c r="AN174" s="12"/>
      <c r="AO174" s="7"/>
      <c r="AP174" s="5"/>
      <c r="AQ174" s="73"/>
      <c r="AR174" s="73"/>
    </row>
    <row r="175" spans="1:44" x14ac:dyDescent="0.25">
      <c r="A175" s="16">
        <v>43800</v>
      </c>
      <c r="B175" s="44">
        <v>100348.61915324</v>
      </c>
      <c r="C175" s="44">
        <v>20416.983469747</v>
      </c>
      <c r="D175" s="44">
        <v>53363.272391011997</v>
      </c>
      <c r="E175" s="45">
        <v>10331.980593054999</v>
      </c>
      <c r="F175" s="44">
        <v>184460.85560705001</v>
      </c>
      <c r="G175" s="12">
        <v>19.21</v>
      </c>
      <c r="H175" s="7">
        <v>2250.3399999999997</v>
      </c>
      <c r="I175" s="46">
        <v>23.92</v>
      </c>
      <c r="J175" s="46">
        <v>1023.18</v>
      </c>
      <c r="K175" s="46">
        <v>6.91</v>
      </c>
      <c r="L175" s="46">
        <v>332.87</v>
      </c>
      <c r="M175" s="46">
        <v>12.01</v>
      </c>
      <c r="N175" s="46">
        <v>479.62</v>
      </c>
      <c r="O175" s="46">
        <v>25.79</v>
      </c>
      <c r="P175" s="46">
        <v>414.67</v>
      </c>
      <c r="Q175" s="12">
        <v>5.17</v>
      </c>
      <c r="R175" s="7">
        <v>5866.8200000000006</v>
      </c>
      <c r="S175" s="5">
        <v>21.41</v>
      </c>
      <c r="T175" s="5">
        <v>85.13</v>
      </c>
      <c r="U175" s="46">
        <v>3.86</v>
      </c>
      <c r="V175" s="46">
        <v>2657.51</v>
      </c>
      <c r="W175" s="46">
        <v>5.85</v>
      </c>
      <c r="X175" s="46">
        <v>3124.18</v>
      </c>
      <c r="Y175" s="12">
        <v>3.05</v>
      </c>
      <c r="Z175" s="7">
        <v>1612.3400000000001</v>
      </c>
      <c r="AA175" s="46">
        <v>2.84</v>
      </c>
      <c r="AB175" s="46">
        <v>1274.43</v>
      </c>
      <c r="AC175" s="46">
        <v>3.84</v>
      </c>
      <c r="AD175" s="46">
        <v>337.91</v>
      </c>
      <c r="AE175" s="52">
        <v>2.1800000000000002</v>
      </c>
      <c r="AF175" s="51">
        <v>802.55</v>
      </c>
      <c r="AG175" s="48"/>
      <c r="AH175" s="12">
        <v>1.97</v>
      </c>
      <c r="AI175" s="5">
        <v>10903.18</v>
      </c>
      <c r="AJ175" s="12">
        <v>2.21</v>
      </c>
      <c r="AK175" s="5">
        <v>4302.87</v>
      </c>
      <c r="AL175" s="12">
        <v>2.5499999999999998</v>
      </c>
      <c r="AM175" s="5">
        <v>931.75</v>
      </c>
      <c r="AN175" s="12"/>
      <c r="AO175" s="7"/>
      <c r="AP175" s="5"/>
      <c r="AQ175" s="73"/>
      <c r="AR175" s="73"/>
    </row>
    <row r="176" spans="1:44" x14ac:dyDescent="0.25">
      <c r="A176" s="17">
        <v>43831</v>
      </c>
      <c r="B176" s="44">
        <v>100763.84027082</v>
      </c>
      <c r="C176" s="44">
        <v>20305.464560229</v>
      </c>
      <c r="D176" s="44">
        <v>53896.602631638001</v>
      </c>
      <c r="E176" s="45">
        <v>10733.299276353</v>
      </c>
      <c r="F176" s="44">
        <v>185699.20673904</v>
      </c>
      <c r="G176" s="12">
        <v>20.16</v>
      </c>
      <c r="H176" s="7">
        <v>2344.96</v>
      </c>
      <c r="I176" s="46">
        <v>24.03</v>
      </c>
      <c r="J176" s="46">
        <v>1016.87</v>
      </c>
      <c r="K176" s="46">
        <v>8.7100000000000009</v>
      </c>
      <c r="L176" s="46">
        <v>308.23</v>
      </c>
      <c r="M176" s="46">
        <v>12.57</v>
      </c>
      <c r="N176" s="46">
        <v>481.29</v>
      </c>
      <c r="O176" s="46">
        <v>26.21</v>
      </c>
      <c r="P176" s="46">
        <v>538.57000000000005</v>
      </c>
      <c r="Q176" s="12">
        <v>6.22</v>
      </c>
      <c r="R176" s="7">
        <v>4557.4199999999992</v>
      </c>
      <c r="S176" s="5">
        <v>21.3</v>
      </c>
      <c r="T176" s="5">
        <v>87.36</v>
      </c>
      <c r="U176" s="46">
        <v>4.13</v>
      </c>
      <c r="V176" s="46">
        <v>1818.69</v>
      </c>
      <c r="W176" s="46">
        <v>7.16</v>
      </c>
      <c r="X176" s="46">
        <v>2651.37</v>
      </c>
      <c r="Y176" s="12">
        <v>3.2</v>
      </c>
      <c r="Z176" s="7">
        <v>971.49</v>
      </c>
      <c r="AA176" s="46">
        <v>2.96</v>
      </c>
      <c r="AB176" s="46">
        <v>658.46</v>
      </c>
      <c r="AC176" s="46">
        <v>3.7</v>
      </c>
      <c r="AD176" s="46">
        <v>313.02999999999997</v>
      </c>
      <c r="AE176" s="52">
        <v>2.4</v>
      </c>
      <c r="AF176" s="51">
        <v>716.53</v>
      </c>
      <c r="AG176" s="48"/>
      <c r="AH176" s="12">
        <v>1.86</v>
      </c>
      <c r="AI176" s="5">
        <v>9146.73</v>
      </c>
      <c r="AJ176" s="12">
        <v>2.0099999999999998</v>
      </c>
      <c r="AK176" s="5">
        <v>6743.85</v>
      </c>
      <c r="AL176" s="12">
        <v>2.4300000000000002</v>
      </c>
      <c r="AM176" s="5">
        <v>1163.3900000000001</v>
      </c>
      <c r="AN176" s="12"/>
      <c r="AO176" s="7"/>
      <c r="AP176" s="5"/>
      <c r="AQ176" s="73"/>
      <c r="AR176" s="73"/>
    </row>
    <row r="177" spans="1:44" x14ac:dyDescent="0.25">
      <c r="A177" s="16">
        <v>43862</v>
      </c>
      <c r="B177" s="44">
        <v>100980.53649244001</v>
      </c>
      <c r="C177" s="44">
        <v>20387.172931732999</v>
      </c>
      <c r="D177" s="44">
        <v>54454.741836171001</v>
      </c>
      <c r="E177" s="45">
        <v>10969.20683596</v>
      </c>
      <c r="F177" s="44">
        <v>186791.6580963</v>
      </c>
      <c r="G177" s="12">
        <v>20.67</v>
      </c>
      <c r="H177" s="7">
        <v>2150.33</v>
      </c>
      <c r="I177" s="46">
        <v>24.2</v>
      </c>
      <c r="J177" s="46">
        <v>1016.29</v>
      </c>
      <c r="K177" s="46">
        <v>8.43</v>
      </c>
      <c r="L177" s="46">
        <v>250.09</v>
      </c>
      <c r="M177" s="46">
        <v>12.58</v>
      </c>
      <c r="N177" s="46">
        <v>418.39</v>
      </c>
      <c r="O177" s="46">
        <v>26.82</v>
      </c>
      <c r="P177" s="46">
        <v>465.56</v>
      </c>
      <c r="Q177" s="12">
        <v>6.24</v>
      </c>
      <c r="R177" s="7">
        <v>4001.04</v>
      </c>
      <c r="S177" s="5">
        <v>21.92</v>
      </c>
      <c r="T177" s="5">
        <v>84</v>
      </c>
      <c r="U177" s="46">
        <v>4.1100000000000003</v>
      </c>
      <c r="V177" s="46">
        <v>1617.32</v>
      </c>
      <c r="W177" s="46">
        <v>7.17</v>
      </c>
      <c r="X177" s="46">
        <v>2299.7199999999998</v>
      </c>
      <c r="Y177" s="12">
        <v>2.96</v>
      </c>
      <c r="Z177" s="7">
        <v>820.42000000000007</v>
      </c>
      <c r="AA177" s="46">
        <v>2.67</v>
      </c>
      <c r="AB177" s="46">
        <v>567.87</v>
      </c>
      <c r="AC177" s="46">
        <v>3.6</v>
      </c>
      <c r="AD177" s="46">
        <v>252.55</v>
      </c>
      <c r="AE177" s="52">
        <v>2.5</v>
      </c>
      <c r="AF177" s="51">
        <v>577.76</v>
      </c>
      <c r="AG177" s="48"/>
      <c r="AH177" s="12">
        <v>1.85</v>
      </c>
      <c r="AI177" s="5">
        <v>8265.27</v>
      </c>
      <c r="AJ177" s="12">
        <v>2.06</v>
      </c>
      <c r="AK177" s="5">
        <v>4253.3</v>
      </c>
      <c r="AL177" s="12">
        <v>2.4900000000000002</v>
      </c>
      <c r="AM177" s="5">
        <v>913.19</v>
      </c>
      <c r="AN177" s="12"/>
      <c r="AO177" s="7"/>
      <c r="AP177" s="5"/>
      <c r="AQ177" s="73"/>
      <c r="AR177" s="73"/>
    </row>
    <row r="178" spans="1:44" x14ac:dyDescent="0.25">
      <c r="A178" s="16">
        <v>43891</v>
      </c>
      <c r="B178" s="44">
        <v>104762.92581325999</v>
      </c>
      <c r="C178" s="44">
        <v>20169.694616203</v>
      </c>
      <c r="D178" s="44">
        <v>54851.989011163001</v>
      </c>
      <c r="E178" s="45">
        <v>11946.924692789</v>
      </c>
      <c r="F178" s="44">
        <v>191731.53413342001</v>
      </c>
      <c r="G178" s="12">
        <v>20.82</v>
      </c>
      <c r="H178" s="7">
        <v>2289.91</v>
      </c>
      <c r="I178" s="46">
        <v>24.98</v>
      </c>
      <c r="J178" s="46">
        <v>1037.98</v>
      </c>
      <c r="K178" s="46">
        <v>8.3699999999999992</v>
      </c>
      <c r="L178" s="46">
        <v>284.16000000000003</v>
      </c>
      <c r="M178" s="46">
        <v>12.34</v>
      </c>
      <c r="N178" s="46">
        <v>470.99</v>
      </c>
      <c r="O178" s="46">
        <v>27.3</v>
      </c>
      <c r="P178" s="46">
        <v>496.78</v>
      </c>
      <c r="Q178" s="12">
        <v>5.53</v>
      </c>
      <c r="R178" s="7">
        <v>7035.44</v>
      </c>
      <c r="S178" s="5">
        <v>21.95</v>
      </c>
      <c r="T178" s="5">
        <v>89.28</v>
      </c>
      <c r="U178" s="46">
        <v>4.13</v>
      </c>
      <c r="V178" s="46">
        <v>3554.9</v>
      </c>
      <c r="W178" s="46">
        <v>6.57</v>
      </c>
      <c r="X178" s="46">
        <v>3391.26</v>
      </c>
      <c r="Y178" s="12">
        <v>2.77</v>
      </c>
      <c r="Z178" s="7">
        <v>1692.6399999999999</v>
      </c>
      <c r="AA178" s="46">
        <v>2.64</v>
      </c>
      <c r="AB178" s="46">
        <v>1366.78</v>
      </c>
      <c r="AC178" s="46">
        <v>3.32</v>
      </c>
      <c r="AD178" s="46">
        <v>325.86</v>
      </c>
      <c r="AE178" s="52">
        <v>2.6</v>
      </c>
      <c r="AF178" s="51">
        <v>428.89</v>
      </c>
      <c r="AG178" s="48"/>
      <c r="AH178" s="12">
        <v>1.78</v>
      </c>
      <c r="AI178" s="5">
        <v>11757.81</v>
      </c>
      <c r="AJ178" s="12">
        <v>2.11</v>
      </c>
      <c r="AK178" s="5">
        <v>5999.19</v>
      </c>
      <c r="AL178" s="12">
        <v>2.54</v>
      </c>
      <c r="AM178" s="5">
        <v>1067.68</v>
      </c>
      <c r="AN178" s="12"/>
      <c r="AO178" s="7"/>
      <c r="AP178" s="5"/>
      <c r="AQ178" s="73"/>
      <c r="AR178" s="73"/>
    </row>
    <row r="179" spans="1:44" x14ac:dyDescent="0.25">
      <c r="A179" s="16">
        <v>43922</v>
      </c>
      <c r="B179" s="44">
        <v>105122.3154509</v>
      </c>
      <c r="C179" s="44">
        <v>19881.595529910999</v>
      </c>
      <c r="D179" s="44">
        <v>55386.840190067996</v>
      </c>
      <c r="E179" s="45">
        <v>11915.025614116999</v>
      </c>
      <c r="F179" s="44">
        <v>192305.77678499999</v>
      </c>
      <c r="G179" s="12">
        <v>18.91</v>
      </c>
      <c r="H179" s="7">
        <v>2372.6600000000003</v>
      </c>
      <c r="I179" s="46">
        <v>25.58</v>
      </c>
      <c r="J179" s="46">
        <v>976.21</v>
      </c>
      <c r="K179" s="46">
        <v>8.56</v>
      </c>
      <c r="L179" s="46">
        <v>251.03</v>
      </c>
      <c r="M179" s="46">
        <v>9.34</v>
      </c>
      <c r="N179" s="46">
        <v>756.21</v>
      </c>
      <c r="O179" s="46">
        <v>27.45</v>
      </c>
      <c r="P179" s="46">
        <v>389.21</v>
      </c>
      <c r="Q179" s="12">
        <v>5.56</v>
      </c>
      <c r="R179" s="7">
        <v>5230.22</v>
      </c>
      <c r="S179" s="5">
        <v>23.4</v>
      </c>
      <c r="T179" s="5">
        <v>88.88</v>
      </c>
      <c r="U179" s="46">
        <v>3.85</v>
      </c>
      <c r="V179" s="46">
        <v>2285.4299999999998</v>
      </c>
      <c r="W179" s="46">
        <v>6.38</v>
      </c>
      <c r="X179" s="46">
        <v>2855.91</v>
      </c>
      <c r="Y179" s="12">
        <v>3.83</v>
      </c>
      <c r="Z179" s="7">
        <v>974.98</v>
      </c>
      <c r="AA179" s="46">
        <v>3.96</v>
      </c>
      <c r="AB179" s="46">
        <v>635.15</v>
      </c>
      <c r="AC179" s="46">
        <v>3.59</v>
      </c>
      <c r="AD179" s="46">
        <v>339.83</v>
      </c>
      <c r="AE179" s="52">
        <v>2.93</v>
      </c>
      <c r="AF179" s="51">
        <v>410.82</v>
      </c>
      <c r="AG179" s="48"/>
      <c r="AH179" s="12">
        <v>0.71</v>
      </c>
      <c r="AI179" s="5">
        <v>10394.84</v>
      </c>
      <c r="AJ179" s="12">
        <v>0.84</v>
      </c>
      <c r="AK179" s="5">
        <v>3678.89</v>
      </c>
      <c r="AL179" s="12">
        <v>1.49</v>
      </c>
      <c r="AM179" s="5">
        <v>377.2</v>
      </c>
      <c r="AN179" s="12"/>
      <c r="AO179" s="7"/>
      <c r="AP179" s="5"/>
      <c r="AQ179" s="73"/>
      <c r="AR179" s="73"/>
    </row>
    <row r="180" spans="1:44" x14ac:dyDescent="0.25">
      <c r="A180" s="16">
        <v>43952</v>
      </c>
      <c r="B180" s="44">
        <v>107326.65727965</v>
      </c>
      <c r="C180" s="44">
        <v>19497.101811723998</v>
      </c>
      <c r="D180" s="44">
        <v>55578.815353949001</v>
      </c>
      <c r="E180" s="45">
        <v>11313.998361714001</v>
      </c>
      <c r="F180" s="44">
        <v>193716.57280704001</v>
      </c>
      <c r="G180" s="12">
        <v>20.86</v>
      </c>
      <c r="H180" s="7">
        <v>1751.6399999999999</v>
      </c>
      <c r="I180" s="46">
        <v>25.81</v>
      </c>
      <c r="J180" s="46">
        <v>854.86</v>
      </c>
      <c r="K180" s="46">
        <v>8.7100000000000009</v>
      </c>
      <c r="L180" s="46">
        <v>211.1</v>
      </c>
      <c r="M180" s="46">
        <v>10.94</v>
      </c>
      <c r="N180" s="46">
        <v>370.1</v>
      </c>
      <c r="O180" s="46">
        <v>27.21</v>
      </c>
      <c r="P180" s="46">
        <v>315.58</v>
      </c>
      <c r="Q180" s="12">
        <v>4.8099999999999996</v>
      </c>
      <c r="R180" s="7">
        <v>6754.3</v>
      </c>
      <c r="S180" s="5">
        <v>23.72</v>
      </c>
      <c r="T180" s="5">
        <v>78.88</v>
      </c>
      <c r="U180" s="46">
        <v>3.62</v>
      </c>
      <c r="V180" s="46">
        <v>4165.5200000000004</v>
      </c>
      <c r="W180" s="46">
        <v>6.2</v>
      </c>
      <c r="X180" s="46">
        <v>2509.9</v>
      </c>
      <c r="Y180" s="12">
        <v>2.9</v>
      </c>
      <c r="Z180" s="7">
        <v>671.56999999999994</v>
      </c>
      <c r="AA180" s="46">
        <v>2.78</v>
      </c>
      <c r="AB180" s="46">
        <v>410.38</v>
      </c>
      <c r="AC180" s="46">
        <v>3.09</v>
      </c>
      <c r="AD180" s="46">
        <v>261.19</v>
      </c>
      <c r="AE180" s="52">
        <v>2.86</v>
      </c>
      <c r="AF180" s="51">
        <v>306.76</v>
      </c>
      <c r="AG180" s="48"/>
      <c r="AH180" s="12">
        <v>0.66</v>
      </c>
      <c r="AI180" s="5">
        <v>9203.07</v>
      </c>
      <c r="AJ180" s="12">
        <v>0.53</v>
      </c>
      <c r="AK180" s="5">
        <v>4491.5200000000004</v>
      </c>
      <c r="AL180" s="12">
        <v>1.01</v>
      </c>
      <c r="AM180" s="5">
        <v>290.27</v>
      </c>
      <c r="AN180" s="12"/>
      <c r="AO180" s="7"/>
      <c r="AP180" s="5"/>
      <c r="AQ180" s="73"/>
      <c r="AR180" s="73"/>
    </row>
    <row r="181" spans="1:44" x14ac:dyDescent="0.25">
      <c r="A181" s="16">
        <v>43983</v>
      </c>
      <c r="B181" s="44">
        <v>108954.30833756999</v>
      </c>
      <c r="C181" s="44">
        <v>19085.087857138999</v>
      </c>
      <c r="D181" s="44">
        <v>55642.383253120999</v>
      </c>
      <c r="E181" s="45">
        <v>10816.224659367001</v>
      </c>
      <c r="F181" s="44">
        <v>194498.00410719999</v>
      </c>
      <c r="G181" s="12">
        <v>19.89</v>
      </c>
      <c r="H181" s="7">
        <v>1593.8</v>
      </c>
      <c r="I181" s="46">
        <v>23.5</v>
      </c>
      <c r="J181" s="46">
        <v>788.35</v>
      </c>
      <c r="K181" s="46">
        <v>8.1</v>
      </c>
      <c r="L181" s="46">
        <v>196.49</v>
      </c>
      <c r="M181" s="46">
        <v>11.52</v>
      </c>
      <c r="N181" s="46">
        <v>300.81</v>
      </c>
      <c r="O181" s="46">
        <v>26.33</v>
      </c>
      <c r="P181" s="46">
        <v>308.14999999999998</v>
      </c>
      <c r="Q181" s="12">
        <v>4.58</v>
      </c>
      <c r="R181" s="7">
        <v>5269.18</v>
      </c>
      <c r="S181" s="5">
        <v>21.38</v>
      </c>
      <c r="T181" s="5">
        <v>69</v>
      </c>
      <c r="U181" s="46">
        <v>3.3</v>
      </c>
      <c r="V181" s="46">
        <v>3461.27</v>
      </c>
      <c r="W181" s="46">
        <v>6.47</v>
      </c>
      <c r="X181" s="46">
        <v>1738.91</v>
      </c>
      <c r="Y181" s="12">
        <v>2.74</v>
      </c>
      <c r="Z181" s="7">
        <v>700.65</v>
      </c>
      <c r="AA181" s="46">
        <v>2.59</v>
      </c>
      <c r="AB181" s="46">
        <v>465.77</v>
      </c>
      <c r="AC181" s="46">
        <v>3.04</v>
      </c>
      <c r="AD181" s="46">
        <v>234.88</v>
      </c>
      <c r="AE181" s="52">
        <v>2.79</v>
      </c>
      <c r="AF181" s="51">
        <v>302.7</v>
      </c>
      <c r="AG181" s="48"/>
      <c r="AH181" s="12">
        <v>0.56999999999999995</v>
      </c>
      <c r="AI181" s="5">
        <v>9641.7800000000007</v>
      </c>
      <c r="AJ181" s="12">
        <v>0.42</v>
      </c>
      <c r="AK181" s="5">
        <v>2930.36</v>
      </c>
      <c r="AL181" s="12">
        <v>0.81</v>
      </c>
      <c r="AM181" s="5">
        <v>469.88</v>
      </c>
      <c r="AN181" s="12"/>
      <c r="AO181" s="7"/>
      <c r="AP181" s="5"/>
      <c r="AQ181" s="73"/>
      <c r="AR181" s="73"/>
    </row>
    <row r="182" spans="1:44" x14ac:dyDescent="0.25">
      <c r="A182" s="16">
        <v>44013</v>
      </c>
      <c r="B182" s="44">
        <v>107502.74091420999</v>
      </c>
      <c r="C182" s="44">
        <v>18736.08766252</v>
      </c>
      <c r="D182" s="44">
        <v>55765.094651863001</v>
      </c>
      <c r="E182" s="45">
        <v>9607.4344047710001</v>
      </c>
      <c r="F182" s="44">
        <v>191611.35763337</v>
      </c>
      <c r="G182" s="12">
        <v>20.07</v>
      </c>
      <c r="H182" s="7">
        <v>1580.51</v>
      </c>
      <c r="I182" s="46">
        <v>24.39</v>
      </c>
      <c r="J182" s="46">
        <v>737.3</v>
      </c>
      <c r="K182" s="46">
        <v>8.3000000000000007</v>
      </c>
      <c r="L182" s="46">
        <v>208.06</v>
      </c>
      <c r="M182" s="46">
        <v>11.32</v>
      </c>
      <c r="N182" s="46">
        <v>319.04000000000002</v>
      </c>
      <c r="O182" s="46">
        <v>26.55</v>
      </c>
      <c r="P182" s="46">
        <v>316.11</v>
      </c>
      <c r="Q182" s="12">
        <v>4.82</v>
      </c>
      <c r="R182" s="7">
        <v>3934.76</v>
      </c>
      <c r="S182" s="5">
        <v>21.55</v>
      </c>
      <c r="T182" s="5">
        <v>65.17</v>
      </c>
      <c r="U182" s="46">
        <v>3.29</v>
      </c>
      <c r="V182" s="46">
        <v>2041.08</v>
      </c>
      <c r="W182" s="46">
        <v>5.94</v>
      </c>
      <c r="X182" s="46">
        <v>1828.51</v>
      </c>
      <c r="Y182" s="12">
        <v>2.65</v>
      </c>
      <c r="Z182" s="7">
        <v>718.5</v>
      </c>
      <c r="AA182" s="46">
        <v>2.4700000000000002</v>
      </c>
      <c r="AB182" s="46">
        <v>449.8</v>
      </c>
      <c r="AC182" s="46">
        <v>2.94</v>
      </c>
      <c r="AD182" s="46">
        <v>268.7</v>
      </c>
      <c r="AE182" s="52">
        <v>2.64</v>
      </c>
      <c r="AF182" s="51">
        <v>312.69</v>
      </c>
      <c r="AG182" s="48"/>
      <c r="AH182" s="12">
        <v>0.51</v>
      </c>
      <c r="AI182" s="5">
        <v>9621.81</v>
      </c>
      <c r="AJ182" s="12">
        <v>0.42</v>
      </c>
      <c r="AK182" s="5">
        <v>2586.29</v>
      </c>
      <c r="AL182" s="12">
        <v>0.72</v>
      </c>
      <c r="AM182" s="5">
        <v>529.62</v>
      </c>
      <c r="AN182" s="12"/>
      <c r="AO182" s="7"/>
      <c r="AP182" s="5"/>
      <c r="AQ182" s="73"/>
      <c r="AR182" s="73"/>
    </row>
    <row r="183" spans="1:44" x14ac:dyDescent="0.25">
      <c r="A183" s="16">
        <v>44044</v>
      </c>
      <c r="B183" s="44">
        <v>108338.91320609</v>
      </c>
      <c r="C183" s="44">
        <v>18206.080221787</v>
      </c>
      <c r="D183" s="44">
        <v>55847.397705698997</v>
      </c>
      <c r="E183" s="45">
        <v>9383.9653052199992</v>
      </c>
      <c r="F183" s="44">
        <v>191776.35643879001</v>
      </c>
      <c r="G183" s="12">
        <v>19.63</v>
      </c>
      <c r="H183" s="7">
        <v>1467.1499999999999</v>
      </c>
      <c r="I183" s="46">
        <v>23.66</v>
      </c>
      <c r="J183" s="46">
        <v>699.66</v>
      </c>
      <c r="K183" s="46">
        <v>6.24</v>
      </c>
      <c r="L183" s="46">
        <v>193.32</v>
      </c>
      <c r="M183" s="46">
        <v>10.81</v>
      </c>
      <c r="N183" s="46">
        <v>262.08999999999997</v>
      </c>
      <c r="O183" s="46">
        <v>26.3</v>
      </c>
      <c r="P183" s="46">
        <v>312.08</v>
      </c>
      <c r="Q183" s="12">
        <v>4.5</v>
      </c>
      <c r="R183" s="7">
        <v>3435.51</v>
      </c>
      <c r="S183" s="5">
        <v>20.53</v>
      </c>
      <c r="T183" s="5">
        <v>64.25</v>
      </c>
      <c r="U183" s="46">
        <v>2.73</v>
      </c>
      <c r="V183" s="46">
        <v>1890.86</v>
      </c>
      <c r="W183" s="46">
        <v>6.07</v>
      </c>
      <c r="X183" s="46">
        <v>1480.4</v>
      </c>
      <c r="Y183" s="12">
        <v>2.4700000000000002</v>
      </c>
      <c r="Z183" s="7">
        <v>579.52</v>
      </c>
      <c r="AA183" s="46">
        <v>2.1800000000000002</v>
      </c>
      <c r="AB183" s="46">
        <v>334.57</v>
      </c>
      <c r="AC183" s="46">
        <v>2.87</v>
      </c>
      <c r="AD183" s="46">
        <v>244.95</v>
      </c>
      <c r="AE183" s="52">
        <v>2.58</v>
      </c>
      <c r="AF183" s="51">
        <v>284.23</v>
      </c>
      <c r="AG183" s="48"/>
      <c r="AH183" s="12">
        <v>0.48</v>
      </c>
      <c r="AI183" s="5">
        <v>9471.39</v>
      </c>
      <c r="AJ183" s="12">
        <v>0.41</v>
      </c>
      <c r="AK183" s="5">
        <v>3516.59</v>
      </c>
      <c r="AL183" s="12">
        <v>1.01</v>
      </c>
      <c r="AM183" s="5">
        <v>142.55000000000001</v>
      </c>
      <c r="AN183" s="12"/>
      <c r="AO183" s="7"/>
      <c r="AP183" s="5"/>
      <c r="AQ183" s="73"/>
      <c r="AR183" s="73"/>
    </row>
    <row r="184" spans="1:44" x14ac:dyDescent="0.25">
      <c r="A184" s="16">
        <v>44075</v>
      </c>
      <c r="B184" s="44">
        <v>108934.04416729001</v>
      </c>
      <c r="C184" s="44">
        <v>17885.365027139</v>
      </c>
      <c r="D184" s="44">
        <v>56128.537136767001</v>
      </c>
      <c r="E184" s="45">
        <v>9211.8331289439993</v>
      </c>
      <c r="F184" s="44">
        <v>192159.77946014001</v>
      </c>
      <c r="G184" s="12">
        <v>18.89</v>
      </c>
      <c r="H184" s="7">
        <v>1448.79</v>
      </c>
      <c r="I184" s="46">
        <v>23.69</v>
      </c>
      <c r="J184" s="46">
        <v>655.74</v>
      </c>
      <c r="K184" s="46">
        <v>5.93</v>
      </c>
      <c r="L184" s="46">
        <v>228.15</v>
      </c>
      <c r="M184" s="46">
        <v>10.38</v>
      </c>
      <c r="N184" s="46">
        <v>270.57</v>
      </c>
      <c r="O184" s="46">
        <v>26.06</v>
      </c>
      <c r="P184" s="46">
        <v>294.33</v>
      </c>
      <c r="Q184" s="12">
        <v>4.4400000000000004</v>
      </c>
      <c r="R184" s="7">
        <v>3986.9100000000003</v>
      </c>
      <c r="S184" s="5">
        <v>21.07</v>
      </c>
      <c r="T184" s="5">
        <v>59.98</v>
      </c>
      <c r="U184" s="46">
        <v>2.57</v>
      </c>
      <c r="V184" s="46">
        <v>2222.54</v>
      </c>
      <c r="W184" s="46">
        <v>6.29</v>
      </c>
      <c r="X184" s="46">
        <v>1704.39</v>
      </c>
      <c r="Y184" s="12">
        <v>1.9</v>
      </c>
      <c r="Z184" s="7">
        <v>841.83999999999992</v>
      </c>
      <c r="AA184" s="46">
        <v>1.5</v>
      </c>
      <c r="AB184" s="46">
        <v>590.66</v>
      </c>
      <c r="AC184" s="46">
        <v>2.83</v>
      </c>
      <c r="AD184" s="46">
        <v>251.18</v>
      </c>
      <c r="AE184" s="52">
        <v>2.35</v>
      </c>
      <c r="AF184" s="51">
        <v>369.13</v>
      </c>
      <c r="AG184" s="48"/>
      <c r="AH184" s="12">
        <v>0.47</v>
      </c>
      <c r="AI184" s="5">
        <v>9257.64</v>
      </c>
      <c r="AJ184" s="12">
        <v>0.38</v>
      </c>
      <c r="AK184" s="5">
        <v>3580.48</v>
      </c>
      <c r="AL184" s="12">
        <v>0.6</v>
      </c>
      <c r="AM184" s="5">
        <v>139.51</v>
      </c>
      <c r="AN184" s="12">
        <v>0.48</v>
      </c>
      <c r="AO184" s="7">
        <v>0.01</v>
      </c>
      <c r="AP184" s="5"/>
      <c r="AQ184" s="73"/>
      <c r="AR184" s="73"/>
    </row>
    <row r="185" spans="1:44" x14ac:dyDescent="0.25">
      <c r="A185" s="16">
        <v>44105</v>
      </c>
      <c r="B185" s="44">
        <v>108118.72778606</v>
      </c>
      <c r="C185" s="44">
        <v>17697.257546198001</v>
      </c>
      <c r="D185" s="44">
        <v>56563.592161318003</v>
      </c>
      <c r="E185" s="45">
        <v>8864.4478377129999</v>
      </c>
      <c r="F185" s="44">
        <v>191244.02533129</v>
      </c>
      <c r="G185" s="12">
        <v>19.37</v>
      </c>
      <c r="H185" s="7">
        <v>1440.8300000000002</v>
      </c>
      <c r="I185" s="46">
        <v>23.61</v>
      </c>
      <c r="J185" s="46">
        <v>654.44000000000005</v>
      </c>
      <c r="K185" s="46">
        <v>6.86</v>
      </c>
      <c r="L185" s="46">
        <v>211.17</v>
      </c>
      <c r="M185" s="46">
        <v>10.79</v>
      </c>
      <c r="N185" s="46">
        <v>262.72000000000003</v>
      </c>
      <c r="O185" s="46">
        <v>26.18</v>
      </c>
      <c r="P185" s="46">
        <v>312.5</v>
      </c>
      <c r="Q185" s="12">
        <v>5.1100000000000003</v>
      </c>
      <c r="R185" s="7">
        <v>2799.4399999999996</v>
      </c>
      <c r="S185" s="5">
        <v>21.04</v>
      </c>
      <c r="T185" s="5">
        <v>60.43</v>
      </c>
      <c r="U185" s="46">
        <v>3</v>
      </c>
      <c r="V185" s="46">
        <v>940.66</v>
      </c>
      <c r="W185" s="46">
        <v>5.68</v>
      </c>
      <c r="X185" s="46">
        <v>1798.35</v>
      </c>
      <c r="Y185" s="12">
        <v>2.21</v>
      </c>
      <c r="Z185" s="7">
        <v>735.01</v>
      </c>
      <c r="AA185" s="46">
        <v>1.89</v>
      </c>
      <c r="AB185" s="46">
        <v>458.89</v>
      </c>
      <c r="AC185" s="46">
        <v>2.73</v>
      </c>
      <c r="AD185" s="46">
        <v>276.12</v>
      </c>
      <c r="AE185" s="52">
        <v>2.4700000000000002</v>
      </c>
      <c r="AF185" s="51">
        <v>372.5</v>
      </c>
      <c r="AG185" s="48"/>
      <c r="AH185" s="12">
        <v>0.46</v>
      </c>
      <c r="AI185" s="5">
        <v>8784.27</v>
      </c>
      <c r="AJ185" s="12">
        <v>0.37</v>
      </c>
      <c r="AK185" s="5">
        <v>3680.77</v>
      </c>
      <c r="AL185" s="12">
        <v>0.61</v>
      </c>
      <c r="AM185" s="5">
        <v>356.32</v>
      </c>
      <c r="AN185" s="12">
        <v>1.5</v>
      </c>
      <c r="AO185" s="7">
        <v>80</v>
      </c>
      <c r="AP185" s="5"/>
      <c r="AQ185" s="73"/>
      <c r="AR185" s="73"/>
    </row>
    <row r="186" spans="1:44" x14ac:dyDescent="0.25">
      <c r="A186" s="16">
        <v>44136</v>
      </c>
      <c r="B186" s="44">
        <v>107886.44548788</v>
      </c>
      <c r="C186" s="44">
        <v>17700.610408895001</v>
      </c>
      <c r="D186" s="44">
        <v>57255.017924020998</v>
      </c>
      <c r="E186" s="45">
        <v>8599.4228166039993</v>
      </c>
      <c r="F186" s="44">
        <v>191441.49663740001</v>
      </c>
      <c r="G186" s="12">
        <v>19.02</v>
      </c>
      <c r="H186" s="7">
        <v>1542.42</v>
      </c>
      <c r="I186" s="46">
        <v>23.8</v>
      </c>
      <c r="J186" s="46">
        <v>650.52</v>
      </c>
      <c r="K186" s="46">
        <v>6.47</v>
      </c>
      <c r="L186" s="46">
        <v>250.91</v>
      </c>
      <c r="M186" s="46">
        <v>10.69</v>
      </c>
      <c r="N186" s="46">
        <v>297.10000000000002</v>
      </c>
      <c r="O186" s="46">
        <v>26.35</v>
      </c>
      <c r="P186" s="46">
        <v>343.89</v>
      </c>
      <c r="Q186" s="12">
        <v>5.53</v>
      </c>
      <c r="R186" s="7">
        <v>2728.2599999999998</v>
      </c>
      <c r="S186" s="5">
        <v>21.35</v>
      </c>
      <c r="T186" s="5">
        <v>60.4</v>
      </c>
      <c r="U186" s="46">
        <v>2.83</v>
      </c>
      <c r="V186" s="46">
        <v>1148.32</v>
      </c>
      <c r="W186" s="46">
        <v>6.94</v>
      </c>
      <c r="X186" s="46">
        <v>1519.54</v>
      </c>
      <c r="Y186" s="12">
        <v>1.98</v>
      </c>
      <c r="Z186" s="7">
        <v>667.49</v>
      </c>
      <c r="AA186" s="46">
        <v>1.58</v>
      </c>
      <c r="AB186" s="46">
        <v>385.58</v>
      </c>
      <c r="AC186" s="46">
        <v>2.5299999999999998</v>
      </c>
      <c r="AD186" s="46">
        <v>281.91000000000003</v>
      </c>
      <c r="AE186" s="52">
        <v>2.42</v>
      </c>
      <c r="AF186" s="51">
        <v>529.16</v>
      </c>
      <c r="AG186" s="48"/>
      <c r="AH186" s="12">
        <v>0.45</v>
      </c>
      <c r="AI186" s="5">
        <v>9096.74</v>
      </c>
      <c r="AJ186" s="12">
        <v>0.32</v>
      </c>
      <c r="AK186" s="5">
        <v>3262.9</v>
      </c>
      <c r="AL186" s="12">
        <v>0.63</v>
      </c>
      <c r="AM186" s="5">
        <v>495.15</v>
      </c>
      <c r="AN186" s="12">
        <v>1.61</v>
      </c>
      <c r="AO186" s="7">
        <v>70</v>
      </c>
      <c r="AP186" s="5"/>
      <c r="AQ186" s="73"/>
      <c r="AR186" s="73"/>
    </row>
    <row r="187" spans="1:44" x14ac:dyDescent="0.25">
      <c r="A187" s="16">
        <v>44166</v>
      </c>
      <c r="B187" s="44">
        <v>106214.59710451</v>
      </c>
      <c r="C187" s="44">
        <v>17535.039943923999</v>
      </c>
      <c r="D187" s="44">
        <v>57705.960485304997</v>
      </c>
      <c r="E187" s="45">
        <v>7463.9271785580004</v>
      </c>
      <c r="F187" s="44">
        <v>188919.52471229999</v>
      </c>
      <c r="G187" s="12">
        <v>19.41</v>
      </c>
      <c r="H187" s="7">
        <v>1465.7100000000003</v>
      </c>
      <c r="I187" s="46">
        <v>23.9</v>
      </c>
      <c r="J187" s="46">
        <v>591.59</v>
      </c>
      <c r="K187" s="46">
        <v>6.64</v>
      </c>
      <c r="L187" s="46">
        <v>220.22</v>
      </c>
      <c r="M187" s="46">
        <v>10.6</v>
      </c>
      <c r="N187" s="46">
        <v>275.42</v>
      </c>
      <c r="O187" s="46">
        <v>26.24</v>
      </c>
      <c r="P187" s="46">
        <v>378.48</v>
      </c>
      <c r="Q187" s="12">
        <v>4.9800000000000004</v>
      </c>
      <c r="R187" s="7">
        <v>3241.51</v>
      </c>
      <c r="S187" s="5">
        <v>21.68</v>
      </c>
      <c r="T187" s="5">
        <v>62.13</v>
      </c>
      <c r="U187" s="46">
        <v>2.46</v>
      </c>
      <c r="V187" s="46">
        <v>1487.34</v>
      </c>
      <c r="W187" s="46">
        <v>6.58</v>
      </c>
      <c r="X187" s="46">
        <v>1692.04</v>
      </c>
      <c r="Y187" s="12">
        <v>2.44</v>
      </c>
      <c r="Z187" s="7">
        <v>1003.9100000000001</v>
      </c>
      <c r="AA187" s="46">
        <v>2.3199999999999998</v>
      </c>
      <c r="AB187" s="46">
        <v>720.32</v>
      </c>
      <c r="AC187" s="46">
        <v>2.73</v>
      </c>
      <c r="AD187" s="46">
        <v>283.58999999999997</v>
      </c>
      <c r="AE187" s="52">
        <v>2.39</v>
      </c>
      <c r="AF187" s="51">
        <v>509.17</v>
      </c>
      <c r="AG187" s="48"/>
      <c r="AH187" s="12">
        <v>0.43</v>
      </c>
      <c r="AI187" s="5">
        <v>9730.65</v>
      </c>
      <c r="AJ187" s="12">
        <v>0.4</v>
      </c>
      <c r="AK187" s="5">
        <v>3234.47</v>
      </c>
      <c r="AL187" s="12">
        <v>0.63</v>
      </c>
      <c r="AM187" s="5">
        <v>309.20999999999998</v>
      </c>
      <c r="AN187" s="12"/>
      <c r="AO187" s="7"/>
      <c r="AP187" s="5"/>
      <c r="AQ187" s="73"/>
      <c r="AR187" s="73"/>
    </row>
    <row r="188" spans="1:44" x14ac:dyDescent="0.25">
      <c r="A188" s="17">
        <v>44197</v>
      </c>
      <c r="B188" s="44">
        <v>107020.35029895999</v>
      </c>
      <c r="C188" s="44">
        <v>17370.415071997999</v>
      </c>
      <c r="D188" s="44">
        <v>58179.032643862003</v>
      </c>
      <c r="E188" s="45">
        <v>7744.2990541749996</v>
      </c>
      <c r="F188" s="44">
        <v>190314.09706900001</v>
      </c>
      <c r="G188" s="12">
        <v>19.32</v>
      </c>
      <c r="H188" s="7">
        <v>1310.3899999999999</v>
      </c>
      <c r="I188" s="46">
        <v>23.66</v>
      </c>
      <c r="J188" s="46">
        <v>533.17999999999995</v>
      </c>
      <c r="K188" s="46">
        <v>7.78</v>
      </c>
      <c r="L188" s="46">
        <v>181.23</v>
      </c>
      <c r="M188" s="46">
        <v>10.75</v>
      </c>
      <c r="N188" s="46">
        <v>278.72000000000003</v>
      </c>
      <c r="O188" s="46">
        <v>26.13</v>
      </c>
      <c r="P188" s="46">
        <v>317.26</v>
      </c>
      <c r="Q188" s="12">
        <v>5.54</v>
      </c>
      <c r="R188" s="7">
        <v>2706.87</v>
      </c>
      <c r="S188" s="5">
        <v>21.37</v>
      </c>
      <c r="T188" s="5">
        <v>63.04</v>
      </c>
      <c r="U188" s="46">
        <v>2.5499999999999998</v>
      </c>
      <c r="V188" s="46">
        <v>1267.08</v>
      </c>
      <c r="W188" s="46">
        <v>7.57</v>
      </c>
      <c r="X188" s="46">
        <v>1376.75</v>
      </c>
      <c r="Y188" s="12">
        <v>1.86</v>
      </c>
      <c r="Z188" s="7">
        <v>824.44</v>
      </c>
      <c r="AA188" s="46">
        <v>1.47</v>
      </c>
      <c r="AB188" s="46">
        <v>496.96</v>
      </c>
      <c r="AC188" s="46">
        <v>2.46</v>
      </c>
      <c r="AD188" s="46">
        <v>327.48</v>
      </c>
      <c r="AE188" s="52">
        <v>2.34</v>
      </c>
      <c r="AF188" s="51">
        <v>520.54999999999995</v>
      </c>
      <c r="AG188" s="48"/>
      <c r="AH188" s="12">
        <v>0.45</v>
      </c>
      <c r="AI188" s="5">
        <v>8630.92</v>
      </c>
      <c r="AJ188" s="12">
        <v>0.39</v>
      </c>
      <c r="AK188" s="5">
        <v>2931.93</v>
      </c>
      <c r="AL188" s="12">
        <v>0.64</v>
      </c>
      <c r="AM188" s="5">
        <v>265.87</v>
      </c>
      <c r="AN188" s="12"/>
      <c r="AO188" s="7"/>
      <c r="AP188" s="5"/>
      <c r="AQ188" s="73"/>
      <c r="AR188" s="73"/>
    </row>
    <row r="189" spans="1:44" x14ac:dyDescent="0.25">
      <c r="A189" s="16">
        <v>44228</v>
      </c>
      <c r="B189" s="44">
        <v>107175.44326927001</v>
      </c>
      <c r="C189" s="44">
        <v>17224.034397250001</v>
      </c>
      <c r="D189" s="44">
        <v>58805.306881746001</v>
      </c>
      <c r="E189" s="45">
        <v>7972.9087933749997</v>
      </c>
      <c r="F189" s="44">
        <v>191177.69334164</v>
      </c>
      <c r="G189" s="12">
        <v>20.04</v>
      </c>
      <c r="H189" s="7">
        <v>1485.18</v>
      </c>
      <c r="I189" s="46">
        <v>24.06</v>
      </c>
      <c r="J189" s="46">
        <v>680.7</v>
      </c>
      <c r="K189" s="46">
        <v>8.09</v>
      </c>
      <c r="L189" s="46">
        <v>184.84</v>
      </c>
      <c r="M189" s="46">
        <v>11.15</v>
      </c>
      <c r="N189" s="46">
        <v>293.52</v>
      </c>
      <c r="O189" s="46">
        <v>26.44</v>
      </c>
      <c r="P189" s="46">
        <v>326.12</v>
      </c>
      <c r="Q189" s="12">
        <v>5.8</v>
      </c>
      <c r="R189" s="7">
        <v>2796.8700000000003</v>
      </c>
      <c r="S189" s="5">
        <v>22.11</v>
      </c>
      <c r="T189" s="5">
        <v>59.69</v>
      </c>
      <c r="U189" s="46">
        <v>3.3</v>
      </c>
      <c r="V189" s="46">
        <v>1044.9100000000001</v>
      </c>
      <c r="W189" s="46">
        <v>6.77</v>
      </c>
      <c r="X189" s="46">
        <v>1692.27</v>
      </c>
      <c r="Y189" s="12">
        <v>1.69</v>
      </c>
      <c r="Z189" s="7">
        <v>766.74</v>
      </c>
      <c r="AA189" s="46">
        <v>1.32</v>
      </c>
      <c r="AB189" s="46">
        <v>501.86</v>
      </c>
      <c r="AC189" s="46">
        <v>2.39</v>
      </c>
      <c r="AD189" s="46">
        <v>264.88</v>
      </c>
      <c r="AE189" s="52">
        <v>2.34</v>
      </c>
      <c r="AF189" s="51">
        <v>542.65</v>
      </c>
      <c r="AG189" s="48"/>
      <c r="AH189" s="12">
        <v>0.43</v>
      </c>
      <c r="AI189" s="5">
        <v>7727.06</v>
      </c>
      <c r="AJ189" s="12">
        <v>0.37</v>
      </c>
      <c r="AK189" s="5">
        <v>2745.65</v>
      </c>
      <c r="AL189" s="12">
        <v>0.6</v>
      </c>
      <c r="AM189" s="5">
        <v>383.98</v>
      </c>
      <c r="AN189" s="12">
        <v>0.23</v>
      </c>
      <c r="AO189" s="7">
        <v>0.1</v>
      </c>
      <c r="AP189" s="5"/>
      <c r="AQ189" s="73"/>
      <c r="AR189" s="73"/>
    </row>
    <row r="190" spans="1:44" x14ac:dyDescent="0.25">
      <c r="A190" s="16">
        <v>44256</v>
      </c>
      <c r="B190" s="44">
        <v>107454.53591562</v>
      </c>
      <c r="C190" s="44">
        <v>17269.887809706001</v>
      </c>
      <c r="D190" s="44">
        <v>59457.151516773003</v>
      </c>
      <c r="E190" s="45">
        <v>8004.2165440669996</v>
      </c>
      <c r="F190" s="44">
        <v>192185.79178616</v>
      </c>
      <c r="G190" s="12">
        <v>18.25</v>
      </c>
      <c r="H190" s="7">
        <v>1839.0300000000002</v>
      </c>
      <c r="I190" s="46">
        <v>24.27</v>
      </c>
      <c r="J190" s="46">
        <v>681.74</v>
      </c>
      <c r="K190" s="46">
        <v>7.21</v>
      </c>
      <c r="L190" s="46">
        <v>263.86</v>
      </c>
      <c r="M190" s="46">
        <v>9.7100000000000009</v>
      </c>
      <c r="N190" s="46">
        <v>512.54999999999995</v>
      </c>
      <c r="O190" s="46">
        <v>26.63</v>
      </c>
      <c r="P190" s="46">
        <v>380.88</v>
      </c>
      <c r="Q190" s="12">
        <v>4.88</v>
      </c>
      <c r="R190" s="7">
        <v>4647.1000000000004</v>
      </c>
      <c r="S190" s="5">
        <v>21.02</v>
      </c>
      <c r="T190" s="5">
        <v>65.849999999999994</v>
      </c>
      <c r="U190" s="46">
        <v>3.11</v>
      </c>
      <c r="V190" s="46">
        <v>2856.37</v>
      </c>
      <c r="W190" s="46">
        <v>7.19</v>
      </c>
      <c r="X190" s="46">
        <v>1724.88</v>
      </c>
      <c r="Y190" s="12">
        <v>1.85</v>
      </c>
      <c r="Z190" s="7">
        <v>817.66000000000008</v>
      </c>
      <c r="AA190" s="46">
        <v>1.7</v>
      </c>
      <c r="AB190" s="46">
        <v>453.62</v>
      </c>
      <c r="AC190" s="46">
        <v>2.0299999999999998</v>
      </c>
      <c r="AD190" s="46">
        <v>364.04</v>
      </c>
      <c r="AE190" s="52">
        <v>2.31</v>
      </c>
      <c r="AF190" s="51">
        <v>726.27</v>
      </c>
      <c r="AG190" s="48"/>
      <c r="AH190" s="12">
        <v>0.44</v>
      </c>
      <c r="AI190" s="5">
        <v>10787.01</v>
      </c>
      <c r="AJ190" s="12">
        <v>0.38</v>
      </c>
      <c r="AK190" s="5">
        <v>4079.05</v>
      </c>
      <c r="AL190" s="12">
        <v>0.64</v>
      </c>
      <c r="AM190" s="5">
        <v>149.77000000000001</v>
      </c>
      <c r="AN190" s="12">
        <v>1.81</v>
      </c>
      <c r="AO190" s="7">
        <v>20</v>
      </c>
      <c r="AP190" s="5"/>
      <c r="AQ190" s="73"/>
      <c r="AR190" s="73"/>
    </row>
    <row r="191" spans="1:44" x14ac:dyDescent="0.25">
      <c r="A191" s="16">
        <v>44287</v>
      </c>
      <c r="B191" s="44">
        <v>107402.88827316</v>
      </c>
      <c r="C191" s="44">
        <v>17221.205318294</v>
      </c>
      <c r="D191" s="44">
        <v>59990.240539835999</v>
      </c>
      <c r="E191" s="45">
        <v>8138.1860498059996</v>
      </c>
      <c r="F191" s="44">
        <v>192752.52018108999</v>
      </c>
      <c r="G191" s="12">
        <v>18.87</v>
      </c>
      <c r="H191" s="7">
        <v>1617.8400000000001</v>
      </c>
      <c r="I191" s="46">
        <v>24.01</v>
      </c>
      <c r="J191" s="46">
        <v>671.2</v>
      </c>
      <c r="K191" s="46">
        <v>7.65</v>
      </c>
      <c r="L191" s="46">
        <v>208.88</v>
      </c>
      <c r="M191" s="46">
        <v>9.9700000000000006</v>
      </c>
      <c r="N191" s="46">
        <v>400.55</v>
      </c>
      <c r="O191" s="46">
        <v>26.14</v>
      </c>
      <c r="P191" s="46">
        <v>337.21</v>
      </c>
      <c r="Q191" s="12">
        <v>4.84</v>
      </c>
      <c r="R191" s="7">
        <v>4025.05</v>
      </c>
      <c r="S191" s="5">
        <v>21.69</v>
      </c>
      <c r="T191" s="5">
        <v>65.38</v>
      </c>
      <c r="U191" s="46">
        <v>3.03</v>
      </c>
      <c r="V191" s="46">
        <v>2290.0300000000002</v>
      </c>
      <c r="W191" s="46">
        <v>6.67</v>
      </c>
      <c r="X191" s="46">
        <v>1669.64</v>
      </c>
      <c r="Y191" s="12">
        <v>1.57</v>
      </c>
      <c r="Z191" s="7">
        <v>905.37000000000012</v>
      </c>
      <c r="AA191" s="46">
        <v>1.17</v>
      </c>
      <c r="AB191" s="46">
        <v>591.20000000000005</v>
      </c>
      <c r="AC191" s="46">
        <v>2.3199999999999998</v>
      </c>
      <c r="AD191" s="46">
        <v>314.17</v>
      </c>
      <c r="AE191" s="52">
        <v>2.36</v>
      </c>
      <c r="AF191" s="51">
        <v>651.24</v>
      </c>
      <c r="AG191" s="48"/>
      <c r="AH191" s="12">
        <v>0.45</v>
      </c>
      <c r="AI191" s="5">
        <v>9181.94</v>
      </c>
      <c r="AJ191" s="12">
        <v>0.4</v>
      </c>
      <c r="AK191" s="5">
        <v>2960.94</v>
      </c>
      <c r="AL191" s="12">
        <v>0.69</v>
      </c>
      <c r="AM191" s="5">
        <v>218.99</v>
      </c>
      <c r="AN191" s="12">
        <v>2.96</v>
      </c>
      <c r="AO191" s="7">
        <v>48.75</v>
      </c>
      <c r="AP191" s="5"/>
      <c r="AQ191" s="73"/>
      <c r="AR191" s="73"/>
    </row>
    <row r="192" spans="1:44" x14ac:dyDescent="0.25">
      <c r="A192" s="16">
        <v>44317</v>
      </c>
      <c r="B192" s="44">
        <v>107644.28027338001</v>
      </c>
      <c r="C192" s="44">
        <v>16972.823456823</v>
      </c>
      <c r="D192" s="44">
        <v>60538.895844402003</v>
      </c>
      <c r="E192" s="45">
        <v>8444.4319674229992</v>
      </c>
      <c r="F192" s="44">
        <v>193600.43154203001</v>
      </c>
      <c r="G192" s="12">
        <v>18.07</v>
      </c>
      <c r="H192" s="7">
        <v>1514.4299999999998</v>
      </c>
      <c r="I192" s="46">
        <v>22.7</v>
      </c>
      <c r="J192" s="46">
        <v>629.28</v>
      </c>
      <c r="K192" s="46">
        <v>6.79</v>
      </c>
      <c r="L192" s="46">
        <v>200.38</v>
      </c>
      <c r="M192" s="46">
        <v>9.58</v>
      </c>
      <c r="N192" s="46">
        <v>364.73</v>
      </c>
      <c r="O192" s="46">
        <v>25.7</v>
      </c>
      <c r="P192" s="46">
        <v>320.04000000000002</v>
      </c>
      <c r="Q192" s="12">
        <v>4.8</v>
      </c>
      <c r="R192" s="7">
        <v>4198.6099999999997</v>
      </c>
      <c r="S192" s="5">
        <v>20.57</v>
      </c>
      <c r="T192" s="5">
        <v>62.3</v>
      </c>
      <c r="U192" s="46">
        <v>2.81</v>
      </c>
      <c r="V192" s="46">
        <v>2147.4699999999998</v>
      </c>
      <c r="W192" s="46">
        <v>6.46</v>
      </c>
      <c r="X192" s="46">
        <v>1988.84</v>
      </c>
      <c r="Y192" s="12">
        <v>1.72</v>
      </c>
      <c r="Z192" s="7">
        <v>815.98</v>
      </c>
      <c r="AA192" s="46">
        <v>1.4</v>
      </c>
      <c r="AB192" s="46">
        <v>465.38</v>
      </c>
      <c r="AC192" s="46">
        <v>2.14</v>
      </c>
      <c r="AD192" s="46">
        <v>350.6</v>
      </c>
      <c r="AE192" s="52">
        <v>2.4</v>
      </c>
      <c r="AF192" s="51">
        <v>633.4</v>
      </c>
      <c r="AG192" s="48"/>
      <c r="AH192" s="12">
        <v>0.45</v>
      </c>
      <c r="AI192" s="5">
        <v>10191.969999999999</v>
      </c>
      <c r="AJ192" s="12">
        <v>0.43</v>
      </c>
      <c r="AK192" s="5">
        <v>2658.56</v>
      </c>
      <c r="AL192" s="12">
        <v>0.89</v>
      </c>
      <c r="AM192" s="5">
        <v>37.17</v>
      </c>
      <c r="AN192" s="12">
        <v>2.96</v>
      </c>
      <c r="AO192" s="7">
        <v>2</v>
      </c>
      <c r="AP192" s="5"/>
      <c r="AQ192" s="73"/>
      <c r="AR192" s="73"/>
    </row>
    <row r="193" spans="1:44" x14ac:dyDescent="0.25">
      <c r="A193" s="16">
        <v>44348</v>
      </c>
      <c r="B193" s="44">
        <v>108024.02041389</v>
      </c>
      <c r="C193" s="44">
        <v>16916.840908727001</v>
      </c>
      <c r="D193" s="44">
        <v>61063.599807500002</v>
      </c>
      <c r="E193" s="45">
        <v>8671.8631255319997</v>
      </c>
      <c r="F193" s="44">
        <v>194676.32425564999</v>
      </c>
      <c r="G193" s="12">
        <v>18.05</v>
      </c>
      <c r="H193" s="7">
        <v>1528.94</v>
      </c>
      <c r="I193" s="46">
        <v>23.09</v>
      </c>
      <c r="J193" s="46">
        <v>623.69000000000005</v>
      </c>
      <c r="K193" s="46">
        <v>6.78</v>
      </c>
      <c r="L193" s="46">
        <v>205.73</v>
      </c>
      <c r="M193" s="46">
        <v>9.8000000000000007</v>
      </c>
      <c r="N193" s="46">
        <v>394.61</v>
      </c>
      <c r="O193" s="46">
        <v>26</v>
      </c>
      <c r="P193" s="46">
        <v>304.91000000000003</v>
      </c>
      <c r="Q193" s="12">
        <v>5.19</v>
      </c>
      <c r="R193" s="7">
        <v>3329.55</v>
      </c>
      <c r="S193" s="5">
        <v>21.12</v>
      </c>
      <c r="T193" s="5">
        <v>60.9</v>
      </c>
      <c r="U193" s="46">
        <v>3.16</v>
      </c>
      <c r="V193" s="46">
        <v>1794.71</v>
      </c>
      <c r="W193" s="46">
        <v>7</v>
      </c>
      <c r="X193" s="46">
        <v>1473.94</v>
      </c>
      <c r="Y193" s="12">
        <v>1.49</v>
      </c>
      <c r="Z193" s="7">
        <v>997.56000000000006</v>
      </c>
      <c r="AA193" s="46">
        <v>1.26</v>
      </c>
      <c r="AB193" s="46">
        <v>432.62</v>
      </c>
      <c r="AC193" s="46">
        <v>1.66</v>
      </c>
      <c r="AD193" s="46">
        <v>564.94000000000005</v>
      </c>
      <c r="AE193" s="52">
        <v>2.5099999999999998</v>
      </c>
      <c r="AF193" s="51">
        <v>618.27</v>
      </c>
      <c r="AG193" s="48"/>
      <c r="AH193" s="12">
        <v>0.48</v>
      </c>
      <c r="AI193" s="5">
        <v>9622.77</v>
      </c>
      <c r="AJ193" s="12">
        <v>0.56999999999999995</v>
      </c>
      <c r="AK193" s="5">
        <v>2215.87</v>
      </c>
      <c r="AL193" s="12">
        <v>1.23</v>
      </c>
      <c r="AM193" s="5">
        <v>118.69</v>
      </c>
      <c r="AN193" s="12"/>
      <c r="AO193" s="7"/>
      <c r="AP193" s="5"/>
      <c r="AQ193" s="73"/>
      <c r="AR193" s="73"/>
    </row>
    <row r="194" spans="1:44" x14ac:dyDescent="0.25">
      <c r="A194" s="16">
        <v>44378</v>
      </c>
      <c r="B194" s="44">
        <v>110102.37303775</v>
      </c>
      <c r="C194" s="44">
        <v>16926.06104475</v>
      </c>
      <c r="D194" s="44">
        <v>61497.725320252001</v>
      </c>
      <c r="E194" s="45">
        <v>9336.8726919630008</v>
      </c>
      <c r="F194" s="44">
        <v>197863.03209471001</v>
      </c>
      <c r="G194" s="12">
        <v>18.28</v>
      </c>
      <c r="H194" s="7">
        <v>1550.5900000000001</v>
      </c>
      <c r="I194" s="46">
        <v>22.71</v>
      </c>
      <c r="J194" s="46">
        <v>620.62</v>
      </c>
      <c r="K194" s="46">
        <v>6.9</v>
      </c>
      <c r="L194" s="46">
        <v>211.86</v>
      </c>
      <c r="M194" s="46">
        <v>10.72</v>
      </c>
      <c r="N194" s="46">
        <v>386.52</v>
      </c>
      <c r="O194" s="46">
        <v>26.06</v>
      </c>
      <c r="P194" s="46">
        <v>331.59</v>
      </c>
      <c r="Q194" s="12">
        <v>4.67</v>
      </c>
      <c r="R194" s="7">
        <v>4859.8200000000006</v>
      </c>
      <c r="S194" s="5">
        <v>20.65</v>
      </c>
      <c r="T194" s="5">
        <v>66.06</v>
      </c>
      <c r="U194" s="46">
        <v>3.14</v>
      </c>
      <c r="V194" s="46">
        <v>2876.26</v>
      </c>
      <c r="W194" s="46">
        <v>6.42</v>
      </c>
      <c r="X194" s="46">
        <v>1917.5</v>
      </c>
      <c r="Y194" s="12">
        <v>1.51</v>
      </c>
      <c r="Z194" s="7">
        <v>1115.6100000000001</v>
      </c>
      <c r="AA194" s="46">
        <v>1.1399999999999999</v>
      </c>
      <c r="AB194" s="46">
        <v>599.91999999999996</v>
      </c>
      <c r="AC194" s="46">
        <v>1.93</v>
      </c>
      <c r="AD194" s="46">
        <v>515.69000000000005</v>
      </c>
      <c r="AE194" s="52">
        <v>2.81</v>
      </c>
      <c r="AF194" s="51">
        <v>645.24</v>
      </c>
      <c r="AG194" s="48"/>
      <c r="AH194" s="12">
        <v>0.65</v>
      </c>
      <c r="AI194" s="5">
        <v>10930.59</v>
      </c>
      <c r="AJ194" s="12">
        <v>1.0900000000000001</v>
      </c>
      <c r="AK194" s="5">
        <v>2248.8000000000002</v>
      </c>
      <c r="AL194" s="12">
        <v>2.02</v>
      </c>
      <c r="AM194" s="5">
        <v>401.83</v>
      </c>
      <c r="AN194" s="12"/>
      <c r="AO194" s="7"/>
      <c r="AP194" s="5"/>
      <c r="AQ194" s="73"/>
      <c r="AR194" s="73"/>
    </row>
    <row r="195" spans="1:44" x14ac:dyDescent="0.25">
      <c r="A195" s="16">
        <v>44409</v>
      </c>
      <c r="B195" s="44">
        <v>110898.20293691001</v>
      </c>
      <c r="C195" s="44">
        <v>17068.004780309999</v>
      </c>
      <c r="D195" s="44">
        <v>62193.127910203999</v>
      </c>
      <c r="E195" s="45">
        <v>9409.6571984500006</v>
      </c>
      <c r="F195" s="44">
        <v>199568.99282586999</v>
      </c>
      <c r="G195" s="12">
        <v>18.02</v>
      </c>
      <c r="H195" s="7">
        <v>1709.1399999999999</v>
      </c>
      <c r="I195" s="46">
        <v>22.76</v>
      </c>
      <c r="J195" s="46">
        <v>641.91</v>
      </c>
      <c r="K195" s="46">
        <v>7.03</v>
      </c>
      <c r="L195" s="46">
        <v>237.64</v>
      </c>
      <c r="M195" s="46">
        <v>10.86</v>
      </c>
      <c r="N195" s="46">
        <v>475.38</v>
      </c>
      <c r="O195" s="46">
        <v>26.39</v>
      </c>
      <c r="P195" s="46">
        <v>354.21</v>
      </c>
      <c r="Q195" s="12">
        <v>5.58</v>
      </c>
      <c r="R195" s="7">
        <v>3850.33</v>
      </c>
      <c r="S195" s="5">
        <v>19.53</v>
      </c>
      <c r="T195" s="5">
        <v>66.95</v>
      </c>
      <c r="U195" s="46">
        <v>3.43</v>
      </c>
      <c r="V195" s="46">
        <v>1931.76</v>
      </c>
      <c r="W195" s="46">
        <v>7.31</v>
      </c>
      <c r="X195" s="46">
        <v>1851.62</v>
      </c>
      <c r="Y195" s="12">
        <v>1.65</v>
      </c>
      <c r="Z195" s="7">
        <v>999.13</v>
      </c>
      <c r="AA195" s="46">
        <v>1.19</v>
      </c>
      <c r="AB195" s="46">
        <v>519.35</v>
      </c>
      <c r="AC195" s="46">
        <v>2.15</v>
      </c>
      <c r="AD195" s="46">
        <v>479.78</v>
      </c>
      <c r="AE195" s="52">
        <v>3.1</v>
      </c>
      <c r="AF195" s="51">
        <v>636.42999999999995</v>
      </c>
      <c r="AG195" s="48"/>
      <c r="AH195" s="12">
        <v>0.85</v>
      </c>
      <c r="AI195" s="5">
        <v>10056.66</v>
      </c>
      <c r="AJ195" s="12">
        <v>1.35</v>
      </c>
      <c r="AK195" s="5">
        <v>2347.23</v>
      </c>
      <c r="AL195" s="12">
        <v>2.35</v>
      </c>
      <c r="AM195" s="5">
        <v>231.04</v>
      </c>
      <c r="AN195" s="12"/>
      <c r="AO195" s="7"/>
      <c r="AP195" s="5"/>
      <c r="AQ195" s="73"/>
      <c r="AR195" s="73"/>
    </row>
    <row r="196" spans="1:44" x14ac:dyDescent="0.25">
      <c r="A196" s="16">
        <v>44440</v>
      </c>
      <c r="B196" s="44">
        <v>112568.45121684</v>
      </c>
      <c r="C196" s="44">
        <v>17084.784836250001</v>
      </c>
      <c r="D196" s="44">
        <v>62871.130414500003</v>
      </c>
      <c r="E196" s="45">
        <v>9813.1356430300002</v>
      </c>
      <c r="F196" s="44">
        <v>202337.50211062</v>
      </c>
      <c r="G196" s="12">
        <v>19.34</v>
      </c>
      <c r="H196" s="7">
        <v>1616.3200000000002</v>
      </c>
      <c r="I196" s="46">
        <v>23.45</v>
      </c>
      <c r="J196" s="46">
        <v>665.71</v>
      </c>
      <c r="K196" s="46">
        <v>7.52</v>
      </c>
      <c r="L196" s="46">
        <v>223.64</v>
      </c>
      <c r="M196" s="46">
        <v>12.03</v>
      </c>
      <c r="N196" s="46">
        <v>374.16</v>
      </c>
      <c r="O196" s="46">
        <v>26.85</v>
      </c>
      <c r="P196" s="46">
        <v>352.81</v>
      </c>
      <c r="Q196" s="12">
        <v>5.98</v>
      </c>
      <c r="R196" s="7">
        <v>3888.11</v>
      </c>
      <c r="S196" s="5">
        <v>21.74</v>
      </c>
      <c r="T196" s="5">
        <v>63.65</v>
      </c>
      <c r="U196" s="46">
        <v>4.3600000000000003</v>
      </c>
      <c r="V196" s="46">
        <v>1806.5</v>
      </c>
      <c r="W196" s="46">
        <v>6.93</v>
      </c>
      <c r="X196" s="46">
        <v>2017.96</v>
      </c>
      <c r="Y196" s="12">
        <v>1.64</v>
      </c>
      <c r="Z196" s="7">
        <v>1135.26</v>
      </c>
      <c r="AA196" s="46">
        <v>1.21</v>
      </c>
      <c r="AB196" s="46">
        <v>576.79</v>
      </c>
      <c r="AC196" s="46">
        <v>2.08</v>
      </c>
      <c r="AD196" s="46">
        <v>558.47</v>
      </c>
      <c r="AE196" s="52">
        <v>3.29</v>
      </c>
      <c r="AF196" s="51">
        <v>615.15</v>
      </c>
      <c r="AG196" s="48"/>
      <c r="AH196" s="12">
        <v>1.64</v>
      </c>
      <c r="AI196" s="5">
        <v>11761.37</v>
      </c>
      <c r="AJ196" s="12">
        <v>2.52</v>
      </c>
      <c r="AK196" s="5">
        <v>2041.53</v>
      </c>
      <c r="AL196" s="12">
        <v>4.0999999999999996</v>
      </c>
      <c r="AM196" s="5">
        <v>470.37</v>
      </c>
      <c r="AN196" s="12"/>
      <c r="AO196" s="7"/>
      <c r="AP196" s="5"/>
      <c r="AQ196" s="73"/>
      <c r="AR196" s="73"/>
    </row>
    <row r="197" spans="1:44" x14ac:dyDescent="0.25">
      <c r="A197" s="16">
        <v>44470</v>
      </c>
      <c r="B197" s="44">
        <v>113812.17268980001</v>
      </c>
      <c r="C197" s="44">
        <v>17222.437694804001</v>
      </c>
      <c r="D197" s="44">
        <v>63736.869758317996</v>
      </c>
      <c r="E197" s="45">
        <v>10155.080166279</v>
      </c>
      <c r="F197" s="44">
        <v>204926.56030921001</v>
      </c>
      <c r="G197" s="12">
        <v>19.79</v>
      </c>
      <c r="H197" s="7">
        <v>1704.72</v>
      </c>
      <c r="I197" s="46">
        <v>23.49</v>
      </c>
      <c r="J197" s="46">
        <v>708.74</v>
      </c>
      <c r="K197" s="46">
        <v>7.57</v>
      </c>
      <c r="L197" s="46">
        <v>259.22000000000003</v>
      </c>
      <c r="M197" s="46">
        <v>13.32</v>
      </c>
      <c r="N197" s="46">
        <v>364.24</v>
      </c>
      <c r="O197" s="46">
        <v>27.58</v>
      </c>
      <c r="P197" s="46">
        <v>372.52</v>
      </c>
      <c r="Q197" s="12">
        <v>7.08</v>
      </c>
      <c r="R197" s="7">
        <v>4304.4299999999994</v>
      </c>
      <c r="S197" s="5">
        <v>21.82</v>
      </c>
      <c r="T197" s="5">
        <v>64.7</v>
      </c>
      <c r="U197" s="46">
        <v>5.38</v>
      </c>
      <c r="V197" s="46">
        <v>2124.4499999999998</v>
      </c>
      <c r="W197" s="46">
        <v>8.33</v>
      </c>
      <c r="X197" s="46">
        <v>2115.2800000000002</v>
      </c>
      <c r="Y197" s="12">
        <v>1.6</v>
      </c>
      <c r="Z197" s="7">
        <v>1182.8600000000001</v>
      </c>
      <c r="AA197" s="46">
        <v>1.22</v>
      </c>
      <c r="AB197" s="46">
        <v>721.33</v>
      </c>
      <c r="AC197" s="46">
        <v>2.19</v>
      </c>
      <c r="AD197" s="46">
        <v>461.53</v>
      </c>
      <c r="AE197" s="52">
        <v>3.56</v>
      </c>
      <c r="AF197" s="51">
        <v>573.36</v>
      </c>
      <c r="AG197" s="48"/>
      <c r="AH197" s="12">
        <v>2.46</v>
      </c>
      <c r="AI197" s="5">
        <v>11714.4</v>
      </c>
      <c r="AJ197" s="12">
        <v>3.59</v>
      </c>
      <c r="AK197" s="5">
        <v>2086.0500000000002</v>
      </c>
      <c r="AL197" s="12">
        <v>5.67</v>
      </c>
      <c r="AM197" s="5">
        <v>295.08999999999997</v>
      </c>
      <c r="AN197" s="12">
        <v>6.93</v>
      </c>
      <c r="AO197" s="7">
        <v>49.9</v>
      </c>
      <c r="AP197" s="5"/>
      <c r="AQ197" s="73"/>
      <c r="AR197" s="73"/>
    </row>
    <row r="198" spans="1:44" x14ac:dyDescent="0.25">
      <c r="A198" s="16">
        <v>44501</v>
      </c>
      <c r="B198" s="44">
        <v>115044.79126086</v>
      </c>
      <c r="C198" s="44">
        <v>17431.449856281</v>
      </c>
      <c r="D198" s="44">
        <v>64786.368750881004</v>
      </c>
      <c r="E198" s="45">
        <v>10243.029813821</v>
      </c>
      <c r="F198" s="44">
        <v>207505.63968184</v>
      </c>
      <c r="G198" s="12">
        <v>20.91</v>
      </c>
      <c r="H198" s="7">
        <v>1905.6</v>
      </c>
      <c r="I198" s="46">
        <v>24.52</v>
      </c>
      <c r="J198" s="46">
        <v>729.56</v>
      </c>
      <c r="K198" s="46">
        <v>8.36</v>
      </c>
      <c r="L198" s="46">
        <v>289.77999999999997</v>
      </c>
      <c r="M198" s="46">
        <v>14.48</v>
      </c>
      <c r="N198" s="46">
        <v>422.84</v>
      </c>
      <c r="O198" s="46">
        <v>28.94</v>
      </c>
      <c r="P198" s="46">
        <v>463.42</v>
      </c>
      <c r="Q198" s="12">
        <v>8.58</v>
      </c>
      <c r="R198" s="7">
        <v>3280.9700000000003</v>
      </c>
      <c r="S198" s="5">
        <v>22.65</v>
      </c>
      <c r="T198" s="5">
        <v>67.459999999999994</v>
      </c>
      <c r="U198" s="46">
        <v>6.08</v>
      </c>
      <c r="V198" s="46">
        <v>1540.44</v>
      </c>
      <c r="W198" s="46">
        <v>10.32</v>
      </c>
      <c r="X198" s="46">
        <v>1673.07</v>
      </c>
      <c r="Y198" s="12">
        <v>1.55</v>
      </c>
      <c r="Z198" s="7">
        <v>1349.22</v>
      </c>
      <c r="AA198" s="46">
        <v>1.1499999999999999</v>
      </c>
      <c r="AB198" s="46">
        <v>789.34</v>
      </c>
      <c r="AC198" s="46">
        <v>2.12</v>
      </c>
      <c r="AD198" s="46">
        <v>559.88</v>
      </c>
      <c r="AE198" s="52">
        <v>3.91</v>
      </c>
      <c r="AF198" s="51">
        <v>574.27</v>
      </c>
      <c r="AG198" s="48"/>
      <c r="AH198" s="12">
        <v>2.99</v>
      </c>
      <c r="AI198" s="5">
        <v>12128.21</v>
      </c>
      <c r="AJ198" s="12">
        <v>4.3099999999999996</v>
      </c>
      <c r="AK198" s="5">
        <v>2281.8200000000002</v>
      </c>
      <c r="AL198" s="12">
        <v>6.27</v>
      </c>
      <c r="AM198" s="5">
        <v>358.76</v>
      </c>
      <c r="AN198" s="12">
        <v>2.93</v>
      </c>
      <c r="AO198" s="7">
        <v>30.51</v>
      </c>
      <c r="AP198" s="5"/>
      <c r="AQ198" s="73"/>
      <c r="AR198" s="73"/>
    </row>
    <row r="199" spans="1:44" x14ac:dyDescent="0.25">
      <c r="A199" s="16">
        <v>44531</v>
      </c>
      <c r="B199" s="44">
        <v>116189.62531569001</v>
      </c>
      <c r="C199" s="44">
        <v>17534.276159522</v>
      </c>
      <c r="D199" s="44">
        <v>65503.158577588998</v>
      </c>
      <c r="E199" s="45">
        <v>10448.308037531</v>
      </c>
      <c r="F199" s="44">
        <v>209675.36809033001</v>
      </c>
      <c r="G199" s="12">
        <v>22.02</v>
      </c>
      <c r="H199" s="7">
        <v>1908.05</v>
      </c>
      <c r="I199" s="46">
        <v>25.66</v>
      </c>
      <c r="J199" s="46">
        <v>780.64</v>
      </c>
      <c r="K199" s="46">
        <v>11</v>
      </c>
      <c r="L199" s="46">
        <v>298.04000000000002</v>
      </c>
      <c r="M199" s="46">
        <v>14.58</v>
      </c>
      <c r="N199" s="46">
        <v>391.62</v>
      </c>
      <c r="O199" s="46">
        <v>29.69</v>
      </c>
      <c r="P199" s="46">
        <v>437.75</v>
      </c>
      <c r="Q199" s="12">
        <v>8.7100000000000009</v>
      </c>
      <c r="R199" s="7">
        <v>4207.16</v>
      </c>
      <c r="S199" s="5">
        <v>24.18</v>
      </c>
      <c r="T199" s="5">
        <v>69.790000000000006</v>
      </c>
      <c r="U199" s="46">
        <v>6.54</v>
      </c>
      <c r="V199" s="46">
        <v>2121.65</v>
      </c>
      <c r="W199" s="46">
        <v>10.45</v>
      </c>
      <c r="X199" s="46">
        <v>2015.72</v>
      </c>
      <c r="Y199" s="12">
        <v>2.0699999999999998</v>
      </c>
      <c r="Z199" s="7">
        <v>1136.67</v>
      </c>
      <c r="AA199" s="46">
        <v>1.98</v>
      </c>
      <c r="AB199" s="46">
        <v>524.09</v>
      </c>
      <c r="AC199" s="46">
        <v>2.15</v>
      </c>
      <c r="AD199" s="46">
        <v>612.58000000000004</v>
      </c>
      <c r="AE199" s="52">
        <v>4</v>
      </c>
      <c r="AF199" s="51">
        <v>517.65</v>
      </c>
      <c r="AG199" s="48"/>
      <c r="AH199" s="12">
        <v>3.87</v>
      </c>
      <c r="AI199" s="5">
        <v>12403.31</v>
      </c>
      <c r="AJ199" s="12">
        <v>5.0599999999999996</v>
      </c>
      <c r="AK199" s="5">
        <v>2786.29</v>
      </c>
      <c r="AL199" s="12">
        <v>6.39</v>
      </c>
      <c r="AM199" s="5">
        <v>488.75</v>
      </c>
      <c r="AN199" s="12">
        <v>5.86</v>
      </c>
      <c r="AO199" s="7">
        <v>7.0000000000000007E-2</v>
      </c>
      <c r="AP199" s="5"/>
      <c r="AQ199" s="73"/>
      <c r="AR199" s="73"/>
    </row>
    <row r="200" spans="1:44" x14ac:dyDescent="0.25">
      <c r="A200" s="17">
        <v>44562</v>
      </c>
      <c r="B200" s="44">
        <v>116158.39716865</v>
      </c>
      <c r="C200" s="44">
        <v>17694.543442097998</v>
      </c>
      <c r="D200" s="44">
        <v>65990.514449623006</v>
      </c>
      <c r="E200" s="45">
        <v>9731.731768828</v>
      </c>
      <c r="F200" s="44">
        <v>209575.18682920001</v>
      </c>
      <c r="G200" s="12">
        <v>22.96</v>
      </c>
      <c r="H200" s="7">
        <v>1909.95</v>
      </c>
      <c r="I200" s="46">
        <v>26.7</v>
      </c>
      <c r="J200" s="46">
        <v>783.83</v>
      </c>
      <c r="K200" s="46">
        <v>10.66</v>
      </c>
      <c r="L200" s="46">
        <v>277.66000000000003</v>
      </c>
      <c r="M200" s="46">
        <v>16</v>
      </c>
      <c r="N200" s="46">
        <v>416.52</v>
      </c>
      <c r="O200" s="46">
        <v>30.8</v>
      </c>
      <c r="P200" s="46">
        <v>431.94</v>
      </c>
      <c r="Q200" s="12">
        <v>9.26</v>
      </c>
      <c r="R200" s="7">
        <v>3954.87</v>
      </c>
      <c r="S200" s="5">
        <v>24.63</v>
      </c>
      <c r="T200" s="5">
        <v>69.05</v>
      </c>
      <c r="U200" s="46">
        <v>6.97</v>
      </c>
      <c r="V200" s="46">
        <v>1898</v>
      </c>
      <c r="W200" s="46">
        <v>10.92</v>
      </c>
      <c r="X200" s="46">
        <v>1987.82</v>
      </c>
      <c r="Y200" s="12">
        <v>2.04</v>
      </c>
      <c r="Z200" s="7">
        <v>1094.69</v>
      </c>
      <c r="AA200" s="46">
        <v>1.69</v>
      </c>
      <c r="AB200" s="46">
        <v>603.67999999999995</v>
      </c>
      <c r="AC200" s="46">
        <v>2.46</v>
      </c>
      <c r="AD200" s="46">
        <v>491.01</v>
      </c>
      <c r="AE200" s="52">
        <v>4.2</v>
      </c>
      <c r="AF200" s="51">
        <v>367.61</v>
      </c>
      <c r="AG200" s="48"/>
      <c r="AH200" s="12">
        <v>4.58</v>
      </c>
      <c r="AI200" s="5">
        <v>11749.54</v>
      </c>
      <c r="AJ200" s="12">
        <v>5.44</v>
      </c>
      <c r="AK200" s="5">
        <v>1768.29</v>
      </c>
      <c r="AL200" s="12">
        <v>7.12</v>
      </c>
      <c r="AM200" s="5">
        <v>700.08</v>
      </c>
      <c r="AN200" s="12">
        <v>6.52</v>
      </c>
      <c r="AO200" s="7">
        <v>0.03</v>
      </c>
      <c r="AP200" s="5"/>
      <c r="AQ200" s="73"/>
      <c r="AR200" s="73"/>
    </row>
    <row r="201" spans="1:44" x14ac:dyDescent="0.25">
      <c r="A201" s="16">
        <v>44593</v>
      </c>
      <c r="B201" s="44">
        <v>116630.09885489001</v>
      </c>
      <c r="C201" s="44">
        <v>17797.812231312</v>
      </c>
      <c r="D201" s="44">
        <v>66664.246500723995</v>
      </c>
      <c r="E201" s="45">
        <v>9475.7913488800004</v>
      </c>
      <c r="F201" s="44">
        <v>210567.94893581001</v>
      </c>
      <c r="G201" s="12">
        <v>24.33</v>
      </c>
      <c r="H201" s="7">
        <v>1830.3</v>
      </c>
      <c r="I201" s="46">
        <v>27.8</v>
      </c>
      <c r="J201" s="46">
        <v>816.98</v>
      </c>
      <c r="K201" s="46">
        <v>11.34</v>
      </c>
      <c r="L201" s="46">
        <v>236.84</v>
      </c>
      <c r="M201" s="46">
        <v>16.510000000000002</v>
      </c>
      <c r="N201" s="46">
        <v>368.01</v>
      </c>
      <c r="O201" s="46">
        <v>31.98</v>
      </c>
      <c r="P201" s="46">
        <v>408.47</v>
      </c>
      <c r="Q201" s="12">
        <v>10.82</v>
      </c>
      <c r="R201" s="7">
        <v>3343.4500000000003</v>
      </c>
      <c r="S201" s="5">
        <v>26.08</v>
      </c>
      <c r="T201" s="5">
        <v>68.28</v>
      </c>
      <c r="U201" s="46">
        <v>8.27</v>
      </c>
      <c r="V201" s="46">
        <v>1350.69</v>
      </c>
      <c r="W201" s="46">
        <v>12.06</v>
      </c>
      <c r="X201" s="46">
        <v>1924.48</v>
      </c>
      <c r="Y201" s="12">
        <v>2.1800000000000002</v>
      </c>
      <c r="Z201" s="7">
        <v>951.48</v>
      </c>
      <c r="AA201" s="46">
        <v>1.86</v>
      </c>
      <c r="AB201" s="46">
        <v>494.49</v>
      </c>
      <c r="AC201" s="46">
        <v>2.5299999999999998</v>
      </c>
      <c r="AD201" s="46">
        <v>456.99</v>
      </c>
      <c r="AE201" s="52">
        <v>4.3899999999999997</v>
      </c>
      <c r="AF201" s="51">
        <v>295.93</v>
      </c>
      <c r="AG201" s="48"/>
      <c r="AH201" s="12">
        <v>5.62</v>
      </c>
      <c r="AI201" s="5">
        <v>11267.53</v>
      </c>
      <c r="AJ201" s="12">
        <v>6.56</v>
      </c>
      <c r="AK201" s="5">
        <v>1352.14</v>
      </c>
      <c r="AL201" s="12">
        <v>8.15</v>
      </c>
      <c r="AM201" s="5">
        <v>702.82</v>
      </c>
      <c r="AN201" s="12">
        <v>2.82</v>
      </c>
      <c r="AO201" s="7">
        <v>45.7</v>
      </c>
      <c r="AP201" s="5"/>
      <c r="AQ201" s="73"/>
      <c r="AR201" s="73"/>
    </row>
    <row r="202" spans="1:44" x14ac:dyDescent="0.25">
      <c r="A202" s="16">
        <v>44621</v>
      </c>
      <c r="B202" s="44">
        <v>117016.73967292</v>
      </c>
      <c r="C202" s="44">
        <v>18045.141995835998</v>
      </c>
      <c r="D202" s="44">
        <v>67079.799960297998</v>
      </c>
      <c r="E202" s="45">
        <v>9705.0355037579993</v>
      </c>
      <c r="F202" s="44">
        <v>211846.71713281001</v>
      </c>
      <c r="G202" s="12">
        <v>23.65</v>
      </c>
      <c r="H202" s="7">
        <v>2158.5899999999997</v>
      </c>
      <c r="I202" s="46">
        <v>28.72</v>
      </c>
      <c r="J202" s="46">
        <v>809.18</v>
      </c>
      <c r="K202" s="46">
        <v>10.63</v>
      </c>
      <c r="L202" s="46">
        <v>323.18</v>
      </c>
      <c r="M202" s="46">
        <v>15.91</v>
      </c>
      <c r="N202" s="46">
        <v>554.42999999999995</v>
      </c>
      <c r="O202" s="46">
        <v>32.979999999999997</v>
      </c>
      <c r="P202" s="46">
        <v>471.8</v>
      </c>
      <c r="Q202" s="12">
        <v>11.19</v>
      </c>
      <c r="R202" s="7">
        <v>4871.3999999999996</v>
      </c>
      <c r="S202" s="5">
        <v>25.36</v>
      </c>
      <c r="T202" s="5">
        <v>75.260000000000005</v>
      </c>
      <c r="U202" s="46">
        <v>8.9700000000000006</v>
      </c>
      <c r="V202" s="46">
        <v>2667.08</v>
      </c>
      <c r="W202" s="46">
        <v>13.46</v>
      </c>
      <c r="X202" s="46">
        <v>2129.06</v>
      </c>
      <c r="Y202" s="12">
        <v>2.46</v>
      </c>
      <c r="Z202" s="7">
        <v>1062.23</v>
      </c>
      <c r="AA202" s="46">
        <v>2.09</v>
      </c>
      <c r="AB202" s="46">
        <v>563.64</v>
      </c>
      <c r="AC202" s="46">
        <v>2.87</v>
      </c>
      <c r="AD202" s="46">
        <v>498.59</v>
      </c>
      <c r="AE202" s="52">
        <v>4.45</v>
      </c>
      <c r="AF202" s="51">
        <v>341.94</v>
      </c>
      <c r="AG202" s="48"/>
      <c r="AH202" s="12">
        <v>6.41</v>
      </c>
      <c r="AI202" s="5">
        <v>14081.89</v>
      </c>
      <c r="AJ202" s="12">
        <v>7.78</v>
      </c>
      <c r="AK202" s="5">
        <v>2546.7600000000002</v>
      </c>
      <c r="AL202" s="12">
        <v>8.84</v>
      </c>
      <c r="AM202" s="5">
        <v>1500.7</v>
      </c>
      <c r="AN202" s="12">
        <v>3.34</v>
      </c>
      <c r="AO202" s="7">
        <v>1.1200000000000001</v>
      </c>
      <c r="AP202" s="5"/>
      <c r="AQ202" s="73"/>
      <c r="AR202" s="73"/>
    </row>
    <row r="203" spans="1:44" x14ac:dyDescent="0.25">
      <c r="A203" s="16">
        <v>44652</v>
      </c>
      <c r="B203" s="44">
        <v>119612.84163702</v>
      </c>
      <c r="C203" s="44">
        <v>18282.313486527</v>
      </c>
      <c r="D203" s="44">
        <v>68029.018465521003</v>
      </c>
      <c r="E203" s="45">
        <v>11231.610595362999</v>
      </c>
      <c r="F203" s="44">
        <v>217155.78418443</v>
      </c>
      <c r="G203" s="12">
        <v>24.82</v>
      </c>
      <c r="H203" s="7">
        <v>1911.3799999999999</v>
      </c>
      <c r="I203" s="46">
        <v>29.59</v>
      </c>
      <c r="J203" s="46">
        <v>756.77</v>
      </c>
      <c r="K203" s="46">
        <v>11.12</v>
      </c>
      <c r="L203" s="46">
        <v>288.83</v>
      </c>
      <c r="M203" s="46">
        <v>16.53</v>
      </c>
      <c r="N203" s="46">
        <v>421.39</v>
      </c>
      <c r="O203" s="46">
        <v>33.450000000000003</v>
      </c>
      <c r="P203" s="46">
        <v>444.39</v>
      </c>
      <c r="Q203" s="12">
        <v>11.92</v>
      </c>
      <c r="R203" s="7">
        <v>4588</v>
      </c>
      <c r="S203" s="5">
        <v>26.54</v>
      </c>
      <c r="T203" s="5">
        <v>64.430000000000007</v>
      </c>
      <c r="U203" s="46">
        <v>9.1199999999999992</v>
      </c>
      <c r="V203" s="46">
        <v>2396.5500000000002</v>
      </c>
      <c r="W203" s="46">
        <v>14.63</v>
      </c>
      <c r="X203" s="46">
        <v>2127.02</v>
      </c>
      <c r="Y203" s="12">
        <v>2.36</v>
      </c>
      <c r="Z203" s="7">
        <v>1299.6300000000001</v>
      </c>
      <c r="AA203" s="46">
        <v>1.94</v>
      </c>
      <c r="AB203" s="46">
        <v>896.7</v>
      </c>
      <c r="AC203" s="46">
        <v>3.29</v>
      </c>
      <c r="AD203" s="46">
        <v>402.93</v>
      </c>
      <c r="AE203" s="52">
        <v>4.41</v>
      </c>
      <c r="AF203" s="51">
        <v>309.70999999999998</v>
      </c>
      <c r="AG203" s="48"/>
      <c r="AH203" s="12">
        <v>7.11</v>
      </c>
      <c r="AI203" s="5">
        <v>12320.89</v>
      </c>
      <c r="AJ203" s="12">
        <v>8.0299999999999994</v>
      </c>
      <c r="AK203" s="5">
        <v>2946.97</v>
      </c>
      <c r="AL203" s="12">
        <v>8.75</v>
      </c>
      <c r="AM203" s="5">
        <v>886.18</v>
      </c>
      <c r="AN203" s="12">
        <v>4</v>
      </c>
      <c r="AO203" s="7">
        <v>108.46</v>
      </c>
      <c r="AP203" s="5"/>
      <c r="AQ203" s="73"/>
      <c r="AR203" s="73"/>
    </row>
    <row r="204" spans="1:44" x14ac:dyDescent="0.25">
      <c r="A204" s="16">
        <v>44682</v>
      </c>
      <c r="B204" s="44">
        <v>120284.26027855001</v>
      </c>
      <c r="C204" s="44">
        <v>18480.852902516999</v>
      </c>
      <c r="D204" s="44">
        <v>69115.679068611993</v>
      </c>
      <c r="E204" s="45">
        <v>11238.951273213001</v>
      </c>
      <c r="F204" s="44">
        <v>219119.74352289</v>
      </c>
      <c r="G204" s="12">
        <v>25.11</v>
      </c>
      <c r="H204" s="7">
        <v>2152.09</v>
      </c>
      <c r="I204" s="46">
        <v>29.71</v>
      </c>
      <c r="J204" s="46">
        <v>855.87</v>
      </c>
      <c r="K204" s="46">
        <v>11.75</v>
      </c>
      <c r="L204" s="46">
        <v>326.85000000000002</v>
      </c>
      <c r="M204" s="46">
        <v>16.82</v>
      </c>
      <c r="N204" s="46">
        <v>480.63</v>
      </c>
      <c r="O204" s="46">
        <v>34.15</v>
      </c>
      <c r="P204" s="46">
        <v>488.74</v>
      </c>
      <c r="Q204" s="12">
        <v>12.28</v>
      </c>
      <c r="R204" s="7">
        <v>5811.8</v>
      </c>
      <c r="S204" s="5">
        <v>27.22</v>
      </c>
      <c r="T204" s="5">
        <v>77.47</v>
      </c>
      <c r="U204" s="46">
        <v>9.9</v>
      </c>
      <c r="V204" s="46">
        <v>2731.42</v>
      </c>
      <c r="W204" s="46">
        <v>14.05</v>
      </c>
      <c r="X204" s="46">
        <v>3002.91</v>
      </c>
      <c r="Y204" s="12">
        <v>3.01</v>
      </c>
      <c r="Z204" s="7">
        <v>1401.12</v>
      </c>
      <c r="AA204" s="46">
        <v>2.7</v>
      </c>
      <c r="AB204" s="46">
        <v>816.84</v>
      </c>
      <c r="AC204" s="46">
        <v>3.45</v>
      </c>
      <c r="AD204" s="46">
        <v>584.28</v>
      </c>
      <c r="AE204" s="52">
        <v>4.3499999999999996</v>
      </c>
      <c r="AF204" s="51">
        <v>347.12</v>
      </c>
      <c r="AG204" s="48"/>
      <c r="AH204" s="12">
        <v>8.15</v>
      </c>
      <c r="AI204" s="5">
        <v>15141.37</v>
      </c>
      <c r="AJ204" s="12">
        <v>8.85</v>
      </c>
      <c r="AK204" s="5">
        <v>3201.43</v>
      </c>
      <c r="AL204" s="12">
        <v>9.25</v>
      </c>
      <c r="AM204" s="5">
        <v>1207</v>
      </c>
      <c r="AN204" s="12">
        <v>3.01</v>
      </c>
      <c r="AO204" s="7">
        <v>7.82</v>
      </c>
      <c r="AP204" s="5"/>
      <c r="AQ204" s="73"/>
      <c r="AR204" s="73"/>
    </row>
    <row r="205" spans="1:44" x14ac:dyDescent="0.25">
      <c r="A205" s="16">
        <v>44713</v>
      </c>
      <c r="B205" s="44">
        <v>122864.40467052</v>
      </c>
      <c r="C205" s="44">
        <v>18657.394757385999</v>
      </c>
      <c r="D205" s="44">
        <v>70020.694150170006</v>
      </c>
      <c r="E205" s="45">
        <v>12519.641178705</v>
      </c>
      <c r="F205" s="44">
        <v>224062.13475678</v>
      </c>
      <c r="G205" s="12">
        <v>26.26</v>
      </c>
      <c r="H205" s="7">
        <v>2079.91</v>
      </c>
      <c r="I205" s="46">
        <v>30.71</v>
      </c>
      <c r="J205" s="46">
        <v>870.57</v>
      </c>
      <c r="K205" s="46">
        <v>11.62</v>
      </c>
      <c r="L205" s="46">
        <v>289.54000000000002</v>
      </c>
      <c r="M205" s="46">
        <v>16.989999999999998</v>
      </c>
      <c r="N205" s="46">
        <v>427.25</v>
      </c>
      <c r="O205" s="46">
        <v>35.04</v>
      </c>
      <c r="P205" s="46">
        <v>492.55</v>
      </c>
      <c r="Q205" s="12">
        <v>12.99</v>
      </c>
      <c r="R205" s="7">
        <v>5692.2100000000009</v>
      </c>
      <c r="S205" s="5">
        <v>28.19</v>
      </c>
      <c r="T205" s="5">
        <v>77.02</v>
      </c>
      <c r="U205" s="46">
        <v>10.3</v>
      </c>
      <c r="V205" s="46">
        <v>2908.06</v>
      </c>
      <c r="W205" s="46">
        <v>15.45</v>
      </c>
      <c r="X205" s="46">
        <v>2707.13</v>
      </c>
      <c r="Y205" s="12">
        <v>3.47</v>
      </c>
      <c r="Z205" s="7">
        <v>1261.49</v>
      </c>
      <c r="AA205" s="46">
        <v>3.02</v>
      </c>
      <c r="AB205" s="46">
        <v>755.11</v>
      </c>
      <c r="AC205" s="46">
        <v>4.13</v>
      </c>
      <c r="AD205" s="46">
        <v>506.38</v>
      </c>
      <c r="AE205" s="52">
        <v>4.32</v>
      </c>
      <c r="AF205" s="51">
        <v>329.06</v>
      </c>
      <c r="AG205" s="48"/>
      <c r="AH205" s="12">
        <v>8.82</v>
      </c>
      <c r="AI205" s="5">
        <v>14227.01</v>
      </c>
      <c r="AJ205" s="12">
        <v>9.33</v>
      </c>
      <c r="AK205" s="5">
        <v>2568.83</v>
      </c>
      <c r="AL205" s="12">
        <v>9.5</v>
      </c>
      <c r="AM205" s="5">
        <v>931.64</v>
      </c>
      <c r="AN205" s="12">
        <v>6.96</v>
      </c>
      <c r="AO205" s="7">
        <v>25.39</v>
      </c>
      <c r="AP205" s="5"/>
      <c r="AQ205" s="73"/>
      <c r="AR205" s="73"/>
    </row>
    <row r="206" spans="1:44" x14ac:dyDescent="0.25">
      <c r="A206" s="16">
        <v>44743</v>
      </c>
      <c r="B206" s="44">
        <v>123055.60296162999</v>
      </c>
      <c r="C206" s="44">
        <v>18677.309511115</v>
      </c>
      <c r="D206" s="44">
        <v>70787.790173521003</v>
      </c>
      <c r="E206" s="45">
        <v>12301.528062682</v>
      </c>
      <c r="F206" s="44">
        <v>224822.23070895</v>
      </c>
      <c r="G206" s="12">
        <v>27.06</v>
      </c>
      <c r="H206" s="7">
        <v>2079.73</v>
      </c>
      <c r="I206" s="46">
        <v>31.13</v>
      </c>
      <c r="J206" s="46">
        <v>898.51</v>
      </c>
      <c r="K206" s="46">
        <v>12.88</v>
      </c>
      <c r="L206" s="46">
        <v>269.5</v>
      </c>
      <c r="M206" s="46">
        <v>17.59</v>
      </c>
      <c r="N206" s="46">
        <v>427.74</v>
      </c>
      <c r="O206" s="46">
        <v>35.75</v>
      </c>
      <c r="P206" s="46">
        <v>483.98</v>
      </c>
      <c r="Q206" s="12">
        <v>13.75</v>
      </c>
      <c r="R206" s="7">
        <v>6099.8799999999992</v>
      </c>
      <c r="S206" s="5">
        <v>28.57</v>
      </c>
      <c r="T206" s="5">
        <v>80.319999999999993</v>
      </c>
      <c r="U206" s="46">
        <v>10.82</v>
      </c>
      <c r="V206" s="46">
        <v>2713.04</v>
      </c>
      <c r="W206" s="46">
        <v>15.8</v>
      </c>
      <c r="X206" s="46">
        <v>3306.52</v>
      </c>
      <c r="Y206" s="12">
        <v>3.94</v>
      </c>
      <c r="Z206" s="7">
        <v>1633.3</v>
      </c>
      <c r="AA206" s="46">
        <v>3.76</v>
      </c>
      <c r="AB206" s="46">
        <v>833.37</v>
      </c>
      <c r="AC206" s="46">
        <v>4.12</v>
      </c>
      <c r="AD206" s="46">
        <v>799.93</v>
      </c>
      <c r="AE206" s="52">
        <v>4.3099999999999996</v>
      </c>
      <c r="AF206" s="51">
        <v>362.91</v>
      </c>
      <c r="AG206" s="48"/>
      <c r="AH206" s="12">
        <v>9.44</v>
      </c>
      <c r="AI206" s="5">
        <v>15410.1</v>
      </c>
      <c r="AJ206" s="12">
        <v>9.9600000000000009</v>
      </c>
      <c r="AK206" s="5">
        <v>2766.05</v>
      </c>
      <c r="AL206" s="12">
        <v>10.41</v>
      </c>
      <c r="AM206" s="5">
        <v>653.25</v>
      </c>
      <c r="AN206" s="12">
        <v>7.1</v>
      </c>
      <c r="AO206" s="7">
        <v>18.16</v>
      </c>
      <c r="AP206" s="5"/>
      <c r="AQ206" s="73"/>
      <c r="AR206" s="73"/>
    </row>
    <row r="207" spans="1:44" x14ac:dyDescent="0.25">
      <c r="A207" s="16">
        <v>44774</v>
      </c>
      <c r="B207" s="44">
        <v>123502.41364349</v>
      </c>
      <c r="C207" s="44">
        <v>18851.077508038001</v>
      </c>
      <c r="D207" s="44">
        <v>71774.79930477</v>
      </c>
      <c r="E207" s="45">
        <v>12041.298924117</v>
      </c>
      <c r="F207" s="44">
        <v>226169.58938041001</v>
      </c>
      <c r="G207" s="12">
        <v>26.83</v>
      </c>
      <c r="H207" s="7">
        <v>2283.63</v>
      </c>
      <c r="I207" s="46">
        <v>31.37</v>
      </c>
      <c r="J207" s="46">
        <v>895.23</v>
      </c>
      <c r="K207" s="46">
        <v>13.17</v>
      </c>
      <c r="L207" s="46">
        <v>325.13</v>
      </c>
      <c r="M207" s="46">
        <v>17.71</v>
      </c>
      <c r="N207" s="46">
        <v>518.87</v>
      </c>
      <c r="O207" s="46">
        <v>36.22</v>
      </c>
      <c r="P207" s="46">
        <v>544.4</v>
      </c>
      <c r="Q207" s="12">
        <v>14.1</v>
      </c>
      <c r="R207" s="7">
        <v>6250.4299999999994</v>
      </c>
      <c r="S207" s="5">
        <v>28.36</v>
      </c>
      <c r="T207" s="5">
        <v>77.959999999999994</v>
      </c>
      <c r="U207" s="46">
        <v>11.28</v>
      </c>
      <c r="V207" s="46">
        <v>3055.77</v>
      </c>
      <c r="W207" s="46">
        <v>16.5</v>
      </c>
      <c r="X207" s="46">
        <v>3116.7</v>
      </c>
      <c r="Y207" s="12">
        <v>4.6900000000000004</v>
      </c>
      <c r="Z207" s="7">
        <v>1920.9499999999998</v>
      </c>
      <c r="AA207" s="46">
        <v>4.13</v>
      </c>
      <c r="AB207" s="46">
        <v>893.08</v>
      </c>
      <c r="AC207" s="46">
        <v>5.18</v>
      </c>
      <c r="AD207" s="46">
        <v>1027.8699999999999</v>
      </c>
      <c r="AE207" s="52">
        <v>4.2300000000000004</v>
      </c>
      <c r="AF207" s="51">
        <v>376.08</v>
      </c>
      <c r="AG207" s="48"/>
      <c r="AH207" s="12">
        <v>9.84</v>
      </c>
      <c r="AI207" s="5">
        <v>16007.94</v>
      </c>
      <c r="AJ207" s="12">
        <v>10.66</v>
      </c>
      <c r="AK207" s="5">
        <v>2672.06</v>
      </c>
      <c r="AL207" s="12">
        <v>11.29</v>
      </c>
      <c r="AM207" s="5">
        <v>641.09</v>
      </c>
      <c r="AN207" s="12">
        <v>3.27</v>
      </c>
      <c r="AO207" s="7">
        <v>26.59</v>
      </c>
      <c r="AP207" s="5"/>
      <c r="AQ207" s="73"/>
      <c r="AR207" s="73"/>
    </row>
    <row r="208" spans="1:44" x14ac:dyDescent="0.25">
      <c r="A208" s="16">
        <v>44805</v>
      </c>
      <c r="B208" s="44">
        <v>125107.08643236</v>
      </c>
      <c r="C208" s="44">
        <v>18851.435193571</v>
      </c>
      <c r="D208" s="44">
        <v>72774.262000472998</v>
      </c>
      <c r="E208" s="45">
        <v>12948.415613843001</v>
      </c>
      <c r="F208" s="44">
        <v>229681.19924024999</v>
      </c>
      <c r="G208" s="12">
        <v>27.93</v>
      </c>
      <c r="H208" s="7">
        <v>2097.4</v>
      </c>
      <c r="I208" s="46">
        <v>31.67</v>
      </c>
      <c r="J208" s="46">
        <v>903.93</v>
      </c>
      <c r="K208" s="46">
        <v>13.32</v>
      </c>
      <c r="L208" s="46">
        <v>276.77</v>
      </c>
      <c r="M208" s="46">
        <v>18.28</v>
      </c>
      <c r="N208" s="46">
        <v>401.73</v>
      </c>
      <c r="O208" s="46">
        <v>36.76</v>
      </c>
      <c r="P208" s="46">
        <v>514.97</v>
      </c>
      <c r="Q208" s="12">
        <v>14.54</v>
      </c>
      <c r="R208" s="7">
        <v>6248.85</v>
      </c>
      <c r="S208" s="5">
        <v>29.37</v>
      </c>
      <c r="T208" s="5">
        <v>76.75</v>
      </c>
      <c r="U208" s="46">
        <v>12.1</v>
      </c>
      <c r="V208" s="46">
        <v>2942.43</v>
      </c>
      <c r="W208" s="46">
        <v>16.420000000000002</v>
      </c>
      <c r="X208" s="46">
        <v>3229.67</v>
      </c>
      <c r="Y208" s="12">
        <v>4.57</v>
      </c>
      <c r="Z208" s="7">
        <v>1527.97</v>
      </c>
      <c r="AA208" s="46">
        <v>4.41</v>
      </c>
      <c r="AB208" s="46">
        <v>732.5</v>
      </c>
      <c r="AC208" s="46">
        <v>4.71</v>
      </c>
      <c r="AD208" s="46">
        <v>795.47</v>
      </c>
      <c r="AE208" s="52">
        <v>4.32</v>
      </c>
      <c r="AF208" s="51">
        <v>362.78</v>
      </c>
      <c r="AG208" s="48"/>
      <c r="AH208" s="12">
        <v>10.39</v>
      </c>
      <c r="AI208" s="5">
        <v>14426.08</v>
      </c>
      <c r="AJ208" s="12">
        <v>10.9</v>
      </c>
      <c r="AK208" s="5">
        <v>1880.38</v>
      </c>
      <c r="AL208" s="12">
        <v>11.52</v>
      </c>
      <c r="AM208" s="5">
        <v>769.23</v>
      </c>
      <c r="AN208" s="12">
        <v>5.37</v>
      </c>
      <c r="AO208" s="7">
        <v>143.79</v>
      </c>
      <c r="AP208" s="5"/>
      <c r="AQ208" s="73"/>
      <c r="AR208" s="73"/>
    </row>
    <row r="209" spans="1:44" x14ac:dyDescent="0.25">
      <c r="A209" s="16">
        <v>44835</v>
      </c>
      <c r="B209" s="44">
        <v>125540.23923959</v>
      </c>
      <c r="C209" s="44">
        <v>19051.489502031</v>
      </c>
      <c r="D209" s="44">
        <v>73507.284477352994</v>
      </c>
      <c r="E209" s="45">
        <v>12661.539908613</v>
      </c>
      <c r="F209" s="44">
        <v>230760.55312759001</v>
      </c>
      <c r="G209" s="12">
        <v>27.46</v>
      </c>
      <c r="H209" s="7">
        <v>2221.9499999999998</v>
      </c>
      <c r="I209" s="46">
        <v>31.7</v>
      </c>
      <c r="J209" s="46">
        <v>930.76</v>
      </c>
      <c r="K209" s="46">
        <v>12.87</v>
      </c>
      <c r="L209" s="46">
        <v>348.41</v>
      </c>
      <c r="M209" s="46">
        <v>18.260000000000002</v>
      </c>
      <c r="N209" s="46">
        <v>426.36</v>
      </c>
      <c r="O209" s="46">
        <v>37.25</v>
      </c>
      <c r="P209" s="46">
        <v>516.41999999999996</v>
      </c>
      <c r="Q209" s="12">
        <v>15.05</v>
      </c>
      <c r="R209" s="7">
        <v>6529.11</v>
      </c>
      <c r="S209" s="5">
        <v>29.07</v>
      </c>
      <c r="T209" s="5">
        <v>79.150000000000006</v>
      </c>
      <c r="U209" s="46">
        <v>12.83</v>
      </c>
      <c r="V209" s="46">
        <v>2693.8</v>
      </c>
      <c r="W209" s="46">
        <v>16.350000000000001</v>
      </c>
      <c r="X209" s="46">
        <v>3756.16</v>
      </c>
      <c r="Y209" s="12">
        <v>5.42</v>
      </c>
      <c r="Z209" s="7">
        <v>1758.5500000000002</v>
      </c>
      <c r="AA209" s="46">
        <v>5.19</v>
      </c>
      <c r="AB209" s="46">
        <v>1136.6300000000001</v>
      </c>
      <c r="AC209" s="46">
        <v>5.83</v>
      </c>
      <c r="AD209" s="46">
        <v>621.91999999999996</v>
      </c>
      <c r="AE209" s="52">
        <v>4.53</v>
      </c>
      <c r="AF209" s="51">
        <v>297.22000000000003</v>
      </c>
      <c r="AG209" s="48"/>
      <c r="AH209" s="12">
        <v>10.9</v>
      </c>
      <c r="AI209" s="5">
        <v>16177.07</v>
      </c>
      <c r="AJ209" s="12">
        <v>11.25</v>
      </c>
      <c r="AK209" s="5">
        <v>2739.77</v>
      </c>
      <c r="AL209" s="12">
        <v>10.83</v>
      </c>
      <c r="AM209" s="5">
        <v>1086.07</v>
      </c>
      <c r="AN209" s="12">
        <v>6.52</v>
      </c>
      <c r="AO209" s="7">
        <v>104.34</v>
      </c>
      <c r="AP209" s="5"/>
      <c r="AQ209" s="73"/>
      <c r="AR209" s="73"/>
    </row>
    <row r="210" spans="1:44" x14ac:dyDescent="0.25">
      <c r="A210" s="16">
        <v>44866</v>
      </c>
      <c r="B210" s="44">
        <v>124640.22666135999</v>
      </c>
      <c r="C210" s="44">
        <v>19325.74905264</v>
      </c>
      <c r="D210" s="44">
        <v>74032.167055818994</v>
      </c>
      <c r="E210" s="45">
        <v>11832.719855113</v>
      </c>
      <c r="F210" s="44">
        <v>229830.86262493001</v>
      </c>
      <c r="G210" s="12">
        <v>27.69</v>
      </c>
      <c r="H210" s="7">
        <v>2446.4499999999998</v>
      </c>
      <c r="I210" s="46">
        <v>32.67</v>
      </c>
      <c r="J210" s="46">
        <v>941.13</v>
      </c>
      <c r="K210" s="46">
        <v>12.68</v>
      </c>
      <c r="L210" s="46">
        <v>396.39</v>
      </c>
      <c r="M210" s="46">
        <v>18.149999999999999</v>
      </c>
      <c r="N210" s="46">
        <v>516.71</v>
      </c>
      <c r="O210" s="46">
        <v>38.130000000000003</v>
      </c>
      <c r="P210" s="46">
        <v>592.22</v>
      </c>
      <c r="Q210" s="12">
        <v>14.88</v>
      </c>
      <c r="R210" s="7">
        <v>7193.31</v>
      </c>
      <c r="S210" s="5">
        <v>29.67</v>
      </c>
      <c r="T210" s="5">
        <v>79.3</v>
      </c>
      <c r="U210" s="46">
        <v>12.5</v>
      </c>
      <c r="V210" s="46">
        <v>3768.95</v>
      </c>
      <c r="W210" s="46">
        <v>17.21</v>
      </c>
      <c r="X210" s="46">
        <v>3345.06</v>
      </c>
      <c r="Y210" s="12">
        <v>6.15</v>
      </c>
      <c r="Z210" s="7">
        <v>1298.0700000000002</v>
      </c>
      <c r="AA210" s="46">
        <v>5.9</v>
      </c>
      <c r="AB210" s="46">
        <v>713.73</v>
      </c>
      <c r="AC210" s="46">
        <v>6.46</v>
      </c>
      <c r="AD210" s="46">
        <v>584.34</v>
      </c>
      <c r="AE210" s="52">
        <v>4.6399999999999997</v>
      </c>
      <c r="AF210" s="51">
        <v>346.08</v>
      </c>
      <c r="AG210" s="48"/>
      <c r="AH210" s="12">
        <v>11.02</v>
      </c>
      <c r="AI210" s="5">
        <v>16197.77</v>
      </c>
      <c r="AJ210" s="12">
        <v>11.09</v>
      </c>
      <c r="AK210" s="5">
        <v>3057.89</v>
      </c>
      <c r="AL210" s="12">
        <v>9.74</v>
      </c>
      <c r="AM210" s="5">
        <v>971.46</v>
      </c>
      <c r="AN210" s="12">
        <v>5.9</v>
      </c>
      <c r="AO210" s="7">
        <v>213.11</v>
      </c>
      <c r="AP210" s="5"/>
      <c r="AQ210" s="73"/>
      <c r="AR210" s="73"/>
    </row>
    <row r="211" spans="1:44" x14ac:dyDescent="0.25">
      <c r="A211" s="16">
        <v>44896</v>
      </c>
      <c r="B211" s="44">
        <v>125022.58717159</v>
      </c>
      <c r="C211" s="44">
        <v>19372.207729690999</v>
      </c>
      <c r="D211" s="44">
        <v>74886.981477124995</v>
      </c>
      <c r="E211" s="45">
        <v>11344.776807569</v>
      </c>
      <c r="F211" s="44">
        <v>230626.55318598001</v>
      </c>
      <c r="G211" s="12">
        <v>28.13</v>
      </c>
      <c r="H211" s="7">
        <v>2424.9299999999998</v>
      </c>
      <c r="I211" s="46">
        <v>33.21</v>
      </c>
      <c r="J211" s="46">
        <v>976.81</v>
      </c>
      <c r="K211" s="46">
        <v>10.9</v>
      </c>
      <c r="L211" s="46">
        <v>406.01</v>
      </c>
      <c r="M211" s="46">
        <v>18.55</v>
      </c>
      <c r="N211" s="46">
        <v>436.43</v>
      </c>
      <c r="O211" s="46">
        <v>38.39</v>
      </c>
      <c r="P211" s="46">
        <v>605.67999999999995</v>
      </c>
      <c r="Q211" s="12">
        <v>15.28</v>
      </c>
      <c r="R211" s="7">
        <v>8193.2300000000014</v>
      </c>
      <c r="S211" s="5">
        <v>30.11</v>
      </c>
      <c r="T211" s="5">
        <v>80.790000000000006</v>
      </c>
      <c r="U211" s="46">
        <v>12.77</v>
      </c>
      <c r="V211" s="46">
        <v>5284.01</v>
      </c>
      <c r="W211" s="46">
        <v>19.559999999999999</v>
      </c>
      <c r="X211" s="46">
        <v>2828.43</v>
      </c>
      <c r="Y211" s="12">
        <v>6.31</v>
      </c>
      <c r="Z211" s="7">
        <v>1699.77</v>
      </c>
      <c r="AA211" s="46">
        <v>6.1</v>
      </c>
      <c r="AB211" s="46">
        <v>1148.56</v>
      </c>
      <c r="AC211" s="46">
        <v>6.75</v>
      </c>
      <c r="AD211" s="46">
        <v>551.21</v>
      </c>
      <c r="AE211" s="52">
        <v>4.4400000000000004</v>
      </c>
      <c r="AF211" s="51">
        <v>420.92</v>
      </c>
      <c r="AG211" s="48"/>
      <c r="AH211" s="12">
        <v>11.1</v>
      </c>
      <c r="AI211" s="5">
        <v>16296.73</v>
      </c>
      <c r="AJ211" s="12">
        <v>11.12</v>
      </c>
      <c r="AK211" s="5">
        <v>3023.79</v>
      </c>
      <c r="AL211" s="12">
        <v>8.86</v>
      </c>
      <c r="AM211" s="5">
        <v>852.52</v>
      </c>
      <c r="AN211" s="12">
        <v>6.48</v>
      </c>
      <c r="AO211" s="7">
        <v>103.08</v>
      </c>
      <c r="AP211" s="5"/>
      <c r="AQ211" s="73"/>
      <c r="AR211" s="73"/>
    </row>
    <row r="212" spans="1:44" x14ac:dyDescent="0.25">
      <c r="A212" s="17">
        <v>44927</v>
      </c>
      <c r="B212" s="44">
        <v>122573.04879242</v>
      </c>
      <c r="C212" s="44">
        <v>19544.619091724999</v>
      </c>
      <c r="D212" s="44">
        <v>75332.669650216994</v>
      </c>
      <c r="E212" s="45">
        <v>10869.190223269001</v>
      </c>
      <c r="F212" s="44">
        <v>228319.52775763001</v>
      </c>
      <c r="G212" s="12">
        <v>28.69</v>
      </c>
      <c r="H212" s="7">
        <v>2398.12</v>
      </c>
      <c r="I212" s="46">
        <v>33.11</v>
      </c>
      <c r="J212" s="46">
        <v>992.23</v>
      </c>
      <c r="K212" s="46">
        <v>13.81</v>
      </c>
      <c r="L212" s="46">
        <v>363.69</v>
      </c>
      <c r="M212" s="46">
        <v>18.600000000000001</v>
      </c>
      <c r="N212" s="46">
        <v>460.97</v>
      </c>
      <c r="O212" s="46">
        <v>38.450000000000003</v>
      </c>
      <c r="P212" s="46">
        <v>581.23</v>
      </c>
      <c r="Q212" s="12">
        <v>15.73</v>
      </c>
      <c r="R212" s="7">
        <v>6921.35</v>
      </c>
      <c r="S212" s="5">
        <v>30.17</v>
      </c>
      <c r="T212" s="5">
        <v>78.84</v>
      </c>
      <c r="U212" s="46">
        <v>12.88</v>
      </c>
      <c r="V212" s="46">
        <v>3913.99</v>
      </c>
      <c r="W212" s="46">
        <v>19.149999999999999</v>
      </c>
      <c r="X212" s="46">
        <v>2928.52</v>
      </c>
      <c r="Y212" s="12">
        <v>6.5</v>
      </c>
      <c r="Z212" s="7">
        <v>1601.06</v>
      </c>
      <c r="AA212" s="46">
        <v>6.31</v>
      </c>
      <c r="AB212" s="46">
        <v>1122.8499999999999</v>
      </c>
      <c r="AC212" s="46">
        <v>6.94</v>
      </c>
      <c r="AD212" s="46">
        <v>478.21</v>
      </c>
      <c r="AE212" s="52">
        <v>4.32</v>
      </c>
      <c r="AF212" s="51">
        <v>339.91</v>
      </c>
      <c r="AG212" s="48"/>
      <c r="AH212" s="12">
        <v>11.09</v>
      </c>
      <c r="AI212" s="5">
        <v>15467.23</v>
      </c>
      <c r="AJ212" s="12">
        <v>10.95</v>
      </c>
      <c r="AK212" s="5">
        <v>3843.18</v>
      </c>
      <c r="AL212" s="12">
        <v>9.4700000000000006</v>
      </c>
      <c r="AM212" s="5">
        <v>465.51</v>
      </c>
      <c r="AN212" s="12">
        <v>6.25</v>
      </c>
      <c r="AO212" s="7">
        <v>153.43</v>
      </c>
      <c r="AP212" s="5"/>
      <c r="AQ212" s="73"/>
      <c r="AR212" s="73"/>
    </row>
    <row r="213" spans="1:44" x14ac:dyDescent="0.25">
      <c r="A213" s="16">
        <v>44958</v>
      </c>
      <c r="B213" s="44">
        <v>123287.81276889</v>
      </c>
      <c r="C213" s="44">
        <v>19573.974623683</v>
      </c>
      <c r="D213" s="44">
        <v>75870.363208858995</v>
      </c>
      <c r="E213" s="45">
        <v>11623.694526327001</v>
      </c>
      <c r="F213" s="44">
        <v>230355.84512776</v>
      </c>
      <c r="G213" s="12">
        <v>29.37</v>
      </c>
      <c r="H213" s="7">
        <v>2230.3000000000002</v>
      </c>
      <c r="I213" s="46">
        <v>33.520000000000003</v>
      </c>
      <c r="J213" s="46">
        <v>1022.34</v>
      </c>
      <c r="K213" s="46">
        <v>13.6</v>
      </c>
      <c r="L213" s="46">
        <v>314.29000000000002</v>
      </c>
      <c r="M213" s="46">
        <v>18.62</v>
      </c>
      <c r="N213" s="46">
        <v>368.62</v>
      </c>
      <c r="O213" s="46">
        <v>38.270000000000003</v>
      </c>
      <c r="P213" s="46">
        <v>525.04999999999995</v>
      </c>
      <c r="Q213" s="12">
        <v>16.61</v>
      </c>
      <c r="R213" s="7">
        <v>5368.63</v>
      </c>
      <c r="S213" s="5">
        <v>30.86</v>
      </c>
      <c r="T213" s="5">
        <v>75.33</v>
      </c>
      <c r="U213" s="46">
        <v>12.73</v>
      </c>
      <c r="V213" s="46">
        <v>2731.23</v>
      </c>
      <c r="W213" s="46">
        <v>20.329999999999998</v>
      </c>
      <c r="X213" s="46">
        <v>2562.0700000000002</v>
      </c>
      <c r="Y213" s="12">
        <v>6.43</v>
      </c>
      <c r="Z213" s="7">
        <v>1382.33</v>
      </c>
      <c r="AA213" s="46">
        <v>6.24</v>
      </c>
      <c r="AB213" s="46">
        <v>993.62</v>
      </c>
      <c r="AC213" s="46">
        <v>6.92</v>
      </c>
      <c r="AD213" s="46">
        <v>388.71</v>
      </c>
      <c r="AE213" s="52">
        <v>4.29</v>
      </c>
      <c r="AF213" s="51">
        <v>339.97</v>
      </c>
      <c r="AG213" s="48"/>
      <c r="AH213" s="12">
        <v>11.08</v>
      </c>
      <c r="AI213" s="5">
        <v>13769.3</v>
      </c>
      <c r="AJ213" s="12">
        <v>10.99</v>
      </c>
      <c r="AK213" s="5">
        <v>2760.47</v>
      </c>
      <c r="AL213" s="12">
        <v>9.32</v>
      </c>
      <c r="AM213" s="5">
        <v>430.67</v>
      </c>
      <c r="AN213" s="12">
        <v>6.19</v>
      </c>
      <c r="AO213" s="7">
        <v>73.650000000000006</v>
      </c>
      <c r="AP213" s="5"/>
      <c r="AQ213" s="73"/>
      <c r="AR213" s="73"/>
    </row>
    <row r="214" spans="1:44" x14ac:dyDescent="0.25">
      <c r="A214" s="16">
        <v>44986</v>
      </c>
      <c r="B214" s="44">
        <v>123167.99858848999</v>
      </c>
      <c r="C214" s="44">
        <v>19648.053258913002</v>
      </c>
      <c r="D214" s="44">
        <v>76206.944422967994</v>
      </c>
      <c r="E214" s="45">
        <v>11556.209334558</v>
      </c>
      <c r="F214" s="44">
        <v>230579.20560493</v>
      </c>
      <c r="G214" s="12">
        <v>27.66</v>
      </c>
      <c r="H214" s="7">
        <v>2552.9899999999998</v>
      </c>
      <c r="I214" s="46">
        <v>32.99</v>
      </c>
      <c r="J214" s="46">
        <v>1032.71</v>
      </c>
      <c r="K214" s="46">
        <v>11.74</v>
      </c>
      <c r="L214" s="46">
        <v>426.83</v>
      </c>
      <c r="M214" s="46">
        <v>18</v>
      </c>
      <c r="N214" s="46">
        <v>506.21</v>
      </c>
      <c r="O214" s="46">
        <v>38.17</v>
      </c>
      <c r="P214" s="46">
        <v>587.24</v>
      </c>
      <c r="Q214" s="12">
        <v>16.28</v>
      </c>
      <c r="R214" s="7">
        <v>7111.9900000000007</v>
      </c>
      <c r="S214" s="5">
        <v>28.85</v>
      </c>
      <c r="T214" s="5">
        <v>83.64</v>
      </c>
      <c r="U214" s="46">
        <v>12.83</v>
      </c>
      <c r="V214" s="46">
        <v>3930.94</v>
      </c>
      <c r="W214" s="46">
        <v>20.32</v>
      </c>
      <c r="X214" s="46">
        <v>3097.41</v>
      </c>
      <c r="Y214" s="12">
        <v>6.66</v>
      </c>
      <c r="Z214" s="7">
        <v>1933.69</v>
      </c>
      <c r="AA214" s="46">
        <v>6.47</v>
      </c>
      <c r="AB214" s="46">
        <v>1326.58</v>
      </c>
      <c r="AC214" s="46">
        <v>7.07</v>
      </c>
      <c r="AD214" s="46">
        <v>607.11</v>
      </c>
      <c r="AE214" s="52">
        <v>4.3099999999999996</v>
      </c>
      <c r="AF214" s="51">
        <v>429.94</v>
      </c>
      <c r="AG214" s="48"/>
      <c r="AH214" s="12">
        <v>11.02</v>
      </c>
      <c r="AI214" s="5">
        <v>18088.560000000001</v>
      </c>
      <c r="AJ214" s="12">
        <v>10.95</v>
      </c>
      <c r="AK214" s="5">
        <v>3806.87</v>
      </c>
      <c r="AL214" s="12">
        <v>9.94</v>
      </c>
      <c r="AM214" s="5">
        <v>431.41</v>
      </c>
      <c r="AN214" s="12">
        <v>7.09</v>
      </c>
      <c r="AO214" s="7">
        <v>305.3</v>
      </c>
      <c r="AP214" s="5"/>
      <c r="AQ214" s="73"/>
      <c r="AR214" s="73"/>
    </row>
    <row r="215" spans="1:44" x14ac:dyDescent="0.25">
      <c r="A215" s="16">
        <v>45017</v>
      </c>
      <c r="B215" s="44">
        <v>124600.16012492</v>
      </c>
      <c r="C215" s="44">
        <v>19684.437675036999</v>
      </c>
      <c r="D215" s="44">
        <v>76835.648637552993</v>
      </c>
      <c r="E215" s="45">
        <v>12036.541408595</v>
      </c>
      <c r="F215" s="44">
        <v>233156.78784611</v>
      </c>
      <c r="G215" s="12">
        <v>28.84</v>
      </c>
      <c r="H215" s="7">
        <v>2266.4</v>
      </c>
      <c r="I215" s="46">
        <v>33.86</v>
      </c>
      <c r="J215" s="46">
        <v>1008.72</v>
      </c>
      <c r="K215" s="46">
        <v>11.8</v>
      </c>
      <c r="L215" s="46">
        <v>355.14</v>
      </c>
      <c r="M215" s="46">
        <v>18.260000000000002</v>
      </c>
      <c r="N215" s="46">
        <v>378.52</v>
      </c>
      <c r="O215" s="46">
        <v>38.35</v>
      </c>
      <c r="P215" s="46">
        <v>524.02</v>
      </c>
      <c r="Q215" s="12">
        <v>16.37</v>
      </c>
      <c r="R215" s="7">
        <v>5555.19</v>
      </c>
      <c r="S215" s="5">
        <v>30.6</v>
      </c>
      <c r="T215" s="5">
        <v>80.66</v>
      </c>
      <c r="U215" s="46">
        <v>12.59</v>
      </c>
      <c r="V215" s="46">
        <v>3152.6</v>
      </c>
      <c r="W215" s="46">
        <v>21</v>
      </c>
      <c r="X215" s="46">
        <v>2321.9299999999998</v>
      </c>
      <c r="Y215" s="12">
        <v>6.82</v>
      </c>
      <c r="Z215" s="7">
        <v>1554.28</v>
      </c>
      <c r="AA215" s="46">
        <v>6.57</v>
      </c>
      <c r="AB215" s="46">
        <v>1109.8599999999999</v>
      </c>
      <c r="AC215" s="46">
        <v>7.44</v>
      </c>
      <c r="AD215" s="46">
        <v>444.42</v>
      </c>
      <c r="AE215" s="52">
        <v>4.29</v>
      </c>
      <c r="AF215" s="51">
        <v>335.14</v>
      </c>
      <c r="AG215" s="48"/>
      <c r="AH215" s="12">
        <v>10.92</v>
      </c>
      <c r="AI215" s="5">
        <v>15711.59</v>
      </c>
      <c r="AJ215" s="12">
        <v>10.84</v>
      </c>
      <c r="AK215" s="5">
        <v>3174.25</v>
      </c>
      <c r="AL215" s="12">
        <v>9.82</v>
      </c>
      <c r="AM215" s="5">
        <v>435</v>
      </c>
      <c r="AN215" s="12">
        <v>6.31</v>
      </c>
      <c r="AO215" s="7">
        <v>51.61</v>
      </c>
      <c r="AP215" s="5"/>
      <c r="AQ215" s="73"/>
      <c r="AR215" s="73"/>
    </row>
    <row r="216" spans="1:44" x14ac:dyDescent="0.25">
      <c r="A216" s="16">
        <v>45047</v>
      </c>
      <c r="B216" s="44">
        <v>123468.30914757001</v>
      </c>
      <c r="C216" s="44">
        <v>19782.138158403999</v>
      </c>
      <c r="D216" s="44">
        <v>77373.067831837994</v>
      </c>
      <c r="E216" s="45">
        <v>12552.005880064</v>
      </c>
      <c r="F216" s="44">
        <v>233175.52101786999</v>
      </c>
      <c r="G216" s="12">
        <v>28.16</v>
      </c>
      <c r="H216" s="7">
        <v>2512.8200000000002</v>
      </c>
      <c r="I216" s="46">
        <v>33.229999999999997</v>
      </c>
      <c r="J216" s="46">
        <v>1045.98</v>
      </c>
      <c r="K216" s="46">
        <v>12.48</v>
      </c>
      <c r="L216" s="46">
        <v>422.27</v>
      </c>
      <c r="M216" s="46">
        <v>18.16</v>
      </c>
      <c r="N216" s="46">
        <v>462.48</v>
      </c>
      <c r="O216" s="46">
        <v>38.36</v>
      </c>
      <c r="P216" s="46">
        <v>582.09</v>
      </c>
      <c r="Q216" s="12">
        <v>16.09</v>
      </c>
      <c r="R216" s="7">
        <v>6306.55</v>
      </c>
      <c r="S216" s="5">
        <v>29.84</v>
      </c>
      <c r="T216" s="5">
        <v>84.08</v>
      </c>
      <c r="U216" s="46">
        <v>12.46</v>
      </c>
      <c r="V216" s="46">
        <v>3344.86</v>
      </c>
      <c r="W216" s="46">
        <v>19.91</v>
      </c>
      <c r="X216" s="46">
        <v>2877.61</v>
      </c>
      <c r="Y216" s="12">
        <v>6.76</v>
      </c>
      <c r="Z216" s="7">
        <v>1927.3899999999999</v>
      </c>
      <c r="AA216" s="46">
        <v>6.49</v>
      </c>
      <c r="AB216" s="46">
        <v>1414.46</v>
      </c>
      <c r="AC216" s="46">
        <v>7.49</v>
      </c>
      <c r="AD216" s="46">
        <v>512.92999999999995</v>
      </c>
      <c r="AE216" s="52">
        <v>4.2300000000000004</v>
      </c>
      <c r="AF216" s="51">
        <v>410.1</v>
      </c>
      <c r="AG216" s="48"/>
      <c r="AH216" s="12">
        <v>10.85</v>
      </c>
      <c r="AI216" s="5">
        <v>17923.54</v>
      </c>
      <c r="AJ216" s="12">
        <v>10.89</v>
      </c>
      <c r="AK216" s="5">
        <v>4110.24</v>
      </c>
      <c r="AL216" s="12">
        <v>9.8000000000000007</v>
      </c>
      <c r="AM216" s="5">
        <v>486.95</v>
      </c>
      <c r="AN216" s="12">
        <v>6.71</v>
      </c>
      <c r="AO216" s="7">
        <v>104.1</v>
      </c>
      <c r="AP216" s="5"/>
      <c r="AQ216" s="73"/>
      <c r="AR216" s="73"/>
    </row>
    <row r="217" spans="1:44" x14ac:dyDescent="0.25">
      <c r="A217" s="16">
        <v>45078</v>
      </c>
      <c r="B217" s="44">
        <v>122080.40410021</v>
      </c>
      <c r="C217" s="44">
        <v>19778.44664446</v>
      </c>
      <c r="D217" s="44">
        <v>77700.574888862</v>
      </c>
      <c r="E217" s="45">
        <v>11957.8995648</v>
      </c>
      <c r="F217" s="44">
        <v>231517.32519833001</v>
      </c>
      <c r="G217" s="12">
        <v>28.91</v>
      </c>
      <c r="H217" s="7">
        <v>2221.4699999999998</v>
      </c>
      <c r="I217" s="46">
        <v>33.81</v>
      </c>
      <c r="J217" s="46">
        <v>922.12</v>
      </c>
      <c r="K217" s="46">
        <v>12.89</v>
      </c>
      <c r="L217" s="46">
        <v>339.68</v>
      </c>
      <c r="M217" s="46">
        <v>18.12</v>
      </c>
      <c r="N217" s="46">
        <v>414.24</v>
      </c>
      <c r="O217" s="46">
        <v>38.799999999999997</v>
      </c>
      <c r="P217" s="46">
        <v>545.42999999999995</v>
      </c>
      <c r="Q217" s="12">
        <v>15.8</v>
      </c>
      <c r="R217" s="7">
        <v>6168.81</v>
      </c>
      <c r="S217" s="5">
        <v>30.08</v>
      </c>
      <c r="T217" s="5">
        <v>69.11</v>
      </c>
      <c r="U217" s="46">
        <v>12.19</v>
      </c>
      <c r="V217" s="46">
        <v>3308.01</v>
      </c>
      <c r="W217" s="46">
        <v>19.73</v>
      </c>
      <c r="X217" s="46">
        <v>2791.69</v>
      </c>
      <c r="Y217" s="12">
        <v>6.9</v>
      </c>
      <c r="Z217" s="7">
        <v>1543.14</v>
      </c>
      <c r="AA217" s="46">
        <v>6.61</v>
      </c>
      <c r="AB217" s="46">
        <v>1063.28</v>
      </c>
      <c r="AC217" s="46">
        <v>7.53</v>
      </c>
      <c r="AD217" s="46">
        <v>479.86</v>
      </c>
      <c r="AE217" s="52">
        <v>4.2</v>
      </c>
      <c r="AF217" s="51">
        <v>433.7</v>
      </c>
      <c r="AG217" s="48"/>
      <c r="AH217" s="12">
        <v>10.74</v>
      </c>
      <c r="AI217" s="5">
        <v>17421.91</v>
      </c>
      <c r="AJ217" s="12">
        <v>10.67</v>
      </c>
      <c r="AK217" s="5">
        <v>3815.1</v>
      </c>
      <c r="AL217" s="12">
        <v>8.7200000000000006</v>
      </c>
      <c r="AM217" s="5">
        <v>415.41</v>
      </c>
      <c r="AN217" s="12">
        <v>6.26</v>
      </c>
      <c r="AO217" s="7">
        <v>244.48</v>
      </c>
      <c r="AP217" s="5"/>
      <c r="AQ217" s="73"/>
      <c r="AR217" s="73"/>
    </row>
    <row r="218" spans="1:44" x14ac:dyDescent="0.25">
      <c r="A218" s="16">
        <v>45108</v>
      </c>
      <c r="B218" s="44">
        <v>122363.33907642</v>
      </c>
      <c r="C218" s="44">
        <v>19779.346054398</v>
      </c>
      <c r="D218" s="44">
        <v>77776.452044321006</v>
      </c>
      <c r="E218" s="45">
        <v>12783.662899884999</v>
      </c>
      <c r="F218" s="44">
        <v>232702.80007502</v>
      </c>
      <c r="G218" s="12">
        <v>29.1</v>
      </c>
      <c r="H218" s="7">
        <v>2380.85</v>
      </c>
      <c r="I218" s="46">
        <v>34.130000000000003</v>
      </c>
      <c r="J218" s="46">
        <v>1032.5</v>
      </c>
      <c r="K218" s="46">
        <v>13.47</v>
      </c>
      <c r="L218" s="46">
        <v>344.02</v>
      </c>
      <c r="M218" s="46">
        <v>17.600000000000001</v>
      </c>
      <c r="N218" s="46">
        <v>451.43</v>
      </c>
      <c r="O218" s="46">
        <v>38.82</v>
      </c>
      <c r="P218" s="46">
        <v>552.9</v>
      </c>
      <c r="Q218" s="12">
        <v>15.75</v>
      </c>
      <c r="R218" s="7">
        <v>5519.65</v>
      </c>
      <c r="S218" s="5">
        <v>30.29</v>
      </c>
      <c r="T218" s="5">
        <v>79.44</v>
      </c>
      <c r="U218" s="46">
        <v>12.2</v>
      </c>
      <c r="V218" s="46">
        <v>2583.3200000000002</v>
      </c>
      <c r="W218" s="46">
        <v>18.55</v>
      </c>
      <c r="X218" s="46">
        <v>2856.89</v>
      </c>
      <c r="Y218" s="12">
        <v>6.82</v>
      </c>
      <c r="Z218" s="7">
        <v>1838.19</v>
      </c>
      <c r="AA218" s="46">
        <v>6.64</v>
      </c>
      <c r="AB218" s="46">
        <v>1290</v>
      </c>
      <c r="AC218" s="46">
        <v>7.26</v>
      </c>
      <c r="AD218" s="46">
        <v>548.19000000000005</v>
      </c>
      <c r="AE218" s="52">
        <v>4.24</v>
      </c>
      <c r="AF218" s="51">
        <v>417.11</v>
      </c>
      <c r="AG218" s="48"/>
      <c r="AH218" s="12">
        <v>10.4</v>
      </c>
      <c r="AI218" s="5">
        <v>18176.150000000001</v>
      </c>
      <c r="AJ218" s="12">
        <v>9.9600000000000009</v>
      </c>
      <c r="AK218" s="5">
        <v>3543.34</v>
      </c>
      <c r="AL218" s="12">
        <v>7.72</v>
      </c>
      <c r="AM218" s="5">
        <v>464.33</v>
      </c>
      <c r="AN218" s="12">
        <v>6.61</v>
      </c>
      <c r="AO218" s="7">
        <v>84.16</v>
      </c>
      <c r="AP218" s="5"/>
      <c r="AQ218" s="73"/>
      <c r="AR218" s="73"/>
    </row>
    <row r="219" spans="1:44" x14ac:dyDescent="0.25">
      <c r="A219" s="16">
        <v>45139</v>
      </c>
      <c r="B219" s="44">
        <v>122298.04428368001</v>
      </c>
      <c r="C219" s="44">
        <v>19895.675719056999</v>
      </c>
      <c r="D219" s="44">
        <v>78187.284320641993</v>
      </c>
      <c r="E219" s="45">
        <v>13238.676459692</v>
      </c>
      <c r="F219" s="44">
        <v>233619.68078307001</v>
      </c>
      <c r="G219" s="12">
        <v>28.48</v>
      </c>
      <c r="H219" s="7">
        <v>2557.9</v>
      </c>
      <c r="I219" s="46">
        <v>34.270000000000003</v>
      </c>
      <c r="J219" s="46">
        <v>1059.8800000000001</v>
      </c>
      <c r="K219" s="46">
        <v>13.71</v>
      </c>
      <c r="L219" s="46">
        <v>352.73</v>
      </c>
      <c r="M219" s="46">
        <v>16.82</v>
      </c>
      <c r="N219" s="46">
        <v>573.11</v>
      </c>
      <c r="O219" s="46">
        <v>38.549999999999997</v>
      </c>
      <c r="P219" s="46">
        <v>572.17999999999995</v>
      </c>
      <c r="Q219" s="12">
        <v>14.39</v>
      </c>
      <c r="R219" s="7">
        <v>5733.97</v>
      </c>
      <c r="S219" s="5">
        <v>29.62</v>
      </c>
      <c r="T219" s="5">
        <v>83.48</v>
      </c>
      <c r="U219" s="46">
        <v>10.95</v>
      </c>
      <c r="V219" s="46">
        <v>2925.02</v>
      </c>
      <c r="W219" s="46">
        <v>17.61</v>
      </c>
      <c r="X219" s="46">
        <v>2725.47</v>
      </c>
      <c r="Y219" s="12">
        <v>6.91</v>
      </c>
      <c r="Z219" s="7">
        <v>1557.47</v>
      </c>
      <c r="AA219" s="46">
        <v>6.6</v>
      </c>
      <c r="AB219" s="46">
        <v>1095.69</v>
      </c>
      <c r="AC219" s="46">
        <v>7.66</v>
      </c>
      <c r="AD219" s="46">
        <v>461.78</v>
      </c>
      <c r="AE219" s="52">
        <v>4.22</v>
      </c>
      <c r="AF219" s="51">
        <v>492.29</v>
      </c>
      <c r="AG219" s="48"/>
      <c r="AH219" s="12">
        <v>9.43</v>
      </c>
      <c r="AI219" s="5">
        <v>17587.38</v>
      </c>
      <c r="AJ219" s="12">
        <v>8.99</v>
      </c>
      <c r="AK219" s="5">
        <v>3050.07</v>
      </c>
      <c r="AL219" s="12">
        <v>7.7</v>
      </c>
      <c r="AM219" s="5">
        <v>646.41999999999996</v>
      </c>
      <c r="AN219" s="12">
        <v>6.51</v>
      </c>
      <c r="AO219" s="7">
        <v>5</v>
      </c>
      <c r="AP219" s="5"/>
      <c r="AQ219" s="73"/>
      <c r="AR219" s="73"/>
    </row>
    <row r="220" spans="1:44" x14ac:dyDescent="0.25">
      <c r="A220" s="16">
        <v>45170</v>
      </c>
      <c r="B220" s="44">
        <v>123734.70513954</v>
      </c>
      <c r="C220" s="44">
        <v>19871.037964456002</v>
      </c>
      <c r="D220" s="44">
        <v>78538.072813973995</v>
      </c>
      <c r="E220" s="45">
        <v>13357.777924885</v>
      </c>
      <c r="F220" s="44">
        <v>235501.59384285999</v>
      </c>
      <c r="G220" s="12">
        <v>28.98</v>
      </c>
      <c r="H220" s="7">
        <v>2326.67</v>
      </c>
      <c r="I220" s="46">
        <v>33.72</v>
      </c>
      <c r="J220" s="46">
        <v>1051.22</v>
      </c>
      <c r="K220" s="46">
        <v>13.72</v>
      </c>
      <c r="L220" s="46">
        <v>308.31</v>
      </c>
      <c r="M220" s="46">
        <v>17.37</v>
      </c>
      <c r="N220" s="46">
        <v>435.67</v>
      </c>
      <c r="O220" s="46">
        <v>37.96</v>
      </c>
      <c r="P220" s="46">
        <v>531.47</v>
      </c>
      <c r="Q220" s="12">
        <v>14.28</v>
      </c>
      <c r="R220" s="7">
        <v>5575.38</v>
      </c>
      <c r="S220" s="5">
        <v>30.46</v>
      </c>
      <c r="T220" s="5">
        <v>80.11</v>
      </c>
      <c r="U220" s="46">
        <v>10.76</v>
      </c>
      <c r="V220" s="46">
        <v>2912.67</v>
      </c>
      <c r="W220" s="46">
        <v>17.739999999999998</v>
      </c>
      <c r="X220" s="46">
        <v>2582.6</v>
      </c>
      <c r="Y220" s="12">
        <v>7.14</v>
      </c>
      <c r="Z220" s="7">
        <v>1511.48</v>
      </c>
      <c r="AA220" s="46">
        <v>6.93</v>
      </c>
      <c r="AB220" s="46">
        <v>1036.95</v>
      </c>
      <c r="AC220" s="46">
        <v>7.59</v>
      </c>
      <c r="AD220" s="46">
        <v>474.53</v>
      </c>
      <c r="AE220" s="52">
        <v>4.3499999999999996</v>
      </c>
      <c r="AF220" s="51">
        <v>410.75</v>
      </c>
      <c r="AG220" s="48"/>
      <c r="AH220" s="12">
        <v>8.9</v>
      </c>
      <c r="AI220" s="5">
        <v>16895.689999999999</v>
      </c>
      <c r="AJ220" s="12">
        <v>8.7799999999999994</v>
      </c>
      <c r="AK220" s="5">
        <v>4399.01</v>
      </c>
      <c r="AL220" s="12">
        <v>7.94</v>
      </c>
      <c r="AM220" s="5">
        <v>549.34</v>
      </c>
      <c r="AN220" s="12"/>
      <c r="AO220" s="7"/>
      <c r="AP220" s="5"/>
      <c r="AQ220" s="73"/>
      <c r="AR220" s="73"/>
    </row>
    <row r="221" spans="1:44" x14ac:dyDescent="0.25">
      <c r="A221" s="16">
        <v>45200</v>
      </c>
      <c r="B221" s="44">
        <v>123985.01582029001</v>
      </c>
      <c r="C221" s="44">
        <v>19939.023606477</v>
      </c>
      <c r="D221" s="44">
        <v>79129.473841294996</v>
      </c>
      <c r="E221" s="45">
        <v>13672.098792827001</v>
      </c>
      <c r="F221" s="44">
        <v>236725.61206089001</v>
      </c>
      <c r="G221" s="12">
        <v>27.86</v>
      </c>
      <c r="H221" s="7">
        <v>2407.66</v>
      </c>
      <c r="I221" s="46">
        <v>32.72</v>
      </c>
      <c r="J221" s="46">
        <v>948.96</v>
      </c>
      <c r="K221" s="46">
        <v>12.47</v>
      </c>
      <c r="L221" s="46">
        <v>378.64</v>
      </c>
      <c r="M221" s="46">
        <v>17.89</v>
      </c>
      <c r="N221" s="46">
        <v>489.13</v>
      </c>
      <c r="O221" s="46">
        <v>38.15</v>
      </c>
      <c r="P221" s="46">
        <v>590.92999999999995</v>
      </c>
      <c r="Q221" s="12">
        <v>13.99</v>
      </c>
      <c r="R221" s="7">
        <v>5697.84</v>
      </c>
      <c r="S221" s="5">
        <v>29.34</v>
      </c>
      <c r="T221" s="5">
        <v>81.510000000000005</v>
      </c>
      <c r="U221" s="46">
        <v>10.48</v>
      </c>
      <c r="V221" s="46">
        <v>2936.48</v>
      </c>
      <c r="W221" s="46">
        <v>17.37</v>
      </c>
      <c r="X221" s="46">
        <v>2679.85</v>
      </c>
      <c r="Y221" s="12">
        <v>7.11</v>
      </c>
      <c r="Z221" s="7">
        <v>1489.59</v>
      </c>
      <c r="AA221" s="46">
        <v>6.75</v>
      </c>
      <c r="AB221" s="46">
        <v>996.2</v>
      </c>
      <c r="AC221" s="46">
        <v>7.83</v>
      </c>
      <c r="AD221" s="46">
        <v>493.39</v>
      </c>
      <c r="AE221" s="52">
        <v>4.72</v>
      </c>
      <c r="AF221" s="51">
        <v>445.63</v>
      </c>
      <c r="AG221" s="48"/>
      <c r="AH221" s="12">
        <v>8.64</v>
      </c>
      <c r="AI221" s="5">
        <v>18959.52</v>
      </c>
      <c r="AJ221" s="12">
        <v>8.65</v>
      </c>
      <c r="AK221" s="5">
        <v>3857.23</v>
      </c>
      <c r="AL221" s="12">
        <v>8.3000000000000007</v>
      </c>
      <c r="AM221" s="5">
        <v>612.22</v>
      </c>
      <c r="AN221" s="12"/>
      <c r="AO221" s="7"/>
      <c r="AP221" s="5"/>
      <c r="AQ221" s="73"/>
      <c r="AR221" s="73"/>
    </row>
    <row r="222" spans="1:44" x14ac:dyDescent="0.25">
      <c r="A222" s="16">
        <v>45231</v>
      </c>
      <c r="B222" s="44">
        <v>123880.6347102</v>
      </c>
      <c r="C222" s="44">
        <v>20103.065099257001</v>
      </c>
      <c r="D222" s="44">
        <v>79667.936377602004</v>
      </c>
      <c r="E222" s="45">
        <v>13184.381567596</v>
      </c>
      <c r="F222" s="44">
        <v>236836.01775465999</v>
      </c>
      <c r="G222" s="12">
        <v>27.5</v>
      </c>
      <c r="H222" s="7">
        <v>2484.61</v>
      </c>
      <c r="I222" s="46">
        <v>33.229999999999997</v>
      </c>
      <c r="J222" s="46">
        <v>970.09</v>
      </c>
      <c r="K222" s="46">
        <v>11.44</v>
      </c>
      <c r="L222" s="46">
        <v>388.17</v>
      </c>
      <c r="M222" s="46">
        <v>17.78</v>
      </c>
      <c r="N222" s="46">
        <v>543.33000000000004</v>
      </c>
      <c r="O222" s="46">
        <v>37.72</v>
      </c>
      <c r="P222" s="46">
        <v>583.02</v>
      </c>
      <c r="Q222" s="12">
        <v>13.22</v>
      </c>
      <c r="R222" s="7">
        <v>6067.26</v>
      </c>
      <c r="S222" s="5">
        <v>29.4</v>
      </c>
      <c r="T222" s="5">
        <v>81.84</v>
      </c>
      <c r="U222" s="46">
        <v>10</v>
      </c>
      <c r="V222" s="46">
        <v>3251.04</v>
      </c>
      <c r="W222" s="46">
        <v>16.57</v>
      </c>
      <c r="X222" s="46">
        <v>2734.38</v>
      </c>
      <c r="Y222" s="12">
        <v>7.45</v>
      </c>
      <c r="Z222" s="7">
        <v>1145.1300000000001</v>
      </c>
      <c r="AA222" s="46">
        <v>7.2</v>
      </c>
      <c r="AB222" s="46">
        <v>706.15</v>
      </c>
      <c r="AC222" s="46">
        <v>7.85</v>
      </c>
      <c r="AD222" s="46">
        <v>438.98</v>
      </c>
      <c r="AE222" s="52">
        <v>5.18</v>
      </c>
      <c r="AF222" s="51">
        <v>419.2</v>
      </c>
      <c r="AG222" s="48"/>
      <c r="AH222" s="12">
        <v>8.27</v>
      </c>
      <c r="AI222" s="5">
        <v>17348.64</v>
      </c>
      <c r="AJ222" s="12">
        <v>8.4</v>
      </c>
      <c r="AK222" s="5">
        <v>3632.56</v>
      </c>
      <c r="AL222" s="12">
        <v>7.88</v>
      </c>
      <c r="AM222" s="5">
        <v>785.87</v>
      </c>
      <c r="AN222" s="12">
        <v>6.27</v>
      </c>
      <c r="AO222" s="7">
        <v>38.04</v>
      </c>
      <c r="AP222" s="5"/>
      <c r="AQ222" s="73"/>
      <c r="AR222" s="73"/>
    </row>
    <row r="223" spans="1:44" x14ac:dyDescent="0.25">
      <c r="A223" s="16">
        <v>45261</v>
      </c>
      <c r="B223" s="44">
        <v>124009.40221188001</v>
      </c>
      <c r="C223" s="44">
        <v>20071.190359036002</v>
      </c>
      <c r="D223" s="44">
        <v>80370.614149240995</v>
      </c>
      <c r="E223" s="45">
        <v>12518.935000412001</v>
      </c>
      <c r="F223" s="44">
        <v>236970.14172057001</v>
      </c>
      <c r="G223" s="12">
        <v>27.58</v>
      </c>
      <c r="H223" s="7">
        <v>2542.71</v>
      </c>
      <c r="I223" s="46">
        <v>33.39</v>
      </c>
      <c r="J223" s="46">
        <v>1075.7</v>
      </c>
      <c r="K223" s="46">
        <v>9.4499999999999993</v>
      </c>
      <c r="L223" s="46">
        <v>425.04</v>
      </c>
      <c r="M223" s="46">
        <v>17.73</v>
      </c>
      <c r="N223" s="46">
        <v>449.29</v>
      </c>
      <c r="O223" s="46">
        <v>37.49</v>
      </c>
      <c r="P223" s="46">
        <v>592.67999999999995</v>
      </c>
      <c r="Q223" s="12">
        <v>12.47</v>
      </c>
      <c r="R223" s="7">
        <v>7153.02</v>
      </c>
      <c r="S223" s="5">
        <v>29.42</v>
      </c>
      <c r="T223" s="5">
        <v>80.099999999999994</v>
      </c>
      <c r="U223" s="46">
        <v>9.85</v>
      </c>
      <c r="V223" s="46">
        <v>3790.41</v>
      </c>
      <c r="W223" s="46">
        <v>15.08</v>
      </c>
      <c r="X223" s="46">
        <v>3282.51</v>
      </c>
      <c r="Y223" s="12">
        <v>7.46</v>
      </c>
      <c r="Z223" s="7">
        <v>1321.11</v>
      </c>
      <c r="AA223" s="46">
        <v>7.36</v>
      </c>
      <c r="AB223" s="46">
        <v>902.86</v>
      </c>
      <c r="AC223" s="46">
        <v>7.67</v>
      </c>
      <c r="AD223" s="46">
        <v>418.25</v>
      </c>
      <c r="AE223" s="52">
        <v>5.21</v>
      </c>
      <c r="AF223" s="51">
        <v>433.04</v>
      </c>
      <c r="AG223" s="48"/>
      <c r="AH223" s="12">
        <v>7.89</v>
      </c>
      <c r="AI223" s="5">
        <v>16871.46</v>
      </c>
      <c r="AJ223" s="12">
        <v>7.9</v>
      </c>
      <c r="AK223" s="5">
        <v>3166.68</v>
      </c>
      <c r="AL223" s="12">
        <v>7.4</v>
      </c>
      <c r="AM223" s="5">
        <v>471.86</v>
      </c>
      <c r="AN223" s="12">
        <v>6.1</v>
      </c>
      <c r="AO223" s="7">
        <v>129.27000000000001</v>
      </c>
      <c r="AP223" s="5"/>
      <c r="AQ223" s="73"/>
      <c r="AR223" s="73"/>
    </row>
    <row r="224" spans="1:44" x14ac:dyDescent="0.25">
      <c r="A224" s="17">
        <v>45292</v>
      </c>
      <c r="B224" s="44">
        <v>123831.03417775</v>
      </c>
      <c r="C224" s="44">
        <v>20163.925245335999</v>
      </c>
      <c r="D224" s="44">
        <v>80440.210459813999</v>
      </c>
      <c r="E224" s="45">
        <v>13549.613660258001</v>
      </c>
      <c r="F224" s="44">
        <v>237984.78354316001</v>
      </c>
      <c r="G224" s="12">
        <v>27.96</v>
      </c>
      <c r="H224" s="7">
        <v>2554.4699999999998</v>
      </c>
      <c r="I224" s="46">
        <v>33.6</v>
      </c>
      <c r="J224" s="46">
        <v>1050.1500000000001</v>
      </c>
      <c r="K224" s="46">
        <v>12.81</v>
      </c>
      <c r="L224" s="46">
        <v>414.34</v>
      </c>
      <c r="M224" s="46">
        <v>17.329999999999998</v>
      </c>
      <c r="N224" s="46">
        <v>491.44</v>
      </c>
      <c r="O224" s="46">
        <v>37.26</v>
      </c>
      <c r="P224" s="46">
        <v>598.54</v>
      </c>
      <c r="Q224" s="12">
        <v>12.71</v>
      </c>
      <c r="R224" s="7">
        <v>5486.3</v>
      </c>
      <c r="S224" s="5">
        <v>29.14</v>
      </c>
      <c r="T224" s="5">
        <v>81.84</v>
      </c>
      <c r="U224" s="46">
        <v>9.5399999999999991</v>
      </c>
      <c r="V224" s="46">
        <v>2884</v>
      </c>
      <c r="W224" s="46">
        <v>15.8</v>
      </c>
      <c r="X224" s="46">
        <v>2520.46</v>
      </c>
      <c r="Y224" s="12">
        <v>7.1</v>
      </c>
      <c r="Z224" s="7">
        <v>1569.7</v>
      </c>
      <c r="AA224" s="46">
        <v>6.9</v>
      </c>
      <c r="AB224" s="46">
        <v>1090.8</v>
      </c>
      <c r="AC224" s="46">
        <v>7.56</v>
      </c>
      <c r="AD224" s="46">
        <v>478.9</v>
      </c>
      <c r="AE224" s="52">
        <v>5</v>
      </c>
      <c r="AF224" s="51">
        <v>464.95</v>
      </c>
      <c r="AG224" s="48"/>
      <c r="AH224" s="12">
        <v>7.41</v>
      </c>
      <c r="AI224" s="5">
        <v>18756.37</v>
      </c>
      <c r="AJ224" s="12">
        <v>7.14</v>
      </c>
      <c r="AK224" s="5">
        <v>3494.63</v>
      </c>
      <c r="AL224" s="12">
        <v>6.67</v>
      </c>
      <c r="AM224" s="5">
        <v>858.56</v>
      </c>
      <c r="AN224" s="12">
        <v>5.95</v>
      </c>
      <c r="AO224" s="7">
        <v>83.07</v>
      </c>
      <c r="AP224" s="5"/>
      <c r="AQ224" s="73"/>
      <c r="AR224" s="73"/>
    </row>
    <row r="225" spans="1:44" x14ac:dyDescent="0.25">
      <c r="A225" s="16">
        <v>45323</v>
      </c>
      <c r="B225" s="44">
        <v>124893.21710922</v>
      </c>
      <c r="C225" s="44">
        <v>20180.648159140001</v>
      </c>
      <c r="D225" s="44">
        <v>80786.449344195004</v>
      </c>
      <c r="E225" s="45">
        <v>14082.985271849</v>
      </c>
      <c r="F225" s="44">
        <v>239943.29988440001</v>
      </c>
      <c r="G225" s="12">
        <v>28.21</v>
      </c>
      <c r="H225" s="7">
        <v>2419.9499999999998</v>
      </c>
      <c r="I225" s="46">
        <v>33.65</v>
      </c>
      <c r="J225" s="46">
        <v>1080.74</v>
      </c>
      <c r="K225" s="46">
        <v>12.21</v>
      </c>
      <c r="L225" s="46">
        <v>350.24</v>
      </c>
      <c r="M225" s="46">
        <v>16.989999999999998</v>
      </c>
      <c r="N225" s="46">
        <v>444.22</v>
      </c>
      <c r="O225" s="46">
        <v>36.86</v>
      </c>
      <c r="P225" s="46">
        <v>544.75</v>
      </c>
      <c r="Q225" s="12">
        <v>12.08</v>
      </c>
      <c r="R225" s="7">
        <v>5136.08</v>
      </c>
      <c r="S225" s="5">
        <v>29.51</v>
      </c>
      <c r="T225" s="5">
        <v>80.349999999999994</v>
      </c>
      <c r="U225" s="46">
        <v>8.9499999999999993</v>
      </c>
      <c r="V225" s="46">
        <v>2342.9299999999998</v>
      </c>
      <c r="W225" s="46">
        <v>14.27</v>
      </c>
      <c r="X225" s="46">
        <v>2712.8</v>
      </c>
      <c r="Y225" s="12">
        <v>6.76</v>
      </c>
      <c r="Z225" s="7">
        <v>1506.41</v>
      </c>
      <c r="AA225" s="46">
        <v>6.5</v>
      </c>
      <c r="AB225" s="46">
        <v>1056.4100000000001</v>
      </c>
      <c r="AC225" s="46">
        <v>7.38</v>
      </c>
      <c r="AD225" s="46">
        <v>450</v>
      </c>
      <c r="AE225" s="52">
        <v>4.97</v>
      </c>
      <c r="AF225" s="51">
        <v>369.74</v>
      </c>
      <c r="AG225" s="48"/>
      <c r="AH225" s="12">
        <v>6.57</v>
      </c>
      <c r="AI225" s="5">
        <v>16710.509999999998</v>
      </c>
      <c r="AJ225" s="12">
        <v>6.44</v>
      </c>
      <c r="AK225" s="5">
        <v>2778.54</v>
      </c>
      <c r="AL225" s="12">
        <v>6.1</v>
      </c>
      <c r="AM225" s="5">
        <v>777.33</v>
      </c>
      <c r="AN225" s="12">
        <v>6.28</v>
      </c>
      <c r="AO225" s="7">
        <v>69.319999999999993</v>
      </c>
      <c r="AP225" s="5"/>
      <c r="AQ225" s="73"/>
      <c r="AR225" s="73"/>
    </row>
    <row r="226" spans="1:44" x14ac:dyDescent="0.25">
      <c r="A226" s="16">
        <v>45352</v>
      </c>
      <c r="B226" s="44">
        <v>125483.39425133</v>
      </c>
      <c r="C226" s="44">
        <v>20265.830598347002</v>
      </c>
      <c r="D226" s="44">
        <v>81440.106727507999</v>
      </c>
      <c r="E226" s="45">
        <v>14152.979146489</v>
      </c>
      <c r="F226" s="44">
        <v>241342.31072367</v>
      </c>
      <c r="G226" s="12">
        <v>26</v>
      </c>
      <c r="H226" s="7">
        <v>2789.56</v>
      </c>
      <c r="I226" s="46">
        <v>32.729999999999997</v>
      </c>
      <c r="J226" s="46">
        <v>1104.77</v>
      </c>
      <c r="K226" s="46">
        <v>9.9</v>
      </c>
      <c r="L226" s="46">
        <v>431.87</v>
      </c>
      <c r="M226" s="46">
        <v>15.37</v>
      </c>
      <c r="N226" s="46">
        <v>620.30999999999995</v>
      </c>
      <c r="O226" s="46">
        <v>35.64</v>
      </c>
      <c r="P226" s="46">
        <v>632.61</v>
      </c>
      <c r="Q226" s="12">
        <v>12.39</v>
      </c>
      <c r="R226" s="7">
        <v>4857.3999999999996</v>
      </c>
      <c r="S226" s="5">
        <v>26.85</v>
      </c>
      <c r="T226" s="5">
        <v>88.17</v>
      </c>
      <c r="U226" s="46">
        <v>8.6999999999999993</v>
      </c>
      <c r="V226" s="46">
        <v>2810.62</v>
      </c>
      <c r="W226" s="46">
        <v>17.03</v>
      </c>
      <c r="X226" s="46">
        <v>1958.61</v>
      </c>
      <c r="Y226" s="12">
        <v>7.1</v>
      </c>
      <c r="Z226" s="7">
        <v>1363.51</v>
      </c>
      <c r="AA226" s="46">
        <v>6.86</v>
      </c>
      <c r="AB226" s="46">
        <v>883.65</v>
      </c>
      <c r="AC226" s="46">
        <v>7.55</v>
      </c>
      <c r="AD226" s="46">
        <v>479.86</v>
      </c>
      <c r="AE226" s="52">
        <v>4.9000000000000004</v>
      </c>
      <c r="AF226" s="51">
        <v>404.56</v>
      </c>
      <c r="AG226" s="48"/>
      <c r="AH226" s="12">
        <v>6.4</v>
      </c>
      <c r="AI226" s="5">
        <v>17065.439999999999</v>
      </c>
      <c r="AJ226" s="12">
        <v>6.26</v>
      </c>
      <c r="AK226" s="5">
        <v>2425.65</v>
      </c>
      <c r="AL226" s="12">
        <v>6.14</v>
      </c>
      <c r="AM226" s="5">
        <v>456.15</v>
      </c>
      <c r="AN226" s="12">
        <v>6.37</v>
      </c>
      <c r="AO226" s="7">
        <v>52.43</v>
      </c>
      <c r="AP226" s="5"/>
      <c r="AQ226" s="73"/>
      <c r="AR226" s="73"/>
    </row>
    <row r="227" spans="1:44" x14ac:dyDescent="0.25">
      <c r="A227" s="16">
        <v>45383</v>
      </c>
      <c r="B227" s="44">
        <v>124855.86085882</v>
      </c>
      <c r="C227" s="44">
        <v>20199.439835226</v>
      </c>
      <c r="D227" s="44">
        <v>81936.754188905004</v>
      </c>
      <c r="E227" s="45">
        <v>13966.295162639</v>
      </c>
      <c r="F227" s="44">
        <v>240958.35004558999</v>
      </c>
      <c r="G227" s="12">
        <v>25.84</v>
      </c>
      <c r="H227" s="7">
        <v>2681.01</v>
      </c>
      <c r="I227" s="46">
        <v>32.11</v>
      </c>
      <c r="J227" s="46">
        <v>1091.52</v>
      </c>
      <c r="K227" s="46">
        <v>10.33</v>
      </c>
      <c r="L227" s="46">
        <v>509.15</v>
      </c>
      <c r="M227" s="46">
        <v>16.420000000000002</v>
      </c>
      <c r="N227" s="46">
        <v>494.21</v>
      </c>
      <c r="O227" s="46">
        <v>35.57</v>
      </c>
      <c r="P227" s="46">
        <v>586.13</v>
      </c>
      <c r="Q227" s="12">
        <v>11.56</v>
      </c>
      <c r="R227" s="7">
        <v>5785.25</v>
      </c>
      <c r="S227" s="5">
        <v>27.11</v>
      </c>
      <c r="T227" s="5">
        <v>90.97</v>
      </c>
      <c r="U227" s="46">
        <v>8.35</v>
      </c>
      <c r="V227" s="46">
        <v>3192.91</v>
      </c>
      <c r="W227" s="46">
        <v>15.09</v>
      </c>
      <c r="X227" s="46">
        <v>2501.37</v>
      </c>
      <c r="Y227" s="12">
        <v>7.05</v>
      </c>
      <c r="Z227" s="7">
        <v>1621.51</v>
      </c>
      <c r="AA227" s="46">
        <v>6.82</v>
      </c>
      <c r="AB227" s="46">
        <v>1099.04</v>
      </c>
      <c r="AC227" s="46">
        <v>7.52</v>
      </c>
      <c r="AD227" s="46">
        <v>522.47</v>
      </c>
      <c r="AE227" s="52">
        <v>4.87</v>
      </c>
      <c r="AF227" s="51">
        <v>412.78</v>
      </c>
      <c r="AG227" s="48"/>
      <c r="AH227" s="12">
        <v>5.89</v>
      </c>
      <c r="AI227" s="5">
        <v>19576.52</v>
      </c>
      <c r="AJ227" s="12">
        <v>6</v>
      </c>
      <c r="AK227" s="5">
        <v>2890.88</v>
      </c>
      <c r="AL227" s="12">
        <v>6.21</v>
      </c>
      <c r="AM227" s="5">
        <v>935.04</v>
      </c>
      <c r="AN227" s="12">
        <v>6.07</v>
      </c>
      <c r="AO227" s="7">
        <v>58.45</v>
      </c>
      <c r="AP227" s="5"/>
      <c r="AQ227" s="73"/>
      <c r="AR227" s="73"/>
    </row>
    <row r="228" spans="1:44" x14ac:dyDescent="0.25">
      <c r="A228" s="16">
        <v>45413</v>
      </c>
      <c r="B228" s="44">
        <v>123425.89131769</v>
      </c>
      <c r="C228" s="44">
        <v>20198.752757886999</v>
      </c>
      <c r="D228" s="44">
        <v>82407.562308181004</v>
      </c>
      <c r="E228" s="45">
        <v>14145.80306835</v>
      </c>
      <c r="F228" s="44">
        <v>240178.0094521</v>
      </c>
      <c r="G228" s="12">
        <v>25.27</v>
      </c>
      <c r="H228" s="7">
        <v>2600.09</v>
      </c>
      <c r="I228" s="46">
        <v>30.71</v>
      </c>
      <c r="J228" s="46">
        <v>1097.1600000000001</v>
      </c>
      <c r="K228" s="46">
        <v>10.53</v>
      </c>
      <c r="L228" s="46">
        <v>433.51</v>
      </c>
      <c r="M228" s="46">
        <v>15.84</v>
      </c>
      <c r="N228" s="46">
        <v>509.47</v>
      </c>
      <c r="O228" s="46">
        <v>34.619999999999997</v>
      </c>
      <c r="P228" s="46">
        <v>559.95000000000005</v>
      </c>
      <c r="Q228" s="12">
        <v>11.18</v>
      </c>
      <c r="R228" s="7">
        <v>5518.9</v>
      </c>
      <c r="S228" s="5">
        <v>26.67</v>
      </c>
      <c r="T228" s="5">
        <v>89.98</v>
      </c>
      <c r="U228" s="46">
        <v>8.23</v>
      </c>
      <c r="V228" s="46">
        <v>2866.42</v>
      </c>
      <c r="W228" s="46">
        <v>13.93</v>
      </c>
      <c r="X228" s="46">
        <v>2562.5</v>
      </c>
      <c r="Y228" s="12">
        <v>6.83</v>
      </c>
      <c r="Z228" s="7">
        <v>1989.33</v>
      </c>
      <c r="AA228" s="46">
        <v>6.58</v>
      </c>
      <c r="AB228" s="46">
        <v>1515.39</v>
      </c>
      <c r="AC228" s="46">
        <v>7.64</v>
      </c>
      <c r="AD228" s="46">
        <v>473.94</v>
      </c>
      <c r="AE228" s="52">
        <v>4.97</v>
      </c>
      <c r="AF228" s="51">
        <v>393.46</v>
      </c>
      <c r="AG228" s="48"/>
      <c r="AH228" s="12">
        <v>5.71</v>
      </c>
      <c r="AI228" s="5">
        <v>19278.86</v>
      </c>
      <c r="AJ228" s="12">
        <v>5.95</v>
      </c>
      <c r="AK228" s="5">
        <v>3736.6</v>
      </c>
      <c r="AL228" s="12">
        <v>6.13</v>
      </c>
      <c r="AM228" s="5">
        <v>1274.96</v>
      </c>
      <c r="AN228" s="12">
        <v>6.24</v>
      </c>
      <c r="AO228" s="7">
        <v>181.1</v>
      </c>
      <c r="AP228" s="5"/>
      <c r="AQ228" s="73"/>
      <c r="AR228" s="73"/>
    </row>
    <row r="229" spans="1:44" x14ac:dyDescent="0.25">
      <c r="A229" s="16">
        <v>45444</v>
      </c>
      <c r="B229" s="44">
        <v>123791.02069495</v>
      </c>
      <c r="C229" s="44">
        <v>20176.279760573001</v>
      </c>
      <c r="D229" s="44">
        <v>82815.438830022002</v>
      </c>
      <c r="E229" s="45">
        <v>14698.373044571999</v>
      </c>
      <c r="F229" s="44">
        <v>241481.11233010999</v>
      </c>
      <c r="G229" s="12">
        <v>24.91</v>
      </c>
      <c r="H229" s="7">
        <v>2436.15</v>
      </c>
      <c r="I229" s="46">
        <v>30.64</v>
      </c>
      <c r="J229" s="46">
        <v>1050.08</v>
      </c>
      <c r="K229" s="46">
        <v>9.1300000000000008</v>
      </c>
      <c r="L229" s="46">
        <v>428.52</v>
      </c>
      <c r="M229" s="46">
        <v>15.73</v>
      </c>
      <c r="N229" s="46">
        <v>448.12</v>
      </c>
      <c r="O229" s="46">
        <v>34.47</v>
      </c>
      <c r="P229" s="46">
        <v>509.43</v>
      </c>
      <c r="Q229" s="12">
        <v>9.9700000000000006</v>
      </c>
      <c r="R229" s="7">
        <v>5742.64</v>
      </c>
      <c r="S229" s="5">
        <v>26.44</v>
      </c>
      <c r="T229" s="5">
        <v>86.75</v>
      </c>
      <c r="U229" s="46">
        <v>7.51</v>
      </c>
      <c r="V229" s="46">
        <v>3647.66</v>
      </c>
      <c r="W229" s="46">
        <v>13.74</v>
      </c>
      <c r="X229" s="46">
        <v>2008.23</v>
      </c>
      <c r="Y229" s="12">
        <v>6.73</v>
      </c>
      <c r="Z229" s="7">
        <v>1778.04</v>
      </c>
      <c r="AA229" s="46">
        <v>6.51</v>
      </c>
      <c r="AB229" s="46">
        <v>1328.88</v>
      </c>
      <c r="AC229" s="46">
        <v>7.38</v>
      </c>
      <c r="AD229" s="46">
        <v>449.16</v>
      </c>
      <c r="AE229" s="52">
        <v>5</v>
      </c>
      <c r="AF229" s="51">
        <v>377.56</v>
      </c>
      <c r="AG229" s="48"/>
      <c r="AH229" s="12">
        <v>5.37</v>
      </c>
      <c r="AI229" s="5">
        <v>16064.77</v>
      </c>
      <c r="AJ229" s="12">
        <v>5.67</v>
      </c>
      <c r="AK229" s="5">
        <v>3787.94</v>
      </c>
      <c r="AL229" s="12">
        <v>5.85</v>
      </c>
      <c r="AM229" s="5">
        <v>1068.68</v>
      </c>
      <c r="AN229" s="12">
        <v>6.05</v>
      </c>
      <c r="AO229" s="7">
        <v>100.27</v>
      </c>
      <c r="AP229" s="5"/>
      <c r="AQ229" s="73"/>
      <c r="AR229" s="73"/>
    </row>
    <row r="230" spans="1:44" x14ac:dyDescent="0.25">
      <c r="A230" s="16">
        <v>45474</v>
      </c>
      <c r="B230" s="44">
        <v>123042.68851593</v>
      </c>
      <c r="C230" s="44">
        <v>20179.953053613001</v>
      </c>
      <c r="D230" s="44">
        <v>82926.545294847005</v>
      </c>
      <c r="E230" s="45">
        <v>14560.346845014999</v>
      </c>
      <c r="F230" s="44">
        <v>240709.53370941</v>
      </c>
      <c r="G230" s="12">
        <v>25.18</v>
      </c>
      <c r="H230" s="7">
        <v>2562.6</v>
      </c>
      <c r="I230" s="46">
        <v>30.16</v>
      </c>
      <c r="J230" s="46">
        <v>1042.19</v>
      </c>
      <c r="K230" s="46">
        <v>11.43</v>
      </c>
      <c r="L230" s="46">
        <v>408.57</v>
      </c>
      <c r="M230" s="46">
        <v>15.99</v>
      </c>
      <c r="N230" s="46">
        <v>521.80999999999995</v>
      </c>
      <c r="O230" s="46">
        <v>34.03</v>
      </c>
      <c r="P230" s="46">
        <v>590.03</v>
      </c>
      <c r="Q230" s="12">
        <v>9.8800000000000008</v>
      </c>
      <c r="R230" s="7">
        <v>5860.09</v>
      </c>
      <c r="S230" s="5">
        <v>26.07</v>
      </c>
      <c r="T230" s="5">
        <v>88.73</v>
      </c>
      <c r="U230" s="46">
        <v>7.58</v>
      </c>
      <c r="V230" s="46">
        <v>3864.38</v>
      </c>
      <c r="W230" s="46">
        <v>13.8</v>
      </c>
      <c r="X230" s="46">
        <v>1906.98</v>
      </c>
      <c r="Y230" s="12">
        <v>6.8</v>
      </c>
      <c r="Z230" s="7">
        <v>2114.66</v>
      </c>
      <c r="AA230" s="46">
        <v>6.67</v>
      </c>
      <c r="AB230" s="46">
        <v>1492.81</v>
      </c>
      <c r="AC230" s="46">
        <v>7.11</v>
      </c>
      <c r="AD230" s="46">
        <v>621.85</v>
      </c>
      <c r="AE230" s="52">
        <v>5.03</v>
      </c>
      <c r="AF230" s="51">
        <v>400.19</v>
      </c>
      <c r="AG230" s="48"/>
      <c r="AH230" s="12">
        <v>5.31</v>
      </c>
      <c r="AI230" s="5">
        <v>21025.87</v>
      </c>
      <c r="AJ230" s="12">
        <v>5.53</v>
      </c>
      <c r="AK230" s="5">
        <v>3477.57</v>
      </c>
      <c r="AL230" s="12">
        <v>5.83</v>
      </c>
      <c r="AM230" s="5">
        <v>1118.18</v>
      </c>
      <c r="AN230" s="12">
        <v>6</v>
      </c>
      <c r="AO230" s="7">
        <v>28.48</v>
      </c>
      <c r="AP230" s="5"/>
      <c r="AQ230" s="73"/>
      <c r="AR230" s="73"/>
    </row>
    <row r="231" spans="1:44" x14ac:dyDescent="0.25">
      <c r="A231" s="16">
        <v>45505</v>
      </c>
      <c r="B231" s="44">
        <v>122552.26385497001</v>
      </c>
      <c r="C231" s="44">
        <v>20206.865084475001</v>
      </c>
      <c r="D231" s="44">
        <v>83416.486835033007</v>
      </c>
      <c r="E231" s="45">
        <v>13977.133104238999</v>
      </c>
      <c r="F231" s="44">
        <v>240152.74887872001</v>
      </c>
      <c r="G231" s="12">
        <v>24.22</v>
      </c>
      <c r="H231" s="7">
        <v>2626.85</v>
      </c>
      <c r="I231" s="46">
        <v>29.62</v>
      </c>
      <c r="J231" s="46">
        <v>1060.8</v>
      </c>
      <c r="K231" s="46">
        <v>9.1999999999999993</v>
      </c>
      <c r="L231" s="46">
        <v>391.29</v>
      </c>
      <c r="M231" s="46">
        <v>15.59</v>
      </c>
      <c r="N231" s="46">
        <v>607.24</v>
      </c>
      <c r="O231" s="46">
        <v>33.700000000000003</v>
      </c>
      <c r="P231" s="46">
        <v>567.52</v>
      </c>
      <c r="Q231" s="12">
        <v>10.06</v>
      </c>
      <c r="R231" s="7">
        <v>4977.68</v>
      </c>
      <c r="S231" s="5">
        <v>24.45</v>
      </c>
      <c r="T231" s="5">
        <v>92.73</v>
      </c>
      <c r="U231" s="46">
        <v>7.67</v>
      </c>
      <c r="V231" s="46">
        <v>2713.34</v>
      </c>
      <c r="W231" s="46">
        <v>12.43</v>
      </c>
      <c r="X231" s="46">
        <v>2171.61</v>
      </c>
      <c r="Y231" s="12">
        <v>6.56</v>
      </c>
      <c r="Z231" s="7">
        <v>1809.14</v>
      </c>
      <c r="AA231" s="46">
        <v>6.63</v>
      </c>
      <c r="AB231" s="46">
        <v>1133.1099999999999</v>
      </c>
      <c r="AC231" s="46">
        <v>6.44</v>
      </c>
      <c r="AD231" s="46">
        <v>676.03</v>
      </c>
      <c r="AE231" s="52">
        <v>4.97</v>
      </c>
      <c r="AF231" s="51">
        <v>386.48</v>
      </c>
      <c r="AG231" s="48"/>
      <c r="AH231" s="12">
        <v>5.22</v>
      </c>
      <c r="AI231" s="5">
        <v>17467.91</v>
      </c>
      <c r="AJ231" s="12">
        <v>5.48</v>
      </c>
      <c r="AK231" s="5">
        <v>2545.64</v>
      </c>
      <c r="AL231" s="12">
        <v>5.73</v>
      </c>
      <c r="AM231" s="5">
        <v>1060.26</v>
      </c>
      <c r="AN231" s="12"/>
      <c r="AO231" s="7"/>
      <c r="AP231" s="5"/>
      <c r="AQ231" s="73"/>
      <c r="AR231" s="73"/>
    </row>
    <row r="232" spans="1:44" x14ac:dyDescent="0.25">
      <c r="A232" s="16">
        <v>45536</v>
      </c>
      <c r="B232" s="44">
        <v>122646.54798945</v>
      </c>
      <c r="C232" s="44">
        <v>20145.684955664001</v>
      </c>
      <c r="D232" s="44">
        <v>83844.322141861994</v>
      </c>
      <c r="E232" s="45">
        <v>13299.298093429999</v>
      </c>
      <c r="F232" s="44">
        <v>239935.85318040001</v>
      </c>
      <c r="G232" s="12">
        <v>24.89</v>
      </c>
      <c r="H232" s="7">
        <v>2423.89</v>
      </c>
      <c r="I232" s="46">
        <v>29.61</v>
      </c>
      <c r="J232" s="46">
        <v>1025.3399999999999</v>
      </c>
      <c r="K232" s="46">
        <v>11.23</v>
      </c>
      <c r="L232" s="46">
        <v>382.87</v>
      </c>
      <c r="M232" s="46">
        <v>15.73</v>
      </c>
      <c r="N232" s="46">
        <v>471.06</v>
      </c>
      <c r="O232" s="46">
        <v>33.53</v>
      </c>
      <c r="P232" s="46">
        <v>544.62</v>
      </c>
      <c r="Q232" s="12">
        <v>9.66</v>
      </c>
      <c r="R232" s="7">
        <v>5206.1400000000003</v>
      </c>
      <c r="S232" s="5">
        <v>25.86</v>
      </c>
      <c r="T232" s="5">
        <v>87.67</v>
      </c>
      <c r="U232" s="46">
        <v>7.23</v>
      </c>
      <c r="V232" s="46">
        <v>2983.97</v>
      </c>
      <c r="W232" s="46">
        <v>12.4</v>
      </c>
      <c r="X232" s="46">
        <v>2134.5</v>
      </c>
      <c r="Y232" s="12">
        <v>6.4</v>
      </c>
      <c r="Z232" s="7">
        <v>1613.48</v>
      </c>
      <c r="AA232" s="46">
        <v>6.44</v>
      </c>
      <c r="AB232" s="46">
        <v>1018.49</v>
      </c>
      <c r="AC232" s="46">
        <v>6.33</v>
      </c>
      <c r="AD232" s="46">
        <v>594.99</v>
      </c>
      <c r="AE232" s="52">
        <v>4.8099999999999996</v>
      </c>
      <c r="AF232" s="51">
        <v>365.37</v>
      </c>
      <c r="AG232" s="48"/>
      <c r="AH232" s="12">
        <v>5.0999999999999996</v>
      </c>
      <c r="AI232" s="5">
        <v>17656.53</v>
      </c>
      <c r="AJ232" s="12">
        <v>5.33</v>
      </c>
      <c r="AK232" s="5">
        <v>3486.72</v>
      </c>
      <c r="AL232" s="12">
        <v>5.42</v>
      </c>
      <c r="AM232" s="5">
        <v>1221.81</v>
      </c>
      <c r="AN232" s="12">
        <v>5.46</v>
      </c>
      <c r="AO232" s="7">
        <v>10</v>
      </c>
      <c r="AP232" s="5"/>
      <c r="AQ232" s="73"/>
      <c r="AR232" s="73"/>
    </row>
    <row r="233" spans="1:44" x14ac:dyDescent="0.25">
      <c r="A233" s="16">
        <v>45566</v>
      </c>
      <c r="B233" s="44">
        <v>123985.29922374</v>
      </c>
      <c r="C233" s="44">
        <v>20270.877154214999</v>
      </c>
      <c r="D233" s="44">
        <v>84007.254369685004</v>
      </c>
      <c r="E233" s="45">
        <v>14258.308513602</v>
      </c>
      <c r="F233" s="44">
        <v>242521.73926124</v>
      </c>
      <c r="G233" s="12">
        <v>23.68</v>
      </c>
      <c r="H233" s="7">
        <v>2702.02</v>
      </c>
      <c r="I233" s="46">
        <v>29.09</v>
      </c>
      <c r="J233" s="46">
        <v>1055.17</v>
      </c>
      <c r="K233" s="46">
        <v>10.28</v>
      </c>
      <c r="L233" s="46">
        <v>475.55</v>
      </c>
      <c r="M233" s="46">
        <v>15.69</v>
      </c>
      <c r="N233" s="46">
        <v>593.04</v>
      </c>
      <c r="O233" s="46">
        <v>33</v>
      </c>
      <c r="P233" s="46">
        <v>578.26</v>
      </c>
      <c r="Q233" s="12">
        <v>9.42</v>
      </c>
      <c r="R233" s="7">
        <v>5989.21</v>
      </c>
      <c r="S233" s="5">
        <v>24.63</v>
      </c>
      <c r="T233" s="5">
        <v>94.33</v>
      </c>
      <c r="U233" s="46">
        <v>7.17</v>
      </c>
      <c r="V233" s="46">
        <v>3350.15</v>
      </c>
      <c r="W233" s="46">
        <v>11.83</v>
      </c>
      <c r="X233" s="46">
        <v>2544.73</v>
      </c>
      <c r="Y233" s="12">
        <v>6.57</v>
      </c>
      <c r="Z233" s="7">
        <v>1357.4</v>
      </c>
      <c r="AA233" s="46">
        <v>6.52</v>
      </c>
      <c r="AB233" s="46">
        <v>711.31</v>
      </c>
      <c r="AC233" s="46">
        <v>6.63</v>
      </c>
      <c r="AD233" s="46">
        <v>646.09</v>
      </c>
      <c r="AE233" s="52">
        <v>4.54</v>
      </c>
      <c r="AF233" s="51">
        <v>399.84</v>
      </c>
      <c r="AG233" s="48"/>
      <c r="AH233" s="12">
        <v>4.96</v>
      </c>
      <c r="AI233" s="5">
        <v>18501.400000000001</v>
      </c>
      <c r="AJ233" s="12">
        <v>5.12</v>
      </c>
      <c r="AK233" s="5">
        <v>3928.94</v>
      </c>
      <c r="AL233" s="12">
        <v>5.19</v>
      </c>
      <c r="AM233" s="5">
        <v>978.5</v>
      </c>
      <c r="AN233" s="12"/>
      <c r="AO233" s="7"/>
      <c r="AP233" s="5"/>
      <c r="AQ233" s="73"/>
      <c r="AR233" s="73"/>
    </row>
    <row r="234" spans="1:44" x14ac:dyDescent="0.25">
      <c r="A234" s="16">
        <v>45597</v>
      </c>
      <c r="B234" s="44">
        <v>125960.02779889001</v>
      </c>
      <c r="C234" s="44">
        <v>20460.054645839999</v>
      </c>
      <c r="D234" s="44">
        <v>84758.530963475001</v>
      </c>
      <c r="E234" s="45">
        <v>14645.537834793</v>
      </c>
      <c r="F234" s="44">
        <v>245824.15124298999</v>
      </c>
      <c r="G234" s="12">
        <v>23.92</v>
      </c>
      <c r="H234" s="7">
        <v>2675.34</v>
      </c>
      <c r="I234" s="46">
        <v>29.01</v>
      </c>
      <c r="J234" s="46">
        <v>1071.32</v>
      </c>
      <c r="K234" s="46">
        <v>10.34</v>
      </c>
      <c r="L234" s="46">
        <v>432.75</v>
      </c>
      <c r="M234" s="46">
        <v>15.89</v>
      </c>
      <c r="N234" s="46">
        <v>595.66999999999996</v>
      </c>
      <c r="O234" s="46">
        <v>32.97</v>
      </c>
      <c r="P234" s="46">
        <v>575.6</v>
      </c>
      <c r="Q234" s="12">
        <v>9.1999999999999993</v>
      </c>
      <c r="R234" s="7">
        <v>6810.24</v>
      </c>
      <c r="S234" s="5">
        <v>24.77</v>
      </c>
      <c r="T234" s="5">
        <v>95.18</v>
      </c>
      <c r="U234" s="46">
        <v>6.95</v>
      </c>
      <c r="V234" s="46">
        <v>3679.98</v>
      </c>
      <c r="W234" s="46">
        <v>11.43</v>
      </c>
      <c r="X234" s="46">
        <v>3035.08</v>
      </c>
      <c r="Y234" s="12">
        <v>6.24</v>
      </c>
      <c r="Z234" s="7">
        <v>1668.64</v>
      </c>
      <c r="AA234" s="46">
        <v>6.15</v>
      </c>
      <c r="AB234" s="46">
        <v>964.82</v>
      </c>
      <c r="AC234" s="46">
        <v>6.36</v>
      </c>
      <c r="AD234" s="46">
        <v>703.82</v>
      </c>
      <c r="AE234" s="52">
        <v>4.42</v>
      </c>
      <c r="AF234" s="51">
        <v>426.69</v>
      </c>
      <c r="AG234" s="48"/>
      <c r="AH234" s="12">
        <v>4.75</v>
      </c>
      <c r="AI234" s="5">
        <v>15768.7</v>
      </c>
      <c r="AJ234" s="12">
        <v>4.9800000000000004</v>
      </c>
      <c r="AK234" s="5">
        <v>2436.0100000000002</v>
      </c>
      <c r="AL234" s="12">
        <v>5.21</v>
      </c>
      <c r="AM234" s="5">
        <v>762.51</v>
      </c>
      <c r="AN234" s="12">
        <v>6.21</v>
      </c>
      <c r="AO234" s="7">
        <v>32.5</v>
      </c>
      <c r="AP234" s="5"/>
      <c r="AQ234" s="73"/>
      <c r="AR234" s="73"/>
    </row>
    <row r="235" spans="1:44" x14ac:dyDescent="0.25">
      <c r="A235" s="16">
        <v>45627</v>
      </c>
      <c r="B235" s="44">
        <v>127908.42937478999</v>
      </c>
      <c r="C235" s="44">
        <v>20459.424793974002</v>
      </c>
      <c r="D235" s="44">
        <v>85364.326801062998</v>
      </c>
      <c r="E235" s="45">
        <v>15023.059179454</v>
      </c>
      <c r="F235" s="44">
        <v>248755.24014928</v>
      </c>
      <c r="G235" s="12">
        <v>23.17</v>
      </c>
      <c r="H235" s="7">
        <v>2783.73</v>
      </c>
      <c r="I235" s="46">
        <v>29.18</v>
      </c>
      <c r="J235" s="46">
        <v>1051.3499999999999</v>
      </c>
      <c r="K235" s="46">
        <v>7.61</v>
      </c>
      <c r="L235" s="46">
        <v>581.57000000000005</v>
      </c>
      <c r="M235" s="46">
        <v>15.93</v>
      </c>
      <c r="N235" s="46">
        <v>511.87</v>
      </c>
      <c r="O235" s="46">
        <v>33.24</v>
      </c>
      <c r="P235" s="46">
        <v>638.94000000000005</v>
      </c>
      <c r="Q235" s="12">
        <v>8.65</v>
      </c>
      <c r="R235" s="7">
        <v>6831.88</v>
      </c>
      <c r="S235" s="5">
        <v>24.28</v>
      </c>
      <c r="T235" s="5">
        <v>92.75</v>
      </c>
      <c r="U235" s="46">
        <v>6.83</v>
      </c>
      <c r="V235" s="46">
        <v>4282.25</v>
      </c>
      <c r="W235" s="46">
        <v>11.22</v>
      </c>
      <c r="X235" s="46">
        <v>2456.88</v>
      </c>
      <c r="Y235" s="12">
        <v>5.86</v>
      </c>
      <c r="Z235" s="7">
        <v>2381.5700000000002</v>
      </c>
      <c r="AA235" s="46">
        <v>5.81</v>
      </c>
      <c r="AB235" s="46">
        <v>1625.05</v>
      </c>
      <c r="AC235" s="46">
        <v>5.96</v>
      </c>
      <c r="AD235" s="46">
        <v>756.52</v>
      </c>
      <c r="AE235" s="52">
        <v>4.37</v>
      </c>
      <c r="AF235" s="51">
        <v>493.77</v>
      </c>
      <c r="AG235" s="48"/>
      <c r="AH235" s="12">
        <v>4.68</v>
      </c>
      <c r="AI235" s="5">
        <v>16450.689999999999</v>
      </c>
      <c r="AJ235" s="12">
        <v>5</v>
      </c>
      <c r="AK235" s="5">
        <v>3544.19</v>
      </c>
      <c r="AL235" s="12">
        <v>5.24</v>
      </c>
      <c r="AM235" s="5">
        <v>1657.56</v>
      </c>
      <c r="AN235" s="12">
        <v>5.95</v>
      </c>
      <c r="AO235" s="7">
        <v>38.840000000000003</v>
      </c>
      <c r="AP235" s="5"/>
      <c r="AQ235" s="73"/>
      <c r="AR235" s="73"/>
    </row>
    <row r="236" spans="1:44" x14ac:dyDescent="0.25">
      <c r="A236" s="17">
        <v>45658</v>
      </c>
      <c r="B236" s="44">
        <v>126834.83201771</v>
      </c>
      <c r="C236" s="44">
        <v>20548.142033982</v>
      </c>
      <c r="D236" s="44">
        <v>85435.283676207997</v>
      </c>
      <c r="E236" s="45">
        <v>14908.934594382999</v>
      </c>
      <c r="F236" s="44">
        <v>247727.19232228</v>
      </c>
      <c r="G236" s="12">
        <v>24.54</v>
      </c>
      <c r="H236" s="7">
        <v>2720.18</v>
      </c>
      <c r="I236" s="46">
        <v>29.63</v>
      </c>
      <c r="J236" s="46">
        <v>1079.1600000000001</v>
      </c>
      <c r="K236" s="46">
        <v>10.9</v>
      </c>
      <c r="L236" s="46">
        <v>482.94</v>
      </c>
      <c r="M236" s="46">
        <v>15.86</v>
      </c>
      <c r="N236" s="46">
        <v>528.22</v>
      </c>
      <c r="O236" s="46">
        <v>33.56</v>
      </c>
      <c r="P236" s="46">
        <v>629.86</v>
      </c>
      <c r="Q236" s="12">
        <v>8.9700000000000006</v>
      </c>
      <c r="R236" s="7">
        <v>6301.37</v>
      </c>
      <c r="S236" s="5">
        <v>24.94</v>
      </c>
      <c r="T236" s="5">
        <v>95.19</v>
      </c>
      <c r="U236" s="46">
        <v>6.94</v>
      </c>
      <c r="V236" s="46">
        <v>3740.24</v>
      </c>
      <c r="W236" s="46">
        <v>11.43</v>
      </c>
      <c r="X236" s="46">
        <v>2465.94</v>
      </c>
      <c r="Y236" s="12">
        <v>6.03</v>
      </c>
      <c r="Z236" s="7">
        <v>2026.43</v>
      </c>
      <c r="AA236" s="46">
        <v>5.99</v>
      </c>
      <c r="AB236" s="46">
        <v>1159.1500000000001</v>
      </c>
      <c r="AC236" s="46">
        <v>6.08</v>
      </c>
      <c r="AD236" s="46">
        <v>867.28</v>
      </c>
      <c r="AE236" s="52">
        <v>4.4000000000000004</v>
      </c>
      <c r="AF236" s="51">
        <v>437.29</v>
      </c>
      <c r="AG236" s="48"/>
      <c r="AH236" s="12">
        <v>4.63</v>
      </c>
      <c r="AI236" s="5">
        <v>18523.599999999999</v>
      </c>
      <c r="AJ236" s="12">
        <v>4.91</v>
      </c>
      <c r="AK236" s="5">
        <v>2972.04</v>
      </c>
      <c r="AL236" s="12">
        <v>5.36</v>
      </c>
      <c r="AM236" s="5">
        <v>1433.28</v>
      </c>
      <c r="AN236" s="12"/>
      <c r="AO236" s="7"/>
      <c r="AP236" s="5"/>
      <c r="AQ236" s="73"/>
      <c r="AR236" s="73"/>
    </row>
    <row r="237" spans="1:44" x14ac:dyDescent="0.25">
      <c r="A237" s="16">
        <v>45689</v>
      </c>
      <c r="B237" s="44">
        <v>127137.14853942</v>
      </c>
      <c r="C237" s="44">
        <v>20527.088397289001</v>
      </c>
      <c r="D237" s="44">
        <v>86045.781144363995</v>
      </c>
      <c r="E237" s="45">
        <v>14207.406678981</v>
      </c>
      <c r="F237" s="44">
        <v>247917.42476004999</v>
      </c>
      <c r="G237" s="12">
        <v>25.64</v>
      </c>
      <c r="H237" s="7">
        <v>2486.96</v>
      </c>
      <c r="I237" s="46">
        <v>30.3</v>
      </c>
      <c r="J237" s="46">
        <v>1084.17</v>
      </c>
      <c r="K237" s="46">
        <v>11.4</v>
      </c>
      <c r="L237" s="46">
        <v>398.48</v>
      </c>
      <c r="M237" s="46">
        <v>16.13</v>
      </c>
      <c r="N237" s="46">
        <v>425.65</v>
      </c>
      <c r="O237" s="46">
        <v>33.72</v>
      </c>
      <c r="P237" s="46">
        <v>578.66</v>
      </c>
      <c r="Q237" s="12">
        <v>9.41</v>
      </c>
      <c r="R237" s="7">
        <v>5308.76</v>
      </c>
      <c r="S237" s="5">
        <v>25.96</v>
      </c>
      <c r="T237" s="5">
        <v>91.47</v>
      </c>
      <c r="U237" s="46">
        <v>7.02</v>
      </c>
      <c r="V237" s="46">
        <v>3091.03</v>
      </c>
      <c r="W237" s="46">
        <v>12.18</v>
      </c>
      <c r="X237" s="46">
        <v>2126.2600000000002</v>
      </c>
      <c r="Y237" s="12">
        <v>5.99</v>
      </c>
      <c r="Z237" s="7">
        <v>1416.37</v>
      </c>
      <c r="AA237" s="46">
        <v>5.79</v>
      </c>
      <c r="AB237" s="46">
        <v>816.03</v>
      </c>
      <c r="AC237" s="46">
        <v>6.26</v>
      </c>
      <c r="AD237" s="46">
        <v>600.34</v>
      </c>
      <c r="AE237" s="52">
        <v>4.45</v>
      </c>
      <c r="AF237" s="51">
        <v>351.82</v>
      </c>
      <c r="AG237" s="48"/>
      <c r="AH237" s="12">
        <v>4.5999999999999996</v>
      </c>
      <c r="AI237" s="5">
        <v>14814.12</v>
      </c>
      <c r="AJ237" s="12">
        <v>5.03</v>
      </c>
      <c r="AK237" s="5">
        <v>2633.45</v>
      </c>
      <c r="AL237" s="12">
        <v>5.63</v>
      </c>
      <c r="AM237" s="5">
        <v>922.58</v>
      </c>
      <c r="AN237" s="12"/>
      <c r="AO237" s="7"/>
      <c r="AP237" s="5"/>
      <c r="AQ237" s="73"/>
      <c r="AR237" s="73"/>
    </row>
    <row r="238" spans="1:44" x14ac:dyDescent="0.25">
      <c r="A238" s="16">
        <v>45717</v>
      </c>
      <c r="B238" s="44">
        <v>127670.27216509001</v>
      </c>
      <c r="C238" s="44">
        <v>20592.657096407002</v>
      </c>
      <c r="D238" s="44">
        <v>86548.795450860998</v>
      </c>
      <c r="E238" s="45">
        <v>13861.30081875</v>
      </c>
      <c r="F238" s="44">
        <v>248673.02553111</v>
      </c>
      <c r="G238" s="12">
        <v>23.35</v>
      </c>
      <c r="H238" s="7">
        <v>2941.78</v>
      </c>
      <c r="I238" s="46">
        <v>30.23</v>
      </c>
      <c r="J238" s="46">
        <v>1104.1199999999999</v>
      </c>
      <c r="K238" s="46">
        <v>8.41</v>
      </c>
      <c r="L238" s="46">
        <v>557.73</v>
      </c>
      <c r="M238" s="46">
        <v>15.16</v>
      </c>
      <c r="N238" s="46">
        <v>674.5</v>
      </c>
      <c r="O238" s="46">
        <v>33.700000000000003</v>
      </c>
      <c r="P238" s="46">
        <v>605.42999999999995</v>
      </c>
      <c r="Q238" s="12">
        <v>9.64</v>
      </c>
      <c r="R238" s="7">
        <v>5300.96</v>
      </c>
      <c r="S238" s="5">
        <v>24.6</v>
      </c>
      <c r="T238" s="5">
        <v>103.48</v>
      </c>
      <c r="U238" s="46">
        <v>7.12</v>
      </c>
      <c r="V238" s="46">
        <v>3458.63</v>
      </c>
      <c r="W238" s="46">
        <v>13.76</v>
      </c>
      <c r="X238" s="46">
        <v>1738.85</v>
      </c>
      <c r="Y238" s="12">
        <v>5.99</v>
      </c>
      <c r="Z238" s="7">
        <v>1617.09</v>
      </c>
      <c r="AA238" s="46">
        <v>5.65</v>
      </c>
      <c r="AB238" s="46">
        <v>1036.1199999999999</v>
      </c>
      <c r="AC238" s="46">
        <v>6.61</v>
      </c>
      <c r="AD238" s="46">
        <v>580.97</v>
      </c>
      <c r="AE238" s="52">
        <v>4.41</v>
      </c>
      <c r="AF238" s="51">
        <v>407.7</v>
      </c>
      <c r="AG238" s="48"/>
      <c r="AH238" s="12">
        <v>4.6100000000000003</v>
      </c>
      <c r="AI238" s="5">
        <v>17259.18</v>
      </c>
      <c r="AJ238" s="12">
        <v>4.93</v>
      </c>
      <c r="AK238" s="5">
        <v>2703.51</v>
      </c>
      <c r="AL238" s="12">
        <v>5.52</v>
      </c>
      <c r="AM238" s="5">
        <v>791.13</v>
      </c>
      <c r="AN238" s="12">
        <v>5.96</v>
      </c>
      <c r="AO238" s="7">
        <v>11</v>
      </c>
      <c r="AP238" s="5"/>
      <c r="AQ238" s="73"/>
      <c r="AR238" s="73"/>
    </row>
    <row r="239" spans="1:44" x14ac:dyDescent="0.25">
      <c r="A239" s="16">
        <v>45748</v>
      </c>
      <c r="B239" s="44">
        <v>128236.40699806</v>
      </c>
      <c r="C239" s="44">
        <v>20622.720728059001</v>
      </c>
      <c r="D239" s="44">
        <v>87025.687297640994</v>
      </c>
      <c r="E239" s="45">
        <v>14333.251438802999</v>
      </c>
      <c r="F239" s="44">
        <v>250218.06646256</v>
      </c>
      <c r="G239" s="12">
        <v>24.38</v>
      </c>
      <c r="H239" s="7">
        <v>2712.06</v>
      </c>
      <c r="I239" s="46">
        <v>30.37</v>
      </c>
      <c r="J239" s="46">
        <v>1081.6300000000001</v>
      </c>
      <c r="K239" s="46">
        <v>10.38</v>
      </c>
      <c r="L239" s="46">
        <v>491.11</v>
      </c>
      <c r="M239" s="46">
        <v>15.42</v>
      </c>
      <c r="N239" s="46">
        <v>550.84</v>
      </c>
      <c r="O239" s="46">
        <v>33.44</v>
      </c>
      <c r="P239" s="46">
        <v>588.48</v>
      </c>
      <c r="Q239" s="12">
        <v>9.06</v>
      </c>
      <c r="R239" s="7">
        <v>6172.87</v>
      </c>
      <c r="S239" s="5">
        <v>25.17</v>
      </c>
      <c r="T239" s="5">
        <v>99.73</v>
      </c>
      <c r="U239" s="46">
        <v>6.85</v>
      </c>
      <c r="V239" s="46">
        <v>3701.9</v>
      </c>
      <c r="W239" s="46">
        <v>11.84</v>
      </c>
      <c r="X239" s="46">
        <v>2371.2399999999998</v>
      </c>
      <c r="Y239" s="12">
        <v>5.95</v>
      </c>
      <c r="Z239" s="7">
        <v>1322.52</v>
      </c>
      <c r="AA239" s="46">
        <v>5.72</v>
      </c>
      <c r="AB239" s="46">
        <v>799.66</v>
      </c>
      <c r="AC239" s="46">
        <v>6.29</v>
      </c>
      <c r="AD239" s="46">
        <v>522.86</v>
      </c>
      <c r="AE239" s="52">
        <v>4.38</v>
      </c>
      <c r="AF239" s="51">
        <v>395.33</v>
      </c>
      <c r="AG239" s="48"/>
      <c r="AH239" s="12">
        <v>4.55</v>
      </c>
      <c r="AI239" s="5">
        <v>16849.650000000001</v>
      </c>
      <c r="AJ239" s="12">
        <v>4.8499999999999996</v>
      </c>
      <c r="AK239" s="5">
        <v>2928.85</v>
      </c>
      <c r="AL239" s="12">
        <v>5.14</v>
      </c>
      <c r="AM239" s="5">
        <v>1809.74</v>
      </c>
      <c r="AN239" s="12">
        <v>5.84</v>
      </c>
      <c r="AO239" s="7">
        <v>5</v>
      </c>
      <c r="AP239" s="5"/>
      <c r="AQ239" s="73"/>
      <c r="AR239" s="73"/>
    </row>
    <row r="240" spans="1:44" x14ac:dyDescent="0.25">
      <c r="A240" s="16">
        <v>45778</v>
      </c>
      <c r="B240" s="44">
        <v>128221.32190949999</v>
      </c>
      <c r="C240" s="44">
        <v>20664.646106372002</v>
      </c>
      <c r="D240" s="44">
        <v>87354.633464006998</v>
      </c>
      <c r="E240" s="45">
        <v>14463.625084924999</v>
      </c>
      <c r="F240" s="44">
        <v>250704.22656479999</v>
      </c>
      <c r="G240" s="12">
        <v>24.19</v>
      </c>
      <c r="H240" s="7">
        <v>2591.67</v>
      </c>
      <c r="I240" s="46">
        <v>29.21</v>
      </c>
      <c r="J240" s="46">
        <v>1051.1300000000001</v>
      </c>
      <c r="K240" s="46">
        <v>11.46</v>
      </c>
      <c r="L240" s="46">
        <v>422.63</v>
      </c>
      <c r="M240" s="46">
        <v>15.16</v>
      </c>
      <c r="N240" s="46">
        <v>546.91999999999996</v>
      </c>
      <c r="O240" s="46">
        <v>33.01</v>
      </c>
      <c r="P240" s="46">
        <v>570.99</v>
      </c>
      <c r="Q240" s="12">
        <v>9.2799999999999994</v>
      </c>
      <c r="R240" s="7">
        <v>5284.56</v>
      </c>
      <c r="S240" s="5">
        <v>23.96</v>
      </c>
      <c r="T240" s="5">
        <v>102.4</v>
      </c>
      <c r="U240" s="46">
        <v>6.95</v>
      </c>
      <c r="V240" s="46">
        <v>3229.8</v>
      </c>
      <c r="W240" s="46">
        <v>12.36</v>
      </c>
      <c r="X240" s="46">
        <v>1952.36</v>
      </c>
      <c r="Y240" s="12">
        <v>6.11</v>
      </c>
      <c r="Z240" s="7">
        <v>1566.19</v>
      </c>
      <c r="AA240" s="46">
        <v>6.03</v>
      </c>
      <c r="AB240" s="46">
        <v>891.12</v>
      </c>
      <c r="AC240" s="46">
        <v>6.22</v>
      </c>
      <c r="AD240" s="46">
        <v>675.07</v>
      </c>
      <c r="AE240" s="52">
        <v>4.38</v>
      </c>
      <c r="AF240" s="51">
        <v>397.73</v>
      </c>
      <c r="AG240" s="48"/>
      <c r="AH240" s="12">
        <v>4.53</v>
      </c>
      <c r="AI240" s="5">
        <v>17567.759999999998</v>
      </c>
      <c r="AJ240" s="12">
        <v>4.84</v>
      </c>
      <c r="AK240" s="5">
        <v>3056.08</v>
      </c>
      <c r="AL240" s="12">
        <v>5.0999999999999996</v>
      </c>
      <c r="AM240" s="5">
        <v>1391.32</v>
      </c>
      <c r="AN240" s="12">
        <v>5.78</v>
      </c>
      <c r="AO240" s="7">
        <v>399.72</v>
      </c>
      <c r="AP240" s="5"/>
      <c r="AQ240" s="73"/>
      <c r="AR240" s="73"/>
    </row>
    <row r="241" spans="1:44" x14ac:dyDescent="0.25">
      <c r="A241" s="16">
        <v>45809</v>
      </c>
      <c r="B241" s="44">
        <v>128120.63517662</v>
      </c>
      <c r="C241" s="44">
        <v>20681.801682581001</v>
      </c>
      <c r="D241" s="44">
        <v>87563.864040472006</v>
      </c>
      <c r="E241" s="45">
        <v>14305.467468456</v>
      </c>
      <c r="F241" s="44">
        <v>250671.76836813</v>
      </c>
      <c r="G241" s="12">
        <v>23.55</v>
      </c>
      <c r="H241" s="7">
        <v>2632.4</v>
      </c>
      <c r="I241" s="46">
        <v>29.21</v>
      </c>
      <c r="J241" s="46">
        <v>1024.0899999999999</v>
      </c>
      <c r="K241" s="46">
        <v>9.7200000000000006</v>
      </c>
      <c r="L241" s="46">
        <v>471.53</v>
      </c>
      <c r="M241" s="46">
        <v>15.19</v>
      </c>
      <c r="N241" s="46">
        <v>565.16999999999996</v>
      </c>
      <c r="O241" s="46">
        <v>33.07</v>
      </c>
      <c r="P241" s="46">
        <v>571.61</v>
      </c>
      <c r="Q241" s="12">
        <v>8.66</v>
      </c>
      <c r="R241" s="7">
        <v>5902.74</v>
      </c>
      <c r="S241" s="5">
        <v>24.42</v>
      </c>
      <c r="T241" s="5">
        <v>95</v>
      </c>
      <c r="U241" s="46">
        <v>6.75</v>
      </c>
      <c r="V241" s="46">
        <v>4167.54</v>
      </c>
      <c r="W241" s="46">
        <v>12.6</v>
      </c>
      <c r="X241" s="46">
        <v>1640.2</v>
      </c>
      <c r="Y241" s="12">
        <v>5.58</v>
      </c>
      <c r="Z241" s="7">
        <v>1700.89</v>
      </c>
      <c r="AA241" s="46">
        <v>5.58</v>
      </c>
      <c r="AB241" s="46">
        <v>1056.54</v>
      </c>
      <c r="AC241" s="46">
        <v>5.58</v>
      </c>
      <c r="AD241" s="46">
        <v>644.35</v>
      </c>
      <c r="AE241" s="52">
        <v>4.3899999999999997</v>
      </c>
      <c r="AF241" s="51">
        <v>446.49</v>
      </c>
      <c r="AG241" s="48"/>
      <c r="AH241" s="12">
        <v>4.54</v>
      </c>
      <c r="AI241" s="5">
        <v>17412.099999999999</v>
      </c>
      <c r="AJ241" s="12">
        <v>4.7300000000000004</v>
      </c>
      <c r="AK241" s="5">
        <v>2600.08</v>
      </c>
      <c r="AL241" s="12">
        <v>5.0199999999999996</v>
      </c>
      <c r="AM241" s="5">
        <v>1212.3599999999999</v>
      </c>
      <c r="AN241" s="12">
        <v>5.73</v>
      </c>
      <c r="AO241" s="7">
        <v>71.040000000000006</v>
      </c>
      <c r="AP241" s="5"/>
      <c r="AQ241" s="73"/>
      <c r="AR241" s="73"/>
    </row>
    <row r="242" spans="1:44" x14ac:dyDescent="0.25">
      <c r="A242" s="16">
        <v>45839</v>
      </c>
      <c r="B242" s="44">
        <v>129422.4460424</v>
      </c>
      <c r="C242" s="44">
        <v>20719.913171330001</v>
      </c>
      <c r="D242" s="44">
        <v>87514.386980066003</v>
      </c>
      <c r="E242" s="45">
        <v>14310.368920949</v>
      </c>
      <c r="F242" s="44">
        <v>251967.11511474999</v>
      </c>
      <c r="G242" s="12">
        <v>24.01</v>
      </c>
      <c r="H242" s="7">
        <v>2680.79</v>
      </c>
      <c r="I242" s="46">
        <v>28.94</v>
      </c>
      <c r="J242" s="46">
        <v>1070.69</v>
      </c>
      <c r="K242" s="46">
        <v>11.19</v>
      </c>
      <c r="L242" s="46">
        <v>431.02</v>
      </c>
      <c r="M242" s="46">
        <v>15.28</v>
      </c>
      <c r="N242" s="46">
        <v>579.16</v>
      </c>
      <c r="O242" s="46">
        <v>32.83</v>
      </c>
      <c r="P242" s="46">
        <v>599.91999999999996</v>
      </c>
      <c r="Q242" s="12">
        <v>8.7100000000000009</v>
      </c>
      <c r="R242" s="7">
        <v>6317.49</v>
      </c>
      <c r="S242" s="5">
        <v>24.54</v>
      </c>
      <c r="T242" s="5">
        <v>101.68</v>
      </c>
      <c r="U242" s="46">
        <v>6.8</v>
      </c>
      <c r="V242" s="46">
        <v>3598.2</v>
      </c>
      <c r="W242" s="46">
        <v>10.72</v>
      </c>
      <c r="X242" s="46">
        <v>2617.61</v>
      </c>
      <c r="Y242" s="12">
        <v>6</v>
      </c>
      <c r="Z242" s="7">
        <v>1692.42</v>
      </c>
      <c r="AA242" s="46">
        <v>5.77</v>
      </c>
      <c r="AB242" s="46">
        <v>1039.6099999999999</v>
      </c>
      <c r="AC242" s="46">
        <v>6.37</v>
      </c>
      <c r="AD242" s="46">
        <v>652.80999999999995</v>
      </c>
      <c r="AE242" s="52">
        <v>4.3600000000000003</v>
      </c>
      <c r="AF242" s="51">
        <v>466.41</v>
      </c>
      <c r="AG242" s="48"/>
      <c r="AH242" s="12">
        <v>4.51</v>
      </c>
      <c r="AI242" s="5">
        <v>18634.43</v>
      </c>
      <c r="AJ242" s="12">
        <v>4.7699999999999996</v>
      </c>
      <c r="AK242" s="5">
        <v>3683.84</v>
      </c>
      <c r="AL242" s="12">
        <v>4.99</v>
      </c>
      <c r="AM242" s="5">
        <v>1672.19</v>
      </c>
      <c r="AN242" s="12">
        <v>5.59</v>
      </c>
      <c r="AO242" s="7">
        <v>61.12</v>
      </c>
      <c r="AP242" s="5"/>
      <c r="AQ242" s="73"/>
      <c r="AR242" s="73"/>
    </row>
    <row r="243" spans="1:44" x14ac:dyDescent="0.25">
      <c r="A243" s="16">
        <v>45870</v>
      </c>
      <c r="B243" s="44">
        <v>129843.80306621001</v>
      </c>
      <c r="C243" s="44">
        <v>20805.074597488001</v>
      </c>
      <c r="D243" s="44">
        <v>88135.944561616998</v>
      </c>
      <c r="E243" s="45">
        <v>14926.381673712</v>
      </c>
      <c r="F243" s="44">
        <v>253711.20389902999</v>
      </c>
      <c r="G243" s="12">
        <v>23.41</v>
      </c>
      <c r="H243" s="7">
        <v>2674.53</v>
      </c>
      <c r="I243" s="46">
        <v>28.66</v>
      </c>
      <c r="J243" s="46">
        <v>1065.48</v>
      </c>
      <c r="K243" s="46">
        <v>9.92</v>
      </c>
      <c r="L243" s="46">
        <v>415.32</v>
      </c>
      <c r="M243" s="46">
        <v>14.73</v>
      </c>
      <c r="N243" s="46">
        <v>616.32000000000005</v>
      </c>
      <c r="O243" s="46">
        <v>32.700000000000003</v>
      </c>
      <c r="P243" s="46">
        <v>577.41</v>
      </c>
      <c r="Q243" s="12">
        <v>8.7899999999999991</v>
      </c>
      <c r="R243" s="7">
        <v>5714.23</v>
      </c>
      <c r="S243" s="5">
        <v>23.54</v>
      </c>
      <c r="T243" s="5">
        <v>103.01</v>
      </c>
      <c r="U243" s="46">
        <v>6.74</v>
      </c>
      <c r="V243" s="46">
        <v>3020</v>
      </c>
      <c r="W243" s="46">
        <v>10.59</v>
      </c>
      <c r="X243" s="46">
        <v>2591.2199999999998</v>
      </c>
      <c r="Y243" s="12">
        <v>5.74</v>
      </c>
      <c r="Z243" s="7">
        <v>2075.41</v>
      </c>
      <c r="AA243" s="46">
        <v>5.38</v>
      </c>
      <c r="AB243" s="46">
        <v>1419.04</v>
      </c>
      <c r="AC243" s="46">
        <v>6.51</v>
      </c>
      <c r="AD243" s="46">
        <v>656.37</v>
      </c>
      <c r="AE243" s="52">
        <v>4.29</v>
      </c>
      <c r="AF243" s="51">
        <v>470.8</v>
      </c>
      <c r="AG243" s="48"/>
      <c r="AH243" s="12">
        <v>4.34</v>
      </c>
      <c r="AI243" s="5">
        <v>17048.68</v>
      </c>
      <c r="AJ243" s="12">
        <v>4.59</v>
      </c>
      <c r="AK243" s="5">
        <v>3071.28</v>
      </c>
      <c r="AL243" s="12">
        <v>4.79</v>
      </c>
      <c r="AM243" s="5">
        <v>1842.98</v>
      </c>
      <c r="AN243" s="12">
        <v>5.44</v>
      </c>
      <c r="AO243" s="7">
        <v>61.88</v>
      </c>
      <c r="AP243" s="5"/>
      <c r="AQ243" s="73"/>
      <c r="AR243" s="73"/>
    </row>
    <row r="244" spans="1:44" x14ac:dyDescent="0.25">
      <c r="A244" s="16">
        <v>45901</v>
      </c>
      <c r="B244" s="44">
        <v>129974.52732139001</v>
      </c>
      <c r="C244" s="44">
        <v>20781.886708890001</v>
      </c>
      <c r="D244" s="44">
        <v>88610.839010031006</v>
      </c>
      <c r="E244" s="45">
        <v>14453.724887761</v>
      </c>
      <c r="F244" s="44">
        <v>253820.97792807</v>
      </c>
      <c r="G244" s="12">
        <v>23.8</v>
      </c>
      <c r="H244" s="7">
        <v>2627.04</v>
      </c>
      <c r="I244" s="46">
        <v>28.95</v>
      </c>
      <c r="J244" s="46">
        <v>1063.53</v>
      </c>
      <c r="K244" s="46">
        <v>9.83</v>
      </c>
      <c r="L244" s="46">
        <v>438.38</v>
      </c>
      <c r="M244" s="46">
        <v>14.92</v>
      </c>
      <c r="N244" s="46">
        <v>527.69000000000005</v>
      </c>
      <c r="O244" s="46">
        <v>32.74</v>
      </c>
      <c r="P244" s="46">
        <v>597.44000000000005</v>
      </c>
      <c r="Q244" s="12">
        <v>8.6</v>
      </c>
      <c r="R244" s="7">
        <v>6191.44</v>
      </c>
      <c r="S244" s="5">
        <v>24.58</v>
      </c>
      <c r="T244" s="5">
        <v>99.5</v>
      </c>
      <c r="U244" s="46">
        <v>6.49</v>
      </c>
      <c r="V244" s="46">
        <v>3419.07</v>
      </c>
      <c r="W244" s="46">
        <v>10.71</v>
      </c>
      <c r="X244" s="46">
        <v>2672.87</v>
      </c>
      <c r="Y244" s="12">
        <v>6.02</v>
      </c>
      <c r="Z244" s="7">
        <v>1341.02</v>
      </c>
      <c r="AA244" s="46">
        <v>5.83</v>
      </c>
      <c r="AB244" s="46">
        <v>731.62</v>
      </c>
      <c r="AC244" s="46">
        <v>6.25</v>
      </c>
      <c r="AD244" s="46">
        <v>609.4</v>
      </c>
      <c r="AE244" s="52">
        <v>4.21</v>
      </c>
      <c r="AF244" s="51">
        <v>514.9</v>
      </c>
      <c r="AG244" s="48"/>
      <c r="AH244" s="12">
        <v>4.29</v>
      </c>
      <c r="AI244" s="5">
        <v>17185.939999999999</v>
      </c>
      <c r="AJ244" s="12">
        <v>4.5</v>
      </c>
      <c r="AK244" s="5">
        <v>2208.2600000000002</v>
      </c>
      <c r="AL244" s="12">
        <v>4.83</v>
      </c>
      <c r="AM244" s="5">
        <v>1732.29</v>
      </c>
      <c r="AN244" s="12">
        <v>5.42</v>
      </c>
      <c r="AO244" s="7">
        <v>26</v>
      </c>
      <c r="AP244" s="5"/>
      <c r="AQ244" s="73"/>
      <c r="AR244" s="73"/>
    </row>
    <row r="245" spans="1:44" x14ac:dyDescent="0.25">
      <c r="A245" s="16">
        <v>45931</v>
      </c>
      <c r="B245" s="44">
        <v>130016.99531</v>
      </c>
      <c r="C245" s="44">
        <v>20947.295398999999</v>
      </c>
      <c r="D245" s="44">
        <v>89013.443818</v>
      </c>
      <c r="E245" s="45">
        <v>13509.074723</v>
      </c>
      <c r="F245" s="44">
        <v>253486.80924999999</v>
      </c>
      <c r="G245" s="12">
        <v>23.01</v>
      </c>
      <c r="H245" s="7">
        <v>2800.39</v>
      </c>
      <c r="I245" s="46">
        <v>28.62</v>
      </c>
      <c r="J245" s="46">
        <v>1077.93</v>
      </c>
      <c r="K245" s="46">
        <v>9.36</v>
      </c>
      <c r="L245" s="46">
        <v>496.94</v>
      </c>
      <c r="M245" s="46">
        <v>14.52</v>
      </c>
      <c r="N245" s="46">
        <v>611.82000000000005</v>
      </c>
      <c r="O245" s="46">
        <v>32.68</v>
      </c>
      <c r="P245" s="46">
        <v>613.70000000000005</v>
      </c>
      <c r="Q245" s="12">
        <v>8.6</v>
      </c>
      <c r="R245" s="7">
        <v>6209.44</v>
      </c>
      <c r="S245" s="5">
        <v>24.19</v>
      </c>
      <c r="T245" s="5">
        <v>99.13</v>
      </c>
      <c r="U245" s="46">
        <v>6.55</v>
      </c>
      <c r="V245" s="46">
        <v>3658.42</v>
      </c>
      <c r="W245" s="46">
        <v>11.03</v>
      </c>
      <c r="X245" s="46">
        <v>2451.89</v>
      </c>
      <c r="Y245" s="12">
        <v>5.74</v>
      </c>
      <c r="Z245" s="7">
        <v>1390.22</v>
      </c>
      <c r="AA245" s="46">
        <v>5.46</v>
      </c>
      <c r="AB245" s="46">
        <v>811.31</v>
      </c>
      <c r="AC245" s="46">
        <v>6.14</v>
      </c>
      <c r="AD245" s="46">
        <v>578.91</v>
      </c>
      <c r="AE245" s="52">
        <v>4.16</v>
      </c>
      <c r="AF245" s="51">
        <v>488.98</v>
      </c>
      <c r="AG245" s="48"/>
      <c r="AH245" s="12">
        <v>4.32</v>
      </c>
      <c r="AI245" s="5">
        <v>18260.240000000002</v>
      </c>
      <c r="AJ245" s="12">
        <v>4.38</v>
      </c>
      <c r="AK245" s="5">
        <v>2099.19</v>
      </c>
      <c r="AL245" s="12">
        <v>4.92</v>
      </c>
      <c r="AM245" s="5">
        <v>1242.45</v>
      </c>
      <c r="AN245" s="12"/>
      <c r="AO245" s="7"/>
      <c r="AP245" s="5"/>
      <c r="AQ245" s="73"/>
      <c r="AR245" s="73"/>
    </row>
    <row r="246" spans="1:44" x14ac:dyDescent="0.25">
      <c r="A246" s="16">
        <v>45962</v>
      </c>
      <c r="B246" s="44">
        <v>131045.79816000001</v>
      </c>
      <c r="C246" s="44">
        <v>21081.109133000002</v>
      </c>
      <c r="D246" s="44">
        <v>89240.071666999997</v>
      </c>
      <c r="E246" s="45">
        <v>13528.910555</v>
      </c>
      <c r="F246" s="44">
        <v>254895.88951000001</v>
      </c>
      <c r="G246" s="12">
        <v>23.62</v>
      </c>
      <c r="H246" s="7">
        <v>2701.01</v>
      </c>
      <c r="I246" s="46">
        <v>28.82</v>
      </c>
      <c r="J246" s="46">
        <v>1094.23</v>
      </c>
      <c r="K246" s="46">
        <v>9.7799999999999994</v>
      </c>
      <c r="L246" s="46">
        <v>445.49</v>
      </c>
      <c r="M246" s="46">
        <v>14.68</v>
      </c>
      <c r="N246" s="46">
        <v>561.27</v>
      </c>
      <c r="O246" s="46">
        <v>32.76</v>
      </c>
      <c r="P246" s="46">
        <v>600.02</v>
      </c>
      <c r="Q246" s="12">
        <v>8.56</v>
      </c>
      <c r="R246" s="7">
        <v>6606.9</v>
      </c>
      <c r="S246" s="5">
        <v>24.91</v>
      </c>
      <c r="T246" s="5">
        <v>98.64</v>
      </c>
      <c r="U246" s="46">
        <v>6.52</v>
      </c>
      <c r="V246" s="46">
        <v>3465.33</v>
      </c>
      <c r="W246" s="46">
        <v>10.35</v>
      </c>
      <c r="X246" s="46">
        <v>3042.93</v>
      </c>
      <c r="Y246" s="12">
        <v>5.68</v>
      </c>
      <c r="Z246" s="7">
        <v>1327.7</v>
      </c>
      <c r="AA246" s="46">
        <v>5.57</v>
      </c>
      <c r="AB246" s="46">
        <v>792.08</v>
      </c>
      <c r="AC246" s="46">
        <v>5.85</v>
      </c>
      <c r="AD246" s="46">
        <v>535.62</v>
      </c>
      <c r="AE246" s="52">
        <v>4.13</v>
      </c>
      <c r="AF246" s="51">
        <v>487.16</v>
      </c>
      <c r="AG246" s="48"/>
      <c r="AH246" s="12">
        <v>4.24</v>
      </c>
      <c r="AI246" s="5">
        <v>16091.02</v>
      </c>
      <c r="AJ246" s="12">
        <v>4.37</v>
      </c>
      <c r="AK246" s="5">
        <v>2190.88</v>
      </c>
      <c r="AL246" s="12">
        <v>4.8499999999999996</v>
      </c>
      <c r="AM246" s="5">
        <v>1293.08</v>
      </c>
      <c r="AN246" s="12">
        <v>6.07</v>
      </c>
      <c r="AO246" s="7">
        <v>80.16</v>
      </c>
      <c r="AP246" s="5"/>
      <c r="AQ246" s="73"/>
      <c r="AR246" s="73"/>
    </row>
    <row r="247" spans="1:44" x14ac:dyDescent="0.25">
      <c r="A247" s="16">
        <v>45992</v>
      </c>
      <c r="B247" s="44">
        <v>131501.17957754</v>
      </c>
      <c r="C247" s="44">
        <v>21126.771436104002</v>
      </c>
      <c r="D247" s="44">
        <v>89648.941753947001</v>
      </c>
      <c r="E247" s="45">
        <v>12182.480114406</v>
      </c>
      <c r="F247" s="44">
        <v>254459.37288199001</v>
      </c>
      <c r="G247" s="12">
        <v>22.22</v>
      </c>
      <c r="H247" s="7">
        <v>2911.48</v>
      </c>
      <c r="I247" s="46">
        <v>28.62</v>
      </c>
      <c r="J247" s="46">
        <v>1094.48</v>
      </c>
      <c r="K247" s="46">
        <v>6.51</v>
      </c>
      <c r="L247" s="46">
        <v>637.49</v>
      </c>
      <c r="M247" s="46">
        <v>14.92</v>
      </c>
      <c r="N247" s="46">
        <v>528.29999999999995</v>
      </c>
      <c r="O247" s="46">
        <v>32.75</v>
      </c>
      <c r="P247" s="46">
        <v>651.21</v>
      </c>
      <c r="Q247" s="12">
        <v>8.07</v>
      </c>
      <c r="R247" s="7">
        <v>7362.57</v>
      </c>
      <c r="S247" s="5">
        <v>24.03</v>
      </c>
      <c r="T247" s="5">
        <v>99.65</v>
      </c>
      <c r="U247" s="46">
        <v>6.31</v>
      </c>
      <c r="V247" s="46">
        <v>4474.34</v>
      </c>
      <c r="W247" s="46">
        <v>10.33</v>
      </c>
      <c r="X247" s="46">
        <v>2788.58</v>
      </c>
      <c r="Y247" s="12">
        <v>5.81</v>
      </c>
      <c r="Z247" s="7">
        <v>1433.71</v>
      </c>
      <c r="AA247" s="46">
        <v>5.63</v>
      </c>
      <c r="AB247" s="46">
        <v>869.04</v>
      </c>
      <c r="AC247" s="46">
        <v>6.08</v>
      </c>
      <c r="AD247" s="46">
        <v>564.66999999999996</v>
      </c>
      <c r="AE247" s="52">
        <v>4.1399999999999997</v>
      </c>
      <c r="AF247" s="51">
        <v>498.39</v>
      </c>
      <c r="AG247" s="48"/>
      <c r="AH247" s="12">
        <v>4.21</v>
      </c>
      <c r="AI247" s="5">
        <v>17777.080000000002</v>
      </c>
      <c r="AJ247" s="12">
        <v>4.38</v>
      </c>
      <c r="AK247" s="5">
        <v>3387.04</v>
      </c>
      <c r="AL247" s="12">
        <v>4.82</v>
      </c>
      <c r="AM247" s="5">
        <v>1570.61</v>
      </c>
      <c r="AN247" s="12">
        <v>6.01</v>
      </c>
      <c r="AO247" s="7">
        <v>210.36</v>
      </c>
      <c r="AP247" s="5"/>
      <c r="AQ247" s="73"/>
      <c r="AR247" s="73"/>
    </row>
    <row r="248" spans="1:44" x14ac:dyDescent="0.25">
      <c r="A248" s="17">
        <v>46023</v>
      </c>
      <c r="B248" s="44">
        <v>130082.93264576999</v>
      </c>
      <c r="C248" s="44">
        <v>21292.317107375002</v>
      </c>
      <c r="D248" s="44">
        <v>89759.124324378994</v>
      </c>
      <c r="E248" s="45">
        <v>11978.973136119999</v>
      </c>
      <c r="F248" s="44">
        <v>253113.34721365001</v>
      </c>
      <c r="G248" s="12">
        <v>23.41</v>
      </c>
      <c r="H248" s="7">
        <v>2777.73</v>
      </c>
      <c r="I248" s="46">
        <v>28.76</v>
      </c>
      <c r="J248" s="46">
        <v>1100.57</v>
      </c>
      <c r="K248" s="46">
        <v>9.83</v>
      </c>
      <c r="L248" s="46">
        <v>497.94</v>
      </c>
      <c r="M248" s="46">
        <v>14.72</v>
      </c>
      <c r="N248" s="46">
        <v>560.71</v>
      </c>
      <c r="O248" s="46">
        <v>32.72</v>
      </c>
      <c r="P248" s="46">
        <v>618.51</v>
      </c>
      <c r="Q248" s="12">
        <v>8.43</v>
      </c>
      <c r="R248" s="7">
        <v>6790.59</v>
      </c>
      <c r="S248" s="5">
        <v>24.59</v>
      </c>
      <c r="T248" s="5">
        <v>99.04</v>
      </c>
      <c r="U248" s="46">
        <v>6.37</v>
      </c>
      <c r="V248" s="46">
        <v>4151.76</v>
      </c>
      <c r="W248" s="46">
        <v>11.17</v>
      </c>
      <c r="X248" s="46">
        <v>2539.79</v>
      </c>
      <c r="Y248" s="12">
        <v>5.77</v>
      </c>
      <c r="Z248" s="7">
        <v>1449.66</v>
      </c>
      <c r="AA248" s="46">
        <v>5.57</v>
      </c>
      <c r="AB248" s="46">
        <v>919.63</v>
      </c>
      <c r="AC248" s="46">
        <v>6.11</v>
      </c>
      <c r="AD248" s="46">
        <v>530.03</v>
      </c>
      <c r="AE248" s="52">
        <v>4.12</v>
      </c>
      <c r="AF248" s="51">
        <v>447.98</v>
      </c>
      <c r="AG248" s="48"/>
      <c r="AH248" s="12">
        <v>4.21</v>
      </c>
      <c r="AI248" s="5">
        <v>18124.259999999998</v>
      </c>
      <c r="AJ248" s="12">
        <v>4.3600000000000003</v>
      </c>
      <c r="AK248" s="5">
        <v>3432.33</v>
      </c>
      <c r="AL248" s="12">
        <v>4.79</v>
      </c>
      <c r="AM248" s="5">
        <v>2153.31</v>
      </c>
      <c r="AN248" s="12">
        <v>6.41</v>
      </c>
      <c r="AO248" s="7">
        <v>248.63</v>
      </c>
      <c r="AP248" s="5"/>
      <c r="AQ248" s="73"/>
      <c r="AR248" s="73"/>
    </row>
    <row r="249" spans="1:44" x14ac:dyDescent="0.25">
      <c r="A249" s="16">
        <v>46054</v>
      </c>
      <c r="B249" s="44">
        <v>129949.91406351</v>
      </c>
      <c r="C249" s="44">
        <v>21328.229834326001</v>
      </c>
      <c r="D249" s="44">
        <v>90062.910975017003</v>
      </c>
      <c r="E249" s="45">
        <v>12116.559278273</v>
      </c>
      <c r="F249" s="44">
        <v>253457.61415112001</v>
      </c>
      <c r="G249" s="12">
        <v>24.1</v>
      </c>
      <c r="H249" s="7">
        <v>2639.42</v>
      </c>
      <c r="I249" s="46">
        <v>29.07</v>
      </c>
      <c r="J249" s="46">
        <v>1113.56</v>
      </c>
      <c r="K249" s="46">
        <v>9.3800000000000008</v>
      </c>
      <c r="L249" s="46">
        <v>438.19</v>
      </c>
      <c r="M249" s="46">
        <v>14.98</v>
      </c>
      <c r="N249" s="46">
        <v>504.52</v>
      </c>
      <c r="O249" s="46">
        <v>33.54</v>
      </c>
      <c r="P249" s="46">
        <v>583.15</v>
      </c>
      <c r="Q249" s="12">
        <v>8.6999999999999993</v>
      </c>
      <c r="R249" s="7">
        <v>4993.28</v>
      </c>
      <c r="S249" s="5">
        <v>24.28</v>
      </c>
      <c r="T249" s="5">
        <v>98.22</v>
      </c>
      <c r="U249" s="46">
        <v>6.35</v>
      </c>
      <c r="V249" s="46">
        <v>2733.99</v>
      </c>
      <c r="W249" s="46">
        <v>10.96</v>
      </c>
      <c r="X249" s="46">
        <v>2161.0700000000002</v>
      </c>
      <c r="Y249" s="12">
        <v>5.63</v>
      </c>
      <c r="Z249" s="7">
        <v>909.91</v>
      </c>
      <c r="AA249" s="46">
        <v>5.27</v>
      </c>
      <c r="AB249" s="46">
        <v>459.29</v>
      </c>
      <c r="AC249" s="46">
        <v>6</v>
      </c>
      <c r="AD249" s="46">
        <v>450.62</v>
      </c>
      <c r="AE249" s="52">
        <v>4.1100000000000003</v>
      </c>
      <c r="AF249" s="51">
        <v>417.77</v>
      </c>
      <c r="AG249" s="48"/>
      <c r="AH249" s="12">
        <v>4.16</v>
      </c>
      <c r="AI249" s="5">
        <v>15876.75</v>
      </c>
      <c r="AJ249" s="12">
        <v>4.38</v>
      </c>
      <c r="AK249" s="5">
        <v>2337.98</v>
      </c>
      <c r="AL249" s="12">
        <v>4.8499999999999996</v>
      </c>
      <c r="AM249" s="5">
        <v>903.23</v>
      </c>
      <c r="AN249" s="12">
        <v>6.5</v>
      </c>
      <c r="AO249" s="7">
        <v>68.02</v>
      </c>
      <c r="AP249" s="5"/>
      <c r="AQ249" s="73"/>
      <c r="AR249" s="73"/>
    </row>
    <row r="250" spans="1:44" x14ac:dyDescent="0.25">
      <c r="A250" s="16">
        <v>46082</v>
      </c>
      <c r="B250" s="44">
        <v>132950.39058000001</v>
      </c>
      <c r="C250" s="44">
        <v>21513.912993000002</v>
      </c>
      <c r="D250" s="44">
        <v>90378.512631999998</v>
      </c>
      <c r="E250" s="45">
        <v>13501.836638999999</v>
      </c>
      <c r="F250" s="44">
        <v>258344.65285000001</v>
      </c>
      <c r="G250" s="12">
        <v>23.39</v>
      </c>
      <c r="H250" s="7">
        <v>3070.92</v>
      </c>
      <c r="I250" s="46">
        <v>31.8</v>
      </c>
      <c r="J250" s="46">
        <v>1096.1500000000001</v>
      </c>
      <c r="K250" s="46">
        <v>8.26</v>
      </c>
      <c r="L250" s="46">
        <v>601.76</v>
      </c>
      <c r="M250" s="46">
        <v>13.58</v>
      </c>
      <c r="N250" s="46">
        <v>743.17</v>
      </c>
      <c r="O250" s="46">
        <v>34.799999999999997</v>
      </c>
      <c r="P250" s="46">
        <v>629.84</v>
      </c>
      <c r="Q250" s="12">
        <v>8.02</v>
      </c>
      <c r="R250" s="7">
        <v>7761.41</v>
      </c>
      <c r="S250" s="5">
        <v>25.22</v>
      </c>
      <c r="T250" s="5">
        <v>105.89</v>
      </c>
      <c r="U250" s="46">
        <v>6.09</v>
      </c>
      <c r="V250" s="46">
        <v>5139.67</v>
      </c>
      <c r="W250" s="46">
        <v>11.25</v>
      </c>
      <c r="X250" s="46">
        <v>2515.85</v>
      </c>
      <c r="Y250" s="12">
        <v>5.44</v>
      </c>
      <c r="Z250" s="7">
        <v>1538.76</v>
      </c>
      <c r="AA250" s="46">
        <v>5.14</v>
      </c>
      <c r="AB250" s="46">
        <v>1024.21</v>
      </c>
      <c r="AC250" s="46">
        <v>6.04</v>
      </c>
      <c r="AD250" s="46">
        <v>514.54999999999995</v>
      </c>
      <c r="AE250" s="52">
        <v>4.0599999999999996</v>
      </c>
      <c r="AF250" s="51">
        <v>513.21</v>
      </c>
      <c r="AG250" s="48"/>
      <c r="AH250" s="12">
        <v>4.21</v>
      </c>
      <c r="AI250" s="5">
        <v>19415.18</v>
      </c>
      <c r="AJ250" s="12">
        <v>4.43</v>
      </c>
      <c r="AK250" s="5">
        <v>2644.49</v>
      </c>
      <c r="AL250" s="12">
        <v>4.8899999999999997</v>
      </c>
      <c r="AM250" s="5">
        <v>1223.75</v>
      </c>
      <c r="AN250" s="12">
        <v>6.54</v>
      </c>
      <c r="AO250" s="7">
        <v>77.59</v>
      </c>
      <c r="AP250" s="5"/>
      <c r="AQ250" s="73"/>
      <c r="AR250" s="73"/>
    </row>
  </sheetData>
  <mergeCells count="30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AH5:AO5"/>
    <mergeCell ref="AH6:AO6"/>
    <mergeCell ref="B5:F5"/>
    <mergeCell ref="G5:AF5"/>
    <mergeCell ref="B6:F6"/>
    <mergeCell ref="G6:AF6"/>
    <mergeCell ref="AH1:AO1"/>
    <mergeCell ref="AH2:AI2"/>
    <mergeCell ref="AJ2:AK2"/>
    <mergeCell ref="AL2:AM2"/>
    <mergeCell ref="AN2:AO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V249"/>
  <sheetViews>
    <sheetView showGridLines="0" zoomScaleNormal="100" workbookViewId="0">
      <pane ySplit="5" topLeftCell="A236" activePane="bottomLeft" state="frozen"/>
      <selection pane="bottomLeft" activeCell="A249" sqref="A249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0" width="11.5703125" customWidth="1"/>
  </cols>
  <sheetData>
    <row r="1" spans="1:22" ht="31.5" customHeight="1" x14ac:dyDescent="0.35">
      <c r="B1" s="75" t="s">
        <v>18</v>
      </c>
      <c r="C1" s="75"/>
      <c r="D1" s="75"/>
      <c r="E1" s="75"/>
      <c r="F1" s="99"/>
      <c r="G1" s="49"/>
      <c r="H1" s="75" t="s">
        <v>19</v>
      </c>
      <c r="I1" s="75"/>
      <c r="J1" s="75"/>
      <c r="K1" s="75"/>
      <c r="L1" s="75"/>
      <c r="M1" s="75"/>
      <c r="N1" s="75"/>
      <c r="O1" s="75"/>
      <c r="P1" s="75"/>
      <c r="Q1" s="75"/>
      <c r="R1" s="75"/>
      <c r="S1" s="99"/>
    </row>
    <row r="2" spans="1:22" s="3" customFormat="1" ht="15.75" customHeight="1" x14ac:dyDescent="0.25">
      <c r="A2" s="2"/>
      <c r="B2" s="79" t="s">
        <v>16</v>
      </c>
      <c r="C2" s="79"/>
      <c r="D2" s="79"/>
      <c r="E2" s="79"/>
      <c r="F2" s="79"/>
      <c r="G2" s="82" t="s">
        <v>78</v>
      </c>
      <c r="H2" s="81"/>
      <c r="I2" s="81"/>
      <c r="J2" s="81"/>
      <c r="K2" s="100"/>
      <c r="L2" s="82" t="s">
        <v>79</v>
      </c>
      <c r="M2" s="79"/>
      <c r="N2" s="79"/>
      <c r="O2" s="83"/>
      <c r="P2" s="82" t="s">
        <v>80</v>
      </c>
      <c r="Q2" s="79"/>
      <c r="R2" s="83"/>
      <c r="S2" s="53" t="s">
        <v>81</v>
      </c>
    </row>
    <row r="3" spans="1:22" s="3" customFormat="1" ht="38.25" x14ac:dyDescent="0.25">
      <c r="A3" s="2"/>
      <c r="B3" s="37" t="s">
        <v>30</v>
      </c>
      <c r="C3" s="50" t="s">
        <v>26</v>
      </c>
      <c r="D3" s="50" t="s">
        <v>27</v>
      </c>
      <c r="E3" s="50" t="s">
        <v>52</v>
      </c>
      <c r="F3" s="38" t="s">
        <v>15</v>
      </c>
      <c r="G3" s="36" t="s">
        <v>63</v>
      </c>
      <c r="H3" s="59" t="s">
        <v>109</v>
      </c>
      <c r="I3" s="60" t="s">
        <v>110</v>
      </c>
      <c r="J3" s="60" t="s">
        <v>71</v>
      </c>
      <c r="K3" s="58" t="s">
        <v>72</v>
      </c>
      <c r="L3" s="58" t="s">
        <v>42</v>
      </c>
      <c r="M3" s="34" t="s">
        <v>73</v>
      </c>
      <c r="N3" s="34" t="s">
        <v>71</v>
      </c>
      <c r="O3" s="35" t="s">
        <v>72</v>
      </c>
      <c r="P3" s="55" t="s">
        <v>108</v>
      </c>
      <c r="Q3" s="39" t="s">
        <v>74</v>
      </c>
      <c r="R3" s="40" t="s">
        <v>75</v>
      </c>
      <c r="S3" s="54"/>
    </row>
    <row r="4" spans="1:22" s="29" customFormat="1" ht="15.75" customHeight="1" x14ac:dyDescent="0.25">
      <c r="A4" s="28"/>
      <c r="B4" s="102" t="s">
        <v>47</v>
      </c>
      <c r="C4" s="103"/>
      <c r="D4" s="103"/>
      <c r="E4" s="103"/>
      <c r="F4" s="103"/>
      <c r="G4" s="102" t="s">
        <v>82</v>
      </c>
      <c r="H4" s="87"/>
      <c r="I4" s="87"/>
      <c r="J4" s="87"/>
      <c r="K4" s="87"/>
      <c r="L4" s="103"/>
      <c r="M4" s="103"/>
      <c r="N4" s="103"/>
      <c r="O4" s="103"/>
      <c r="P4" s="103"/>
      <c r="Q4" s="103"/>
      <c r="R4" s="103"/>
      <c r="S4" s="104"/>
    </row>
    <row r="5" spans="1:22" ht="15" customHeight="1" x14ac:dyDescent="0.25">
      <c r="A5" s="2"/>
      <c r="B5" s="89" t="s">
        <v>154</v>
      </c>
      <c r="C5" s="90"/>
      <c r="D5" s="90"/>
      <c r="E5" s="90"/>
      <c r="F5" s="90"/>
      <c r="G5" s="101" t="s">
        <v>44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3"/>
    </row>
    <row r="6" spans="1:22" s="3" customFormat="1" ht="34.5" customHeight="1" x14ac:dyDescent="0.25">
      <c r="A6" s="2"/>
      <c r="B6" s="10"/>
      <c r="C6" s="20"/>
      <c r="D6" s="20"/>
      <c r="E6" s="20"/>
      <c r="F6" s="9"/>
      <c r="G6" s="13"/>
      <c r="H6" s="20"/>
      <c r="I6" s="20"/>
      <c r="J6" s="20"/>
      <c r="K6" s="56"/>
      <c r="L6" s="57"/>
      <c r="M6" s="20"/>
      <c r="N6" s="20"/>
      <c r="O6" s="56"/>
      <c r="P6" s="57"/>
      <c r="Q6" s="20"/>
      <c r="R6" s="56"/>
      <c r="S6" s="57"/>
    </row>
    <row r="7" spans="1:22" s="3" customFormat="1" ht="18" customHeight="1" x14ac:dyDescent="0.25">
      <c r="A7" s="17">
        <v>38718</v>
      </c>
      <c r="B7" s="5"/>
      <c r="C7" s="5"/>
      <c r="D7" s="5"/>
      <c r="E7" s="5"/>
      <c r="F7" s="7"/>
      <c r="G7" s="7">
        <f>+'Base original'!G8</f>
        <v>26.840105511345499</v>
      </c>
      <c r="H7" s="5"/>
      <c r="I7" s="5"/>
      <c r="J7" s="5"/>
      <c r="K7" s="7"/>
      <c r="L7" s="7">
        <f>+'Base original'!Q8</f>
        <v>10.2731725726366</v>
      </c>
      <c r="M7" s="5"/>
      <c r="N7" s="5"/>
      <c r="O7" s="7"/>
      <c r="P7" s="7">
        <f>+'Base original'!Y8</f>
        <v>5.28923438819597</v>
      </c>
      <c r="Q7" s="5"/>
      <c r="R7" s="7"/>
      <c r="S7" s="8">
        <f>+'Base original'!AE8</f>
        <v>5.31</v>
      </c>
    </row>
    <row r="8" spans="1:22" s="4" customFormat="1" x14ac:dyDescent="0.25">
      <c r="A8" s="16">
        <v>38749</v>
      </c>
      <c r="B8" s="5"/>
      <c r="C8" s="5"/>
      <c r="D8" s="5"/>
      <c r="E8" s="5"/>
      <c r="F8" s="7"/>
      <c r="G8" s="7">
        <f>+'Base original'!G9</f>
        <v>28.080010671663999</v>
      </c>
      <c r="H8" s="5"/>
      <c r="I8" s="5"/>
      <c r="J8" s="5"/>
      <c r="K8" s="7"/>
      <c r="L8" s="7">
        <f>+'Base original'!Q9</f>
        <v>10.6917516556947</v>
      </c>
      <c r="M8" s="5"/>
      <c r="N8" s="5"/>
      <c r="O8" s="7"/>
      <c r="P8" s="7">
        <f>+'Base original'!Y9</f>
        <v>5.4882926812584802</v>
      </c>
      <c r="Q8" s="5"/>
      <c r="R8" s="7"/>
      <c r="S8" s="8">
        <f>+'Base original'!AE9</f>
        <v>5.33</v>
      </c>
      <c r="T8" s="5"/>
    </row>
    <row r="9" spans="1:22" s="4" customFormat="1" x14ac:dyDescent="0.25">
      <c r="A9" s="16">
        <v>38777</v>
      </c>
      <c r="B9" s="5"/>
      <c r="C9" s="5"/>
      <c r="D9" s="5"/>
      <c r="E9" s="5"/>
      <c r="F9" s="7"/>
      <c r="G9" s="7">
        <f>+'Base original'!G10</f>
        <v>25.220629902156901</v>
      </c>
      <c r="H9" s="5"/>
      <c r="I9" s="5"/>
      <c r="J9" s="5"/>
      <c r="K9" s="7"/>
      <c r="L9" s="7">
        <f>+'Base original'!Q10</f>
        <v>10.242012151611499</v>
      </c>
      <c r="M9" s="5"/>
      <c r="N9" s="5"/>
      <c r="O9" s="7"/>
      <c r="P9" s="7">
        <f>+'Base original'!Y10</f>
        <v>5.8475082006758301</v>
      </c>
      <c r="Q9" s="5"/>
      <c r="R9" s="7"/>
      <c r="S9" s="8">
        <f>+'Base original'!AE10</f>
        <v>5.22</v>
      </c>
      <c r="T9" s="5"/>
    </row>
    <row r="10" spans="1:22" s="4" customFormat="1" x14ac:dyDescent="0.25">
      <c r="A10" s="16">
        <v>38808</v>
      </c>
      <c r="B10" s="5"/>
      <c r="C10" s="5"/>
      <c r="D10" s="5"/>
      <c r="E10" s="5"/>
      <c r="F10" s="7"/>
      <c r="G10" s="7">
        <f>+'Base original'!G11</f>
        <v>26.812381250088201</v>
      </c>
      <c r="H10" s="5"/>
      <c r="I10" s="5"/>
      <c r="J10" s="5"/>
      <c r="K10" s="7"/>
      <c r="L10" s="7">
        <f>+'Base original'!Q11</f>
        <v>10.6963342219099</v>
      </c>
      <c r="M10" s="5"/>
      <c r="N10" s="5"/>
      <c r="O10" s="7"/>
      <c r="P10" s="7">
        <f>+'Base original'!Y11</f>
        <v>5.6534729872904501</v>
      </c>
      <c r="Q10" s="5"/>
      <c r="R10" s="7"/>
      <c r="S10" s="8">
        <f>+'Base original'!AE11</f>
        <v>5.04</v>
      </c>
      <c r="T10" s="5"/>
    </row>
    <row r="11" spans="1:22" s="4" customFormat="1" x14ac:dyDescent="0.25">
      <c r="A11" s="16">
        <v>38838</v>
      </c>
      <c r="B11" s="5"/>
      <c r="C11" s="5"/>
      <c r="D11" s="5"/>
      <c r="E11" s="5"/>
      <c r="F11" s="7"/>
      <c r="G11" s="7">
        <f>+'Base original'!G12</f>
        <v>27.4996852524513</v>
      </c>
      <c r="H11" s="5"/>
      <c r="I11" s="5"/>
      <c r="J11" s="5"/>
      <c r="K11" s="7"/>
      <c r="L11" s="7">
        <f>+'Base original'!Q12</f>
        <v>10.699763036027299</v>
      </c>
      <c r="M11" s="5"/>
      <c r="N11" s="5"/>
      <c r="O11" s="7"/>
      <c r="P11" s="7">
        <f>+'Base original'!Y12</f>
        <v>6.0693249259096804</v>
      </c>
      <c r="Q11" s="5"/>
      <c r="R11" s="7"/>
      <c r="S11" s="8">
        <f>+'Base original'!AE12</f>
        <v>5.03</v>
      </c>
      <c r="T11" s="5"/>
      <c r="U11"/>
      <c r="V11"/>
    </row>
    <row r="12" spans="1:22" s="4" customFormat="1" x14ac:dyDescent="0.25">
      <c r="A12" s="16">
        <v>38869</v>
      </c>
      <c r="B12" s="5"/>
      <c r="C12" s="5"/>
      <c r="D12" s="5"/>
      <c r="E12" s="5"/>
      <c r="F12" s="7"/>
      <c r="G12" s="7">
        <f>+'Base original'!G13</f>
        <v>27.540614539592301</v>
      </c>
      <c r="H12" s="5"/>
      <c r="I12" s="5"/>
      <c r="J12" s="5"/>
      <c r="K12" s="7"/>
      <c r="L12" s="7">
        <f>+'Base original'!Q13</f>
        <v>10.0914888005923</v>
      </c>
      <c r="M12" s="5"/>
      <c r="N12" s="5"/>
      <c r="O12" s="7"/>
      <c r="P12" s="7">
        <f>+'Base original'!Y13</f>
        <v>6.0986268480947396</v>
      </c>
      <c r="Q12" s="5"/>
      <c r="R12" s="7"/>
      <c r="S12" s="8">
        <f>+'Base original'!AE13</f>
        <v>5</v>
      </c>
      <c r="T12" s="5"/>
      <c r="U12"/>
      <c r="V12"/>
    </row>
    <row r="13" spans="1:22" x14ac:dyDescent="0.25">
      <c r="A13" s="16">
        <v>38899</v>
      </c>
      <c r="B13" s="5"/>
      <c r="C13" s="5"/>
      <c r="D13" s="5"/>
      <c r="E13" s="5"/>
      <c r="F13" s="7"/>
      <c r="G13" s="7">
        <f>+'Base original'!G14</f>
        <v>27.283235773047799</v>
      </c>
      <c r="H13" s="5"/>
      <c r="I13" s="5"/>
      <c r="J13" s="5"/>
      <c r="K13" s="7"/>
      <c r="L13" s="7">
        <f>+'Base original'!Q14</f>
        <v>9.9566969940811703</v>
      </c>
      <c r="M13" s="5"/>
      <c r="N13" s="5"/>
      <c r="O13" s="7"/>
      <c r="P13" s="7">
        <f>+'Base original'!Y14</f>
        <v>6.2949303717057496</v>
      </c>
      <c r="Q13" s="5"/>
      <c r="R13" s="7"/>
      <c r="S13" s="8">
        <f>+'Base original'!AE14</f>
        <v>5.0999999999999996</v>
      </c>
      <c r="T13" s="5"/>
    </row>
    <row r="14" spans="1:22" x14ac:dyDescent="0.25">
      <c r="A14" s="16">
        <v>38930</v>
      </c>
      <c r="B14" s="5"/>
      <c r="C14" s="5"/>
      <c r="D14" s="5"/>
      <c r="E14" s="5"/>
      <c r="F14" s="7"/>
      <c r="G14" s="7">
        <f>+'Base original'!G15</f>
        <v>26.639610178285299</v>
      </c>
      <c r="H14" s="5"/>
      <c r="I14" s="5"/>
      <c r="J14" s="5"/>
      <c r="K14" s="7"/>
      <c r="L14" s="7">
        <f>+'Base original'!Q15</f>
        <v>10.308394808512</v>
      </c>
      <c r="M14" s="5"/>
      <c r="N14" s="5"/>
      <c r="O14" s="7"/>
      <c r="P14" s="7">
        <f>+'Base original'!Y15</f>
        <v>6.2227574390990599</v>
      </c>
      <c r="Q14" s="5"/>
      <c r="R14" s="7"/>
      <c r="S14" s="8">
        <f>+'Base original'!AE15</f>
        <v>5.05</v>
      </c>
      <c r="T14" s="5"/>
    </row>
    <row r="15" spans="1:22" x14ac:dyDescent="0.25">
      <c r="A15" s="16">
        <v>38961</v>
      </c>
      <c r="B15" s="5"/>
      <c r="C15" s="5"/>
      <c r="D15" s="5"/>
      <c r="E15" s="5"/>
      <c r="F15" s="7"/>
      <c r="G15" s="7">
        <f>+'Base original'!G16</f>
        <v>26.537279800045599</v>
      </c>
      <c r="H15" s="5"/>
      <c r="I15" s="5"/>
      <c r="J15" s="5"/>
      <c r="K15" s="7"/>
      <c r="L15" s="7">
        <f>+'Base original'!Q16</f>
        <v>10.345094933528101</v>
      </c>
      <c r="M15" s="5"/>
      <c r="N15" s="5"/>
      <c r="O15" s="7"/>
      <c r="P15" s="7">
        <f>+'Base original'!Y16</f>
        <v>6.2888466043057596</v>
      </c>
      <c r="Q15" s="5"/>
      <c r="R15" s="7"/>
      <c r="S15" s="8">
        <f>+'Base original'!AE16</f>
        <v>5.01</v>
      </c>
      <c r="T15" s="5"/>
    </row>
    <row r="16" spans="1:22" x14ac:dyDescent="0.25">
      <c r="A16" s="16">
        <v>38991</v>
      </c>
      <c r="B16" s="5"/>
      <c r="C16" s="5"/>
      <c r="D16" s="5"/>
      <c r="E16" s="5"/>
      <c r="F16" s="7"/>
      <c r="G16" s="7">
        <f>+'Base original'!G17</f>
        <v>26.874266437626801</v>
      </c>
      <c r="H16" s="5"/>
      <c r="I16" s="5"/>
      <c r="J16" s="5"/>
      <c r="K16" s="7"/>
      <c r="L16" s="7">
        <f>+'Base original'!Q17</f>
        <v>10.3284256051627</v>
      </c>
      <c r="M16" s="5"/>
      <c r="N16" s="5"/>
      <c r="O16" s="7"/>
      <c r="P16" s="7">
        <f>+'Base original'!Y17</f>
        <v>6.1776341040460299</v>
      </c>
      <c r="Q16" s="5"/>
      <c r="R16" s="7"/>
      <c r="S16" s="8">
        <f>+'Base original'!AE17</f>
        <v>4.95</v>
      </c>
      <c r="T16" s="5"/>
    </row>
    <row r="17" spans="1:20" x14ac:dyDescent="0.25">
      <c r="A17" s="16">
        <v>39022</v>
      </c>
      <c r="B17" s="5"/>
      <c r="C17" s="5"/>
      <c r="D17" s="5"/>
      <c r="E17" s="5"/>
      <c r="F17" s="7"/>
      <c r="G17" s="7">
        <f>+'Base original'!G18</f>
        <v>26.970837734170999</v>
      </c>
      <c r="H17" s="5"/>
      <c r="I17" s="5"/>
      <c r="J17" s="5"/>
      <c r="K17" s="7"/>
      <c r="L17" s="7">
        <f>+'Base original'!Q18</f>
        <v>10.169422469712799</v>
      </c>
      <c r="M17" s="5"/>
      <c r="N17" s="5"/>
      <c r="O17" s="7"/>
      <c r="P17" s="7">
        <f>+'Base original'!Y18</f>
        <v>6.1078112166577503</v>
      </c>
      <c r="Q17" s="5"/>
      <c r="R17" s="7"/>
      <c r="S17" s="8">
        <f>+'Base original'!AE18</f>
        <v>4.82</v>
      </c>
      <c r="T17" s="5"/>
    </row>
    <row r="18" spans="1:20" x14ac:dyDescent="0.25">
      <c r="A18" s="16">
        <v>39052</v>
      </c>
      <c r="B18" s="5"/>
      <c r="C18" s="5"/>
      <c r="D18" s="5"/>
      <c r="E18" s="5"/>
      <c r="F18" s="7"/>
      <c r="G18" s="7">
        <f>+'Base original'!G19</f>
        <v>27.0849800029482</v>
      </c>
      <c r="H18" s="5"/>
      <c r="I18" s="5"/>
      <c r="J18" s="5"/>
      <c r="K18" s="7"/>
      <c r="L18" s="7">
        <f>+'Base original'!Q19</f>
        <v>10.2462156294828</v>
      </c>
      <c r="M18" s="5"/>
      <c r="N18" s="5"/>
      <c r="O18" s="7"/>
      <c r="P18" s="7">
        <f>+'Base original'!Y19</f>
        <v>6.0777325619925202</v>
      </c>
      <c r="Q18" s="5"/>
      <c r="R18" s="7"/>
      <c r="S18" s="8">
        <f>+'Base original'!AE19</f>
        <v>4.7699999999999996</v>
      </c>
      <c r="T18" s="5"/>
    </row>
    <row r="19" spans="1:20" x14ac:dyDescent="0.25">
      <c r="A19" s="17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7">
        <f>+'Base original'!F20/'Base original'!F8*100-100</f>
        <v>18.304232270407624</v>
      </c>
      <c r="G19" s="7">
        <f>+'Base original'!G20</f>
        <v>27.904564651345101</v>
      </c>
      <c r="H19" s="5"/>
      <c r="I19" s="5"/>
      <c r="J19" s="5"/>
      <c r="K19" s="7"/>
      <c r="L19" s="7">
        <f>+'Base original'!Q20</f>
        <v>10.0813509695242</v>
      </c>
      <c r="M19" s="5"/>
      <c r="N19" s="5"/>
      <c r="O19" s="7"/>
      <c r="P19" s="7">
        <f>+'Base original'!Y20</f>
        <v>6.10488173655519</v>
      </c>
      <c r="Q19" s="5"/>
      <c r="R19" s="7"/>
      <c r="S19" s="8">
        <f>+'Base original'!AE20</f>
        <v>4.68</v>
      </c>
      <c r="T19" s="5"/>
    </row>
    <row r="20" spans="1:20" x14ac:dyDescent="0.25">
      <c r="A20" s="16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7">
        <f>+'Base original'!F21/'Base original'!F9*100-100</f>
        <v>18.664579829045593</v>
      </c>
      <c r="G20" s="7">
        <f>+'Base original'!G21</f>
        <v>28.682036168198401</v>
      </c>
      <c r="H20" s="5"/>
      <c r="I20" s="5"/>
      <c r="J20" s="5"/>
      <c r="K20" s="7"/>
      <c r="L20" s="7">
        <f>+'Base original'!Q21</f>
        <v>9.9487011377282997</v>
      </c>
      <c r="M20" s="5"/>
      <c r="N20" s="5"/>
      <c r="O20" s="7"/>
      <c r="P20" s="7">
        <f>+'Base original'!Y21</f>
        <v>6.0921878167335102</v>
      </c>
      <c r="Q20" s="5"/>
      <c r="R20" s="7"/>
      <c r="S20" s="8">
        <f>+'Base original'!AE21</f>
        <v>4.58</v>
      </c>
      <c r="T20" s="5"/>
    </row>
    <row r="21" spans="1:20" x14ac:dyDescent="0.25">
      <c r="A21" s="16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7">
        <f>+'Base original'!F22/'Base original'!F10*100-100</f>
        <v>17.563509790005426</v>
      </c>
      <c r="G21" s="7">
        <f>+'Base original'!G22</f>
        <v>26.988437835351601</v>
      </c>
      <c r="H21" s="5"/>
      <c r="I21" s="5"/>
      <c r="J21" s="5"/>
      <c r="K21" s="7"/>
      <c r="L21" s="7">
        <f>+'Base original'!Q22</f>
        <v>9.8189661910433408</v>
      </c>
      <c r="M21" s="5"/>
      <c r="N21" s="5"/>
      <c r="O21" s="7"/>
      <c r="P21" s="7">
        <f>+'Base original'!Y22</f>
        <v>5.9929048908901699</v>
      </c>
      <c r="Q21" s="5"/>
      <c r="R21" s="7"/>
      <c r="S21" s="8">
        <f>+'Base original'!AE22</f>
        <v>4.5599999999999996</v>
      </c>
      <c r="T21" s="5"/>
    </row>
    <row r="22" spans="1:20" x14ac:dyDescent="0.25">
      <c r="A22" s="16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7">
        <f>+'Base original'!F23/'Base original'!F11*100-100</f>
        <v>17.352727665242739</v>
      </c>
      <c r="G22" s="7">
        <f>+'Base original'!G23</f>
        <v>27.737390581552599</v>
      </c>
      <c r="H22" s="5"/>
      <c r="I22" s="5"/>
      <c r="J22" s="5"/>
      <c r="K22" s="7"/>
      <c r="L22" s="7">
        <f>+'Base original'!Q23</f>
        <v>9.9490411209631109</v>
      </c>
      <c r="M22" s="5"/>
      <c r="N22" s="5"/>
      <c r="O22" s="7"/>
      <c r="P22" s="7">
        <f>+'Base original'!Y23</f>
        <v>6.0265213090979604</v>
      </c>
      <c r="Q22" s="5"/>
      <c r="R22" s="7"/>
      <c r="S22" s="8">
        <f>+'Base original'!AE23</f>
        <v>4.54</v>
      </c>
      <c r="T22" s="5"/>
    </row>
    <row r="23" spans="1:20" x14ac:dyDescent="0.25">
      <c r="A23" s="16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7">
        <f>+'Base original'!F24/'Base original'!F12*100-100</f>
        <v>17.762457336702894</v>
      </c>
      <c r="G23" s="7">
        <f>+'Base original'!G24</f>
        <v>27.886722153152501</v>
      </c>
      <c r="H23" s="5"/>
      <c r="I23" s="5"/>
      <c r="J23" s="5"/>
      <c r="K23" s="7"/>
      <c r="L23" s="7">
        <f>+'Base original'!Q24</f>
        <v>10.029254363779399</v>
      </c>
      <c r="M23" s="5"/>
      <c r="N23" s="5"/>
      <c r="O23" s="7"/>
      <c r="P23" s="7">
        <f>+'Base original'!Y24</f>
        <v>6.0731379801827003</v>
      </c>
      <c r="Q23" s="5"/>
      <c r="R23" s="7"/>
      <c r="S23" s="8">
        <f>+'Base original'!AE24</f>
        <v>4.3899999999999997</v>
      </c>
      <c r="T23" s="5"/>
    </row>
    <row r="24" spans="1:20" x14ac:dyDescent="0.25">
      <c r="A24" s="16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7">
        <f>+'Base original'!F25/'Base original'!F13*100-100</f>
        <v>17.241856891066348</v>
      </c>
      <c r="G24" s="7">
        <f>+'Base original'!G25</f>
        <v>27.9430478561565</v>
      </c>
      <c r="H24" s="5"/>
      <c r="I24" s="5"/>
      <c r="J24" s="5"/>
      <c r="K24" s="7"/>
      <c r="L24" s="7">
        <f>+'Base original'!Q25</f>
        <v>9.8249166514255304</v>
      </c>
      <c r="M24" s="5"/>
      <c r="N24" s="5"/>
      <c r="O24" s="7"/>
      <c r="P24" s="7">
        <f>+'Base original'!Y25</f>
        <v>6.1352687019551402</v>
      </c>
      <c r="Q24" s="5"/>
      <c r="R24" s="7"/>
      <c r="S24" s="8">
        <f>+'Base original'!AE25</f>
        <v>4.42</v>
      </c>
      <c r="T24" s="5"/>
    </row>
    <row r="25" spans="1:20" x14ac:dyDescent="0.25">
      <c r="A25" s="16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7">
        <f>+'Base original'!F26/'Base original'!F14*100-100</f>
        <v>17.855956291539826</v>
      </c>
      <c r="G25" s="7">
        <f>+'Base original'!G26</f>
        <v>28.854555981382799</v>
      </c>
      <c r="H25" s="5"/>
      <c r="I25" s="5"/>
      <c r="J25" s="5"/>
      <c r="K25" s="7"/>
      <c r="L25" s="7">
        <f>+'Base original'!Q26</f>
        <v>9.98563879156446</v>
      </c>
      <c r="M25" s="5"/>
      <c r="N25" s="5"/>
      <c r="O25" s="7"/>
      <c r="P25" s="7">
        <f>+'Base original'!Y26</f>
        <v>6.06253095516304</v>
      </c>
      <c r="Q25" s="5"/>
      <c r="R25" s="7"/>
      <c r="S25" s="8">
        <f>+'Base original'!AE26</f>
        <v>4.51</v>
      </c>
      <c r="T25" s="5"/>
    </row>
    <row r="26" spans="1:20" x14ac:dyDescent="0.25">
      <c r="A26" s="16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7">
        <f>+'Base original'!F27/'Base original'!F15*100-100</f>
        <v>18.422651004628435</v>
      </c>
      <c r="G26" s="7">
        <f>+'Base original'!G27</f>
        <v>27.592636850561401</v>
      </c>
      <c r="H26" s="5"/>
      <c r="I26" s="5"/>
      <c r="J26" s="5"/>
      <c r="K26" s="7"/>
      <c r="L26" s="7">
        <f>+'Base original'!Q27</f>
        <v>9.9113971326751198</v>
      </c>
      <c r="M26" s="5"/>
      <c r="N26" s="5"/>
      <c r="O26" s="7"/>
      <c r="P26" s="7">
        <f>+'Base original'!Y27</f>
        <v>6.1999090900244802</v>
      </c>
      <c r="Q26" s="5"/>
      <c r="R26" s="7"/>
      <c r="S26" s="8">
        <f>+'Base original'!AE27</f>
        <v>4.6900000000000004</v>
      </c>
      <c r="T26" s="5"/>
    </row>
    <row r="27" spans="1:20" x14ac:dyDescent="0.25">
      <c r="A27" s="16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7">
        <f>+'Base original'!F28/'Base original'!F16*100-100</f>
        <v>19.588369736338535</v>
      </c>
      <c r="G27" s="7">
        <f>+'Base original'!G28</f>
        <v>28.888644870074799</v>
      </c>
      <c r="H27" s="5"/>
      <c r="I27" s="5"/>
      <c r="J27" s="5"/>
      <c r="K27" s="7"/>
      <c r="L27" s="7">
        <f>+'Base original'!Q28</f>
        <v>10.126112936643199</v>
      </c>
      <c r="M27" s="5"/>
      <c r="N27" s="5"/>
      <c r="O27" s="7"/>
      <c r="P27" s="7">
        <f>+'Base original'!Y28</f>
        <v>6.1441163891756796</v>
      </c>
      <c r="Q27" s="5"/>
      <c r="R27" s="7"/>
      <c r="S27" s="8">
        <f>+'Base original'!AE28</f>
        <v>4.79</v>
      </c>
      <c r="T27" s="5"/>
    </row>
    <row r="28" spans="1:20" x14ac:dyDescent="0.25">
      <c r="A28" s="16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7">
        <f>+'Base original'!F29/'Base original'!F17*100-100</f>
        <v>20.49779021607074</v>
      </c>
      <c r="G28" s="7">
        <f>+'Base original'!G29</f>
        <v>29.010985038932098</v>
      </c>
      <c r="H28" s="5"/>
      <c r="I28" s="5"/>
      <c r="J28" s="5"/>
      <c r="K28" s="7"/>
      <c r="L28" s="7">
        <f>+'Base original'!Q29</f>
        <v>10.150835175765</v>
      </c>
      <c r="M28" s="5"/>
      <c r="N28" s="5"/>
      <c r="O28" s="7"/>
      <c r="P28" s="7">
        <f>+'Base original'!Y29</f>
        <v>5.8533606967078802</v>
      </c>
      <c r="Q28" s="5"/>
      <c r="R28" s="7"/>
      <c r="S28" s="8">
        <f>+'Base original'!AE29</f>
        <v>4.83</v>
      </c>
      <c r="T28" s="5"/>
    </row>
    <row r="29" spans="1:20" x14ac:dyDescent="0.25">
      <c r="A29" s="16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7">
        <f>+'Base original'!F30/'Base original'!F18*100-100</f>
        <v>21.471026734848394</v>
      </c>
      <c r="G29" s="7">
        <f>+'Base original'!G30</f>
        <v>28.918278266454799</v>
      </c>
      <c r="H29" s="5"/>
      <c r="I29" s="5"/>
      <c r="J29" s="5"/>
      <c r="K29" s="7"/>
      <c r="L29" s="7">
        <f>+'Base original'!Q30</f>
        <v>10.1663921671149</v>
      </c>
      <c r="M29" s="5"/>
      <c r="N29" s="5"/>
      <c r="O29" s="7"/>
      <c r="P29" s="7">
        <f>+'Base original'!Y30</f>
        <v>5.6824301269678097</v>
      </c>
      <c r="Q29" s="5"/>
      <c r="R29" s="7"/>
      <c r="S29" s="8">
        <f>+'Base original'!AE30</f>
        <v>4.8099999999999996</v>
      </c>
      <c r="T29" s="5"/>
    </row>
    <row r="30" spans="1:20" x14ac:dyDescent="0.25">
      <c r="A30" s="16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7">
        <f>+'Base original'!F31/'Base original'!F19*100-100</f>
        <v>21.086771179857351</v>
      </c>
      <c r="G30" s="7">
        <f>+'Base original'!G31</f>
        <v>29.956424397723399</v>
      </c>
      <c r="H30" s="5"/>
      <c r="I30" s="5"/>
      <c r="J30" s="5"/>
      <c r="K30" s="7"/>
      <c r="L30" s="7">
        <f>+'Base original'!Q31</f>
        <v>10.207594462623099</v>
      </c>
      <c r="M30" s="5"/>
      <c r="N30" s="5"/>
      <c r="O30" s="7"/>
      <c r="P30" s="7">
        <f>+'Base original'!Y31</f>
        <v>5.8907807742312901</v>
      </c>
      <c r="Q30" s="5"/>
      <c r="R30" s="7"/>
      <c r="S30" s="8">
        <f>+'Base original'!AE31</f>
        <v>4.83</v>
      </c>
      <c r="T30" s="5"/>
    </row>
    <row r="31" spans="1:20" x14ac:dyDescent="0.25">
      <c r="A31" s="17">
        <v>39448</v>
      </c>
      <c r="B31" s="5">
        <f>+'Base original'!B32/'Base original'!B20*100-100</f>
        <v>21.465095232397587</v>
      </c>
      <c r="C31" s="5">
        <f>+'Base original'!C32/'Base original'!C20*100-100</f>
        <v>15.327279255769355</v>
      </c>
      <c r="D31" s="5">
        <f>+'Base original'!D32/'Base original'!D20*100-100</f>
        <v>25.460520325251395</v>
      </c>
      <c r="E31" s="5">
        <f>+'Base original'!E32/'Base original'!E20*100-100</f>
        <v>2.9379781743094497</v>
      </c>
      <c r="F31" s="7">
        <f>+'Base original'!F32/'Base original'!F20*100-100</f>
        <v>19.758651272216412</v>
      </c>
      <c r="G31" s="7">
        <f>+'Base original'!G32</f>
        <v>32.062977085834703</v>
      </c>
      <c r="H31" s="5"/>
      <c r="I31" s="5"/>
      <c r="J31" s="5"/>
      <c r="K31" s="7"/>
      <c r="L31" s="7">
        <f>+'Base original'!Q32</f>
        <v>10.546072555411</v>
      </c>
      <c r="M31" s="5"/>
      <c r="N31" s="5"/>
      <c r="O31" s="7"/>
      <c r="P31" s="7">
        <f>+'Base original'!Y32</f>
        <v>4.9099747135160499</v>
      </c>
      <c r="Q31" s="5"/>
      <c r="R31" s="7"/>
      <c r="S31" s="8">
        <f>+'Base original'!AE32</f>
        <v>4.8</v>
      </c>
      <c r="T31" s="5"/>
    </row>
    <row r="32" spans="1:20" x14ac:dyDescent="0.25">
      <c r="A32" s="16">
        <v>39479</v>
      </c>
      <c r="B32" s="5">
        <f>+'Base original'!B33/'Base original'!B21*100-100</f>
        <v>21.175435287269863</v>
      </c>
      <c r="C32" s="5">
        <f>+'Base original'!C33/'Base original'!C21*100-100</f>
        <v>15.171233177738358</v>
      </c>
      <c r="D32" s="5">
        <f>+'Base original'!D33/'Base original'!D21*100-100</f>
        <v>25.151657873566762</v>
      </c>
      <c r="E32" s="5">
        <f>+'Base original'!E33/'Base original'!E21*100-100</f>
        <v>4.3115513816956792</v>
      </c>
      <c r="F32" s="7">
        <f>+'Base original'!F33/'Base original'!F21*100-100</f>
        <v>19.648714254389304</v>
      </c>
      <c r="G32" s="7">
        <f>+'Base original'!G33</f>
        <v>31.960689431939102</v>
      </c>
      <c r="H32" s="5"/>
      <c r="I32" s="5"/>
      <c r="J32" s="5"/>
      <c r="K32" s="7"/>
      <c r="L32" s="7">
        <f>+'Base original'!Q33</f>
        <v>10.5242958634587</v>
      </c>
      <c r="M32" s="5"/>
      <c r="N32" s="5"/>
      <c r="O32" s="7"/>
      <c r="P32" s="7">
        <f>+'Base original'!Y33</f>
        <v>4.1944529702062496</v>
      </c>
      <c r="Q32" s="5"/>
      <c r="R32" s="7"/>
      <c r="S32" s="8">
        <f>+'Base original'!AE33</f>
        <v>4.9000000000000004</v>
      </c>
      <c r="T32" s="5"/>
    </row>
    <row r="33" spans="1:20" x14ac:dyDescent="0.25">
      <c r="A33" s="16">
        <v>39508</v>
      </c>
      <c r="B33" s="5">
        <f>+'Base original'!B34/'Base original'!B22*100-100</f>
        <v>20.352018550611547</v>
      </c>
      <c r="C33" s="5">
        <f>+'Base original'!C34/'Base original'!C22*100-100</f>
        <v>14.20472770781538</v>
      </c>
      <c r="D33" s="5">
        <f>+'Base original'!D34/'Base original'!D22*100-100</f>
        <v>25.072411022406044</v>
      </c>
      <c r="E33" s="5">
        <f>+'Base original'!E34/'Base original'!E22*100-100</f>
        <v>3.5419568805681507</v>
      </c>
      <c r="F33" s="7">
        <f>+'Base original'!F34/'Base original'!F22*100-100</f>
        <v>18.983969495647401</v>
      </c>
      <c r="G33" s="7">
        <f>+'Base original'!G34</f>
        <v>29.8751708037857</v>
      </c>
      <c r="H33" s="5"/>
      <c r="I33" s="5"/>
      <c r="J33" s="5"/>
      <c r="K33" s="7"/>
      <c r="L33" s="7">
        <f>+'Base original'!Q34</f>
        <v>10.6081632164383</v>
      </c>
      <c r="M33" s="5"/>
      <c r="N33" s="5"/>
      <c r="O33" s="7"/>
      <c r="P33" s="7">
        <f>+'Base original'!Y34</f>
        <v>3.9099521988548198</v>
      </c>
      <c r="Q33" s="5"/>
      <c r="R33" s="7"/>
      <c r="S33" s="8">
        <f>+'Base original'!AE34</f>
        <v>4.82</v>
      </c>
      <c r="T33" s="5"/>
    </row>
    <row r="34" spans="1:20" x14ac:dyDescent="0.25">
      <c r="A34" s="16">
        <v>39539</v>
      </c>
      <c r="B34" s="5">
        <f>+'Base original'!B35/'Base original'!B23*100-100</f>
        <v>21.227805028379933</v>
      </c>
      <c r="C34" s="5">
        <f>+'Base original'!C35/'Base original'!C23*100-100</f>
        <v>14.165146234648333</v>
      </c>
      <c r="D34" s="5">
        <f>+'Base original'!D35/'Base original'!D23*100-100</f>
        <v>25.823273702933051</v>
      </c>
      <c r="E34" s="5">
        <f>+'Base original'!E35/'Base original'!E23*100-100</f>
        <v>13.141607540123189</v>
      </c>
      <c r="F34" s="7">
        <f>+'Base original'!F35/'Base original'!F23*100-100</f>
        <v>20.505497903393376</v>
      </c>
      <c r="G34" s="7">
        <f>+'Base original'!G35</f>
        <v>30.126329719934201</v>
      </c>
      <c r="H34" s="5"/>
      <c r="I34" s="5"/>
      <c r="J34" s="5"/>
      <c r="K34" s="7"/>
      <c r="L34" s="7">
        <f>+'Base original'!Q35</f>
        <v>10.592877402859299</v>
      </c>
      <c r="M34" s="5"/>
      <c r="N34" s="5"/>
      <c r="O34" s="7"/>
      <c r="P34" s="7">
        <f>+'Base original'!Y35</f>
        <v>4.01635492774912</v>
      </c>
      <c r="Q34" s="5"/>
      <c r="R34" s="7"/>
      <c r="S34" s="8">
        <f>+'Base original'!AE35</f>
        <v>4.76</v>
      </c>
      <c r="T34" s="5"/>
    </row>
    <row r="35" spans="1:20" x14ac:dyDescent="0.25">
      <c r="A35" s="16">
        <v>39569</v>
      </c>
      <c r="B35" s="5">
        <f>+'Base original'!B36/'Base original'!B24*100-100</f>
        <v>21.444248557250006</v>
      </c>
      <c r="C35" s="5">
        <f>+'Base original'!C36/'Base original'!C24*100-100</f>
        <v>13.473326750465375</v>
      </c>
      <c r="D35" s="5">
        <f>+'Base original'!D36/'Base original'!D24*100-100</f>
        <v>25.070389936193507</v>
      </c>
      <c r="E35" s="5">
        <f>+'Base original'!E36/'Base original'!E24*100-100</f>
        <v>19.102308858770783</v>
      </c>
      <c r="F35" s="7">
        <f>+'Base original'!F36/'Base original'!F24*100-100</f>
        <v>20.949316415776153</v>
      </c>
      <c r="G35" s="7">
        <f>+'Base original'!G36</f>
        <v>30.9324869049988</v>
      </c>
      <c r="H35" s="5"/>
      <c r="I35" s="5"/>
      <c r="J35" s="5"/>
      <c r="K35" s="7"/>
      <c r="L35" s="7">
        <f>+'Base original'!Q36</f>
        <v>10.6795696146953</v>
      </c>
      <c r="M35" s="5"/>
      <c r="N35" s="5"/>
      <c r="O35" s="7"/>
      <c r="P35" s="7">
        <f>+'Base original'!Y36</f>
        <v>4.1160037726979901</v>
      </c>
      <c r="Q35" s="5"/>
      <c r="R35" s="7"/>
      <c r="S35" s="8">
        <f>+'Base original'!AE36</f>
        <v>4.63</v>
      </c>
      <c r="T35" s="5"/>
    </row>
    <row r="36" spans="1:20" x14ac:dyDescent="0.25">
      <c r="A36" s="16">
        <v>39600</v>
      </c>
      <c r="B36" s="5">
        <f>+'Base original'!B37/'Base original'!B25*100-100</f>
        <v>22.024733297327032</v>
      </c>
      <c r="C36" s="5">
        <f>+'Base original'!C37/'Base original'!C25*100-100</f>
        <v>13.126290550135849</v>
      </c>
      <c r="D36" s="5">
        <f>+'Base original'!D37/'Base original'!D25*100-100</f>
        <v>24.87876394853879</v>
      </c>
      <c r="E36" s="5">
        <f>+'Base original'!E37/'Base original'!E25*100-100</f>
        <v>32.759678907616433</v>
      </c>
      <c r="F36" s="7">
        <f>+'Base original'!F37/'Base original'!F25*100-100</f>
        <v>22.488681379615301</v>
      </c>
      <c r="G36" s="7">
        <f>+'Base original'!G37</f>
        <v>30.744248148501701</v>
      </c>
      <c r="H36" s="5"/>
      <c r="I36" s="5"/>
      <c r="J36" s="5"/>
      <c r="K36" s="7"/>
      <c r="L36" s="7">
        <f>+'Base original'!Q37</f>
        <v>10.8763012727232</v>
      </c>
      <c r="M36" s="5"/>
      <c r="N36" s="5"/>
      <c r="O36" s="7"/>
      <c r="P36" s="7">
        <f>+'Base original'!Y37</f>
        <v>4.2386793668557603</v>
      </c>
      <c r="Q36" s="5"/>
      <c r="R36" s="7"/>
      <c r="S36" s="8">
        <f>+'Base original'!AE37</f>
        <v>4.72</v>
      </c>
      <c r="T36" s="5"/>
    </row>
    <row r="37" spans="1:20" x14ac:dyDescent="0.25">
      <c r="A37" s="16">
        <v>39630</v>
      </c>
      <c r="B37" s="5">
        <f>+'Base original'!B38/'Base original'!B26*100-100</f>
        <v>21.581543255410779</v>
      </c>
      <c r="C37" s="5">
        <f>+'Base original'!C38/'Base original'!C26*100-100</f>
        <v>12.29478600470118</v>
      </c>
      <c r="D37" s="5">
        <f>+'Base original'!D38/'Base original'!D26*100-100</f>
        <v>25.205798698020374</v>
      </c>
      <c r="E37" s="5">
        <f>+'Base original'!E38/'Base original'!E26*100-100</f>
        <v>27.195656796215644</v>
      </c>
      <c r="F37" s="7">
        <f>+'Base original'!F38/'Base original'!F26*100-100</f>
        <v>21.675955386600137</v>
      </c>
      <c r="G37" s="7">
        <f>+'Base original'!G38</f>
        <v>31.240313742673901</v>
      </c>
      <c r="H37" s="5"/>
      <c r="I37" s="5"/>
      <c r="J37" s="5"/>
      <c r="K37" s="7"/>
      <c r="L37" s="7">
        <f>+'Base original'!Q38</f>
        <v>11.428753715123401</v>
      </c>
      <c r="M37" s="5"/>
      <c r="N37" s="5"/>
      <c r="O37" s="7"/>
      <c r="P37" s="7">
        <f>+'Base original'!Y38</f>
        <v>4.4044248683942699</v>
      </c>
      <c r="Q37" s="5"/>
      <c r="R37" s="7"/>
      <c r="S37" s="8">
        <f>+'Base original'!AE38</f>
        <v>4.87</v>
      </c>
      <c r="T37" s="5"/>
    </row>
    <row r="38" spans="1:20" x14ac:dyDescent="0.25">
      <c r="A38" s="16">
        <v>39661</v>
      </c>
      <c r="B38" s="5">
        <f>+'Base original'!B39/'Base original'!B27*100-100</f>
        <v>20.734246627942326</v>
      </c>
      <c r="C38" s="5">
        <f>+'Base original'!C39/'Base original'!C27*100-100</f>
        <v>11.167500210350028</v>
      </c>
      <c r="D38" s="5">
        <f>+'Base original'!D39/'Base original'!D27*100-100</f>
        <v>24.760985505141136</v>
      </c>
      <c r="E38" s="5">
        <f>+'Base original'!E39/'Base original'!E27*100-100</f>
        <v>25.127787669096804</v>
      </c>
      <c r="F38" s="7">
        <f>+'Base original'!F39/'Base original'!F27*100-100</f>
        <v>20.771595257654994</v>
      </c>
      <c r="G38" s="7">
        <f>+'Base original'!G39</f>
        <v>32.014571090938801</v>
      </c>
      <c r="H38" s="5"/>
      <c r="I38" s="5"/>
      <c r="J38" s="5"/>
      <c r="K38" s="7"/>
      <c r="L38" s="7">
        <f>+'Base original'!Q39</f>
        <v>11.872771857100901</v>
      </c>
      <c r="M38" s="5"/>
      <c r="N38" s="5"/>
      <c r="O38" s="7"/>
      <c r="P38" s="7">
        <f>+'Base original'!Y39</f>
        <v>4.6828430653168001</v>
      </c>
      <c r="Q38" s="5"/>
      <c r="R38" s="7"/>
      <c r="S38" s="8">
        <f>+'Base original'!AE39</f>
        <v>4.82</v>
      </c>
      <c r="T38" s="5"/>
    </row>
    <row r="39" spans="1:20" x14ac:dyDescent="0.25">
      <c r="A39" s="16">
        <v>39692</v>
      </c>
      <c r="B39" s="5">
        <f>+'Base original'!B40/'Base original'!B28*100-100</f>
        <v>20.236817591689046</v>
      </c>
      <c r="C39" s="5">
        <f>+'Base original'!C40/'Base original'!C28*100-100</f>
        <v>10.440014686008524</v>
      </c>
      <c r="D39" s="5">
        <f>+'Base original'!D40/'Base original'!D28*100-100</f>
        <v>23.746253436616911</v>
      </c>
      <c r="E39" s="5">
        <f>+'Base original'!E40/'Base original'!E28*100-100</f>
        <v>36.869189238094492</v>
      </c>
      <c r="F39" s="7">
        <f>+'Base original'!F40/'Base original'!F28*100-100</f>
        <v>21.229834778175302</v>
      </c>
      <c r="G39" s="7">
        <f>+'Base original'!G40</f>
        <v>34.024364909569798</v>
      </c>
      <c r="H39" s="5"/>
      <c r="I39" s="5"/>
      <c r="J39" s="5"/>
      <c r="K39" s="7"/>
      <c r="L39" s="7">
        <f>+'Base original'!Q40</f>
        <v>12.804720313383299</v>
      </c>
      <c r="M39" s="5"/>
      <c r="N39" s="5"/>
      <c r="O39" s="7"/>
      <c r="P39" s="7">
        <f>+'Base original'!Y40</f>
        <v>5.1263856274647104</v>
      </c>
      <c r="Q39" s="5"/>
      <c r="R39" s="7"/>
      <c r="S39" s="8">
        <f>+'Base original'!AE40</f>
        <v>4.8</v>
      </c>
      <c r="T39" s="5"/>
    </row>
    <row r="40" spans="1:20" x14ac:dyDescent="0.25">
      <c r="A40" s="16">
        <v>39722</v>
      </c>
      <c r="B40" s="5">
        <f>+'Base original'!B41/'Base original'!B29*100-100</f>
        <v>22.170353965340553</v>
      </c>
      <c r="C40" s="5">
        <f>+'Base original'!C41/'Base original'!C29*100-100</f>
        <v>9.1482328442595247</v>
      </c>
      <c r="D40" s="5">
        <f>+'Base original'!D41/'Base original'!D29*100-100</f>
        <v>23.135581407268305</v>
      </c>
      <c r="E40" s="5">
        <f>+'Base original'!E41/'Base original'!E29*100-100</f>
        <v>61.597004535548365</v>
      </c>
      <c r="F40" s="7">
        <f>+'Base original'!F41/'Base original'!F29*100-100</f>
        <v>24.147087878536524</v>
      </c>
      <c r="G40" s="7">
        <f>+'Base original'!G41</f>
        <v>35.760897802525299</v>
      </c>
      <c r="H40" s="5"/>
      <c r="I40" s="5"/>
      <c r="J40" s="5"/>
      <c r="K40" s="7"/>
      <c r="L40" s="7">
        <f>+'Base original'!Q41</f>
        <v>15.1485057621497</v>
      </c>
      <c r="M40" s="5"/>
      <c r="N40" s="5"/>
      <c r="O40" s="7"/>
      <c r="P40" s="7">
        <f>+'Base original'!Y41</f>
        <v>8.0271257425205302</v>
      </c>
      <c r="Q40" s="5"/>
      <c r="R40" s="7"/>
      <c r="S40" s="8">
        <f>+'Base original'!AE41</f>
        <v>5.34</v>
      </c>
      <c r="T40" s="5"/>
    </row>
    <row r="41" spans="1:20" x14ac:dyDescent="0.25">
      <c r="A41" s="16">
        <v>39753</v>
      </c>
      <c r="B41" s="5">
        <f>+'Base original'!B42/'Base original'!B30*100-100</f>
        <v>19.537212921846418</v>
      </c>
      <c r="C41" s="5">
        <f>+'Base original'!C42/'Base original'!C30*100-100</f>
        <v>8.0771603209432499</v>
      </c>
      <c r="D41" s="5">
        <f>+'Base original'!D42/'Base original'!D30*100-100</f>
        <v>22.722753110628986</v>
      </c>
      <c r="E41" s="5">
        <f>+'Base original'!E42/'Base original'!E30*100-100</f>
        <v>51.402545191542117</v>
      </c>
      <c r="F41" s="7">
        <f>+'Base original'!F42/'Base original'!F30*100-100</f>
        <v>21.625167587422851</v>
      </c>
      <c r="G41" s="7">
        <f>+'Base original'!G42</f>
        <v>36.071842036112699</v>
      </c>
      <c r="H41" s="5"/>
      <c r="I41" s="5"/>
      <c r="J41" s="5"/>
      <c r="K41" s="7"/>
      <c r="L41" s="7">
        <f>+'Base original'!Q42</f>
        <v>15.128786233759699</v>
      </c>
      <c r="M41" s="5"/>
      <c r="N41" s="5"/>
      <c r="O41" s="7"/>
      <c r="P41" s="7">
        <f>+'Base original'!Y42</f>
        <v>5.9275972440875204</v>
      </c>
      <c r="Q41" s="5"/>
      <c r="R41" s="7"/>
      <c r="S41" s="8">
        <f>+'Base original'!AE42</f>
        <v>5.69</v>
      </c>
      <c r="T41" s="5"/>
    </row>
    <row r="42" spans="1:20" x14ac:dyDescent="0.25">
      <c r="A42" s="16">
        <v>39783</v>
      </c>
      <c r="B42" s="5">
        <f>+'Base original'!B43/'Base original'!B31*100-100</f>
        <v>15.253579666436011</v>
      </c>
      <c r="C42" s="5">
        <f>+'Base original'!C43/'Base original'!C31*100-100</f>
        <v>6.7645485395250802</v>
      </c>
      <c r="D42" s="5">
        <f>+'Base original'!D43/'Base original'!D31*100-100</f>
        <v>21.169572429334622</v>
      </c>
      <c r="E42" s="5">
        <f>+'Base original'!E43/'Base original'!E31*100-100</f>
        <v>44.878601044440671</v>
      </c>
      <c r="F42" s="7">
        <f>+'Base original'!F43/'Base original'!F31*100-100</f>
        <v>17.986620125491697</v>
      </c>
      <c r="G42" s="7">
        <f>+'Base original'!G43</f>
        <v>36.851581681413002</v>
      </c>
      <c r="H42" s="5"/>
      <c r="I42" s="5"/>
      <c r="J42" s="5"/>
      <c r="K42" s="7"/>
      <c r="L42" s="7">
        <f>+'Base original'!Q43</f>
        <v>14.910910610780199</v>
      </c>
      <c r="M42" s="5"/>
      <c r="N42" s="5"/>
      <c r="O42" s="7"/>
      <c r="P42" s="7">
        <f>+'Base original'!Y43</f>
        <v>5.8315002485440504</v>
      </c>
      <c r="Q42" s="5"/>
      <c r="R42" s="7"/>
      <c r="S42" s="8">
        <f>+'Base original'!AE43</f>
        <v>5.77</v>
      </c>
      <c r="T42" s="5"/>
    </row>
    <row r="43" spans="1:20" x14ac:dyDescent="0.25">
      <c r="A43" s="17">
        <v>39814</v>
      </c>
      <c r="B43" s="5">
        <f>+'Base original'!B44/'Base original'!B32*100-100</f>
        <v>13.822703464253252</v>
      </c>
      <c r="C43" s="5">
        <f>+'Base original'!C44/'Base original'!C32*100-100</f>
        <v>5.3804837160158456</v>
      </c>
      <c r="D43" s="5">
        <f>+'Base original'!D44/'Base original'!D32*100-100</f>
        <v>18.634299613509683</v>
      </c>
      <c r="E43" s="5">
        <f>+'Base original'!E44/'Base original'!E32*100-100</f>
        <v>46.958209863701484</v>
      </c>
      <c r="F43" s="7">
        <f>+'Base original'!F44/'Base original'!F32*100-100</f>
        <v>16.477076112876944</v>
      </c>
      <c r="G43" s="7">
        <f>+'Base original'!G44</f>
        <v>36.334171451960003</v>
      </c>
      <c r="H43" s="5"/>
      <c r="I43" s="5"/>
      <c r="J43" s="5"/>
      <c r="K43" s="7"/>
      <c r="L43" s="7">
        <f>+'Base original'!Q44</f>
        <v>13.5112458646691</v>
      </c>
      <c r="M43" s="5"/>
      <c r="N43" s="5"/>
      <c r="O43" s="7"/>
      <c r="P43" s="7">
        <f>+'Base original'!Y44</f>
        <v>5.3235662820483602</v>
      </c>
      <c r="Q43" s="5"/>
      <c r="R43" s="7"/>
      <c r="S43" s="8">
        <f>+'Base original'!AE44</f>
        <v>5.92</v>
      </c>
      <c r="T43" s="5"/>
    </row>
    <row r="44" spans="1:20" x14ac:dyDescent="0.25">
      <c r="A44" s="16">
        <v>39845</v>
      </c>
      <c r="B44" s="5">
        <f>+'Base original'!B45/'Base original'!B33*100-100</f>
        <v>11.426821331427718</v>
      </c>
      <c r="C44" s="5">
        <f>+'Base original'!C45/'Base original'!C33*100-100</f>
        <v>3.8502626072865525</v>
      </c>
      <c r="D44" s="5">
        <f>+'Base original'!D45/'Base original'!D33*100-100</f>
        <v>16.596822756335499</v>
      </c>
      <c r="E44" s="5">
        <f>+'Base original'!E45/'Base original'!E33*100-100</f>
        <v>36.021296837924154</v>
      </c>
      <c r="F44" s="7">
        <f>+'Base original'!F45/'Base original'!F33*100-100</f>
        <v>13.601156555410256</v>
      </c>
      <c r="G44" s="7">
        <f>+'Base original'!G45</f>
        <v>36.189776794957403</v>
      </c>
      <c r="H44" s="5"/>
      <c r="I44" s="5"/>
      <c r="J44" s="5"/>
      <c r="K44" s="7"/>
      <c r="L44" s="7">
        <f>+'Base original'!Q45</f>
        <v>12.2157947060754</v>
      </c>
      <c r="M44" s="5"/>
      <c r="N44" s="5"/>
      <c r="O44" s="7"/>
      <c r="P44" s="7">
        <f>+'Base original'!Y45</f>
        <v>5.1172565620763102</v>
      </c>
      <c r="Q44" s="5"/>
      <c r="R44" s="7"/>
      <c r="S44" s="8">
        <f>+'Base original'!AE45</f>
        <v>5.53</v>
      </c>
      <c r="T44" s="5"/>
    </row>
    <row r="45" spans="1:20" x14ac:dyDescent="0.25">
      <c r="A45" s="16">
        <v>39873</v>
      </c>
      <c r="B45" s="5">
        <f>+'Base original'!B46/'Base original'!B34*100-100</f>
        <v>9.1165149981070641</v>
      </c>
      <c r="C45" s="5">
        <f>+'Base original'!C46/'Base original'!C34*100-100</f>
        <v>2.8200315497018238</v>
      </c>
      <c r="D45" s="5">
        <f>+'Base original'!D46/'Base original'!D34*100-100</f>
        <v>15.106332208768137</v>
      </c>
      <c r="E45" s="5">
        <f>+'Base original'!E46/'Base original'!E34*100-100</f>
        <v>30.726656467036179</v>
      </c>
      <c r="F45" s="7">
        <f>+'Base original'!F46/'Base original'!F34*100-100</f>
        <v>11.36667499494888</v>
      </c>
      <c r="G45" s="7">
        <f>+'Base original'!G46</f>
        <v>32.2310900560189</v>
      </c>
      <c r="H45" s="5"/>
      <c r="I45" s="5"/>
      <c r="J45" s="5"/>
      <c r="K45" s="7"/>
      <c r="L45" s="7">
        <f>+'Base original'!Q46</f>
        <v>10.0588162851225</v>
      </c>
      <c r="M45" s="5"/>
      <c r="N45" s="5"/>
      <c r="O45" s="7"/>
      <c r="P45" s="7">
        <f>+'Base original'!Y46</f>
        <v>4.6835907984627498</v>
      </c>
      <c r="Q45" s="5"/>
      <c r="R45" s="7"/>
      <c r="S45" s="8">
        <f>+'Base original'!AE46</f>
        <v>4.9000000000000004</v>
      </c>
      <c r="T45" s="5"/>
    </row>
    <row r="46" spans="1:20" x14ac:dyDescent="0.25">
      <c r="A46" s="16">
        <v>39904</v>
      </c>
      <c r="B46" s="5">
        <f>+'Base original'!B47/'Base original'!B35*100-100</f>
        <v>7.7294821703025178</v>
      </c>
      <c r="C46" s="5">
        <f>+'Base original'!C47/'Base original'!C35*100-100</f>
        <v>2.0225450166601888</v>
      </c>
      <c r="D46" s="5">
        <f>+'Base original'!D47/'Base original'!D35*100-100</f>
        <v>13.13992086946152</v>
      </c>
      <c r="E46" s="5">
        <f>+'Base original'!E47/'Base original'!E35*100-100</f>
        <v>9.9657697278815931</v>
      </c>
      <c r="F46" s="7">
        <f>+'Base original'!F47/'Base original'!F35*100-100</f>
        <v>8.3938629283260298</v>
      </c>
      <c r="G46" s="7">
        <f>+'Base original'!G47</f>
        <v>29.9749702923983</v>
      </c>
      <c r="H46" s="5"/>
      <c r="I46" s="5"/>
      <c r="J46" s="5"/>
      <c r="K46" s="7"/>
      <c r="L46" s="7">
        <f>+'Base original'!Q47</f>
        <v>8.7663514466743102</v>
      </c>
      <c r="M46" s="5"/>
      <c r="N46" s="5"/>
      <c r="O46" s="7"/>
      <c r="P46" s="7">
        <f>+'Base original'!Y47</f>
        <v>3.94729968911175</v>
      </c>
      <c r="Q46" s="5"/>
      <c r="R46" s="7"/>
      <c r="S46" s="8">
        <f>+'Base original'!AE47</f>
        <v>4.42</v>
      </c>
      <c r="T46" s="5"/>
    </row>
    <row r="47" spans="1:20" x14ac:dyDescent="0.25">
      <c r="A47" s="16">
        <v>39934</v>
      </c>
      <c r="B47" s="5">
        <f>+'Base original'!B48/'Base original'!B36*100-100</f>
        <v>5.8085213592716798</v>
      </c>
      <c r="C47" s="5">
        <f>+'Base original'!C48/'Base original'!C36*100-100</f>
        <v>1.3363486131821247</v>
      </c>
      <c r="D47" s="5">
        <f>+'Base original'!D48/'Base original'!D36*100-100</f>
        <v>12.170297200793343</v>
      </c>
      <c r="E47" s="5">
        <f>+'Base original'!E48/'Base original'!E36*100-100</f>
        <v>-2.3994019163159521</v>
      </c>
      <c r="F47" s="7">
        <f>+'Base original'!F48/'Base original'!F36*100-100</f>
        <v>5.8671716581993678</v>
      </c>
      <c r="G47" s="7">
        <f>+'Base original'!G48</f>
        <v>29.566587019095401</v>
      </c>
      <c r="H47" s="5"/>
      <c r="I47" s="5"/>
      <c r="J47" s="5"/>
      <c r="K47" s="7"/>
      <c r="L47" s="7">
        <f>+'Base original'!Q48</f>
        <v>8.0713683339428606</v>
      </c>
      <c r="M47" s="5"/>
      <c r="N47" s="5"/>
      <c r="O47" s="7"/>
      <c r="P47" s="7">
        <f>+'Base original'!Y48</f>
        <v>3.7768421556343399</v>
      </c>
      <c r="Q47" s="5"/>
      <c r="R47" s="7"/>
      <c r="S47" s="8">
        <f>+'Base original'!AE48</f>
        <v>4.4556453691489804</v>
      </c>
      <c r="T47" s="5"/>
    </row>
    <row r="48" spans="1:20" x14ac:dyDescent="0.25">
      <c r="A48" s="16">
        <v>39965</v>
      </c>
      <c r="B48" s="5">
        <f>+'Base original'!B49/'Base original'!B37*100-100</f>
        <v>2.8482486942275926</v>
      </c>
      <c r="C48" s="5">
        <f>+'Base original'!C49/'Base original'!C37*100-100</f>
        <v>0.16224256863478104</v>
      </c>
      <c r="D48" s="5">
        <f>+'Base original'!D49/'Base original'!D37*100-100</f>
        <v>10.738033458228614</v>
      </c>
      <c r="E48" s="5">
        <f>+'Base original'!E49/'Base original'!E37*100-100</f>
        <v>-23.012145377960195</v>
      </c>
      <c r="F48" s="7">
        <f>+'Base original'!F49/'Base original'!F37*100-100</f>
        <v>1.6025498736862716</v>
      </c>
      <c r="G48" s="7">
        <f>+'Base original'!G49</f>
        <v>28.9061914956599</v>
      </c>
      <c r="H48" s="5"/>
      <c r="I48" s="5"/>
      <c r="J48" s="5"/>
      <c r="K48" s="7"/>
      <c r="L48" s="7">
        <f>+'Base original'!Q49</f>
        <v>7.9845183487956701</v>
      </c>
      <c r="M48" s="5"/>
      <c r="N48" s="5"/>
      <c r="O48" s="7"/>
      <c r="P48" s="7">
        <f>+'Base original'!Y49</f>
        <v>3.49696459618111</v>
      </c>
      <c r="Q48" s="5"/>
      <c r="R48" s="7"/>
      <c r="S48" s="8">
        <f>+'Base original'!AE49</f>
        <v>4.6100000000000003</v>
      </c>
      <c r="T48" s="5"/>
    </row>
    <row r="49" spans="1:20" x14ac:dyDescent="0.25">
      <c r="A49" s="16">
        <v>39995</v>
      </c>
      <c r="B49" s="5">
        <f>+'Base original'!B50/'Base original'!B38*100-100</f>
        <v>1.7684408640456866</v>
      </c>
      <c r="C49" s="5">
        <f>+'Base original'!C50/'Base original'!C38*100-100</f>
        <v>-0.20002632103893347</v>
      </c>
      <c r="D49" s="5">
        <f>+'Base original'!D50/'Base original'!D38*100-100</f>
        <v>9.2314420486251834</v>
      </c>
      <c r="E49" s="5">
        <f>+'Base original'!E50/'Base original'!E38*100-100</f>
        <v>-19.890223457326243</v>
      </c>
      <c r="F49" s="7">
        <f>+'Base original'!F50/'Base original'!F38*100-100</f>
        <v>1.0823934234477406</v>
      </c>
      <c r="G49" s="7">
        <f>+'Base original'!G50</f>
        <v>27.909352390439899</v>
      </c>
      <c r="H49" s="5"/>
      <c r="I49" s="5"/>
      <c r="J49" s="5"/>
      <c r="K49" s="7"/>
      <c r="L49" s="7">
        <f>+'Base original'!Q50</f>
        <v>7.2408472343698298</v>
      </c>
      <c r="M49" s="5"/>
      <c r="N49" s="5"/>
      <c r="O49" s="7"/>
      <c r="P49" s="7">
        <f>+'Base original'!Y50</f>
        <v>2.7133157939572001</v>
      </c>
      <c r="Q49" s="5"/>
      <c r="R49" s="7"/>
      <c r="S49" s="8">
        <f>+'Base original'!AE50</f>
        <v>4.62</v>
      </c>
      <c r="T49" s="5"/>
    </row>
    <row r="50" spans="1:20" x14ac:dyDescent="0.25">
      <c r="A50" s="16">
        <v>40026</v>
      </c>
      <c r="B50" s="5">
        <f>+'Base original'!B51/'Base original'!B39*100-100</f>
        <v>1.4775171449359163</v>
      </c>
      <c r="C50" s="5">
        <f>+'Base original'!C51/'Base original'!C39*100-100</f>
        <v>-0.8235564848848469</v>
      </c>
      <c r="D50" s="5">
        <f>+'Base original'!D51/'Base original'!D39*100-100</f>
        <v>7.8153888012226815</v>
      </c>
      <c r="E50" s="5">
        <f>+'Base original'!E51/'Base original'!E39*100-100</f>
        <v>-19.64061015350218</v>
      </c>
      <c r="F50" s="7">
        <f>+'Base original'!F51/'Base original'!F39*100-100</f>
        <v>0.5927507365340432</v>
      </c>
      <c r="G50" s="7">
        <f>+'Base original'!G51</f>
        <v>24.5737435113694</v>
      </c>
      <c r="H50" s="5"/>
      <c r="I50" s="5"/>
      <c r="J50" s="5"/>
      <c r="K50" s="7"/>
      <c r="L50" s="7">
        <f>+'Base original'!Q51</f>
        <v>5.9873966986875997</v>
      </c>
      <c r="M50" s="5"/>
      <c r="N50" s="5"/>
      <c r="O50" s="7"/>
      <c r="P50" s="7">
        <f>+'Base original'!Y51</f>
        <v>3.3949739058076802</v>
      </c>
      <c r="Q50" s="5"/>
      <c r="R50" s="7"/>
      <c r="S50" s="8">
        <f>+'Base original'!AE51</f>
        <v>4.5599999999999996</v>
      </c>
      <c r="T50" s="5"/>
    </row>
    <row r="51" spans="1:20" x14ac:dyDescent="0.25">
      <c r="A51" s="16">
        <v>40057</v>
      </c>
      <c r="B51" s="5">
        <f>+'Base original'!B52/'Base original'!B40*100-100</f>
        <v>0.19039162580129698</v>
      </c>
      <c r="C51" s="5">
        <f>+'Base original'!C52/'Base original'!C40*100-100</f>
        <v>-0.88472493040627853</v>
      </c>
      <c r="D51" s="5">
        <f>+'Base original'!D52/'Base original'!D40*100-100</f>
        <v>6.7901615229369412</v>
      </c>
      <c r="E51" s="5">
        <f>+'Base original'!E52/'Base original'!E40*100-100</f>
        <v>-27.820901012774328</v>
      </c>
      <c r="F51" s="7">
        <f>+'Base original'!F52/'Base original'!F40*100-100</f>
        <v>-1.3128210335307955</v>
      </c>
      <c r="G51" s="7">
        <f>+'Base original'!G52</f>
        <v>26.523264242632901</v>
      </c>
      <c r="H51" s="5"/>
      <c r="I51" s="5"/>
      <c r="J51" s="5"/>
      <c r="K51" s="7"/>
      <c r="L51" s="7">
        <f>+'Base original'!Q52</f>
        <v>5.7749809206789102</v>
      </c>
      <c r="M51" s="5"/>
      <c r="N51" s="5"/>
      <c r="O51" s="7"/>
      <c r="P51" s="7">
        <f>+'Base original'!Y52</f>
        <v>2.5450470118040398</v>
      </c>
      <c r="Q51" s="5"/>
      <c r="R51" s="7"/>
      <c r="S51" s="8">
        <f>+'Base original'!AE52</f>
        <v>4.49</v>
      </c>
      <c r="T51" s="5"/>
    </row>
    <row r="52" spans="1:20" x14ac:dyDescent="0.25">
      <c r="A52" s="16">
        <v>40087</v>
      </c>
      <c r="B52" s="5">
        <f>+'Base original'!B53/'Base original'!B41*100-100</f>
        <v>-3.1248322358711391</v>
      </c>
      <c r="C52" s="5">
        <f>+'Base original'!C53/'Base original'!C41*100-100</f>
        <v>-0.30103087045975485</v>
      </c>
      <c r="D52" s="5">
        <f>+'Base original'!D53/'Base original'!D41*100-100</f>
        <v>6.6654999609924204</v>
      </c>
      <c r="E52" s="5">
        <f>+'Base original'!E53/'Base original'!E41*100-100</f>
        <v>-38.268901732915218</v>
      </c>
      <c r="F52" s="7">
        <f>+'Base original'!F53/'Base original'!F41*100-100</f>
        <v>-4.6869197155000109</v>
      </c>
      <c r="G52" s="7">
        <f>+'Base original'!G53</f>
        <v>26.667814255904599</v>
      </c>
      <c r="H52" s="5"/>
      <c r="I52" s="5"/>
      <c r="J52" s="5"/>
      <c r="K52" s="7"/>
      <c r="L52" s="7">
        <f>+'Base original'!Q53</f>
        <v>5.6134654537822497</v>
      </c>
      <c r="M52" s="5"/>
      <c r="N52" s="5"/>
      <c r="O52" s="7"/>
      <c r="P52" s="7">
        <f>+'Base original'!Y53</f>
        <v>2.6609289121842599</v>
      </c>
      <c r="Q52" s="5"/>
      <c r="R52" s="7"/>
      <c r="S52" s="8">
        <f>+'Base original'!AE53</f>
        <v>4.3499999999999996</v>
      </c>
      <c r="T52" s="5"/>
    </row>
    <row r="53" spans="1:20" x14ac:dyDescent="0.25">
      <c r="A53" s="16">
        <v>40118</v>
      </c>
      <c r="B53" s="5">
        <f>+'Base original'!B54/'Base original'!B42*100-100</f>
        <v>-4.1589095717869213</v>
      </c>
      <c r="C53" s="5">
        <f>+'Base original'!C54/'Base original'!C42*100-100</f>
        <v>-0.23676426342301227</v>
      </c>
      <c r="D53" s="5">
        <f>+'Base original'!D54/'Base original'!D42*100-100</f>
        <v>6.8865164814395428</v>
      </c>
      <c r="E53" s="5">
        <f>+'Base original'!E54/'Base original'!E42*100-100</f>
        <v>-42.58371513108046</v>
      </c>
      <c r="F53" s="7">
        <f>+'Base original'!F54/'Base original'!F42*100-100</f>
        <v>-5.6255040783900085</v>
      </c>
      <c r="G53" s="7">
        <f>+'Base original'!G54</f>
        <v>27.258339937912599</v>
      </c>
      <c r="H53" s="5"/>
      <c r="I53" s="5"/>
      <c r="J53" s="5"/>
      <c r="K53" s="7"/>
      <c r="L53" s="7">
        <f>+'Base original'!Q54</f>
        <v>5.2475719388473099</v>
      </c>
      <c r="M53" s="5"/>
      <c r="N53" s="5"/>
      <c r="O53" s="7"/>
      <c r="P53" s="7">
        <f>+'Base original'!Y54</f>
        <v>2.5465993614059901</v>
      </c>
      <c r="Q53" s="5"/>
      <c r="R53" s="7"/>
      <c r="S53" s="8">
        <f>+'Base original'!AE54</f>
        <v>4.28</v>
      </c>
      <c r="T53" s="5"/>
    </row>
    <row r="54" spans="1:20" x14ac:dyDescent="0.25">
      <c r="A54" s="16">
        <v>40148</v>
      </c>
      <c r="B54" s="5">
        <f>+'Base original'!B55/'Base original'!B43*100-100</f>
        <v>0.53953304486242359</v>
      </c>
      <c r="C54" s="5">
        <f>+'Base original'!C55/'Base original'!C43*100-100</f>
        <v>0.80779557381016787</v>
      </c>
      <c r="D54" s="5">
        <f>+'Base original'!D55/'Base original'!D43*100-100</f>
        <v>7.1319000838042399</v>
      </c>
      <c r="E54" s="5">
        <f>+'Base original'!E55/'Base original'!E43*100-100</f>
        <v>-40.929918241210004</v>
      </c>
      <c r="F54" s="7">
        <f>+'Base original'!F55/'Base original'!F43*100-100</f>
        <v>-2.3390248551481108</v>
      </c>
      <c r="G54" s="7">
        <f>+'Base original'!G55</f>
        <v>26.556523975162101</v>
      </c>
      <c r="H54" s="5"/>
      <c r="I54" s="5"/>
      <c r="J54" s="5"/>
      <c r="K54" s="7"/>
      <c r="L54" s="7">
        <f>+'Base original'!Q55</f>
        <v>4.7397666361242097</v>
      </c>
      <c r="M54" s="5"/>
      <c r="N54" s="5"/>
      <c r="O54" s="7"/>
      <c r="P54" s="7">
        <f>+'Base original'!Y55</f>
        <v>2.2207973644244801</v>
      </c>
      <c r="Q54" s="5"/>
      <c r="R54" s="7"/>
      <c r="S54" s="8">
        <f>+'Base original'!AE55</f>
        <v>4.5414325420879997</v>
      </c>
      <c r="T54" s="5"/>
    </row>
    <row r="55" spans="1:20" x14ac:dyDescent="0.25">
      <c r="A55" s="17">
        <v>40179</v>
      </c>
      <c r="B55" s="5">
        <f>+'Base original'!B56/'Base original'!B44*100-100</f>
        <v>1.7022081770511619</v>
      </c>
      <c r="C55" s="5">
        <f>+'Base original'!C56/'Base original'!C44*100-100</f>
        <v>1.4064852955622484</v>
      </c>
      <c r="D55" s="5">
        <f>+'Base original'!D56/'Base original'!D44*100-100</f>
        <v>7.4818988951449654</v>
      </c>
      <c r="E55" s="5">
        <f>+'Base original'!E56/'Base original'!E44*100-100</f>
        <v>-29.953395614734461</v>
      </c>
      <c r="F55" s="7">
        <f>+'Base original'!F56/'Base original'!F44*100-100</f>
        <v>-0.27167275692335124</v>
      </c>
      <c r="G55" s="7">
        <f>+'Base original'!G56</f>
        <v>30.353914964528101</v>
      </c>
      <c r="H55" s="5"/>
      <c r="I55" s="5"/>
      <c r="J55" s="5"/>
      <c r="K55" s="7"/>
      <c r="L55" s="7">
        <f>+'Base original'!Q56</f>
        <v>7.0406248867057499</v>
      </c>
      <c r="M55" s="5"/>
      <c r="N55" s="5"/>
      <c r="O55" s="7"/>
      <c r="P55" s="7">
        <f>+'Base original'!Y56</f>
        <v>1.83706570409307</v>
      </c>
      <c r="Q55" s="5"/>
      <c r="R55" s="7"/>
      <c r="S55" s="8">
        <f>+'Base original'!AE56</f>
        <v>4.5838309984722203</v>
      </c>
      <c r="T55" s="5"/>
    </row>
    <row r="56" spans="1:20" x14ac:dyDescent="0.25">
      <c r="A56" s="16">
        <v>40210</v>
      </c>
      <c r="B56" s="5">
        <f>+'Base original'!B57/'Base original'!B45*100-100</f>
        <v>3.5174442512069248</v>
      </c>
      <c r="C56" s="5">
        <f>+'Base original'!C57/'Base original'!C45*100-100</f>
        <v>2.3118128167957082</v>
      </c>
      <c r="D56" s="5">
        <f>+'Base original'!D57/'Base original'!D45*100-100</f>
        <v>8.9375707353388805</v>
      </c>
      <c r="E56" s="5">
        <f>+'Base original'!E57/'Base original'!E45*100-100</f>
        <v>-27.590565529045676</v>
      </c>
      <c r="F56" s="7">
        <f>+'Base original'!F57/'Base original'!F45*100-100</f>
        <v>1.5578785956556089</v>
      </c>
      <c r="G56" s="7">
        <f>+'Base original'!G57</f>
        <v>29.5461259997262</v>
      </c>
      <c r="H56" s="5"/>
      <c r="I56" s="5"/>
      <c r="J56" s="5"/>
      <c r="K56" s="7"/>
      <c r="L56" s="7">
        <f>+'Base original'!Q57</f>
        <v>5.6279494904808596</v>
      </c>
      <c r="M56" s="5"/>
      <c r="N56" s="5"/>
      <c r="O56" s="7"/>
      <c r="P56" s="7">
        <f>+'Base original'!Y57</f>
        <v>1.9782439184533001</v>
      </c>
      <c r="Q56" s="5"/>
      <c r="R56" s="7"/>
      <c r="S56" s="8">
        <f>+'Base original'!AE57</f>
        <v>4.6029839655247002</v>
      </c>
      <c r="T56" s="5"/>
    </row>
    <row r="57" spans="1:20" x14ac:dyDescent="0.25">
      <c r="A57" s="16">
        <v>40238</v>
      </c>
      <c r="B57" s="5">
        <f>+'Base original'!B58/'Base original'!B46*100-100</f>
        <v>4.8613994990102327</v>
      </c>
      <c r="C57" s="5">
        <f>+'Base original'!C58/'Base original'!C46*100-100</f>
        <v>2.9526078186222975</v>
      </c>
      <c r="D57" s="5">
        <f>+'Base original'!D58/'Base original'!D46*100-100</f>
        <v>9.4825979794498778</v>
      </c>
      <c r="E57" s="5">
        <f>+'Base original'!E58/'Base original'!E46*100-100</f>
        <v>-23.646317704705794</v>
      </c>
      <c r="F57" s="7">
        <f>+'Base original'!F58/'Base original'!F46*100-100</f>
        <v>3.0046318203942519</v>
      </c>
      <c r="G57" s="7">
        <f>+'Base original'!G58</f>
        <v>27.982459031962598</v>
      </c>
      <c r="H57" s="5"/>
      <c r="I57" s="5"/>
      <c r="J57" s="5"/>
      <c r="K57" s="7"/>
      <c r="L57" s="7">
        <f>+'Base original'!Q58</f>
        <v>5.4203586919209599</v>
      </c>
      <c r="M57" s="5"/>
      <c r="N57" s="5"/>
      <c r="O57" s="7"/>
      <c r="P57" s="7">
        <f>+'Base original'!Y58</f>
        <v>2.2012315029075702</v>
      </c>
      <c r="Q57" s="5"/>
      <c r="R57" s="7"/>
      <c r="S57" s="8">
        <f>+'Base original'!AE58</f>
        <v>4.2755855149842201</v>
      </c>
      <c r="T57" s="5"/>
    </row>
    <row r="58" spans="1:20" x14ac:dyDescent="0.25">
      <c r="A58" s="16">
        <v>40269</v>
      </c>
      <c r="B58" s="5">
        <f>+'Base original'!B59/'Base original'!B47*100-100</f>
        <v>4.5534337271340632</v>
      </c>
      <c r="C58" s="5">
        <f>+'Base original'!C59/'Base original'!C47*100-100</f>
        <v>3.9336442739982544</v>
      </c>
      <c r="D58" s="5">
        <f>+'Base original'!D59/'Base original'!D47*100-100</f>
        <v>9.8934363690336085</v>
      </c>
      <c r="E58" s="5">
        <f>+'Base original'!E59/'Base original'!E47*100-100</f>
        <v>-16.448257885458062</v>
      </c>
      <c r="F58" s="7">
        <f>+'Base original'!F59/'Base original'!F47*100-100</f>
        <v>3.8160081190736577</v>
      </c>
      <c r="G58" s="7">
        <f>+'Base original'!G59</f>
        <v>27.308355461376799</v>
      </c>
      <c r="H58" s="5"/>
      <c r="I58" s="5"/>
      <c r="J58" s="5"/>
      <c r="K58" s="7"/>
      <c r="L58" s="7">
        <f>+'Base original'!Q59</f>
        <v>5.4443365264185601</v>
      </c>
      <c r="M58" s="5"/>
      <c r="N58" s="5"/>
      <c r="O58" s="7"/>
      <c r="P58" s="7">
        <f>+'Base original'!Y59</f>
        <v>1.82082148908182</v>
      </c>
      <c r="Q58" s="5"/>
      <c r="R58" s="7"/>
      <c r="S58" s="8">
        <f>+'Base original'!AE59</f>
        <v>4.1275277843385396</v>
      </c>
      <c r="T58" s="5"/>
    </row>
    <row r="59" spans="1:20" x14ac:dyDescent="0.25">
      <c r="A59" s="16">
        <v>40299</v>
      </c>
      <c r="B59" s="5">
        <f>+'Base original'!B60/'Base original'!B48*100-100</f>
        <v>5.6505113063829668</v>
      </c>
      <c r="C59" s="5">
        <f>+'Base original'!C60/'Base original'!C48*100-100</f>
        <v>4.8357446877501502</v>
      </c>
      <c r="D59" s="5">
        <f>+'Base original'!D60/'Base original'!D48*100-100</f>
        <v>10.698265941361143</v>
      </c>
      <c r="E59" s="5">
        <f>+'Base original'!E60/'Base original'!E48*100-100</f>
        <v>-8.8741787898791529</v>
      </c>
      <c r="F59" s="7">
        <f>+'Base original'!F60/'Base original'!F48*100-100</f>
        <v>5.4507036414637611</v>
      </c>
      <c r="G59" s="7">
        <f>+'Base original'!G60</f>
        <v>27.3045490031868</v>
      </c>
      <c r="H59" s="5"/>
      <c r="I59" s="5"/>
      <c r="J59" s="5"/>
      <c r="K59" s="7"/>
      <c r="L59" s="7">
        <f>+'Base original'!Q60</f>
        <v>5.1043360239322801</v>
      </c>
      <c r="M59" s="5"/>
      <c r="N59" s="5"/>
      <c r="O59" s="7"/>
      <c r="P59" s="7">
        <f>+'Base original'!Y60</f>
        <v>2.3431927319747898</v>
      </c>
      <c r="Q59" s="5"/>
      <c r="R59" s="7"/>
      <c r="S59" s="8">
        <f>+'Base original'!AE60</f>
        <v>4.18098759676288</v>
      </c>
      <c r="T59" s="5"/>
    </row>
    <row r="60" spans="1:20" x14ac:dyDescent="0.25">
      <c r="A60" s="16">
        <v>40330</v>
      </c>
      <c r="B60" s="5">
        <f>+'Base original'!B61/'Base original'!B49*100-100</f>
        <v>7.1738488577766333</v>
      </c>
      <c r="C60" s="5">
        <f>+'Base original'!C61/'Base original'!C49*100-100</f>
        <v>6.2691507509175182</v>
      </c>
      <c r="D60" s="5">
        <f>+'Base original'!D61/'Base original'!D49*100-100</f>
        <v>11.283072216241052</v>
      </c>
      <c r="E60" s="5">
        <f>+'Base original'!E61/'Base original'!E49*100-100</f>
        <v>8.3030092142534926</v>
      </c>
      <c r="F60" s="7">
        <f>+'Base original'!F61/'Base original'!F49*100-100</f>
        <v>8.1141297430556705</v>
      </c>
      <c r="G60" s="7">
        <f>+'Base original'!G61</f>
        <v>27.305817463765901</v>
      </c>
      <c r="H60" s="5"/>
      <c r="I60" s="5"/>
      <c r="J60" s="5"/>
      <c r="K60" s="7"/>
      <c r="L60" s="7">
        <f>+'Base original'!Q61</f>
        <v>5.2645016387231296</v>
      </c>
      <c r="M60" s="5"/>
      <c r="N60" s="5"/>
      <c r="O60" s="7"/>
      <c r="P60" s="7">
        <f>+'Base original'!Y61</f>
        <v>2.1711366096890399</v>
      </c>
      <c r="Q60" s="5"/>
      <c r="R60" s="7"/>
      <c r="S60" s="8">
        <f>+'Base original'!AE61</f>
        <v>4.0648042155850499</v>
      </c>
      <c r="T60" s="5"/>
    </row>
    <row r="61" spans="1:20" x14ac:dyDescent="0.25">
      <c r="A61" s="16">
        <v>40360</v>
      </c>
      <c r="B61" s="5">
        <f>+'Base original'!B62/'Base original'!B50*100-100</f>
        <v>6.222833178892003</v>
      </c>
      <c r="C61" s="5">
        <f>+'Base original'!C62/'Base original'!C50*100-100</f>
        <v>7.1269866334419163</v>
      </c>
      <c r="D61" s="5">
        <f>+'Base original'!D62/'Base original'!D50*100-100</f>
        <v>11.193379628422775</v>
      </c>
      <c r="E61" s="5">
        <f>+'Base original'!E62/'Base original'!E50*100-100</f>
        <v>3.9436524652587224</v>
      </c>
      <c r="F61" s="7">
        <f>+'Base original'!F62/'Base original'!F50*100-100</f>
        <v>7.3221602604203611</v>
      </c>
      <c r="G61" s="7">
        <f>+'Base original'!G62</f>
        <v>28.120906910575101</v>
      </c>
      <c r="H61" s="5"/>
      <c r="I61" s="5"/>
      <c r="J61" s="5"/>
      <c r="K61" s="7"/>
      <c r="L61" s="7">
        <f>+'Base original'!Q62</f>
        <v>5.8647111374861103</v>
      </c>
      <c r="M61" s="5"/>
      <c r="N61" s="5"/>
      <c r="O61" s="7"/>
      <c r="P61" s="7">
        <f>+'Base original'!Y62</f>
        <v>2.04966951250272</v>
      </c>
      <c r="Q61" s="5"/>
      <c r="R61" s="7"/>
      <c r="S61" s="8">
        <f>+'Base original'!AE62</f>
        <v>4.0258767077034898</v>
      </c>
      <c r="T61" s="5"/>
    </row>
    <row r="62" spans="1:20" x14ac:dyDescent="0.25">
      <c r="A62" s="16">
        <v>40391</v>
      </c>
      <c r="B62" s="5">
        <f>+'Base original'!B63/'Base original'!B51*100-100</f>
        <v>5.6624514558762087</v>
      </c>
      <c r="C62" s="5">
        <f>+'Base original'!C63/'Base original'!C51*100-100</f>
        <v>8.6020547252081627</v>
      </c>
      <c r="D62" s="5">
        <f>+'Base original'!D63/'Base original'!D51*100-100</f>
        <v>11.926454982251357</v>
      </c>
      <c r="E62" s="5">
        <f>+'Base original'!E63/'Base original'!E51*100-100</f>
        <v>2.1682607360856707</v>
      </c>
      <c r="F62" s="7">
        <f>+'Base original'!F63/'Base original'!F51*100-100</f>
        <v>7.2068615450293407</v>
      </c>
      <c r="G62" s="7">
        <f>+'Base original'!G63</f>
        <v>27.5146327566252</v>
      </c>
      <c r="H62" s="5"/>
      <c r="I62" s="5"/>
      <c r="J62" s="5"/>
      <c r="K62" s="7"/>
      <c r="L62" s="7">
        <f>+'Base original'!Q63</f>
        <v>6.9137059213616698</v>
      </c>
      <c r="M62" s="5"/>
      <c r="N62" s="5"/>
      <c r="O62" s="7"/>
      <c r="P62" s="7">
        <f>+'Base original'!Y63</f>
        <v>2.1077787977831299</v>
      </c>
      <c r="Q62" s="5"/>
      <c r="R62" s="7"/>
      <c r="S62" s="8">
        <f>+'Base original'!AE63</f>
        <v>4.0647273420175303</v>
      </c>
      <c r="T62" s="5"/>
    </row>
    <row r="63" spans="1:20" x14ac:dyDescent="0.25">
      <c r="A63" s="16">
        <v>40422</v>
      </c>
      <c r="B63" s="5">
        <f>+'Base original'!B64/'Base original'!B52*100-100</f>
        <v>5.9634141380660424</v>
      </c>
      <c r="C63" s="5">
        <f>+'Base original'!C64/'Base original'!C52*100-100</f>
        <v>9.2511837134790369</v>
      </c>
      <c r="D63" s="5">
        <f>+'Base original'!D64/'Base original'!D52*100-100</f>
        <v>12.136183456207746</v>
      </c>
      <c r="E63" s="5">
        <f>+'Base original'!E64/'Base original'!E52*100-100</f>
        <v>1.4130038593184224</v>
      </c>
      <c r="F63" s="7">
        <f>+'Base original'!F64/'Base original'!F52*100-100</f>
        <v>7.4632670071197253</v>
      </c>
      <c r="G63" s="7">
        <f>+'Base original'!G64</f>
        <v>28.002971261041601</v>
      </c>
      <c r="H63" s="5"/>
      <c r="I63" s="5"/>
      <c r="J63" s="5"/>
      <c r="K63" s="7"/>
      <c r="L63" s="7">
        <f>+'Base original'!Q64</f>
        <v>6.8686859812019003</v>
      </c>
      <c r="M63" s="5"/>
      <c r="N63" s="5"/>
      <c r="O63" s="7"/>
      <c r="P63" s="7">
        <f>+'Base original'!Y64</f>
        <v>1.95942499863764</v>
      </c>
      <c r="Q63" s="5"/>
      <c r="R63" s="7"/>
      <c r="S63" s="8">
        <f>+'Base original'!AE64</f>
        <v>4.0002791868918797</v>
      </c>
      <c r="T63" s="5"/>
    </row>
    <row r="64" spans="1:20" x14ac:dyDescent="0.25">
      <c r="A64" s="16">
        <v>40452</v>
      </c>
      <c r="B64" s="5">
        <f>+'Base original'!B65/'Base original'!B53*100-100</f>
        <v>7.083476021337006</v>
      </c>
      <c r="C64" s="5">
        <f>+'Base original'!C65/'Base original'!C53*100-100</f>
        <v>9.8272422883074029</v>
      </c>
      <c r="D64" s="5">
        <f>+'Base original'!D65/'Base original'!D53*100-100</f>
        <v>11.823723964292228</v>
      </c>
      <c r="E64" s="5">
        <f>+'Base original'!E65/'Base original'!E53*100-100</f>
        <v>9.2366690820824289</v>
      </c>
      <c r="F64" s="7">
        <f>+'Base original'!F65/'Base original'!F53*100-100</f>
        <v>8.6863497486043002</v>
      </c>
      <c r="G64" s="7">
        <f>+'Base original'!G65</f>
        <v>27.252425282524701</v>
      </c>
      <c r="H64" s="5"/>
      <c r="I64" s="5"/>
      <c r="J64" s="5"/>
      <c r="K64" s="7"/>
      <c r="L64" s="7">
        <f>+'Base original'!Q65</f>
        <v>7.1399747697498004</v>
      </c>
      <c r="M64" s="5"/>
      <c r="N64" s="5"/>
      <c r="O64" s="7"/>
      <c r="P64" s="7">
        <f>+'Base original'!Y65</f>
        <v>1.7650550466581301</v>
      </c>
      <c r="Q64" s="5"/>
      <c r="R64" s="7"/>
      <c r="S64" s="8">
        <f>+'Base original'!AE65</f>
        <v>4.1404423827680903</v>
      </c>
      <c r="T64" s="5"/>
    </row>
    <row r="65" spans="1:20" x14ac:dyDescent="0.25">
      <c r="A65" s="16">
        <v>40483</v>
      </c>
      <c r="B65" s="5">
        <f>+'Base original'!B66/'Base original'!B54*100-100</f>
        <v>7.9168840154315347</v>
      </c>
      <c r="C65" s="5">
        <f>+'Base original'!C66/'Base original'!C54*100-100</f>
        <v>10.983849430877342</v>
      </c>
      <c r="D65" s="5">
        <f>+'Base original'!D66/'Base original'!D54*100-100</f>
        <v>11.288977145020283</v>
      </c>
      <c r="E65" s="5">
        <f>+'Base original'!E66/'Base original'!E54*100-100</f>
        <v>20.856960804724253</v>
      </c>
      <c r="F65" s="7">
        <f>+'Base original'!F66/'Base original'!F54*100-100</f>
        <v>9.9645528954488611</v>
      </c>
      <c r="G65" s="7">
        <f>+'Base original'!G66</f>
        <v>27.341910117002001</v>
      </c>
      <c r="H65" s="5"/>
      <c r="I65" s="5"/>
      <c r="J65" s="5"/>
      <c r="K65" s="7"/>
      <c r="L65" s="7">
        <f>+'Base original'!Q66</f>
        <v>7.1872391337535504</v>
      </c>
      <c r="M65" s="5"/>
      <c r="N65" s="5"/>
      <c r="O65" s="7"/>
      <c r="P65" s="7">
        <f>+'Base original'!Y66</f>
        <v>1.8657389296077</v>
      </c>
      <c r="Q65" s="5"/>
      <c r="R65" s="7"/>
      <c r="S65" s="8">
        <f>+'Base original'!AE66</f>
        <v>4.3502802608229301</v>
      </c>
      <c r="T65" s="5"/>
    </row>
    <row r="66" spans="1:20" x14ac:dyDescent="0.25">
      <c r="A66" s="16">
        <v>40513</v>
      </c>
      <c r="B66" s="5">
        <f>+'Base original'!B67/'Base original'!B55*100-100</f>
        <v>5.4972662598393498</v>
      </c>
      <c r="C66" s="5">
        <f>+'Base original'!C67/'Base original'!C55*100-100</f>
        <v>11.474994861050064</v>
      </c>
      <c r="D66" s="5">
        <f>+'Base original'!D67/'Base original'!D55*100-100</f>
        <v>11.732182236466457</v>
      </c>
      <c r="E66" s="5">
        <f>+'Base original'!E67/'Base original'!E55*100-100</f>
        <v>14.268150930242712</v>
      </c>
      <c r="F66" s="7">
        <f>+'Base original'!F67/'Base original'!F55*100-100</f>
        <v>8.2328097483613192</v>
      </c>
      <c r="G66" s="7">
        <f>+'Base original'!G67</f>
        <v>26.441702931038801</v>
      </c>
      <c r="H66" s="5"/>
      <c r="I66" s="5"/>
      <c r="J66" s="5"/>
      <c r="K66" s="7"/>
      <c r="L66" s="7">
        <f>+'Base original'!Q67</f>
        <v>7.3797969271821202</v>
      </c>
      <c r="M66" s="5"/>
      <c r="N66" s="5"/>
      <c r="O66" s="7"/>
      <c r="P66" s="7">
        <f>+'Base original'!Y67</f>
        <v>1.93437911813958</v>
      </c>
      <c r="Q66" s="5"/>
      <c r="R66" s="7"/>
      <c r="S66" s="8">
        <f>+'Base original'!AE67</f>
        <v>4.37113062194567</v>
      </c>
      <c r="T66" s="5"/>
    </row>
    <row r="67" spans="1:20" x14ac:dyDescent="0.25">
      <c r="A67" s="17">
        <v>40544</v>
      </c>
      <c r="B67" s="5">
        <f>+'Base original'!B68/'Base original'!B56*100-100</f>
        <v>6.6413991997322341</v>
      </c>
      <c r="C67" s="5">
        <f>+'Base original'!C68/'Base original'!C56*100-100</f>
        <v>12.475975453204384</v>
      </c>
      <c r="D67" s="5">
        <f>+'Base original'!D68/'Base original'!D56*100-100</f>
        <v>12.104194399265694</v>
      </c>
      <c r="E67" s="5">
        <f>+'Base original'!E68/'Base original'!E56*100-100</f>
        <v>14.581943512569879</v>
      </c>
      <c r="F67" s="7">
        <f>+'Base original'!F68/'Base original'!F56*100-100</f>
        <v>9.1784800821434089</v>
      </c>
      <c r="G67" s="7">
        <f>+'Base original'!G68</f>
        <v>27.0938928234382</v>
      </c>
      <c r="H67" s="5"/>
      <c r="I67" s="5"/>
      <c r="J67" s="5"/>
      <c r="K67" s="7"/>
      <c r="L67" s="7">
        <f>+'Base original'!Q68</f>
        <v>7.5991038176093504</v>
      </c>
      <c r="M67" s="5"/>
      <c r="N67" s="5"/>
      <c r="O67" s="7"/>
      <c r="P67" s="7">
        <f>+'Base original'!Y68</f>
        <v>1.7777270464467601</v>
      </c>
      <c r="Q67" s="5"/>
      <c r="R67" s="7"/>
      <c r="S67" s="8">
        <f>+'Base original'!AE68</f>
        <v>4.3373107206554904</v>
      </c>
      <c r="T67" s="5"/>
    </row>
    <row r="68" spans="1:20" x14ac:dyDescent="0.25">
      <c r="A68" s="16">
        <v>40575</v>
      </c>
      <c r="B68" s="5">
        <f>+'Base original'!B69/'Base original'!B57*100-100</f>
        <v>6.4575175391443196</v>
      </c>
      <c r="C68" s="5">
        <f>+'Base original'!C69/'Base original'!C57*100-100</f>
        <v>13.512796302695222</v>
      </c>
      <c r="D68" s="5">
        <f>+'Base original'!D69/'Base original'!D57*100-100</f>
        <v>12.243384145551062</v>
      </c>
      <c r="E68" s="5">
        <f>+'Base original'!E69/'Base original'!E57*100-100</f>
        <v>20.792283995747795</v>
      </c>
      <c r="F68" s="7">
        <f>+'Base original'!F69/'Base original'!F57*100-100</f>
        <v>9.6433676239845738</v>
      </c>
      <c r="G68" s="7">
        <f>+'Base original'!G69</f>
        <v>26.447192406930501</v>
      </c>
      <c r="H68" s="5"/>
      <c r="I68" s="5"/>
      <c r="J68" s="5"/>
      <c r="K68" s="7"/>
      <c r="L68" s="7">
        <f>+'Base original'!Q69</f>
        <v>7.9065708323920303</v>
      </c>
      <c r="M68" s="5"/>
      <c r="N68" s="5"/>
      <c r="O68" s="7"/>
      <c r="P68" s="7">
        <f>+'Base original'!Y69</f>
        <v>1.74237777338487</v>
      </c>
      <c r="Q68" s="5"/>
      <c r="R68" s="7"/>
      <c r="S68" s="8">
        <f>+'Base original'!AE69</f>
        <v>4.3533094044596599</v>
      </c>
      <c r="T68" s="5"/>
    </row>
    <row r="69" spans="1:20" x14ac:dyDescent="0.25">
      <c r="A69" s="16">
        <v>40603</v>
      </c>
      <c r="B69" s="5">
        <f>+'Base original'!B70/'Base original'!B58*100-100</f>
        <v>8.2035231172007173</v>
      </c>
      <c r="C69" s="5">
        <f>+'Base original'!C70/'Base original'!C58*100-100</f>
        <v>15.247572243266049</v>
      </c>
      <c r="D69" s="5">
        <f>+'Base original'!D70/'Base original'!D58*100-100</f>
        <v>12.639898217641814</v>
      </c>
      <c r="E69" s="5">
        <f>+'Base original'!E70/'Base original'!E58*100-100</f>
        <v>25.8900115645516</v>
      </c>
      <c r="F69" s="7">
        <f>+'Base original'!F70/'Base original'!F58*100-100</f>
        <v>11.314920051339953</v>
      </c>
      <c r="G69" s="7">
        <f>+'Base original'!G70</f>
        <v>25.8812617644417</v>
      </c>
      <c r="H69" s="5"/>
      <c r="I69" s="5"/>
      <c r="J69" s="5"/>
      <c r="K69" s="7"/>
      <c r="L69" s="7">
        <f>+'Base original'!Q70</f>
        <v>8.2523413456186905</v>
      </c>
      <c r="M69" s="5"/>
      <c r="N69" s="5"/>
      <c r="O69" s="7"/>
      <c r="P69" s="7">
        <f>+'Base original'!Y70</f>
        <v>1.89461768162144</v>
      </c>
      <c r="Q69" s="5"/>
      <c r="R69" s="7"/>
      <c r="S69" s="8">
        <f>+'Base original'!AE70</f>
        <v>4.3926488605217502</v>
      </c>
      <c r="T69" s="5"/>
    </row>
    <row r="70" spans="1:20" x14ac:dyDescent="0.25">
      <c r="A70" s="16">
        <v>40634</v>
      </c>
      <c r="B70" s="5">
        <f>+'Base original'!B71/'Base original'!B59*100-100</f>
        <v>8.854312027284422</v>
      </c>
      <c r="C70" s="5">
        <f>+'Base original'!C71/'Base original'!C59*100-100</f>
        <v>15.582002455386061</v>
      </c>
      <c r="D70" s="5">
        <f>+'Base original'!D71/'Base original'!D59*100-100</f>
        <v>13.169709924903117</v>
      </c>
      <c r="E70" s="5">
        <f>+'Base original'!E71/'Base original'!E59*100-100</f>
        <v>22.283118629984372</v>
      </c>
      <c r="F70" s="7">
        <f>+'Base original'!F71/'Base original'!F59*100-100</f>
        <v>11.629987679005154</v>
      </c>
      <c r="G70" s="7">
        <f>+'Base original'!G71</f>
        <v>27.117885715615099</v>
      </c>
      <c r="H70" s="5"/>
      <c r="I70" s="5"/>
      <c r="J70" s="5"/>
      <c r="K70" s="7"/>
      <c r="L70" s="7">
        <f>+'Base original'!Q71</f>
        <v>8.4234255582339106</v>
      </c>
      <c r="M70" s="5"/>
      <c r="N70" s="5"/>
      <c r="O70" s="7"/>
      <c r="P70" s="7">
        <f>+'Base original'!Y71</f>
        <v>1.6399518332446801</v>
      </c>
      <c r="Q70" s="5"/>
      <c r="R70" s="7"/>
      <c r="S70" s="8">
        <f>+'Base original'!AE71</f>
        <v>4.3059766507292601</v>
      </c>
      <c r="T70" s="5"/>
    </row>
    <row r="71" spans="1:20" x14ac:dyDescent="0.25">
      <c r="A71" s="16">
        <v>40664</v>
      </c>
      <c r="B71" s="5">
        <f>+'Base original'!B72/'Base original'!B60*100-100</f>
        <v>9.994816684429324</v>
      </c>
      <c r="C71" s="5">
        <f>+'Base original'!C72/'Base original'!C60*100-100</f>
        <v>16.123681203839027</v>
      </c>
      <c r="D71" s="5">
        <f>+'Base original'!D72/'Base original'!D60*100-100</f>
        <v>12.939603836242483</v>
      </c>
      <c r="E71" s="5">
        <f>+'Base original'!E72/'Base original'!E60*100-100</f>
        <v>23.725266391750878</v>
      </c>
      <c r="F71" s="7">
        <f>+'Base original'!F72/'Base original'!F60*100-100</f>
        <v>12.431171839114725</v>
      </c>
      <c r="G71" s="7">
        <f>+'Base original'!G72</f>
        <v>27.319752293923599</v>
      </c>
      <c r="H71" s="5"/>
      <c r="I71" s="5"/>
      <c r="J71" s="5"/>
      <c r="K71" s="7"/>
      <c r="L71" s="7">
        <f>+'Base original'!Q72</f>
        <v>8.6587811839057807</v>
      </c>
      <c r="M71" s="5"/>
      <c r="N71" s="5"/>
      <c r="O71" s="7"/>
      <c r="P71" s="7">
        <f>+'Base original'!Y72</f>
        <v>1.6287831033851501</v>
      </c>
      <c r="Q71" s="5"/>
      <c r="R71" s="7"/>
      <c r="S71" s="8">
        <f>+'Base original'!AE72</f>
        <v>4.16</v>
      </c>
      <c r="T71" s="5"/>
    </row>
    <row r="72" spans="1:20" x14ac:dyDescent="0.25">
      <c r="A72" s="16">
        <v>40695</v>
      </c>
      <c r="B72" s="5">
        <f>+'Base original'!B73/'Base original'!B61*100-100</f>
        <v>10.020583548302014</v>
      </c>
      <c r="C72" s="5">
        <f>+'Base original'!C73/'Base original'!C61*100-100</f>
        <v>16.739563143189585</v>
      </c>
      <c r="D72" s="5">
        <f>+'Base original'!D73/'Base original'!D61*100-100</f>
        <v>12.676304591158043</v>
      </c>
      <c r="E72" s="5">
        <f>+'Base original'!E73/'Base original'!E61*100-100</f>
        <v>16.283205016186415</v>
      </c>
      <c r="F72" s="7">
        <f>+'Base original'!F73/'Base original'!F61*100-100</f>
        <v>11.908836858611878</v>
      </c>
      <c r="G72" s="7">
        <f>+'Base original'!G73</f>
        <v>26.940850667834901</v>
      </c>
      <c r="H72" s="5"/>
      <c r="I72" s="5"/>
      <c r="J72" s="5"/>
      <c r="K72" s="7"/>
      <c r="L72" s="7">
        <f>+'Base original'!Q73</f>
        <v>9.0991380381480607</v>
      </c>
      <c r="M72" s="5"/>
      <c r="N72" s="5"/>
      <c r="O72" s="7"/>
      <c r="P72" s="7">
        <f>+'Base original'!Y73</f>
        <v>1.7759442266732399</v>
      </c>
      <c r="Q72" s="5"/>
      <c r="R72" s="7"/>
      <c r="S72" s="8">
        <f>+'Base original'!AE73</f>
        <v>4.13</v>
      </c>
      <c r="T72" s="5"/>
    </row>
    <row r="73" spans="1:20" x14ac:dyDescent="0.25">
      <c r="A73" s="16">
        <v>40725</v>
      </c>
      <c r="B73" s="5">
        <f>+'Base original'!B74/'Base original'!B62*100-100</f>
        <v>11.248296839092362</v>
      </c>
      <c r="C73" s="5">
        <f>+'Base original'!C74/'Base original'!C62*100-100</f>
        <v>17.020027275130985</v>
      </c>
      <c r="D73" s="5">
        <f>+'Base original'!D74/'Base original'!D62*100-100</f>
        <v>12.826064609067345</v>
      </c>
      <c r="E73" s="5">
        <f>+'Base original'!E74/'Base original'!E62*100-100</f>
        <v>24.931665347033416</v>
      </c>
      <c r="F73" s="7">
        <f>+'Base original'!F74/'Base original'!F62*100-100</f>
        <v>13.309131071552756</v>
      </c>
      <c r="G73" s="7">
        <f>+'Base original'!G74</f>
        <v>27.438141379244001</v>
      </c>
      <c r="H73" s="5"/>
      <c r="I73" s="5"/>
      <c r="J73" s="5"/>
      <c r="K73" s="7"/>
      <c r="L73" s="7">
        <f>+'Base original'!Q74</f>
        <v>9.4809083494664108</v>
      </c>
      <c r="M73" s="5"/>
      <c r="N73" s="5"/>
      <c r="O73" s="7"/>
      <c r="P73" s="7">
        <f>+'Base original'!Y74</f>
        <v>1.7864255577894801</v>
      </c>
      <c r="Q73" s="5"/>
      <c r="R73" s="7"/>
      <c r="S73" s="8">
        <f>+'Base original'!AE74</f>
        <v>4.13</v>
      </c>
      <c r="T73" s="5"/>
    </row>
    <row r="74" spans="1:20" x14ac:dyDescent="0.25">
      <c r="A74" s="16">
        <v>40756</v>
      </c>
      <c r="B74" s="5">
        <f>+'Base original'!B75/'Base original'!B63*100-100</f>
        <v>11.737280145537298</v>
      </c>
      <c r="C74" s="5">
        <f>+'Base original'!C75/'Base original'!C63*100-100</f>
        <v>17.274914670508011</v>
      </c>
      <c r="D74" s="5">
        <f>+'Base original'!D75/'Base original'!D63*100-100</f>
        <v>12.25678886121824</v>
      </c>
      <c r="E74" s="5">
        <f>+'Base original'!E75/'Base original'!E63*100-100</f>
        <v>31.110256430631523</v>
      </c>
      <c r="F74" s="7">
        <f>+'Base original'!F75/'Base original'!F63*100-100</f>
        <v>13.911022386464708</v>
      </c>
      <c r="G74" s="7">
        <f>+'Base original'!G75</f>
        <v>27.68</v>
      </c>
      <c r="H74" s="5"/>
      <c r="I74" s="5"/>
      <c r="J74" s="5"/>
      <c r="K74" s="7"/>
      <c r="L74" s="7">
        <f>+'Base original'!Q75</f>
        <v>9.61</v>
      </c>
      <c r="M74" s="5"/>
      <c r="N74" s="5"/>
      <c r="O74" s="7"/>
      <c r="P74" s="7">
        <f>+'Base original'!Y75</f>
        <v>1.75</v>
      </c>
      <c r="Q74" s="5"/>
      <c r="R74" s="7"/>
      <c r="S74" s="8">
        <f>+'Base original'!AE75</f>
        <v>4.17</v>
      </c>
      <c r="T74" s="5"/>
    </row>
    <row r="75" spans="1:20" x14ac:dyDescent="0.25">
      <c r="A75" s="16">
        <v>40787</v>
      </c>
      <c r="B75" s="5">
        <f>+'Base original'!B76/'Base original'!B64*100-100</f>
        <v>13.754569274220756</v>
      </c>
      <c r="C75" s="5">
        <f>+'Base original'!C76/'Base original'!C64*100-100</f>
        <v>17.352151201018913</v>
      </c>
      <c r="D75" s="5">
        <f>+'Base original'!D76/'Base original'!D64*100-100</f>
        <v>12.133213087535964</v>
      </c>
      <c r="E75" s="5">
        <f>+'Base original'!E76/'Base original'!E64*100-100</f>
        <v>53.739933408071636</v>
      </c>
      <c r="F75" s="7">
        <f>+'Base original'!F76/'Base original'!F64*100-100</f>
        <v>16.553744109593808</v>
      </c>
      <c r="G75" s="7">
        <f>+'Base original'!G76</f>
        <v>28.74</v>
      </c>
      <c r="H75" s="5"/>
      <c r="I75" s="5"/>
      <c r="J75" s="5"/>
      <c r="K75" s="7"/>
      <c r="L75" s="7">
        <f>+'Base original'!Q76</f>
        <v>9.3000000000000007</v>
      </c>
      <c r="M75" s="5"/>
      <c r="N75" s="5"/>
      <c r="O75" s="7"/>
      <c r="P75" s="7">
        <f>+'Base original'!Y76</f>
        <v>1.81</v>
      </c>
      <c r="Q75" s="5"/>
      <c r="R75" s="7"/>
      <c r="S75" s="8">
        <f>+'Base original'!AE76</f>
        <v>4.17</v>
      </c>
      <c r="T75" s="5"/>
    </row>
    <row r="76" spans="1:20" x14ac:dyDescent="0.25">
      <c r="A76" s="16">
        <v>40817</v>
      </c>
      <c r="B76" s="5">
        <f>+'Base original'!B77/'Base original'!B65*100-100</f>
        <v>14.015088067224795</v>
      </c>
      <c r="C76" s="5">
        <f>+'Base original'!C77/'Base original'!C65*100-100</f>
        <v>17.23447903065221</v>
      </c>
      <c r="D76" s="5">
        <f>+'Base original'!D77/'Base original'!D65*100-100</f>
        <v>11.884133330633915</v>
      </c>
      <c r="E76" s="5">
        <f>+'Base original'!E77/'Base original'!E65*100-100</f>
        <v>35.63479775080242</v>
      </c>
      <c r="F76" s="7">
        <f>+'Base original'!F77/'Base original'!F65*100-100</f>
        <v>15.454617223984386</v>
      </c>
      <c r="G76" s="7">
        <f>+'Base original'!G77</f>
        <v>27.73</v>
      </c>
      <c r="H76" s="5"/>
      <c r="I76" s="5"/>
      <c r="J76" s="5"/>
      <c r="K76" s="7"/>
      <c r="L76" s="7">
        <f>+'Base original'!Q77</f>
        <v>9.59</v>
      </c>
      <c r="M76" s="5"/>
      <c r="N76" s="5"/>
      <c r="O76" s="7"/>
      <c r="P76" s="7">
        <f>+'Base original'!Y77</f>
        <v>2.02</v>
      </c>
      <c r="Q76" s="5"/>
      <c r="R76" s="7"/>
      <c r="S76" s="8">
        <f>+'Base original'!AE77</f>
        <v>4.1100000000000003</v>
      </c>
      <c r="T76" s="5"/>
    </row>
    <row r="77" spans="1:20" x14ac:dyDescent="0.25">
      <c r="A77" s="16">
        <v>40848</v>
      </c>
      <c r="B77" s="5">
        <f>+'Base original'!B78/'Base original'!B66*100-100</f>
        <v>15.287563631150576</v>
      </c>
      <c r="C77" s="5">
        <f>+'Base original'!C78/'Base original'!C66*100-100</f>
        <v>18.101772446599654</v>
      </c>
      <c r="D77" s="5">
        <f>+'Base original'!D78/'Base original'!D66*100-100</f>
        <v>12.247254675244321</v>
      </c>
      <c r="E77" s="5">
        <f>+'Base original'!E78/'Base original'!E66*100-100</f>
        <v>38.365366032584518</v>
      </c>
      <c r="F77" s="7">
        <f>+'Base original'!F78/'Base original'!F66*100-100</f>
        <v>16.585730644910356</v>
      </c>
      <c r="G77" s="7">
        <f>+'Base original'!G78</f>
        <v>26.96</v>
      </c>
      <c r="H77" s="5"/>
      <c r="I77" s="5"/>
      <c r="J77" s="5"/>
      <c r="K77" s="7"/>
      <c r="L77" s="7">
        <f>+'Base original'!Q78</f>
        <v>9.5</v>
      </c>
      <c r="M77" s="5"/>
      <c r="N77" s="5"/>
      <c r="O77" s="7"/>
      <c r="P77" s="7">
        <f>+'Base original'!Y78</f>
        <v>2.2200000000000002</v>
      </c>
      <c r="Q77" s="5"/>
      <c r="R77" s="7"/>
      <c r="S77" s="8">
        <f>+'Base original'!AE78</f>
        <v>4.1500000000000004</v>
      </c>
      <c r="T77" s="5"/>
    </row>
    <row r="78" spans="1:20" x14ac:dyDescent="0.25">
      <c r="A78" s="16">
        <v>40878</v>
      </c>
      <c r="B78" s="5">
        <f>+'Base original'!B79/'Base original'!B67*100-100</f>
        <v>15.569855684058183</v>
      </c>
      <c r="C78" s="5">
        <f>+'Base original'!C79/'Base original'!C67*100-100</f>
        <v>17.715664908032892</v>
      </c>
      <c r="D78" s="5">
        <f>+'Base original'!D79/'Base original'!D67*100-100</f>
        <v>12.392925616297234</v>
      </c>
      <c r="E78" s="5">
        <f>+'Base original'!E79/'Base original'!E67*100-100</f>
        <v>43.92050238872892</v>
      </c>
      <c r="F78" s="7">
        <f>+'Base original'!F79/'Base original'!F67*100-100</f>
        <v>16.937998180926471</v>
      </c>
      <c r="G78" s="7">
        <f>+'Base original'!G79</f>
        <v>27.48</v>
      </c>
      <c r="H78" s="5"/>
      <c r="I78" s="5"/>
      <c r="J78" s="5"/>
      <c r="K78" s="7"/>
      <c r="L78" s="7">
        <f>+'Base original'!Q79</f>
        <v>9.2799999999999994</v>
      </c>
      <c r="M78" s="5"/>
      <c r="N78" s="5"/>
      <c r="O78" s="7"/>
      <c r="P78" s="7">
        <f>+'Base original'!Y79</f>
        <v>2.75</v>
      </c>
      <c r="Q78" s="5"/>
      <c r="R78" s="7"/>
      <c r="S78" s="8">
        <f>+'Base original'!AE79</f>
        <v>4.26</v>
      </c>
      <c r="T78" s="5"/>
    </row>
    <row r="79" spans="1:20" x14ac:dyDescent="0.25">
      <c r="A79" s="17">
        <v>40909</v>
      </c>
      <c r="B79" s="5">
        <f>+'Base original'!B80/'Base original'!B68*100-100</f>
        <v>15.911833997061692</v>
      </c>
      <c r="C79" s="5">
        <f>+'Base original'!C80/'Base original'!C68*100-100</f>
        <v>17.243628354602023</v>
      </c>
      <c r="D79" s="5">
        <f>+'Base original'!D80/'Base original'!D68*100-100</f>
        <v>12.765775692550946</v>
      </c>
      <c r="E79" s="5">
        <f>+'Base original'!E80/'Base original'!E68*100-100</f>
        <v>17.367214752971364</v>
      </c>
      <c r="F79" s="7">
        <f>+'Base original'!F80/'Base original'!F68*100-100</f>
        <v>15.410465402997644</v>
      </c>
      <c r="G79" s="7">
        <f>+'Base original'!G80</f>
        <v>28.04</v>
      </c>
      <c r="H79" s="5"/>
      <c r="I79" s="5"/>
      <c r="J79" s="5"/>
      <c r="K79" s="7"/>
      <c r="L79" s="7">
        <f>+'Base original'!Q80</f>
        <v>9.39</v>
      </c>
      <c r="M79" s="5"/>
      <c r="N79" s="5"/>
      <c r="O79" s="7"/>
      <c r="P79" s="7">
        <f>+'Base original'!Y80</f>
        <v>2.7</v>
      </c>
      <c r="Q79" s="5"/>
      <c r="R79" s="7"/>
      <c r="S79" s="8">
        <f>+'Base original'!AE80</f>
        <v>4.33</v>
      </c>
      <c r="T79" s="5"/>
    </row>
    <row r="80" spans="1:20" x14ac:dyDescent="0.25">
      <c r="A80" s="16">
        <v>40940</v>
      </c>
      <c r="B80" s="5">
        <f>+'Base original'!B81/'Base original'!B69*100-100</f>
        <v>16.240271693451078</v>
      </c>
      <c r="C80" s="5">
        <f>+'Base original'!C81/'Base original'!C69*100-100</f>
        <v>16.970955627535105</v>
      </c>
      <c r="D80" s="5">
        <f>+'Base original'!D81/'Base original'!D69*100-100</f>
        <v>12.821499599730004</v>
      </c>
      <c r="E80" s="5">
        <f>+'Base original'!E81/'Base original'!E69*100-100</f>
        <v>15.729348730981911</v>
      </c>
      <c r="F80" s="7">
        <f>+'Base original'!F81/'Base original'!F69*100-100</f>
        <v>15.453087647447333</v>
      </c>
      <c r="G80" s="7">
        <f>+'Base original'!G81</f>
        <v>29.81</v>
      </c>
      <c r="H80" s="5"/>
      <c r="I80" s="5"/>
      <c r="J80" s="5"/>
      <c r="K80" s="7"/>
      <c r="L80" s="7">
        <f>+'Base original'!Q81</f>
        <v>9.4600000000000009</v>
      </c>
      <c r="M80" s="5"/>
      <c r="N80" s="5"/>
      <c r="O80" s="7"/>
      <c r="P80" s="7">
        <f>+'Base original'!Y81</f>
        <v>2.5</v>
      </c>
      <c r="Q80" s="5"/>
      <c r="R80" s="7"/>
      <c r="S80" s="8">
        <f>+'Base original'!AE81</f>
        <v>4.32</v>
      </c>
      <c r="T80" s="5"/>
    </row>
    <row r="81" spans="1:20" x14ac:dyDescent="0.25">
      <c r="A81" s="16">
        <v>40969</v>
      </c>
      <c r="B81" s="5">
        <f>+'Base original'!B82/'Base original'!B70*100-100</f>
        <v>16.926108440144688</v>
      </c>
      <c r="C81" s="5">
        <f>+'Base original'!C82/'Base original'!C70*100-100</f>
        <v>15.955980044681326</v>
      </c>
      <c r="D81" s="5">
        <f>+'Base original'!D82/'Base original'!D70*100-100</f>
        <v>12.863688788942923</v>
      </c>
      <c r="E81" s="5">
        <f>+'Base original'!E82/'Base original'!E70*100-100</f>
        <v>15.531903232998332</v>
      </c>
      <c r="F81" s="7">
        <f>+'Base original'!F82/'Base original'!F70*100-100</f>
        <v>15.713502920713054</v>
      </c>
      <c r="G81" s="7">
        <f>+'Base original'!G82</f>
        <v>27.97</v>
      </c>
      <c r="H81" s="5"/>
      <c r="I81" s="5"/>
      <c r="J81" s="5"/>
      <c r="K81" s="7"/>
      <c r="L81" s="7">
        <f>+'Base original'!Q82</f>
        <v>9.33</v>
      </c>
      <c r="M81" s="5"/>
      <c r="N81" s="5"/>
      <c r="O81" s="7"/>
      <c r="P81" s="7">
        <f>+'Base original'!Y82</f>
        <v>2.34</v>
      </c>
      <c r="Q81" s="5"/>
      <c r="R81" s="7"/>
      <c r="S81" s="8">
        <f>+'Base original'!AE82</f>
        <v>4.29</v>
      </c>
      <c r="T81" s="5"/>
    </row>
    <row r="82" spans="1:20" x14ac:dyDescent="0.25">
      <c r="A82" s="16">
        <v>41000</v>
      </c>
      <c r="B82" s="5">
        <f>+'Base original'!B83/'Base original'!B71*100-100</f>
        <v>16.603698354249175</v>
      </c>
      <c r="C82" s="5">
        <f>+'Base original'!C83/'Base original'!C71*100-100</f>
        <v>15.05327995355718</v>
      </c>
      <c r="D82" s="5">
        <f>+'Base original'!D83/'Base original'!D71*100-100</f>
        <v>12.603150539047121</v>
      </c>
      <c r="E82" s="5">
        <f>+'Base original'!E83/'Base original'!E71*100-100</f>
        <v>17.825094980986904</v>
      </c>
      <c r="F82" s="7">
        <f>+'Base original'!F83/'Base original'!F71*100-100</f>
        <v>15.543699423335752</v>
      </c>
      <c r="G82" s="7">
        <f>+'Base original'!G83</f>
        <v>28.97</v>
      </c>
      <c r="H82" s="5"/>
      <c r="I82" s="5"/>
      <c r="J82" s="5"/>
      <c r="K82" s="7"/>
      <c r="L82" s="7">
        <f>+'Base original'!Q83</f>
        <v>9.84</v>
      </c>
      <c r="M82" s="5"/>
      <c r="N82" s="5"/>
      <c r="O82" s="7"/>
      <c r="P82" s="7">
        <f>+'Base original'!Y83</f>
        <v>2.4500000000000002</v>
      </c>
      <c r="Q82" s="5"/>
      <c r="R82" s="7"/>
      <c r="S82" s="8">
        <f>+'Base original'!AE83</f>
        <v>4.37</v>
      </c>
      <c r="T82" s="5"/>
    </row>
    <row r="83" spans="1:20" x14ac:dyDescent="0.25">
      <c r="A83" s="16">
        <v>41030</v>
      </c>
      <c r="B83" s="5">
        <f>+'Base original'!B84/'Base original'!B72*100-100</f>
        <v>17.09855693097326</v>
      </c>
      <c r="C83" s="5">
        <f>+'Base original'!C84/'Base original'!C72*100-100</f>
        <v>14.970362427595347</v>
      </c>
      <c r="D83" s="5">
        <f>+'Base original'!D84/'Base original'!D72*100-100</f>
        <v>12.317496454700859</v>
      </c>
      <c r="E83" s="5">
        <f>+'Base original'!E84/'Base original'!E72*100-100</f>
        <v>22.997710699444852</v>
      </c>
      <c r="F83" s="7">
        <f>+'Base original'!F84/'Base original'!F72*100-100</f>
        <v>16.181420193547382</v>
      </c>
      <c r="G83" s="7">
        <f>+'Base original'!G84</f>
        <v>27.931544579865701</v>
      </c>
      <c r="H83" s="5"/>
      <c r="I83" s="5"/>
      <c r="J83" s="5"/>
      <c r="K83" s="7"/>
      <c r="L83" s="7">
        <f>+'Base original'!Q84</f>
        <v>9.9690185256623103</v>
      </c>
      <c r="M83" s="5"/>
      <c r="N83" s="5"/>
      <c r="O83" s="7"/>
      <c r="P83" s="7">
        <f>+'Base original'!Y84</f>
        <v>2.2949663942874898</v>
      </c>
      <c r="Q83" s="5"/>
      <c r="R83" s="7"/>
      <c r="S83" s="8">
        <f>+'Base original'!AE84</f>
        <v>4.3499999999999996</v>
      </c>
      <c r="T83" s="5"/>
    </row>
    <row r="84" spans="1:20" x14ac:dyDescent="0.25">
      <c r="A84" s="16">
        <v>41061</v>
      </c>
      <c r="B84" s="5">
        <f>+'Base original'!B85/'Base original'!B73*100-100</f>
        <v>17.778368664728887</v>
      </c>
      <c r="C84" s="5">
        <f>+'Base original'!C85/'Base original'!C73*100-100</f>
        <v>14.427674443571405</v>
      </c>
      <c r="D84" s="5">
        <f>+'Base original'!D85/'Base original'!D73*100-100</f>
        <v>11.972170711092318</v>
      </c>
      <c r="E84" s="5">
        <f>+'Base original'!E85/'Base original'!E73*100-100</f>
        <v>22.189943619481923</v>
      </c>
      <c r="F84" s="7">
        <f>+'Base original'!F85/'Base original'!F73*100-100</f>
        <v>16.326171039124063</v>
      </c>
      <c r="G84" s="7">
        <f>+'Base original'!G85</f>
        <v>28.013292606401102</v>
      </c>
      <c r="H84" s="5"/>
      <c r="I84" s="5"/>
      <c r="J84" s="5"/>
      <c r="K84" s="7"/>
      <c r="L84" s="7">
        <f>+'Base original'!Q85</f>
        <v>9.4490771800013693</v>
      </c>
      <c r="M84" s="5"/>
      <c r="N84" s="5"/>
      <c r="O84" s="7"/>
      <c r="P84" s="7">
        <f>+'Base original'!Y85</f>
        <v>2.3694759377230001</v>
      </c>
      <c r="Q84" s="5"/>
      <c r="R84" s="7"/>
      <c r="S84" s="8">
        <f>+'Base original'!AE85</f>
        <v>4.3</v>
      </c>
      <c r="T84" s="5"/>
    </row>
    <row r="85" spans="1:20" x14ac:dyDescent="0.25">
      <c r="A85" s="16">
        <v>41091</v>
      </c>
      <c r="B85" s="5">
        <f>+'Base original'!B86/'Base original'!B74*100-100</f>
        <v>17.357014837325451</v>
      </c>
      <c r="C85" s="5">
        <f>+'Base original'!C86/'Base original'!C74*100-100</f>
        <v>13.990203956494639</v>
      </c>
      <c r="D85" s="5">
        <f>+'Base original'!D86/'Base original'!D74*100-100</f>
        <v>11.406169069512799</v>
      </c>
      <c r="E85" s="5">
        <f>+'Base original'!E86/'Base original'!E74*100-100</f>
        <v>16.608365346122085</v>
      </c>
      <c r="F85" s="7">
        <f>+'Base original'!F86/'Base original'!F74*100-100</f>
        <v>15.450783854691892</v>
      </c>
      <c r="G85" s="7">
        <f>+'Base original'!G86</f>
        <v>28.0070344328368</v>
      </c>
      <c r="H85" s="5"/>
      <c r="I85" s="5"/>
      <c r="J85" s="5"/>
      <c r="K85" s="7"/>
      <c r="L85" s="7">
        <f>+'Base original'!Q86</f>
        <v>9.4289346983885807</v>
      </c>
      <c r="M85" s="5"/>
      <c r="N85" s="5"/>
      <c r="O85" s="7"/>
      <c r="P85" s="7">
        <f>+'Base original'!Y86</f>
        <v>2.17729347799188</v>
      </c>
      <c r="Q85" s="5"/>
      <c r="R85" s="7"/>
      <c r="S85" s="8">
        <f>+'Base original'!AE86</f>
        <v>4.3499999999999996</v>
      </c>
      <c r="T85" s="5"/>
    </row>
    <row r="86" spans="1:20" x14ac:dyDescent="0.25">
      <c r="A86" s="16">
        <v>41122</v>
      </c>
      <c r="B86" s="5">
        <f>+'Base original'!B87/'Base original'!B75*100-100</f>
        <v>16.35356031165675</v>
      </c>
      <c r="C86" s="5">
        <f>+'Base original'!C87/'Base original'!C75*100-100</f>
        <v>13.65775176952954</v>
      </c>
      <c r="D86" s="5">
        <f>+'Base original'!D87/'Base original'!D75*100-100</f>
        <v>11.263214810041688</v>
      </c>
      <c r="E86" s="5">
        <f>+'Base original'!E87/'Base original'!E75*100-100</f>
        <v>16.080273029500617</v>
      </c>
      <c r="F86" s="7">
        <f>+'Base original'!F87/'Base original'!F75*100-100</f>
        <v>14.777438492692667</v>
      </c>
      <c r="G86" s="7">
        <f>+'Base original'!G87</f>
        <v>27.7289703324582</v>
      </c>
      <c r="H86" s="5"/>
      <c r="I86" s="5"/>
      <c r="J86" s="5"/>
      <c r="K86" s="7"/>
      <c r="L86" s="7">
        <f>+'Base original'!Q87</f>
        <v>9.6431246179204493</v>
      </c>
      <c r="M86" s="5"/>
      <c r="N86" s="5"/>
      <c r="O86" s="7"/>
      <c r="P86" s="7">
        <f>+'Base original'!Y87</f>
        <v>1.77855340825422</v>
      </c>
      <c r="Q86" s="5"/>
      <c r="R86" s="7"/>
      <c r="S86" s="8">
        <f>+'Base original'!AE87</f>
        <v>4.2699999999999996</v>
      </c>
      <c r="T86" s="5"/>
    </row>
    <row r="87" spans="1:20" x14ac:dyDescent="0.25">
      <c r="A87" s="16">
        <v>41153</v>
      </c>
      <c r="B87" s="5">
        <f>+'Base original'!B88/'Base original'!B76*100-100</f>
        <v>14.547131815546294</v>
      </c>
      <c r="C87" s="5">
        <f>+'Base original'!C88/'Base original'!C76*100-100</f>
        <v>13.319415324125657</v>
      </c>
      <c r="D87" s="5">
        <f>+'Base original'!D88/'Base original'!D76*100-100</f>
        <v>11.186938576807862</v>
      </c>
      <c r="E87" s="5">
        <f>+'Base original'!E88/'Base original'!E76*100-100</f>
        <v>0.32441582743041408</v>
      </c>
      <c r="F87" s="7">
        <f>+'Base original'!F88/'Base original'!F76*100-100</f>
        <v>12.304864692607694</v>
      </c>
      <c r="G87" s="7">
        <f>+'Base original'!G88</f>
        <v>28.481981974524398</v>
      </c>
      <c r="H87" s="5"/>
      <c r="I87" s="5"/>
      <c r="J87" s="5"/>
      <c r="K87" s="7"/>
      <c r="L87" s="7">
        <f>+'Base original'!Q88</f>
        <v>9.5346932300959608</v>
      </c>
      <c r="M87" s="5"/>
      <c r="N87" s="5"/>
      <c r="O87" s="7"/>
      <c r="P87" s="7">
        <f>+'Base original'!Y88</f>
        <v>1.79598059436146</v>
      </c>
      <c r="Q87" s="5"/>
      <c r="R87" s="7"/>
      <c r="S87" s="8">
        <f>+'Base original'!AE88</f>
        <v>4.3099999999999996</v>
      </c>
      <c r="T87" s="5"/>
    </row>
    <row r="88" spans="1:20" x14ac:dyDescent="0.25">
      <c r="A88" s="16">
        <v>41183</v>
      </c>
      <c r="B88" s="5">
        <f>+'Base original'!B89/'Base original'!B77*100-100</f>
        <v>14.320998173993573</v>
      </c>
      <c r="C88" s="5">
        <f>+'Base original'!C89/'Base original'!C77*100-100</f>
        <v>13.246211440007883</v>
      </c>
      <c r="D88" s="5">
        <f>+'Base original'!D89/'Base original'!D77*100-100</f>
        <v>11.516184309578705</v>
      </c>
      <c r="E88" s="5">
        <f>+'Base original'!E89/'Base original'!E77*100-100</f>
        <v>5.3028345719081926</v>
      </c>
      <c r="F88" s="7">
        <f>+'Base original'!F89/'Base original'!F77*100-100</f>
        <v>12.75133868963978</v>
      </c>
      <c r="G88" s="7">
        <f>+'Base original'!G89</f>
        <v>27.4284071406062</v>
      </c>
      <c r="H88" s="5"/>
      <c r="I88" s="5"/>
      <c r="J88" s="5"/>
      <c r="K88" s="7"/>
      <c r="L88" s="7">
        <f>+'Base original'!Q89</f>
        <v>9.4280744323333803</v>
      </c>
      <c r="M88" s="5"/>
      <c r="N88" s="5"/>
      <c r="O88" s="7"/>
      <c r="P88" s="7">
        <f>+'Base original'!Y89</f>
        <v>1.8064579251033399</v>
      </c>
      <c r="Q88" s="5"/>
      <c r="R88" s="7"/>
      <c r="S88" s="8">
        <f>+'Base original'!AE89</f>
        <v>4.34</v>
      </c>
      <c r="T88" s="5"/>
    </row>
    <row r="89" spans="1:20" x14ac:dyDescent="0.25">
      <c r="A89" s="16">
        <v>41214</v>
      </c>
      <c r="B89" s="5">
        <f>+'Base original'!B90/'Base original'!B78*100-100</f>
        <v>14.426238310779311</v>
      </c>
      <c r="C89" s="5">
        <f>+'Base original'!C90/'Base original'!C78*100-100</f>
        <v>11.933243676061196</v>
      </c>
      <c r="D89" s="5">
        <f>+'Base original'!D90/'Base original'!D78*100-100</f>
        <v>11.629699813608681</v>
      </c>
      <c r="E89" s="5">
        <f>+'Base original'!E90/'Base original'!E78*100-100</f>
        <v>1.3854213214221005</v>
      </c>
      <c r="F89" s="7">
        <f>+'Base original'!F90/'Base original'!F78*100-100</f>
        <v>12.321201158801372</v>
      </c>
      <c r="G89" s="7">
        <f>+'Base original'!G90</f>
        <v>25.904770674609601</v>
      </c>
      <c r="H89" s="5"/>
      <c r="I89" s="5"/>
      <c r="J89" s="5"/>
      <c r="K89" s="7"/>
      <c r="L89" s="7">
        <f>+'Base original'!Q90</f>
        <v>9.1915253581540899</v>
      </c>
      <c r="M89" s="5"/>
      <c r="N89" s="5"/>
      <c r="O89" s="7"/>
      <c r="P89" s="7">
        <f>+'Base original'!Y90</f>
        <v>1.99207197945793</v>
      </c>
      <c r="Q89" s="5"/>
      <c r="R89" s="7"/>
      <c r="S89" s="8">
        <f>+'Base original'!AE90</f>
        <v>4.34</v>
      </c>
      <c r="T89" s="5"/>
    </row>
    <row r="90" spans="1:20" x14ac:dyDescent="0.25">
      <c r="A90" s="16">
        <v>41244</v>
      </c>
      <c r="B90" s="5">
        <f>+'Base original'!B91/'Base original'!B79*100-100</f>
        <v>14.126870691748096</v>
      </c>
      <c r="C90" s="5">
        <f>+'Base original'!C91/'Base original'!C79*100-100</f>
        <v>11.565110645420489</v>
      </c>
      <c r="D90" s="5">
        <f>+'Base original'!D91/'Base original'!D79*100-100</f>
        <v>10.951721510012888</v>
      </c>
      <c r="E90" s="5">
        <f>+'Base original'!E91/'Base original'!E79*100-100</f>
        <v>5.8853330661994931</v>
      </c>
      <c r="F90" s="7">
        <f>+'Base original'!F91/'Base original'!F79*100-100</f>
        <v>12.388964343015957</v>
      </c>
      <c r="G90" s="7">
        <f>+'Base original'!G91</f>
        <v>25.6580552670092</v>
      </c>
      <c r="H90" s="5"/>
      <c r="I90" s="5"/>
      <c r="J90" s="5"/>
      <c r="K90" s="7"/>
      <c r="L90" s="7">
        <f>+'Base original'!Q91</f>
        <v>8.9380054820874104</v>
      </c>
      <c r="M90" s="5"/>
      <c r="N90" s="5"/>
      <c r="O90" s="7"/>
      <c r="P90" s="7">
        <f>+'Base original'!Y91</f>
        <v>1.93347585976437</v>
      </c>
      <c r="Q90" s="5"/>
      <c r="R90" s="7"/>
      <c r="S90" s="8">
        <f>+'Base original'!AE91</f>
        <v>4.38</v>
      </c>
      <c r="T90" s="5"/>
    </row>
    <row r="91" spans="1:20" x14ac:dyDescent="0.25">
      <c r="A91" s="17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7">
        <f>+'Base original'!F92/'Base original'!F80*100-100</f>
        <v>12.130276420478808</v>
      </c>
      <c r="G91" s="7">
        <f>+'Base original'!G92</f>
        <v>25.89170232802476</v>
      </c>
      <c r="H91" s="5"/>
      <c r="I91" s="5"/>
      <c r="J91" s="5"/>
      <c r="K91" s="7"/>
      <c r="L91" s="7">
        <f>+'Base original'!Q92</f>
        <v>9.3112663279834216</v>
      </c>
      <c r="M91" s="5"/>
      <c r="N91" s="5"/>
      <c r="O91" s="7"/>
      <c r="P91" s="7">
        <f>+'Base original'!Y92</f>
        <v>1.8710290952025586</v>
      </c>
      <c r="Q91" s="5"/>
      <c r="R91" s="7"/>
      <c r="S91" s="8">
        <f>+'Base original'!AE92</f>
        <v>4.43</v>
      </c>
      <c r="T91" s="5"/>
    </row>
    <row r="92" spans="1:20" x14ac:dyDescent="0.25">
      <c r="A92" s="16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7">
        <f>+'Base original'!F93/'Base original'!F81*100-100</f>
        <v>12.065884751124841</v>
      </c>
      <c r="G92" s="7">
        <f>+'Base original'!G93</f>
        <v>26.686751233779432</v>
      </c>
      <c r="H92" s="5"/>
      <c r="I92" s="5"/>
      <c r="J92" s="5"/>
      <c r="K92" s="7"/>
      <c r="L92" s="7">
        <f>+'Base original'!Q93</f>
        <v>9.676705483834187</v>
      </c>
      <c r="M92" s="5"/>
      <c r="N92" s="5"/>
      <c r="O92" s="7"/>
      <c r="P92" s="7">
        <f>+'Base original'!Y93</f>
        <v>1.8413967970039411</v>
      </c>
      <c r="Q92" s="5"/>
      <c r="R92" s="7"/>
      <c r="S92" s="8">
        <f>+'Base original'!AE93</f>
        <v>4.5199999999999996</v>
      </c>
      <c r="T92" s="5"/>
    </row>
    <row r="93" spans="1:20" x14ac:dyDescent="0.25">
      <c r="A93" s="16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7">
        <f>+'Base original'!F94/'Base original'!F82*100-100</f>
        <v>11.196389610339111</v>
      </c>
      <c r="G93" s="7">
        <f>+'Base original'!G94</f>
        <v>26.561767147938347</v>
      </c>
      <c r="H93" s="5"/>
      <c r="I93" s="5"/>
      <c r="J93" s="5"/>
      <c r="K93" s="7"/>
      <c r="L93" s="7">
        <f>+'Base original'!Q94</f>
        <v>9.2852544936548362</v>
      </c>
      <c r="M93" s="5"/>
      <c r="N93" s="5"/>
      <c r="O93" s="7"/>
      <c r="P93" s="7">
        <f>+'Base original'!Y94</f>
        <v>1.7211954079737886</v>
      </c>
      <c r="Q93" s="5"/>
      <c r="R93" s="7"/>
      <c r="S93" s="8">
        <f>+'Base original'!AE94</f>
        <v>4.53</v>
      </c>
      <c r="T93" s="5"/>
    </row>
    <row r="94" spans="1:20" x14ac:dyDescent="0.25">
      <c r="A94" s="16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7">
        <f>+'Base original'!F95/'Base original'!F83*100-100</f>
        <v>10.679277218679388</v>
      </c>
      <c r="G94" s="7">
        <f>+'Base original'!G95</f>
        <v>25.74</v>
      </c>
      <c r="H94" s="5"/>
      <c r="I94" s="5"/>
      <c r="J94" s="5"/>
      <c r="K94" s="7"/>
      <c r="L94" s="7">
        <f>+'Base original'!Q95</f>
        <v>9.2200000000000006</v>
      </c>
      <c r="M94" s="5"/>
      <c r="N94" s="5"/>
      <c r="O94" s="7"/>
      <c r="P94" s="7">
        <f>+'Base original'!Y95</f>
        <v>1.52</v>
      </c>
      <c r="Q94" s="5"/>
      <c r="R94" s="7"/>
      <c r="S94" s="8">
        <f>+'Base original'!AE95</f>
        <v>4.53</v>
      </c>
      <c r="T94" s="5"/>
    </row>
    <row r="95" spans="1:20" x14ac:dyDescent="0.25">
      <c r="A95" s="16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7">
        <f>+'Base original'!F96/'Base original'!F84*100-100</f>
        <v>9.766046713257694</v>
      </c>
      <c r="G95" s="7">
        <f>+'Base original'!G96</f>
        <v>26.62</v>
      </c>
      <c r="H95" s="5"/>
      <c r="I95" s="5"/>
      <c r="J95" s="5"/>
      <c r="K95" s="7"/>
      <c r="L95" s="7">
        <f>+'Base original'!Q96</f>
        <v>9.1300000000000008</v>
      </c>
      <c r="M95" s="5"/>
      <c r="N95" s="5"/>
      <c r="O95" s="7"/>
      <c r="P95" s="7">
        <f>+'Base original'!Y96</f>
        <v>1.44</v>
      </c>
      <c r="Q95" s="5"/>
      <c r="R95" s="7"/>
      <c r="S95" s="8">
        <f>+'Base original'!AE96</f>
        <v>4.51</v>
      </c>
      <c r="T95" s="5"/>
    </row>
    <row r="96" spans="1:20" x14ac:dyDescent="0.25">
      <c r="A96" s="16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7">
        <f>+'Base original'!F97/'Base original'!F85*100-100</f>
        <v>9.8922242248105476</v>
      </c>
      <c r="G96" s="7">
        <f>+'Base original'!G97</f>
        <v>26.36</v>
      </c>
      <c r="H96" s="5"/>
      <c r="I96" s="5"/>
      <c r="J96" s="5"/>
      <c r="K96" s="7"/>
      <c r="L96" s="7">
        <f>+'Base original'!Q97</f>
        <v>9.0359999999999996</v>
      </c>
      <c r="M96" s="5"/>
      <c r="N96" s="5"/>
      <c r="O96" s="7"/>
      <c r="P96" s="7">
        <f>+'Base original'!Y97</f>
        <v>1.43</v>
      </c>
      <c r="Q96" s="5"/>
      <c r="R96" s="7"/>
      <c r="S96" s="8">
        <f>+'Base original'!AE97</f>
        <v>4.45</v>
      </c>
      <c r="T96" s="5"/>
    </row>
    <row r="97" spans="1:20" x14ac:dyDescent="0.25">
      <c r="A97" s="16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7">
        <f>+'Base original'!F98/'Base original'!F86*100-100</f>
        <v>10.813367315444708</v>
      </c>
      <c r="G97" s="7">
        <f>+'Base original'!G98</f>
        <v>26.99</v>
      </c>
      <c r="H97" s="5"/>
      <c r="I97" s="5"/>
      <c r="J97" s="5"/>
      <c r="K97" s="7"/>
      <c r="L97" s="7">
        <f>+'Base original'!Q98</f>
        <v>9.2200000000000006</v>
      </c>
      <c r="M97" s="5"/>
      <c r="N97" s="5"/>
      <c r="O97" s="7"/>
      <c r="P97" s="7">
        <f>+'Base original'!Y98</f>
        <v>1.48</v>
      </c>
      <c r="Q97" s="5"/>
      <c r="R97" s="7"/>
      <c r="S97" s="8">
        <f>+'Base original'!AE98</f>
        <v>4.46</v>
      </c>
      <c r="T97" s="5"/>
    </row>
    <row r="98" spans="1:20" x14ac:dyDescent="0.25">
      <c r="A98" s="16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7">
        <f>+'Base original'!F99/'Base original'!F87*100-100</f>
        <v>11.135056436793377</v>
      </c>
      <c r="G98" s="7">
        <f>+'Base original'!G99</f>
        <v>27.410764499772498</v>
      </c>
      <c r="H98" s="5"/>
      <c r="I98" s="5"/>
      <c r="J98" s="5"/>
      <c r="K98" s="7"/>
      <c r="L98" s="7">
        <f>+'Base original'!Q99</f>
        <v>8.8965493557184914</v>
      </c>
      <c r="M98" s="5"/>
      <c r="N98" s="5"/>
      <c r="O98" s="7"/>
      <c r="P98" s="7">
        <f>+'Base original'!Y99</f>
        <v>1.6821505055583721</v>
      </c>
      <c r="Q98" s="5"/>
      <c r="R98" s="7"/>
      <c r="S98" s="8">
        <f>+'Base original'!AE99</f>
        <v>4.49</v>
      </c>
      <c r="T98" s="5"/>
    </row>
    <row r="99" spans="1:20" x14ac:dyDescent="0.25">
      <c r="A99" s="16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7">
        <f>+'Base original'!F100/'Base original'!F88*100-100</f>
        <v>10.655079012803512</v>
      </c>
      <c r="G99" s="7">
        <f>+'Base original'!G100</f>
        <v>27.456714660823657</v>
      </c>
      <c r="H99" s="5"/>
      <c r="I99" s="5"/>
      <c r="J99" s="5"/>
      <c r="K99" s="7"/>
      <c r="L99" s="7">
        <f>+'Base original'!Q100</f>
        <v>9.2435012481818664</v>
      </c>
      <c r="M99" s="5"/>
      <c r="N99" s="5"/>
      <c r="O99" s="7"/>
      <c r="P99" s="7">
        <f>+'Base original'!Y100</f>
        <v>1.4553408483150525</v>
      </c>
      <c r="Q99" s="5"/>
      <c r="R99" s="7"/>
      <c r="S99" s="8">
        <f>+'Base original'!AE100</f>
        <v>4.37</v>
      </c>
      <c r="T99" s="5"/>
    </row>
    <row r="100" spans="1:20" x14ac:dyDescent="0.25">
      <c r="A100" s="16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7">
        <f>+'Base original'!F101/'Base original'!F89*100-100</f>
        <v>10.278353985000194</v>
      </c>
      <c r="G100" s="7">
        <f>+'Base original'!G101</f>
        <v>26.863969371184837</v>
      </c>
      <c r="H100" s="5"/>
      <c r="I100" s="5"/>
      <c r="J100" s="5"/>
      <c r="K100" s="7"/>
      <c r="L100" s="7">
        <f>+'Base original'!Q101</f>
        <v>8.8171856697406028</v>
      </c>
      <c r="M100" s="5"/>
      <c r="N100" s="5"/>
      <c r="O100" s="7"/>
      <c r="P100" s="7">
        <f>+'Base original'!Y101</f>
        <v>1.6687795377367145</v>
      </c>
      <c r="Q100" s="5"/>
      <c r="R100" s="7"/>
      <c r="S100" s="8">
        <f>+'Base original'!AE101</f>
        <v>4.3899999999999997</v>
      </c>
      <c r="T100" s="5"/>
    </row>
    <row r="101" spans="1:20" x14ac:dyDescent="0.25">
      <c r="A101" s="16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7">
        <f>+'Base original'!F102/'Base original'!F90*100-100</f>
        <v>10.678124607964179</v>
      </c>
      <c r="G101" s="7">
        <f>+'Base original'!G102</f>
        <v>26.783234874877937</v>
      </c>
      <c r="H101" s="5"/>
      <c r="I101" s="5"/>
      <c r="J101" s="5"/>
      <c r="K101" s="7"/>
      <c r="L101" s="7">
        <f>+'Base original'!Q102</f>
        <v>8.8913731545848123</v>
      </c>
      <c r="M101" s="5"/>
      <c r="N101" s="5"/>
      <c r="O101" s="7"/>
      <c r="P101" s="7">
        <f>+'Base original'!Y102</f>
        <v>1.5710335556046542</v>
      </c>
      <c r="Q101" s="5"/>
      <c r="R101" s="7"/>
      <c r="S101" s="8">
        <f>+'Base original'!AE102</f>
        <v>4.3600000000000003</v>
      </c>
      <c r="T101" s="5"/>
    </row>
    <row r="102" spans="1:20" x14ac:dyDescent="0.25">
      <c r="A102" s="16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7">
        <f>+'Base original'!F103/'Base original'!F91*100-100</f>
        <v>10.084698851076169</v>
      </c>
      <c r="G102" s="7">
        <f>+'Base original'!G103</f>
        <v>26.061785231993277</v>
      </c>
      <c r="H102" s="5"/>
      <c r="I102" s="5"/>
      <c r="J102" s="5"/>
      <c r="K102" s="7"/>
      <c r="L102" s="7">
        <f>+'Base original'!Q103</f>
        <v>8.3457161833633986</v>
      </c>
      <c r="M102" s="5"/>
      <c r="N102" s="5"/>
      <c r="O102" s="7"/>
      <c r="P102" s="7">
        <f>+'Base original'!Y103</f>
        <v>1.6486526813059557</v>
      </c>
      <c r="Q102" s="5"/>
      <c r="R102" s="7"/>
      <c r="S102" s="8">
        <f>+'Base original'!AE103</f>
        <v>4.3600000000000003</v>
      </c>
      <c r="T102" s="5"/>
    </row>
    <row r="103" spans="1:20" x14ac:dyDescent="0.25">
      <c r="A103" s="17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7">
        <f>+'Base original'!F104/'Base original'!F92*100-100</f>
        <v>11.427737634963634</v>
      </c>
      <c r="G103" s="7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7">
        <f>+'Base original'!P104/'Base original'!$H104*'Base original'!O104</f>
        <v>10.805070287414834</v>
      </c>
      <c r="L103" s="7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7">
        <f>+'Base original'!X104/'Base original'!$R104*'Base original'!W104</f>
        <v>5.1064264314366685</v>
      </c>
      <c r="P103" s="7">
        <f>+'Base original'!Y104</f>
        <v>1.98</v>
      </c>
      <c r="Q103" s="5">
        <f>+'Base original'!AB104/'Base original'!$Z104*'Base original'!AA104</f>
        <v>0.89995259439141273</v>
      </c>
      <c r="R103" s="7">
        <f>+'Base original'!AD104/'Base original'!$Z104*'Base original'!AC104</f>
        <v>1.0799467817146104</v>
      </c>
      <c r="S103" s="8">
        <f>+'Base original'!AE104</f>
        <v>4.32</v>
      </c>
      <c r="T103" s="5"/>
    </row>
    <row r="104" spans="1:20" x14ac:dyDescent="0.25">
      <c r="A104" s="16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7">
        <f>+'Base original'!F105/'Base original'!F93*100-100</f>
        <v>11.139751956186217</v>
      </c>
      <c r="G104" s="7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7">
        <f>+'Base original'!P105/'Base original'!$H105*'Base original'!O105</f>
        <v>11.084792402624215</v>
      </c>
      <c r="L104" s="7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7">
        <f>+'Base original'!X105/'Base original'!$R105*'Base original'!W105</f>
        <v>5.4685530824127131</v>
      </c>
      <c r="P104" s="7">
        <f>+'Base original'!Y105</f>
        <v>1.57</v>
      </c>
      <c r="Q104" s="5">
        <f>+'Base original'!AB105/'Base original'!$Z105*'Base original'!AA105</f>
        <v>0.81019200797158852</v>
      </c>
      <c r="R104" s="7">
        <f>+'Base original'!AD105/'Base original'!$Z105*'Base original'!AC105</f>
        <v>0.76304325608727874</v>
      </c>
      <c r="S104" s="8">
        <f>+'Base original'!AE105</f>
        <v>4.3</v>
      </c>
      <c r="T104" s="5"/>
    </row>
    <row r="105" spans="1:20" x14ac:dyDescent="0.25">
      <c r="A105" s="16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7">
        <f>+'Base original'!F106/'Base original'!F94*100-100</f>
        <v>9.8261912385800372</v>
      </c>
      <c r="G105" s="7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7">
        <f>+'Base original'!P106/'Base original'!$H106*'Base original'!O106</f>
        <v>9.9768089071089161</v>
      </c>
      <c r="L105" s="7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7">
        <f>+'Base original'!X106/'Base original'!$R106*'Base original'!W106</f>
        <v>4.7092751110046018</v>
      </c>
      <c r="P105" s="7">
        <f>+'Base original'!Y106</f>
        <v>1.57</v>
      </c>
      <c r="Q105" s="5">
        <f>+'Base original'!AB106/'Base original'!$Z106*'Base original'!AA106</f>
        <v>0.8787309678717552</v>
      </c>
      <c r="R105" s="7">
        <f>+'Base original'!AD106/'Base original'!$Z106*'Base original'!AC106</f>
        <v>0.68881979245518055</v>
      </c>
      <c r="S105" s="8">
        <f>+'Base original'!AE106</f>
        <v>4.3</v>
      </c>
      <c r="T105" s="5"/>
    </row>
    <row r="106" spans="1:20" x14ac:dyDescent="0.25">
      <c r="A106" s="16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7">
        <f>+'Base original'!F107/'Base original'!F95*100-100</f>
        <v>10.055393628040733</v>
      </c>
      <c r="G106" s="7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7">
        <f>+'Base original'!P107/'Base original'!$H107*'Base original'!O107</f>
        <v>9.2799249765551739</v>
      </c>
      <c r="L106" s="7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7">
        <f>+'Base original'!X107/'Base original'!$R107*'Base original'!W107</f>
        <v>5.5168730417523211</v>
      </c>
      <c r="P106" s="7">
        <f>+'Base original'!Y107</f>
        <v>1.59</v>
      </c>
      <c r="Q106" s="5">
        <f>+'Base original'!AB107/'Base original'!$Z107*'Base original'!AA107</f>
        <v>0.86018493531232632</v>
      </c>
      <c r="R106" s="7">
        <f>+'Base original'!AD107/'Base original'!$Z107*'Base original'!AC107</f>
        <v>0.73426711870556616</v>
      </c>
      <c r="S106" s="8">
        <f>+'Base original'!AE107</f>
        <v>4.25</v>
      </c>
      <c r="T106" s="5"/>
    </row>
    <row r="107" spans="1:20" x14ac:dyDescent="0.25">
      <c r="A107" s="16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7">
        <f>+'Base original'!F108/'Base original'!F96*100-100</f>
        <v>9.0360988673049434</v>
      </c>
      <c r="G107" s="7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7">
        <f>+'Base original'!P108/'Base original'!$H108*'Base original'!O108</f>
        <v>8.7247471910112377</v>
      </c>
      <c r="L107" s="7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7">
        <f>+'Base original'!X108/'Base original'!$R108*'Base original'!W108</f>
        <v>5.2474858257184795</v>
      </c>
      <c r="P107" s="7">
        <f>+'Base original'!Y108</f>
        <v>1.24</v>
      </c>
      <c r="Q107" s="5">
        <f>+'Base original'!AB108/'Base original'!$Z108*'Base original'!AA108</f>
        <v>0.65312141674098623</v>
      </c>
      <c r="R107" s="7">
        <f>+'Base original'!AD108/'Base original'!$Z108*'Base original'!AC108</f>
        <v>0.58628636344332596</v>
      </c>
      <c r="S107" s="8">
        <f>+'Base original'!AE108</f>
        <v>4.1399999999999997</v>
      </c>
      <c r="T107" s="5"/>
    </row>
    <row r="108" spans="1:20" x14ac:dyDescent="0.25">
      <c r="A108" s="16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7">
        <f>+'Base original'!F109/'Base original'!F97*100-100</f>
        <v>8.5507506142386376</v>
      </c>
      <c r="G108" s="7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7">
        <f>+'Base original'!P109/'Base original'!$H109*'Base original'!O109</f>
        <v>8.4250475550162349</v>
      </c>
      <c r="L108" s="7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7">
        <f>+'Base original'!X109/'Base original'!$R109*'Base original'!W109</f>
        <v>5.3100538863487907</v>
      </c>
      <c r="P108" s="7">
        <f>+'Base original'!Y109</f>
        <v>1.37</v>
      </c>
      <c r="Q108" s="5">
        <f>+'Base original'!AB109/'Base original'!$Z109*'Base original'!AA109</f>
        <v>0.76550323687268285</v>
      </c>
      <c r="R108" s="7">
        <f>+'Base original'!AD109/'Base original'!$Z109*'Base original'!AC109</f>
        <v>0.60285674763459307</v>
      </c>
      <c r="S108" s="8">
        <f>+'Base original'!AE109</f>
        <v>3.94</v>
      </c>
      <c r="T108" s="5"/>
    </row>
    <row r="109" spans="1:20" x14ac:dyDescent="0.25">
      <c r="A109" s="16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7">
        <f>+'Base original'!F110/'Base original'!F98*100-100</f>
        <v>8.5375953163022018</v>
      </c>
      <c r="G109" s="7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7">
        <f>+'Base original'!P110/'Base original'!$H110*'Base original'!O110</f>
        <v>8.4113623242971887</v>
      </c>
      <c r="L109" s="7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7">
        <f>+'Base original'!X110/'Base original'!$R110*'Base original'!W110</f>
        <v>5.1021096078880994</v>
      </c>
      <c r="P109" s="7">
        <f>+'Base original'!Y110</f>
        <v>1.24</v>
      </c>
      <c r="Q109" s="5">
        <f>+'Base original'!AB110/'Base original'!$Z110*'Base original'!AA110</f>
        <v>0.6816448899681542</v>
      </c>
      <c r="R109" s="7">
        <f>+'Base original'!AD110/'Base original'!$Z110*'Base original'!AC110</f>
        <v>0.55570392652779976</v>
      </c>
      <c r="S109" s="8">
        <f>+'Base original'!AE110</f>
        <v>3.86</v>
      </c>
      <c r="T109" s="5"/>
    </row>
    <row r="110" spans="1:20" x14ac:dyDescent="0.25">
      <c r="A110" s="16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7">
        <f>+'Base original'!F111/'Base original'!F99*100-100</f>
        <v>8.7273621588017249</v>
      </c>
      <c r="G110" s="7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7">
        <f>+'Base original'!P111/'Base original'!$H111*'Base original'!O111</f>
        <v>7.9401952107264782</v>
      </c>
      <c r="L110" s="7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7">
        <f>+'Base original'!X111/'Base original'!$R111*'Base original'!W111</f>
        <v>4.972970442988589</v>
      </c>
      <c r="P110" s="7">
        <f>+'Base original'!Y111</f>
        <v>1.34</v>
      </c>
      <c r="Q110" s="5">
        <f>+'Base original'!AB111/'Base original'!$Z111*'Base original'!AA111</f>
        <v>0.71710536282769144</v>
      </c>
      <c r="R110" s="7">
        <f>+'Base original'!AD111/'Base original'!$Z111*'Base original'!AC111</f>
        <v>0.62618716156043042</v>
      </c>
      <c r="S110" s="8">
        <f>+'Base original'!AE111</f>
        <v>3.67</v>
      </c>
      <c r="T110" s="5"/>
    </row>
    <row r="111" spans="1:20" x14ac:dyDescent="0.25">
      <c r="A111" s="16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7">
        <f>+'Base original'!F112/'Base original'!F100*100-100</f>
        <v>9.3119428795145609</v>
      </c>
      <c r="G111" s="7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7">
        <f>+'Base original'!P112/'Base original'!$H112*'Base original'!O112</f>
        <v>8.0494834192309845</v>
      </c>
      <c r="L111" s="7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7">
        <f>+'Base original'!X112/'Base original'!$R112*'Base original'!W112</f>
        <v>4.7388155902602547</v>
      </c>
      <c r="P111" s="7">
        <f>+'Base original'!Y112</f>
        <v>1.28</v>
      </c>
      <c r="Q111" s="5">
        <f>+'Base original'!AB112/'Base original'!$Z112*'Base original'!AA112</f>
        <v>0.62183298950375199</v>
      </c>
      <c r="R111" s="7">
        <f>+'Base original'!AD112/'Base original'!$Z112*'Base original'!AC112</f>
        <v>0.66060053047992573</v>
      </c>
      <c r="S111" s="8">
        <f>+'Base original'!AE112</f>
        <v>3.58</v>
      </c>
      <c r="T111" s="5"/>
    </row>
    <row r="112" spans="1:20" x14ac:dyDescent="0.25">
      <c r="A112" s="16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7">
        <f>+'Base original'!F113/'Base original'!F101*100-100</f>
        <v>9.0484553388945983</v>
      </c>
      <c r="G112" s="7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7">
        <f>+'Base original'!P113/'Base original'!$H113*'Base original'!O113</f>
        <v>7.6314731662309709</v>
      </c>
      <c r="L112" s="7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7">
        <f>+'Base original'!X113/'Base original'!$R113*'Base original'!W113</f>
        <v>4.5507303360731655</v>
      </c>
      <c r="P112" s="7">
        <f>+'Base original'!Y113</f>
        <v>1.42</v>
      </c>
      <c r="Q112" s="5">
        <f>+'Base original'!AB113/'Base original'!$Z113*'Base original'!AA113</f>
        <v>0.75216468018865734</v>
      </c>
      <c r="R112" s="7">
        <f>+'Base original'!AD113/'Base original'!$Z113*'Base original'!AC113</f>
        <v>0.66340582235542855</v>
      </c>
      <c r="S112" s="8">
        <f>+'Base original'!AE113</f>
        <v>3.57</v>
      </c>
      <c r="T112" s="5"/>
    </row>
    <row r="113" spans="1:20" x14ac:dyDescent="0.25">
      <c r="A113" s="16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7">
        <f>+'Base original'!F114/'Base original'!F102*100-100</f>
        <v>9.5876245531924269</v>
      </c>
      <c r="G113" s="7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7">
        <f>+'Base original'!P114/'Base original'!$H114*'Base original'!O114</f>
        <v>7.4966088419764416</v>
      </c>
      <c r="L113" s="7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7">
        <f>+'Base original'!X114/'Base original'!$R114*'Base original'!W114</f>
        <v>4.2089202742236935</v>
      </c>
      <c r="P113" s="7">
        <f>+'Base original'!Y114</f>
        <v>1.51</v>
      </c>
      <c r="Q113" s="5">
        <f>+'Base original'!AB114/'Base original'!$Z114*'Base original'!AA114</f>
        <v>0.8152555124717864</v>
      </c>
      <c r="R113" s="7">
        <f>+'Base original'!AD114/'Base original'!$Z114*'Base original'!AC114</f>
        <v>0.69751663869436875</v>
      </c>
      <c r="S113" s="8">
        <f>+'Base original'!AE114</f>
        <v>3.65</v>
      </c>
      <c r="T113" s="5"/>
    </row>
    <row r="114" spans="1:20" x14ac:dyDescent="0.25">
      <c r="A114" s="16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7">
        <f>+'Base original'!F115/'Base original'!F103*100-100</f>
        <v>9.7526474114506811</v>
      </c>
      <c r="G114" s="7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7">
        <f>+'Base original'!P115/'Base original'!$H115*'Base original'!O115</f>
        <v>8.8055583221733951</v>
      </c>
      <c r="L114" s="7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7">
        <f>+'Base original'!X115/'Base original'!$R115*'Base original'!W115</f>
        <v>4.3685760053740514</v>
      </c>
      <c r="P114" s="7">
        <f>+'Base original'!Y115</f>
        <v>1.39</v>
      </c>
      <c r="Q114" s="5">
        <f>+'Base original'!AB115/'Base original'!$Z115*'Base original'!AA115</f>
        <v>0.81166476761619188</v>
      </c>
      <c r="R114" s="7">
        <f>+'Base original'!AD115/'Base original'!$Z115*'Base original'!AC115</f>
        <v>0.58158800599700144</v>
      </c>
      <c r="S114" s="8">
        <f>+'Base original'!AE115</f>
        <v>3.73</v>
      </c>
      <c r="T114" s="5"/>
    </row>
    <row r="115" spans="1:20" x14ac:dyDescent="0.25">
      <c r="A115" s="17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7">
        <f>+'Base original'!F116/'Base original'!F104*100-100</f>
        <v>9.344136167026079</v>
      </c>
      <c r="G115" s="7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7">
        <f>+'Base original'!P116/'Base original'!$H116*'Base original'!O116</f>
        <v>8.3375380852868126</v>
      </c>
      <c r="L115" s="7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7">
        <f>+'Base original'!X116/'Base original'!$R116*'Base original'!W116</f>
        <v>4.378886378712445</v>
      </c>
      <c r="P115" s="7">
        <f>+'Base original'!Y116</f>
        <v>1.6</v>
      </c>
      <c r="Q115" s="5">
        <f>+'Base original'!AB116/'Base original'!$Z116*'Base original'!AA116</f>
        <v>0.84945726571842961</v>
      </c>
      <c r="R115" s="7">
        <f>+'Base original'!AD116/'Base original'!$Z116*'Base original'!AC116</f>
        <v>0.7499491107096512</v>
      </c>
      <c r="S115" s="8">
        <f>+'Base original'!AE116</f>
        <v>3.75</v>
      </c>
      <c r="T115" s="5"/>
    </row>
    <row r="116" spans="1:20" x14ac:dyDescent="0.25">
      <c r="A116" s="16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7">
        <f>+'Base original'!F117/'Base original'!F105*100-100</f>
        <v>8.4184642830785066</v>
      </c>
      <c r="G116" s="7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7">
        <f>+'Base original'!P117/'Base original'!$H117*'Base original'!O117</f>
        <v>8.2825999152210237</v>
      </c>
      <c r="L116" s="7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7">
        <f>+'Base original'!X117/'Base original'!$R117*'Base original'!W117</f>
        <v>4.8167311469053695</v>
      </c>
      <c r="P116" s="7">
        <f>+'Base original'!Y117</f>
        <v>1.68</v>
      </c>
      <c r="Q116" s="5">
        <f>+'Base original'!AB117/'Base original'!$Z117*'Base original'!AA117</f>
        <v>1.0944280008311591</v>
      </c>
      <c r="R116" s="7">
        <f>+'Base original'!AD117/'Base original'!$Z117*'Base original'!AC117</f>
        <v>0.59282848105649566</v>
      </c>
      <c r="S116" s="8">
        <f>+'Base original'!AE117</f>
        <v>3.73</v>
      </c>
      <c r="T116" s="5"/>
    </row>
    <row r="117" spans="1:20" x14ac:dyDescent="0.25">
      <c r="A117" s="16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7">
        <f>+'Base original'!F118/'Base original'!F106*100-100</f>
        <v>9.0248332251187549</v>
      </c>
      <c r="G117" s="7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7">
        <f>+'Base original'!P118/'Base original'!$H118*'Base original'!O118</f>
        <v>8.0065387559354875</v>
      </c>
      <c r="L117" s="7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7">
        <f>+'Base original'!X118/'Base original'!$R118*'Base original'!W118</f>
        <v>4.5924392253905344</v>
      </c>
      <c r="P117" s="7">
        <f>+'Base original'!Y118</f>
        <v>1.46</v>
      </c>
      <c r="Q117" s="5">
        <f>+'Base original'!AB118/'Base original'!$Z118*'Base original'!AA118</f>
        <v>0.72944024649695538</v>
      </c>
      <c r="R117" s="7">
        <f>+'Base original'!AD118/'Base original'!$Z118*'Base original'!AC118</f>
        <v>0.7277976670823858</v>
      </c>
      <c r="S117" s="8">
        <f>+'Base original'!AE118</f>
        <v>3.67</v>
      </c>
      <c r="T117" s="5"/>
    </row>
    <row r="118" spans="1:20" x14ac:dyDescent="0.25">
      <c r="A118" s="16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7">
        <f>+'Base original'!F119/'Base original'!F107*100-100</f>
        <v>8.6371621800273886</v>
      </c>
      <c r="G118" s="7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7">
        <f>+'Base original'!P119/'Base original'!$H119*'Base original'!O119</f>
        <v>8.0889815808556911</v>
      </c>
      <c r="L118" s="7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7">
        <f>+'Base original'!X119/'Base original'!$R119*'Base original'!W119</f>
        <v>4.4990349058060009</v>
      </c>
      <c r="P118" s="7">
        <f>+'Base original'!Y119</f>
        <v>1.59</v>
      </c>
      <c r="Q118" s="5">
        <f>+'Base original'!AB119/'Base original'!$Z119*'Base original'!AA119</f>
        <v>0.91907471371447413</v>
      </c>
      <c r="R118" s="7">
        <f>+'Base original'!AD119/'Base original'!$Z119*'Base original'!AC119</f>
        <v>0.67570062918320828</v>
      </c>
      <c r="S118" s="8">
        <f>+'Base original'!AE119</f>
        <v>3.6</v>
      </c>
      <c r="T118" s="5"/>
    </row>
    <row r="119" spans="1:20" x14ac:dyDescent="0.25">
      <c r="A119" s="16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7">
        <f>+'Base original'!F120/'Base original'!F108*100-100</f>
        <v>9.4753771805591782</v>
      </c>
      <c r="G119" s="7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7">
        <f>+'Base original'!P120/'Base original'!$H120*'Base original'!O120</f>
        <v>7.6990957865210241</v>
      </c>
      <c r="L119" s="7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7">
        <f>+'Base original'!X120/'Base original'!$R120*'Base original'!W120</f>
        <v>4.1820610735749533</v>
      </c>
      <c r="P119" s="7">
        <f>+'Base original'!Y120</f>
        <v>1.38</v>
      </c>
      <c r="Q119" s="5">
        <f>+'Base original'!AB120/'Base original'!$Z120*'Base original'!AA120</f>
        <v>0.91197990026266695</v>
      </c>
      <c r="R119" s="7">
        <f>+'Base original'!AD120/'Base original'!$Z120*'Base original'!AC120</f>
        <v>0.46822223914119304</v>
      </c>
      <c r="S119" s="8">
        <f>+'Base original'!AE120</f>
        <v>3.61</v>
      </c>
      <c r="T119" s="5"/>
    </row>
    <row r="120" spans="1:20" x14ac:dyDescent="0.25">
      <c r="A120" s="16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7">
        <f>+'Base original'!F121/'Base original'!F109*100-100</f>
        <v>9.619003456879355</v>
      </c>
      <c r="G120" s="7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7">
        <f>+'Base original'!P121/'Base original'!$H121*'Base original'!O121</f>
        <v>7.1460064279643003</v>
      </c>
      <c r="L120" s="7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7">
        <f>+'Base original'!X121/'Base original'!$R121*'Base original'!W121</f>
        <v>4.0367275391469359</v>
      </c>
      <c r="P120" s="7">
        <f>+'Base original'!Y121</f>
        <v>1.68</v>
      </c>
      <c r="Q120" s="5">
        <f>+'Base original'!AB121/'Base original'!$Z121*'Base original'!AA121</f>
        <v>0.93002732414056044</v>
      </c>
      <c r="R120" s="7">
        <f>+'Base original'!AD121/'Base original'!$Z121*'Base original'!AC121</f>
        <v>0.74953193111774796</v>
      </c>
      <c r="S120" s="8">
        <f>+'Base original'!AE121</f>
        <v>3.66</v>
      </c>
      <c r="T120" s="5"/>
    </row>
    <row r="121" spans="1:20" x14ac:dyDescent="0.25">
      <c r="A121" s="16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7">
        <f>+'Base original'!F122/'Base original'!F110*100-100</f>
        <v>10.263362880614253</v>
      </c>
      <c r="G121" s="7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7">
        <f>+'Base original'!P122/'Base original'!$H122*'Base original'!O122</f>
        <v>7.4531236713606539</v>
      </c>
      <c r="L121" s="7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7">
        <f>+'Base original'!X122/'Base original'!$R122*'Base original'!W122</f>
        <v>4.2698829431438119</v>
      </c>
      <c r="P121" s="7">
        <f>+'Base original'!Y122</f>
        <v>1.55</v>
      </c>
      <c r="Q121" s="5">
        <f>+'Base original'!AB122/'Base original'!$Z122*'Base original'!AA122</f>
        <v>0.87723438783483243</v>
      </c>
      <c r="R121" s="7">
        <f>+'Base original'!AD122/'Base original'!$Z122*'Base original'!AC122</f>
        <v>0.67457115380762522</v>
      </c>
      <c r="S121" s="8">
        <f>+'Base original'!AE122</f>
        <v>3.67</v>
      </c>
      <c r="T121" s="5"/>
    </row>
    <row r="122" spans="1:20" x14ac:dyDescent="0.25">
      <c r="A122" s="16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7">
        <f>+'Base original'!F123/'Base original'!F111*100-100</f>
        <v>10.160685472513919</v>
      </c>
      <c r="G122" s="7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7">
        <f>+'Base original'!P123/'Base original'!$H123*'Base original'!O123</f>
        <v>6.9125409413320869</v>
      </c>
      <c r="L122" s="7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7">
        <f>+'Base original'!X123/'Base original'!$R123*'Base original'!W123</f>
        <v>4.3318057820680469</v>
      </c>
      <c r="P122" s="7">
        <f>+'Base original'!Y123</f>
        <v>1.59</v>
      </c>
      <c r="Q122" s="5">
        <f>+'Base original'!AB123/'Base original'!$Z123*'Base original'!AA123</f>
        <v>0.94313211916665918</v>
      </c>
      <c r="R122" s="7">
        <f>+'Base original'!AD123/'Base original'!$Z123*'Base original'!AC123</f>
        <v>0.64518118251097323</v>
      </c>
      <c r="S122" s="8">
        <f>+'Base original'!AE123</f>
        <v>3.63</v>
      </c>
      <c r="T122" s="5"/>
    </row>
    <row r="123" spans="1:20" x14ac:dyDescent="0.25">
      <c r="A123" s="16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7">
        <f>+'Base original'!F124/'Base original'!F112*100-100</f>
        <v>10.907684968931292</v>
      </c>
      <c r="G123" s="7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7">
        <f>+'Base original'!P124/'Base original'!$H124*'Base original'!O124</f>
        <v>6.9431020115586213</v>
      </c>
      <c r="L123" s="7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7">
        <f>+'Base original'!X124/'Base original'!$R124*'Base original'!W124</f>
        <v>3.8082438679121631</v>
      </c>
      <c r="P123" s="7">
        <f>+'Base original'!Y124</f>
        <v>1.58</v>
      </c>
      <c r="Q123" s="5">
        <f>+'Base original'!AB124/'Base original'!$Z124*'Base original'!AA124</f>
        <v>0.68959422538536774</v>
      </c>
      <c r="R123" s="7">
        <f>+'Base original'!AD124/'Base original'!$Z124*'Base original'!AC124</f>
        <v>0.88895672412048421</v>
      </c>
      <c r="S123" s="8">
        <f>+'Base original'!AE124</f>
        <v>3.65</v>
      </c>
      <c r="T123" s="5"/>
    </row>
    <row r="124" spans="1:20" x14ac:dyDescent="0.25">
      <c r="A124" s="16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7">
        <f>+'Base original'!F125/'Base original'!F113*100-100</f>
        <v>11.129109812180587</v>
      </c>
      <c r="G124" s="7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7">
        <f>+'Base original'!P125/'Base original'!$H125*'Base original'!O125</f>
        <v>6.7232929187513415</v>
      </c>
      <c r="L124" s="7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7">
        <f>+'Base original'!X125/'Base original'!$R125*'Base original'!W125</f>
        <v>4.1532466709786693</v>
      </c>
      <c r="P124" s="7">
        <f>+'Base original'!Y125</f>
        <v>1.52</v>
      </c>
      <c r="Q124" s="5">
        <f>+'Base original'!AB125/'Base original'!$Z125*'Base original'!AA125</f>
        <v>0.84315341512077102</v>
      </c>
      <c r="R124" s="7">
        <f>+'Base original'!AD125/'Base original'!$Z125*'Base original'!AC125</f>
        <v>0.67892133972916757</v>
      </c>
      <c r="S124" s="8">
        <f>+'Base original'!AE125</f>
        <v>3.64</v>
      </c>
      <c r="T124" s="5"/>
    </row>
    <row r="125" spans="1:20" x14ac:dyDescent="0.25">
      <c r="A125" s="16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7">
        <f>+'Base original'!F126/'Base original'!F114*100-100</f>
        <v>10.028988239699373</v>
      </c>
      <c r="G125" s="7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7">
        <f>+'Base original'!P126/'Base original'!$H126*'Base original'!O126</f>
        <v>6.5502393672379098</v>
      </c>
      <c r="L125" s="7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7">
        <f>+'Base original'!X126/'Base original'!$R126*'Base original'!W126</f>
        <v>4.3450137475613539</v>
      </c>
      <c r="P125" s="7">
        <f>+'Base original'!Y126</f>
        <v>1.57</v>
      </c>
      <c r="Q125" s="5">
        <f>+'Base original'!AB126/'Base original'!$Z126*'Base original'!AA126</f>
        <v>0.97036840127747515</v>
      </c>
      <c r="R125" s="7">
        <f>+'Base original'!AD126/'Base original'!$Z126*'Base original'!AC126</f>
        <v>0.59663732857411234</v>
      </c>
      <c r="S125" s="8">
        <f>+'Base original'!AE126</f>
        <v>3.72</v>
      </c>
      <c r="T125" s="5"/>
    </row>
    <row r="126" spans="1:20" x14ac:dyDescent="0.25">
      <c r="A126" s="16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7">
        <f>+'Base original'!F127/'Base original'!F115*100-100</f>
        <v>10.341370536611379</v>
      </c>
      <c r="G126" s="7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7">
        <f>+'Base original'!P127/'Base original'!$H127*'Base original'!O127</f>
        <v>6.5375321336760921</v>
      </c>
      <c r="L126" s="7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7">
        <f>+'Base original'!X127/'Base original'!$R127*'Base original'!W127</f>
        <v>4.0653889590861558</v>
      </c>
      <c r="P126" s="7">
        <f>+'Base original'!Y127</f>
        <v>1.83</v>
      </c>
      <c r="Q126" s="5">
        <f>+'Base original'!AB127/'Base original'!$Z127*'Base original'!AA127</f>
        <v>1.0693544315900181</v>
      </c>
      <c r="R126" s="7">
        <f>+'Base original'!AD127/'Base original'!$Z127*'Base original'!AC127</f>
        <v>0.76295860024858975</v>
      </c>
      <c r="S126" s="8">
        <f>+'Base original'!AE127</f>
        <v>3.77</v>
      </c>
      <c r="T126" s="5"/>
    </row>
    <row r="127" spans="1:20" x14ac:dyDescent="0.25">
      <c r="A127" s="17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7">
        <f>+'Base original'!F128/'Base original'!F116*100-100</f>
        <v>9.9168344194204678</v>
      </c>
      <c r="G127" s="7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7">
        <f>+'Base original'!P128/'Base original'!$H128*'Base original'!O128</f>
        <v>6.5829349961253572</v>
      </c>
      <c r="L127" s="7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7">
        <f>+'Base original'!X128/'Base original'!$R128*'Base original'!W128</f>
        <v>4.642269847480768</v>
      </c>
      <c r="P127" s="7">
        <f>+'Base original'!Y128</f>
        <v>1.89</v>
      </c>
      <c r="Q127" s="5">
        <f>+'Base original'!AB128/'Base original'!$Z128*'Base original'!AA128</f>
        <v>0.97249686495360121</v>
      </c>
      <c r="R127" s="7">
        <f>+'Base original'!AD128/'Base original'!$Z128*'Base original'!AC128</f>
        <v>0.91891515994436712</v>
      </c>
      <c r="S127" s="8">
        <f>+'Base original'!AE128</f>
        <v>3.8323364446336301</v>
      </c>
      <c r="T127" s="5"/>
    </row>
    <row r="128" spans="1:20" x14ac:dyDescent="0.25">
      <c r="A128" s="16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7">
        <f>+'Base original'!F129/'Base original'!F117*100-100</f>
        <v>10.720961365925604</v>
      </c>
      <c r="G128" s="7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7">
        <f>+'Base original'!P129/'Base original'!$H129*'Base original'!O129</f>
        <v>6.4592804549749507</v>
      </c>
      <c r="L128" s="7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7">
        <f>+'Base original'!X129/'Base original'!$R129*'Base original'!W129</f>
        <v>5.2725962081804019</v>
      </c>
      <c r="P128" s="7">
        <f>+'Base original'!Y129</f>
        <v>1.67</v>
      </c>
      <c r="Q128" s="5">
        <f>+'Base original'!AB129/'Base original'!$Z129*'Base original'!AA129</f>
        <v>0.98536156447891088</v>
      </c>
      <c r="R128" s="7">
        <f>+'Base original'!AD129/'Base original'!$Z129*'Base original'!AC129</f>
        <v>0.68094977188194761</v>
      </c>
      <c r="S128" s="8">
        <f>+'Base original'!AE129</f>
        <v>3.8285425470190502</v>
      </c>
      <c r="T128" s="5"/>
    </row>
    <row r="129" spans="1:20" x14ac:dyDescent="0.25">
      <c r="A129" s="16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7">
        <f>+'Base original'!F130/'Base original'!F118*100-100</f>
        <v>10.155670823665858</v>
      </c>
      <c r="G129" s="7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7">
        <f>+'Base original'!P130/'Base original'!$H130*'Base original'!O130</f>
        <v>6.3123457179346056</v>
      </c>
      <c r="L129" s="7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7">
        <f>+'Base original'!X130/'Base original'!$R130*'Base original'!W130</f>
        <v>4.9252948331979134</v>
      </c>
      <c r="P129" s="7">
        <f>+'Base original'!Y130</f>
        <v>1.85</v>
      </c>
      <c r="Q129" s="5">
        <f>+'Base original'!AB130/'Base original'!$Z130*'Base original'!AA130</f>
        <v>1.0902456912357903</v>
      </c>
      <c r="R129" s="7">
        <f>+'Base original'!AD130/'Base original'!$Z130*'Base original'!AC130</f>
        <v>0.7550735698569857</v>
      </c>
      <c r="S129" s="8">
        <f>+'Base original'!AE130</f>
        <v>3.80562225618633</v>
      </c>
      <c r="T129" s="5"/>
    </row>
    <row r="130" spans="1:20" x14ac:dyDescent="0.25">
      <c r="A130" s="16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7">
        <f>+'Base original'!F131/'Base original'!F119*100-100</f>
        <v>10.161387047542974</v>
      </c>
      <c r="G130" s="7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7">
        <f>+'Base original'!P131/'Base original'!$H131*'Base original'!O131</f>
        <v>6.249059273422561</v>
      </c>
      <c r="L130" s="7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7">
        <f>+'Base original'!X131/'Base original'!$R131*'Base original'!W131</f>
        <v>4.4822407289054187</v>
      </c>
      <c r="P130" s="7">
        <f>+'Base original'!Y131</f>
        <v>1.92</v>
      </c>
      <c r="Q130" s="5">
        <f>+'Base original'!AB131/'Base original'!$Z131*'Base original'!AA131</f>
        <v>1.1043002763439178</v>
      </c>
      <c r="R130" s="7">
        <f>+'Base original'!AD131/'Base original'!$Z131*'Base original'!AC131</f>
        <v>0.81542650815996653</v>
      </c>
      <c r="S130" s="8">
        <f>+'Base original'!AE131</f>
        <v>3.7853394200906099</v>
      </c>
      <c r="T130" s="5"/>
    </row>
    <row r="131" spans="1:20" x14ac:dyDescent="0.25">
      <c r="A131" s="16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7">
        <f>+'Base original'!F132/'Base original'!F120*100-100</f>
        <v>10.075982431690207</v>
      </c>
      <c r="G131" s="7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7">
        <f>+'Base original'!P132/'Base original'!$H132*'Base original'!O132</f>
        <v>6.3230817345686283</v>
      </c>
      <c r="L131" s="7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7">
        <f>+'Base original'!X132/'Base original'!$R132*'Base original'!W132</f>
        <v>4.3268607474183778</v>
      </c>
      <c r="P131" s="7">
        <f>+'Base original'!Y132</f>
        <v>1.63</v>
      </c>
      <c r="Q131" s="5">
        <f>+'Base original'!AB132/'Base original'!$Z132*'Base original'!AA132</f>
        <v>1.0036804829681438</v>
      </c>
      <c r="R131" s="7">
        <f>+'Base original'!AD132/'Base original'!$Z132*'Base original'!AC132</f>
        <v>0.62719919505309318</v>
      </c>
      <c r="S131" s="8">
        <f>+'Base original'!AE132</f>
        <v>3.7880666525968398</v>
      </c>
      <c r="T131" s="5"/>
    </row>
    <row r="132" spans="1:20" x14ac:dyDescent="0.25">
      <c r="A132" s="16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7">
        <f>+'Base original'!F133/'Base original'!F121*100-100</f>
        <v>9.5071516980108868</v>
      </c>
      <c r="G132" s="7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7">
        <f>+'Base original'!P133/'Base original'!$H133*'Base original'!O133</f>
        <v>6.1574126336612798</v>
      </c>
      <c r="L132" s="7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7">
        <f>+'Base original'!X133/'Base original'!$R133*'Base original'!W133</f>
        <v>4.2615056107913247</v>
      </c>
      <c r="P132" s="7">
        <f>+'Base original'!Y133</f>
        <v>1.7</v>
      </c>
      <c r="Q132" s="5">
        <f>+'Base original'!AB133/'Base original'!$Z133*'Base original'!AA133</f>
        <v>1.0705753554416038</v>
      </c>
      <c r="R132" s="7">
        <f>+'Base original'!AD133/'Base original'!$Z133*'Base original'!AC133</f>
        <v>0.63214822438588991</v>
      </c>
      <c r="S132" s="8">
        <f>+'Base original'!AE133</f>
        <v>3.7565380192537399</v>
      </c>
      <c r="T132" s="5"/>
    </row>
    <row r="133" spans="1:20" x14ac:dyDescent="0.25">
      <c r="A133" s="16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7">
        <f>+'Base original'!F134/'Base original'!F122*100-100</f>
        <v>8.9512841895542437</v>
      </c>
      <c r="G133" s="7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7">
        <f>+'Base original'!P134/'Base original'!$H134*'Base original'!O134</f>
        <v>6.2338202234224251</v>
      </c>
      <c r="L133" s="7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7">
        <f>+'Base original'!X134/'Base original'!$R134*'Base original'!W134</f>
        <v>4.5371781863723815</v>
      </c>
      <c r="P133" s="7">
        <f>+'Base original'!Y134</f>
        <v>1.7</v>
      </c>
      <c r="Q133" s="5">
        <f>+'Base original'!AB134/'Base original'!$Z134*'Base original'!AA134</f>
        <v>0.90323165565158448</v>
      </c>
      <c r="R133" s="7">
        <f>+'Base original'!AD134/'Base original'!$Z134*'Base original'!AC134</f>
        <v>0.8006270123707846</v>
      </c>
      <c r="S133" s="8">
        <f>+'Base original'!AE134</f>
        <v>3.7261514037301402</v>
      </c>
      <c r="T133" s="5"/>
    </row>
    <row r="134" spans="1:20" x14ac:dyDescent="0.25">
      <c r="A134" s="16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7">
        <f>+'Base original'!F135/'Base original'!F123*100-100</f>
        <v>8.6808317541125604</v>
      </c>
      <c r="G134" s="7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7">
        <f>+'Base original'!P135/'Base original'!$H135*'Base original'!O135</f>
        <v>6.3639584016867383</v>
      </c>
      <c r="L134" s="7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7">
        <f>+'Base original'!X135/'Base original'!$R135*'Base original'!W135</f>
        <v>4.5750638750887163</v>
      </c>
      <c r="P134" s="7">
        <f>+'Base original'!Y135</f>
        <v>1.66</v>
      </c>
      <c r="Q134" s="5">
        <f>+'Base original'!AB135/'Base original'!$Z135*'Base original'!AA135</f>
        <v>0.87733472109030575</v>
      </c>
      <c r="R134" s="7">
        <f>+'Base original'!AD135/'Base original'!$Z135*'Base original'!AC135</f>
        <v>0.78016397788753278</v>
      </c>
      <c r="S134" s="8">
        <f>+'Base original'!AE135</f>
        <v>3.7205523920438099</v>
      </c>
      <c r="T134" s="5"/>
    </row>
    <row r="135" spans="1:20" x14ac:dyDescent="0.25">
      <c r="A135" s="16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7">
        <f>+'Base original'!F136/'Base original'!F124*100-100</f>
        <v>7.0291087231259013</v>
      </c>
      <c r="G135" s="7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7">
        <f>+'Base original'!P136/'Base original'!$H136*'Base original'!O136</f>
        <v>6.3227707676728597</v>
      </c>
      <c r="L135" s="7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7">
        <f>+'Base original'!X136/'Base original'!$R136*'Base original'!W136</f>
        <v>4.4656194148853938</v>
      </c>
      <c r="P135" s="7">
        <f>+'Base original'!Y136</f>
        <v>1.79</v>
      </c>
      <c r="Q135" s="5">
        <f>+'Base original'!AB136/'Base original'!$Z136*'Base original'!AA136</f>
        <v>0.93297716668642172</v>
      </c>
      <c r="R135" s="7">
        <f>+'Base original'!AD136/'Base original'!$Z136*'Base original'!AC136</f>
        <v>0.85743456569291943</v>
      </c>
      <c r="S135" s="8">
        <f>+'Base original'!AE136</f>
        <v>3.6637135539514301</v>
      </c>
      <c r="T135" s="5"/>
    </row>
    <row r="136" spans="1:20" x14ac:dyDescent="0.25">
      <c r="A136" s="16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7">
        <f>+'Base original'!F137/'Base original'!F125*100-100</f>
        <v>6.392853127928305</v>
      </c>
      <c r="G136" s="7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7">
        <f>+'Base original'!P137/'Base original'!$H137*'Base original'!O137</f>
        <v>6.4228568364424756</v>
      </c>
      <c r="L136" s="7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7">
        <f>+'Base original'!X137/'Base original'!$R137*'Base original'!W137</f>
        <v>4.497379699474326</v>
      </c>
      <c r="P136" s="7">
        <f>+'Base original'!Y137</f>
        <v>1.96</v>
      </c>
      <c r="Q136" s="5">
        <f>+'Base original'!AB137/'Base original'!$Z137*'Base original'!AA137</f>
        <v>1.0751806134764061</v>
      </c>
      <c r="R136" s="7">
        <f>+'Base original'!AD137/'Base original'!$Z137*'Base original'!AC137</f>
        <v>0.88779810484304622</v>
      </c>
      <c r="S136" s="8">
        <f>+'Base original'!AE137</f>
        <v>3.55804410875675</v>
      </c>
      <c r="T136" s="5"/>
    </row>
    <row r="137" spans="1:20" x14ac:dyDescent="0.25">
      <c r="A137" s="16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7">
        <f>+'Base original'!F138/'Base original'!F126*100-100</f>
        <v>6.3050593156735317</v>
      </c>
      <c r="G137" s="7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7">
        <f>+'Base original'!P138/'Base original'!$H138*'Base original'!O138</f>
        <v>6.4413491858769527</v>
      </c>
      <c r="L137" s="7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7">
        <f>+'Base original'!X138/'Base original'!$R138*'Base original'!W138</f>
        <v>4.600809593610415</v>
      </c>
      <c r="P137" s="7">
        <f>+'Base original'!Y138</f>
        <v>1.84</v>
      </c>
      <c r="Q137" s="5">
        <f>+'Base original'!AB138/'Base original'!$Z138*'Base original'!AA138</f>
        <v>1.0541191910755832</v>
      </c>
      <c r="R137" s="7">
        <f>+'Base original'!AD138/'Base original'!$Z138*'Base original'!AC138</f>
        <v>0.7886547753981985</v>
      </c>
      <c r="S137" s="8">
        <f>+'Base original'!AE138</f>
        <v>3.5103017051701402</v>
      </c>
      <c r="T137" s="5"/>
    </row>
    <row r="138" spans="1:20" x14ac:dyDescent="0.25">
      <c r="A138" s="16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7">
        <f>+'Base original'!F139/'Base original'!F127*100-100</f>
        <v>5.652912909987819</v>
      </c>
      <c r="G138" s="7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7">
        <f>+'Base original'!P139/'Base original'!$H139*'Base original'!O139</f>
        <v>6.4476199128094009</v>
      </c>
      <c r="L138" s="7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7">
        <f>+'Base original'!X139/'Base original'!$R139*'Base original'!W139</f>
        <v>4.3970956899153979</v>
      </c>
      <c r="P138" s="7">
        <f>+'Base original'!Y139</f>
        <v>2.35</v>
      </c>
      <c r="Q138" s="5">
        <f>+'Base original'!AB139/'Base original'!$Z139*'Base original'!AA139</f>
        <v>1.4524078379275989</v>
      </c>
      <c r="R138" s="7">
        <f>+'Base original'!AD139/'Base original'!$Z139*'Base original'!AC139</f>
        <v>0.89371244829564322</v>
      </c>
      <c r="S138" s="8">
        <f>+'Base original'!AE139</f>
        <v>3.58876586633213</v>
      </c>
      <c r="T138" s="5"/>
    </row>
    <row r="139" spans="1:20" x14ac:dyDescent="0.25">
      <c r="A139" s="17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7">
        <f>+'Base original'!F140/'Base original'!F128*100-100</f>
        <v>4.917625619021095</v>
      </c>
      <c r="G139" s="7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7">
        <f>+'Base original'!P140/'Base original'!$H140*'Base original'!O140</f>
        <v>6.4011168422433009</v>
      </c>
      <c r="L139" s="7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7">
        <f>+'Base original'!X140/'Base original'!$R140*'Base original'!W140</f>
        <v>4.7867237070434951</v>
      </c>
      <c r="P139" s="7">
        <f>+'Base original'!Y140</f>
        <v>2.21</v>
      </c>
      <c r="Q139" s="5">
        <f>+'Base original'!AB140/'Base original'!$Z140*'Base original'!AA140</f>
        <v>1.1194983554577507</v>
      </c>
      <c r="R139" s="7">
        <f>+'Base original'!AD140/'Base original'!$Z140*'Base original'!AC140</f>
        <v>1.092032133645678</v>
      </c>
      <c r="S139" s="8">
        <f>+'Base original'!AE140</f>
        <v>3.61618699249872</v>
      </c>
      <c r="T139" s="5"/>
    </row>
    <row r="140" spans="1:20" x14ac:dyDescent="0.25">
      <c r="A140" s="16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7">
        <f>+'Base original'!F141/'Base original'!F129*100-100</f>
        <v>5.0436800117598324</v>
      </c>
      <c r="G140" s="7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7">
        <f>+'Base original'!P141/'Base original'!$H141*'Base original'!O141</f>
        <v>6.1931958750894252</v>
      </c>
      <c r="L140" s="7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7">
        <f>+'Base original'!X141/'Base original'!$R141*'Base original'!W141</f>
        <v>5.7398220472821624</v>
      </c>
      <c r="P140" s="7">
        <f>+'Base original'!Y141</f>
        <v>2.16</v>
      </c>
      <c r="Q140" s="5">
        <f>+'Base original'!AB141/'Base original'!$Z141*'Base original'!AA141</f>
        <v>1.1008892548373816</v>
      </c>
      <c r="R140" s="7">
        <f>+'Base original'!AD141/'Base original'!$Z141*'Base original'!AC141</f>
        <v>1.0611225470015095</v>
      </c>
      <c r="S140" s="8">
        <f>+'Base original'!AE141</f>
        <v>3.55</v>
      </c>
      <c r="T140" s="5"/>
    </row>
    <row r="141" spans="1:20" x14ac:dyDescent="0.25">
      <c r="A141" s="16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7">
        <f>+'Base original'!F142/'Base original'!F130*100-100</f>
        <v>5.9201182728269259</v>
      </c>
      <c r="G141" s="7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7">
        <f>+'Base original'!P142/'Base original'!$H142*'Base original'!O142</f>
        <v>6.6234983504652583</v>
      </c>
      <c r="L141" s="7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7">
        <f>+'Base original'!X142/'Base original'!$R142*'Base original'!W142</f>
        <v>4.8733672324679898</v>
      </c>
      <c r="P141" s="7">
        <f>+'Base original'!Y142</f>
        <v>2.33</v>
      </c>
      <c r="Q141" s="5">
        <f>+'Base original'!AB142/'Base original'!$Z142*'Base original'!AA142</f>
        <v>1.3074280398380211</v>
      </c>
      <c r="R141" s="7">
        <f>+'Base original'!AD142/'Base original'!$Z142*'Base original'!AC142</f>
        <v>1.0204465360621651</v>
      </c>
      <c r="S141" s="8">
        <f>+'Base original'!AE142</f>
        <v>3.47</v>
      </c>
      <c r="T141" s="5"/>
    </row>
    <row r="142" spans="1:20" x14ac:dyDescent="0.25">
      <c r="A142" s="16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7">
        <f>+'Base original'!F143/'Base original'!F131*100-100</f>
        <v>6.5050836527365448</v>
      </c>
      <c r="G142" s="7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7">
        <f>+'Base original'!P143/'Base original'!$H143*'Base original'!O143</f>
        <v>5.9813739324173776</v>
      </c>
      <c r="L142" s="7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7">
        <f>+'Base original'!X143/'Base original'!$R143*'Base original'!W143</f>
        <v>4.5827849338632873</v>
      </c>
      <c r="P142" s="7">
        <f>+'Base original'!Y143</f>
        <v>2.35</v>
      </c>
      <c r="Q142" s="5">
        <f>+'Base original'!AB143/'Base original'!$Z143*'Base original'!AA143</f>
        <v>1.430074814305955</v>
      </c>
      <c r="R142" s="7">
        <f>+'Base original'!AD143/'Base original'!$Z143*'Base original'!AC143</f>
        <v>0.92064424026447989</v>
      </c>
      <c r="S142" s="8">
        <f>+'Base original'!AE143</f>
        <v>3.42</v>
      </c>
      <c r="T142" s="5"/>
    </row>
    <row r="143" spans="1:20" x14ac:dyDescent="0.25">
      <c r="A143" s="16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7">
        <f>+'Base original'!F144/'Base original'!F132*100-100</f>
        <v>4.8080951969773196</v>
      </c>
      <c r="G143" s="7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7">
        <f>+'Base original'!P144/'Base original'!$H144*'Base original'!O144</f>
        <v>6.0727754891864061</v>
      </c>
      <c r="L143" s="7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7">
        <f>+'Base original'!X144/'Base original'!$R144*'Base original'!W144</f>
        <v>4.342739344051072</v>
      </c>
      <c r="P143" s="7">
        <f>+'Base original'!Y144</f>
        <v>2.23</v>
      </c>
      <c r="Q143" s="5">
        <f>+'Base original'!AB144/'Base original'!$Z144*'Base original'!AA144</f>
        <v>1.2626778857013778</v>
      </c>
      <c r="R143" s="7">
        <f>+'Base original'!AD144/'Base original'!$Z144*'Base original'!AC144</f>
        <v>0.96583578043821983</v>
      </c>
      <c r="S143" s="8">
        <f>+'Base original'!AE144</f>
        <v>3.36</v>
      </c>
      <c r="T143" s="5"/>
    </row>
    <row r="144" spans="1:20" x14ac:dyDescent="0.25">
      <c r="A144" s="16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7">
        <f>+'Base original'!F145/'Base original'!F133*100-100</f>
        <v>5.0322742146218502</v>
      </c>
      <c r="G144" s="7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7">
        <f>+'Base original'!P145/'Base original'!$H145*'Base original'!O145</f>
        <v>5.9505832197013255</v>
      </c>
      <c r="L144" s="7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7">
        <f>+'Base original'!X145/'Base original'!$R145*'Base original'!W145</f>
        <v>4.6222959077319334</v>
      </c>
      <c r="P144" s="7">
        <f>+'Base original'!Y145</f>
        <v>2.4900000000000002</v>
      </c>
      <c r="Q144" s="5">
        <f>+'Base original'!AB145/'Base original'!$Z145*'Base original'!AA145</f>
        <v>1.4043222916037981</v>
      </c>
      <c r="R144" s="7">
        <f>+'Base original'!AD145/'Base original'!$Z145*'Base original'!AC145</f>
        <v>1.0856348801039952</v>
      </c>
      <c r="S144" s="8">
        <f>+'Base original'!AE145</f>
        <v>3.29</v>
      </c>
      <c r="T144" s="5"/>
    </row>
    <row r="145" spans="1:20" x14ac:dyDescent="0.25">
      <c r="A145" s="16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7">
        <f>+'Base original'!F146/'Base original'!F134*100-100</f>
        <v>4.0724575208039369</v>
      </c>
      <c r="G145" s="7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7">
        <f>+'Base original'!P146/'Base original'!$H146*'Base original'!O146</f>
        <v>6.0048390974008674</v>
      </c>
      <c r="L145" s="7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7">
        <f>+'Base original'!X146/'Base original'!$R146*'Base original'!W146</f>
        <v>4.3311396127239385</v>
      </c>
      <c r="P145" s="7">
        <f>+'Base original'!Y146</f>
        <v>2.39</v>
      </c>
      <c r="Q145" s="5">
        <f>+'Base original'!AB146/'Base original'!$Z146*'Base original'!AA146</f>
        <v>1.2521590987788267</v>
      </c>
      <c r="R145" s="7">
        <f>+'Base original'!AD146/'Base original'!$Z146*'Base original'!AC146</f>
        <v>1.1339146794709019</v>
      </c>
      <c r="S145" s="8">
        <f>+'Base original'!AE146</f>
        <v>3.2</v>
      </c>
      <c r="T145" s="5"/>
    </row>
    <row r="146" spans="1:20" x14ac:dyDescent="0.25">
      <c r="A146" s="16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7">
        <f>+'Base original'!F147/'Base original'!F135*100-100</f>
        <v>3.4450051833257334</v>
      </c>
      <c r="G146" s="7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7">
        <f>+'Base original'!P147/'Base original'!$H147*'Base original'!O147</f>
        <v>5.9489089262270891</v>
      </c>
      <c r="L146" s="7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7">
        <f>+'Base original'!X147/'Base original'!$R147*'Base original'!W147</f>
        <v>4.0935804097402171</v>
      </c>
      <c r="P146" s="7">
        <f>+'Base original'!Y147</f>
        <v>2.52</v>
      </c>
      <c r="Q146" s="5">
        <f>+'Base original'!AB147/'Base original'!$Z147*'Base original'!AA147</f>
        <v>1.1157283776144715</v>
      </c>
      <c r="R146" s="7">
        <f>+'Base original'!AD147/'Base original'!$Z147*'Base original'!AC147</f>
        <v>1.404076031656303</v>
      </c>
      <c r="S146" s="8">
        <f>+'Base original'!AE147</f>
        <v>3.19</v>
      </c>
      <c r="T146" s="5"/>
    </row>
    <row r="147" spans="1:20" x14ac:dyDescent="0.25">
      <c r="A147" s="16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7">
        <f>+'Base original'!F148/'Base original'!F136*100-100</f>
        <v>4.3748937187207275</v>
      </c>
      <c r="G147" s="7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7">
        <f>+'Base original'!P148/'Base original'!$H148*'Base original'!O148</f>
        <v>6.0751302636581164</v>
      </c>
      <c r="L147" s="7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7">
        <f>+'Base original'!X148/'Base original'!$R148*'Base original'!W148</f>
        <v>4.2534873336195798</v>
      </c>
      <c r="P147" s="7">
        <f>+'Base original'!Y148</f>
        <v>2.59</v>
      </c>
      <c r="Q147" s="5">
        <f>+'Base original'!AB148/'Base original'!$Z148*'Base original'!AA148</f>
        <v>1.4151399720194477</v>
      </c>
      <c r="R147" s="7">
        <f>+'Base original'!AD148/'Base original'!$Z148*'Base original'!AC148</f>
        <v>1.1777284501267435</v>
      </c>
      <c r="S147" s="8">
        <f>+'Base original'!AE148</f>
        <v>3.2</v>
      </c>
      <c r="T147" s="5"/>
    </row>
    <row r="148" spans="1:20" x14ac:dyDescent="0.25">
      <c r="A148" s="16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7">
        <f>+'Base original'!F149/'Base original'!F137*100-100</f>
        <v>4.5787711438212142</v>
      </c>
      <c r="G148" s="7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7">
        <f>+'Base original'!P149/'Base original'!$H149*'Base original'!O149</f>
        <v>6.0189797992962344</v>
      </c>
      <c r="L148" s="7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7">
        <f>+'Base original'!X149/'Base original'!$R149*'Base original'!W149</f>
        <v>4.1025475974614691</v>
      </c>
      <c r="P148" s="7">
        <f>+'Base original'!Y149</f>
        <v>2.4</v>
      </c>
      <c r="Q148" s="5">
        <f>+'Base original'!AB149/'Base original'!$Z149*'Base original'!AA149</f>
        <v>1.2744765552460535</v>
      </c>
      <c r="R148" s="7">
        <f>+'Base original'!AD149/'Base original'!$Z149*'Base original'!AC149</f>
        <v>1.1260307696275662</v>
      </c>
      <c r="S148" s="8">
        <f>+'Base original'!AE149</f>
        <v>3.26</v>
      </c>
      <c r="T148" s="5"/>
    </row>
    <row r="149" spans="1:20" x14ac:dyDescent="0.25">
      <c r="A149" s="16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7">
        <f>+'Base original'!F150/'Base original'!F138*100-100</f>
        <v>4.6399342373317154</v>
      </c>
      <c r="G149" s="7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7">
        <f>+'Base original'!P150/'Base original'!$H150*'Base original'!O150</f>
        <v>5.8281701126289462</v>
      </c>
      <c r="L149" s="7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7">
        <f>+'Base original'!X150/'Base original'!$R150*'Base original'!W150</f>
        <v>3.7289651459497164</v>
      </c>
      <c r="P149" s="7">
        <f>+'Base original'!Y150</f>
        <v>2.57</v>
      </c>
      <c r="Q149" s="5">
        <f>+'Base original'!AB150/'Base original'!$Z150*'Base original'!AA150</f>
        <v>1.2980689170888298</v>
      </c>
      <c r="R149" s="7">
        <f>+'Base original'!AD150/'Base original'!$Z150*'Base original'!AC150</f>
        <v>1.2676606309876108</v>
      </c>
      <c r="S149" s="8">
        <f>+'Base original'!AE150</f>
        <v>3.35</v>
      </c>
      <c r="T149" s="5"/>
    </row>
    <row r="150" spans="1:20" x14ac:dyDescent="0.25">
      <c r="A150" s="16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7">
        <f>+'Base original'!F151/'Base original'!F139*100-100</f>
        <v>4.7086423358470739</v>
      </c>
      <c r="G150" s="7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7">
        <f>+'Base original'!P151/'Base original'!$H151*'Base original'!O151</f>
        <v>5.7448662493468712</v>
      </c>
      <c r="L150" s="7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7">
        <f>+'Base original'!X151/'Base original'!$R151*'Base original'!W151</f>
        <v>3.9071078484292343</v>
      </c>
      <c r="P150" s="7">
        <f>+'Base original'!Y151</f>
        <v>2.73</v>
      </c>
      <c r="Q150" s="5">
        <f>+'Base original'!AB151/'Base original'!$Z151*'Base original'!AA151</f>
        <v>1.7331948657684491</v>
      </c>
      <c r="R150" s="7">
        <f>+'Base original'!AD151/'Base original'!$Z151*'Base original'!AC151</f>
        <v>0.99963369863263274</v>
      </c>
      <c r="S150" s="8">
        <f>+'Base original'!AE151</f>
        <v>3.48</v>
      </c>
      <c r="T150" s="5"/>
    </row>
    <row r="151" spans="1:20" x14ac:dyDescent="0.25">
      <c r="A151" s="17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7">
        <f>+'Base original'!F152/'Base original'!F140*100-100</f>
        <v>4.8307655045271929</v>
      </c>
      <c r="G151" s="7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7">
        <f>+'Base original'!P152/'Base original'!$H152*'Base original'!O152</f>
        <v>5.9146016992118486</v>
      </c>
      <c r="L151" s="7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7">
        <f>+'Base original'!X152/'Base original'!$R152*'Base original'!W152</f>
        <v>3.5889877222276794</v>
      </c>
      <c r="P151" s="7">
        <f>+'Base original'!Y152</f>
        <v>2.87</v>
      </c>
      <c r="Q151" s="5">
        <f>+'Base original'!AB152/'Base original'!$Z152*'Base original'!AA152</f>
        <v>1.5300205748791684</v>
      </c>
      <c r="R151" s="7">
        <f>+'Base original'!AD152/'Base original'!$Z152*'Base original'!AC152</f>
        <v>1.3381335297483534</v>
      </c>
      <c r="S151" s="8">
        <f>+'Base original'!AE152</f>
        <v>3.52</v>
      </c>
      <c r="T151" s="5"/>
    </row>
    <row r="152" spans="1:20" x14ac:dyDescent="0.25">
      <c r="A152" s="16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7">
        <f>+'Base original'!F153/'Base original'!F141*100-100</f>
        <v>4.616556110763085</v>
      </c>
      <c r="G152" s="7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7">
        <f>+'Base original'!P153/'Base original'!$H153*'Base original'!O153</f>
        <v>5.7197375447052901</v>
      </c>
      <c r="L152" s="7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7">
        <f>+'Base original'!X153/'Base original'!$R153*'Base original'!W153</f>
        <v>4.6720910665108315</v>
      </c>
      <c r="P152" s="7">
        <f>+'Base original'!Y153</f>
        <v>2.93</v>
      </c>
      <c r="Q152" s="5">
        <f>+'Base original'!AB153/'Base original'!$Z153*'Base original'!AA153</f>
        <v>1.551367391167787</v>
      </c>
      <c r="R152" s="7">
        <f>+'Base original'!AD153/'Base original'!$Z153*'Base original'!AC153</f>
        <v>1.3799042025252839</v>
      </c>
      <c r="S152" s="8">
        <f>+'Base original'!AE153</f>
        <v>3.54</v>
      </c>
      <c r="T152" s="5"/>
    </row>
    <row r="153" spans="1:20" x14ac:dyDescent="0.25">
      <c r="A153" s="16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7">
        <f>+'Base original'!F154/'Base original'!F142*100-100</f>
        <v>5.3004593504784765</v>
      </c>
      <c r="G153" s="7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7">
        <f>+'Base original'!P154/'Base original'!$H154*'Base original'!O154</f>
        <v>5.3060976474990404</v>
      </c>
      <c r="L153" s="7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7">
        <f>+'Base original'!X154/'Base original'!$R154*'Base original'!W154</f>
        <v>3.5124675170345903</v>
      </c>
      <c r="P153" s="7">
        <f>+'Base original'!Y154</f>
        <v>3.02</v>
      </c>
      <c r="Q153" s="5">
        <f>+'Base original'!AB154/'Base original'!$Z154*'Base original'!AA154</f>
        <v>1.7435355508576629</v>
      </c>
      <c r="R153" s="7">
        <f>+'Base original'!AD154/'Base original'!$Z154*'Base original'!AC154</f>
        <v>1.275538280392839</v>
      </c>
      <c r="S153" s="8">
        <f>+'Base original'!AE154</f>
        <v>3.5</v>
      </c>
      <c r="T153" s="5"/>
    </row>
    <row r="154" spans="1:20" x14ac:dyDescent="0.25">
      <c r="A154" s="16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7">
        <f>+'Base original'!F155/'Base original'!F143*100-100</f>
        <v>4.9454039320767578</v>
      </c>
      <c r="G154" s="7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7">
        <f>+'Base original'!P155/'Base original'!$H155*'Base original'!O155</f>
        <v>5.5691359651750227</v>
      </c>
      <c r="L154" s="7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7">
        <f>+'Base original'!X155/'Base original'!$R155*'Base original'!W155</f>
        <v>3.4966563629280039</v>
      </c>
      <c r="P154" s="7">
        <f>+'Base original'!Y155</f>
        <v>3.15</v>
      </c>
      <c r="Q154" s="5">
        <f>+'Base original'!AB155/'Base original'!$Z155*'Base original'!AA155</f>
        <v>1.7532478623048491</v>
      </c>
      <c r="R154" s="7">
        <f>+'Base original'!AD155/'Base original'!$Z155*'Base original'!AC155</f>
        <v>1.3976441771942405</v>
      </c>
      <c r="S154" s="8">
        <f>+'Base original'!AE155</f>
        <v>3.45</v>
      </c>
      <c r="T154" s="5"/>
    </row>
    <row r="155" spans="1:20" x14ac:dyDescent="0.25">
      <c r="A155" s="16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7">
        <f>+'Base original'!F156/'Base original'!F144*100-100</f>
        <v>6.968939103354316</v>
      </c>
      <c r="G155" s="7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7">
        <f>+'Base original'!P156/'Base original'!$H156*'Base original'!O156</f>
        <v>5.4471341224506631</v>
      </c>
      <c r="L155" s="7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7">
        <f>+'Base original'!X156/'Base original'!$R156*'Base original'!W156</f>
        <v>3.9753529783872832</v>
      </c>
      <c r="P155" s="7">
        <f>+'Base original'!Y156</f>
        <v>3.22</v>
      </c>
      <c r="Q155" s="5">
        <f>+'Base original'!AB156/'Base original'!$Z156*'Base original'!AA156</f>
        <v>1.9011454780786456</v>
      </c>
      <c r="R155" s="7">
        <f>+'Base original'!AD156/'Base original'!$Z156*'Base original'!AC156</f>
        <v>1.3207537905247153</v>
      </c>
      <c r="S155" s="8">
        <f>+'Base original'!AE156</f>
        <v>3.41</v>
      </c>
      <c r="T155" s="5"/>
    </row>
    <row r="156" spans="1:20" x14ac:dyDescent="0.25">
      <c r="A156" s="16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7">
        <f>+'Base original'!F157/'Base original'!F145*100-100</f>
        <v>7.8258332892597906</v>
      </c>
      <c r="G156" s="7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7">
        <f>+'Base original'!P157/'Base original'!$H157*'Base original'!O157</f>
        <v>5.379818200064439</v>
      </c>
      <c r="L156" s="7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7">
        <f>+'Base original'!X157/'Base original'!$R157*'Base original'!W157</f>
        <v>3.6085310480623303</v>
      </c>
      <c r="P156" s="7">
        <f>+'Base original'!Y157</f>
        <v>3.38</v>
      </c>
      <c r="Q156" s="5">
        <f>+'Base original'!AB157/'Base original'!$Z157*'Base original'!AA157</f>
        <v>1.832649420160571</v>
      </c>
      <c r="R156" s="7">
        <f>+'Base original'!AD157/'Base original'!$Z157*'Base original'!AC157</f>
        <v>1.5489830508474576</v>
      </c>
      <c r="S156" s="8">
        <f>+'Base original'!AE157</f>
        <v>3.34</v>
      </c>
      <c r="T156" s="5"/>
    </row>
    <row r="157" spans="1:20" x14ac:dyDescent="0.25">
      <c r="A157" s="16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7">
        <f>+'Base original'!F158/'Base original'!F146*100-100</f>
        <v>8.1646137605211351</v>
      </c>
      <c r="G157" s="7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7">
        <f>+'Base original'!P158/'Base original'!$H158*'Base original'!O158</f>
        <v>5.6841324569680109</v>
      </c>
      <c r="L157" s="7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7">
        <f>+'Base original'!X158/'Base original'!$R158*'Base original'!W158</f>
        <v>3.737981836252724</v>
      </c>
      <c r="P157" s="7">
        <f>+'Base original'!Y158</f>
        <v>3.62</v>
      </c>
      <c r="Q157" s="5">
        <f>+'Base original'!AB158/'Base original'!$Z158*'Base original'!AA158</f>
        <v>2.189271659742186</v>
      </c>
      <c r="R157" s="7">
        <f>+'Base original'!AD158/'Base original'!$Z158*'Base original'!AC158</f>
        <v>1.4319423422691304</v>
      </c>
      <c r="S157" s="8">
        <f>+'Base original'!AE158</f>
        <v>3.33</v>
      </c>
      <c r="T157" s="5"/>
    </row>
    <row r="158" spans="1:20" x14ac:dyDescent="0.25">
      <c r="A158" s="16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7">
        <f>+'Base original'!F159/'Base original'!F147*100-100</f>
        <v>9.6713303417409975</v>
      </c>
      <c r="G158" s="7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7">
        <f>+'Base original'!P159/'Base original'!$H159*'Base original'!O159</f>
        <v>5.4172293036232997</v>
      </c>
      <c r="L158" s="7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7">
        <f>+'Base original'!X159/'Base original'!$R159*'Base original'!W159</f>
        <v>4.0345485910182894</v>
      </c>
      <c r="P158" s="7">
        <f>+'Base original'!Y159</f>
        <v>3.45</v>
      </c>
      <c r="Q158" s="5">
        <f>+'Base original'!AB159/'Base original'!$Z159*'Base original'!AA159</f>
        <v>1.448548918105222</v>
      </c>
      <c r="R158" s="7">
        <f>+'Base original'!AD159/'Base original'!$Z159*'Base original'!AC159</f>
        <v>2.0057511533713095</v>
      </c>
      <c r="S158" s="8">
        <f>+'Base original'!AE159</f>
        <v>3.23</v>
      </c>
      <c r="T158" s="5"/>
    </row>
    <row r="159" spans="1:20" x14ac:dyDescent="0.25">
      <c r="A159" s="16">
        <v>43344</v>
      </c>
      <c r="B159" s="5">
        <f>+'Base original'!B160/'Base original'!B148*100-100</f>
        <v>9.2166350697359576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10.102252097668327</v>
      </c>
      <c r="F159" s="7">
        <f>+'Base original'!F160/'Base original'!F148*100-100</f>
        <v>9.0938308820200433</v>
      </c>
      <c r="G159" s="7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7">
        <f>+'Base original'!P160/'Base original'!$H160*'Base original'!O160</f>
        <v>5.2397229715708651</v>
      </c>
      <c r="L159" s="7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7">
        <f>+'Base original'!X160/'Base original'!$R160*'Base original'!W160</f>
        <v>3.7272990898816252</v>
      </c>
      <c r="P159" s="7">
        <f>+'Base original'!Y160</f>
        <v>3.57</v>
      </c>
      <c r="Q159" s="5">
        <f>+'Base original'!AB160/'Base original'!$Z160*'Base original'!AA160</f>
        <v>1.487179027782962</v>
      </c>
      <c r="R159" s="7">
        <f>+'Base original'!AD160/'Base original'!$Z160*'Base original'!AC160</f>
        <v>2.0811292349420825</v>
      </c>
      <c r="S159" s="8">
        <f>+'Base original'!AE160</f>
        <v>3.22</v>
      </c>
      <c r="T159" s="5"/>
    </row>
    <row r="160" spans="1:20" x14ac:dyDescent="0.25">
      <c r="A160" s="16">
        <v>43374</v>
      </c>
      <c r="B160" s="5">
        <f>+'Base original'!B161/'Base original'!B149*100-100</f>
        <v>9.9765534584538074</v>
      </c>
      <c r="C160" s="5">
        <f>+'Base original'!C161/'Base original'!C149*100-100</f>
        <v>8.4000621279394068</v>
      </c>
      <c r="D160" s="5">
        <f>+'Base original'!D161/'Base original'!D149*100-100</f>
        <v>9.5962485258122001</v>
      </c>
      <c r="E160" s="5">
        <f>+'Base original'!E161/'Base original'!E149*100-100</f>
        <v>16.568036955600235</v>
      </c>
      <c r="F160" s="7">
        <f>+'Base original'!F161/'Base original'!F149*100-100</f>
        <v>10.044640262257289</v>
      </c>
      <c r="G160" s="7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7">
        <f>+'Base original'!P161/'Base original'!$H161*'Base original'!O161</f>
        <v>5.4063425559947307</v>
      </c>
      <c r="L160" s="7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7">
        <f>+'Base original'!X161/'Base original'!$R161*'Base original'!W161</f>
        <v>3.7652389232125438</v>
      </c>
      <c r="P160" s="7">
        <f>+'Base original'!Y161</f>
        <v>3.72</v>
      </c>
      <c r="Q160" s="5">
        <f>+'Base original'!AB161/'Base original'!$Z161*'Base original'!AA161</f>
        <v>1.9176646551237948</v>
      </c>
      <c r="R160" s="7">
        <f>+'Base original'!AD161/'Base original'!$Z161*'Base original'!AC161</f>
        <v>1.8053347244938245</v>
      </c>
      <c r="S160" s="8">
        <f>+'Base original'!AE161</f>
        <v>3.17</v>
      </c>
      <c r="T160" s="5"/>
    </row>
    <row r="161" spans="1:20" x14ac:dyDescent="0.25">
      <c r="A161" s="16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7">
        <f>+'Base original'!F162/'Base original'!F150*100-100</f>
        <v>9.4760094206299357</v>
      </c>
      <c r="G161" s="7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7">
        <f>+'Base original'!P162/'Base original'!$H162*'Base original'!O162</f>
        <v>6.1129625335500011</v>
      </c>
      <c r="L161" s="7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7">
        <f>+'Base original'!X162/'Base original'!$R162*'Base original'!W162</f>
        <v>3.5403898487583003</v>
      </c>
      <c r="P161" s="7">
        <f>+'Base original'!Y162</f>
        <v>4</v>
      </c>
      <c r="Q161" s="5">
        <f>+'Base original'!AB162/'Base original'!$Z162*'Base original'!AA162</f>
        <v>1.6996176812074972</v>
      </c>
      <c r="R161" s="7">
        <f>+'Base original'!AD162/'Base original'!$Z162*'Base original'!AC162</f>
        <v>2.2987103997346159</v>
      </c>
      <c r="S161" s="8">
        <f>+'Base original'!AE162</f>
        <v>3.23</v>
      </c>
      <c r="T161" s="5"/>
    </row>
    <row r="162" spans="1:20" x14ac:dyDescent="0.25">
      <c r="A162" s="16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7">
        <f>+'Base original'!F163/'Base original'!F151*100-100</f>
        <v>10.096059778828504</v>
      </c>
      <c r="G162" s="7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7">
        <f>+'Base original'!P163/'Base original'!$H163*'Base original'!O163</f>
        <v>5.341440139371465</v>
      </c>
      <c r="L162" s="7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7">
        <f>+'Base original'!X163/'Base original'!$R163*'Base original'!W163</f>
        <v>3.6840464803697714</v>
      </c>
      <c r="P162" s="7">
        <f>+'Base original'!Y163</f>
        <v>3.92</v>
      </c>
      <c r="Q162" s="5">
        <f>+'Base original'!AB163/'Base original'!$Z163*'Base original'!AA163</f>
        <v>2.5768112557180594</v>
      </c>
      <c r="R162" s="7">
        <f>+'Base original'!AD163/'Base original'!$Z163*'Base original'!AC163</f>
        <v>1.3389994201404547</v>
      </c>
      <c r="S162" s="8">
        <f>+'Base original'!AE163</f>
        <v>3.28</v>
      </c>
      <c r="T162" s="5"/>
    </row>
    <row r="163" spans="1:20" x14ac:dyDescent="0.25">
      <c r="A163" s="17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7">
        <f>+'Base original'!F164/'Base original'!F152*100-100</f>
        <v>9.9167499667214685</v>
      </c>
      <c r="G163" s="7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7">
        <f>+'Base original'!P164/'Base original'!$H164*'Base original'!O164</f>
        <v>6.1235455103978556</v>
      </c>
      <c r="L163" s="7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7">
        <f>+'Base original'!X164/'Base original'!$R164*'Base original'!W164</f>
        <v>3.8683998276604923</v>
      </c>
      <c r="P163" s="7">
        <f>+'Base original'!Y164</f>
        <v>3.91</v>
      </c>
      <c r="Q163" s="5">
        <f>+'Base original'!AB164/'Base original'!$Z164*'Base original'!AA164</f>
        <v>2.2530975590735398</v>
      </c>
      <c r="R163" s="7">
        <f>+'Base original'!AD164/'Base original'!$Z164*'Base original'!AC164</f>
        <v>1.658862980581767</v>
      </c>
      <c r="S163" s="8">
        <f>+'Base original'!AE164</f>
        <v>3.24</v>
      </c>
      <c r="T163" s="5"/>
    </row>
    <row r="164" spans="1:20" x14ac:dyDescent="0.25">
      <c r="A164" s="16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7">
        <f>+'Base original'!F165/'Base original'!F153*100-100</f>
        <v>10.105978309230764</v>
      </c>
      <c r="G164" s="7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7">
        <f>+'Base original'!P165/'Base original'!$H165*'Base original'!O165</f>
        <v>5.520030047663635</v>
      </c>
      <c r="L164" s="7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7">
        <f>+'Base original'!X165/'Base original'!$R165*'Base original'!W165</f>
        <v>4.5059951870074713</v>
      </c>
      <c r="P164" s="7">
        <f>+'Base original'!Y165</f>
        <v>4.0199999999999996</v>
      </c>
      <c r="Q164" s="5">
        <f>+'Base original'!AB165/'Base original'!$Z165*'Base original'!AA165</f>
        <v>2.2862546509428019</v>
      </c>
      <c r="R164" s="7">
        <f>+'Base original'!AD165/'Base original'!$Z165*'Base original'!AC165</f>
        <v>1.7383974270038469</v>
      </c>
      <c r="S164" s="8">
        <f>+'Base original'!AE165</f>
        <v>3.23</v>
      </c>
      <c r="T164" s="5"/>
    </row>
    <row r="165" spans="1:20" x14ac:dyDescent="0.25">
      <c r="A165" s="16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7">
        <f>+'Base original'!F166/'Base original'!F154*100-100</f>
        <v>9.6036250841913215</v>
      </c>
      <c r="G165" s="7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7">
        <f>+'Base original'!P166/'Base original'!$H166*'Base original'!O166</f>
        <v>5.1456344408764014</v>
      </c>
      <c r="L165" s="7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7">
        <f>+'Base original'!X166/'Base original'!$R166*'Base original'!W166</f>
        <v>4.0887028903010938</v>
      </c>
      <c r="P165" s="7">
        <f>+'Base original'!Y166</f>
        <v>3.75</v>
      </c>
      <c r="Q165" s="5">
        <f>+'Base original'!AB166/'Base original'!$Z166*'Base original'!AA166</f>
        <v>2.4025655246076738</v>
      </c>
      <c r="R165" s="7">
        <f>+'Base original'!AD166/'Base original'!$Z166*'Base original'!AC166</f>
        <v>1.3451411141237366</v>
      </c>
      <c r="S165" s="8">
        <f>+'Base original'!AE166</f>
        <v>3.18</v>
      </c>
      <c r="T165" s="5"/>
    </row>
    <row r="166" spans="1:20" x14ac:dyDescent="0.25">
      <c r="A166" s="16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7">
        <f>+'Base original'!F167/'Base original'!F155*100-100</f>
        <v>9.5258778377162088</v>
      </c>
      <c r="G166" s="7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7">
        <f>+'Base original'!P167/'Base original'!$H167*'Base original'!O167</f>
        <v>5.3830889789837109</v>
      </c>
      <c r="L166" s="7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7">
        <f>+'Base original'!X167/'Base original'!$R167*'Base original'!W167</f>
        <v>4.2597355542690973</v>
      </c>
      <c r="P166" s="7">
        <f>+'Base original'!Y167</f>
        <v>3.74</v>
      </c>
      <c r="Q166" s="5">
        <f>+'Base original'!AB167/'Base original'!$Z167*'Base original'!AA167</f>
        <v>2.1938771933399908</v>
      </c>
      <c r="R166" s="7">
        <f>+'Base original'!AD167/'Base original'!$Z167*'Base original'!AC167</f>
        <v>1.5504086082862909</v>
      </c>
      <c r="S166" s="8">
        <f>+'Base original'!AE167</f>
        <v>3.04</v>
      </c>
      <c r="T166" s="5"/>
    </row>
    <row r="167" spans="1:20" x14ac:dyDescent="0.25">
      <c r="A167" s="16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7">
        <f>+'Base original'!F168/'Base original'!F156*100-100</f>
        <v>9.2064799999222089</v>
      </c>
      <c r="G167" s="7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7">
        <f>+'Base original'!P168/'Base original'!$H168*'Base original'!O168</f>
        <v>5.1541520264896832</v>
      </c>
      <c r="L167" s="7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7">
        <f>+'Base original'!X168/'Base original'!$R168*'Base original'!W168</f>
        <v>3.6665291339541697</v>
      </c>
      <c r="P167" s="7">
        <f>+'Base original'!Y168</f>
        <v>3.77</v>
      </c>
      <c r="Q167" s="5">
        <f>+'Base original'!AB168/'Base original'!$Z168*'Base original'!AA168</f>
        <v>2.3926871560324683</v>
      </c>
      <c r="R167" s="7">
        <f>+'Base original'!AD168/'Base original'!$Z168*'Base original'!AC168</f>
        <v>1.3804458070514916</v>
      </c>
      <c r="S167" s="8">
        <f>+'Base original'!AE168</f>
        <v>2.9</v>
      </c>
      <c r="T167" s="5"/>
    </row>
    <row r="168" spans="1:20" x14ac:dyDescent="0.25">
      <c r="A168" s="16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7">
        <f>+'Base original'!F169/'Base original'!F157*100-100</f>
        <v>8.180964289066182</v>
      </c>
      <c r="G168" s="7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7">
        <f>+'Base original'!P169/'Base original'!$H169*'Base original'!O169</f>
        <v>5.2044037633551259</v>
      </c>
      <c r="L168" s="7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7">
        <f>+'Base original'!X169/'Base original'!$R169*'Base original'!W169</f>
        <v>3.4809161946947533</v>
      </c>
      <c r="P168" s="7">
        <f>+'Base original'!Y169</f>
        <v>3.47</v>
      </c>
      <c r="Q168" s="5">
        <f>+'Base original'!AB169/'Base original'!$Z169*'Base original'!AA169</f>
        <v>1.9849338882157721</v>
      </c>
      <c r="R168" s="7">
        <f>+'Base original'!AD169/'Base original'!$Z169*'Base original'!AC169</f>
        <v>1.4824574619396302</v>
      </c>
      <c r="S168" s="8">
        <f>+'Base original'!AE169</f>
        <v>2.78</v>
      </c>
      <c r="T168" s="5"/>
    </row>
    <row r="169" spans="1:20" x14ac:dyDescent="0.25">
      <c r="A169" s="16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7">
        <f>+'Base original'!F170/'Base original'!F158*100-100</f>
        <v>8.4707403505529726</v>
      </c>
      <c r="G169" s="7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7">
        <f>+'Base original'!P170/'Base original'!$H170*'Base original'!O170</f>
        <v>5.0175579710474079</v>
      </c>
      <c r="L169" s="7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7">
        <f>+'Base original'!X170/'Base original'!$R170*'Base original'!W170</f>
        <v>3.5906200121419505</v>
      </c>
      <c r="P169" s="7">
        <f>+'Base original'!Y170</f>
        <v>3.67</v>
      </c>
      <c r="Q169" s="5">
        <f>+'Base original'!AB170/'Base original'!$Z170*'Base original'!AA170</f>
        <v>1.6675687485958213</v>
      </c>
      <c r="R169" s="7">
        <f>+'Base original'!AD170/'Base original'!$Z170*'Base original'!AC170</f>
        <v>2.0039305773983371</v>
      </c>
      <c r="S169" s="8">
        <f>+'Base original'!AE170</f>
        <v>2.5499999999999998</v>
      </c>
      <c r="T169" s="5"/>
    </row>
    <row r="170" spans="1:20" x14ac:dyDescent="0.25">
      <c r="A170" s="16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7">
        <f>+'Base original'!F171/'Base original'!F159*100-100</f>
        <v>8.3152623952027653</v>
      </c>
      <c r="G170" s="7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7">
        <f>+'Base original'!P171/'Base original'!$H171*'Base original'!O171</f>
        <v>4.7785603989572705</v>
      </c>
      <c r="L170" s="7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7">
        <f>+'Base original'!X171/'Base original'!$R171*'Base original'!W171</f>
        <v>3.7764289906933999</v>
      </c>
      <c r="P170" s="7">
        <f>+'Base original'!Y171</f>
        <v>3.54</v>
      </c>
      <c r="Q170" s="5">
        <f>+'Base original'!AB171/'Base original'!$Z171*'Base original'!AA171</f>
        <v>1.875368189361114</v>
      </c>
      <c r="R170" s="7">
        <f>+'Base original'!AD171/'Base original'!$Z171*'Base original'!AC171</f>
        <v>1.6620738453028487</v>
      </c>
      <c r="S170" s="8">
        <f>+'Base original'!AE171</f>
        <v>2.38</v>
      </c>
      <c r="T170" s="5"/>
    </row>
    <row r="171" spans="1:20" x14ac:dyDescent="0.25">
      <c r="A171" s="16">
        <v>43709</v>
      </c>
      <c r="B171" s="5">
        <f>+'Base original'!B172/'Base original'!B160*100-100</f>
        <v>8.2544647362583703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13.105729532153191</v>
      </c>
      <c r="F171" s="7">
        <f>+'Base original'!F172/'Base original'!F160*100-100</f>
        <v>9.1532654229170731</v>
      </c>
      <c r="G171" s="7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7">
        <f>+'Base original'!P172/'Base original'!$H172*'Base original'!O172</f>
        <v>4.714690967698993</v>
      </c>
      <c r="L171" s="7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7">
        <f>+'Base original'!X172/'Base original'!$R172*'Base original'!W172</f>
        <v>3.066080654554344</v>
      </c>
      <c r="P171" s="7">
        <f>+'Base original'!Y172</f>
        <v>3.48</v>
      </c>
      <c r="Q171" s="5">
        <f>+'Base original'!AB172/'Base original'!$Z172*'Base original'!AA172</f>
        <v>1.8150309859154927</v>
      </c>
      <c r="R171" s="7">
        <f>+'Base original'!AD172/'Base original'!$Z172*'Base original'!AC172</f>
        <v>1.6604653521126762</v>
      </c>
      <c r="S171" s="8">
        <f>+'Base original'!AE172</f>
        <v>2.17</v>
      </c>
      <c r="T171" s="5"/>
    </row>
    <row r="172" spans="1:20" x14ac:dyDescent="0.25">
      <c r="A172" s="16">
        <v>43739</v>
      </c>
      <c r="B172" s="5">
        <f>+'Base original'!B173/'Base original'!B161*100-100</f>
        <v>8.4062005880437312</v>
      </c>
      <c r="C172" s="5">
        <f>+'Base original'!C173/'Base original'!C161*100-100</f>
        <v>6.3252239746089458</v>
      </c>
      <c r="D172" s="5">
        <f>+'Base original'!D173/'Base original'!D161*100-100</f>
        <v>10.375063233246223</v>
      </c>
      <c r="E172" s="5">
        <f>+'Base original'!E173/'Base original'!E161*100-100</f>
        <v>8.8733832209358212</v>
      </c>
      <c r="F172" s="7">
        <f>+'Base original'!F173/'Base original'!F161*100-100</f>
        <v>8.7501408562389713</v>
      </c>
      <c r="G172" s="7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7">
        <f>+'Base original'!P173/'Base original'!$H173*'Base original'!O173</f>
        <v>4.6080203438604173</v>
      </c>
      <c r="L172" s="7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7">
        <f>+'Base original'!X173/'Base original'!$R173*'Base original'!W173</f>
        <v>3.4564507765031727</v>
      </c>
      <c r="P172" s="7">
        <f>+'Base original'!Y173</f>
        <v>3.18</v>
      </c>
      <c r="Q172" s="5">
        <f>+'Base original'!AB173/'Base original'!$Z173*'Base original'!AA173</f>
        <v>1.9183345572037012</v>
      </c>
      <c r="R172" s="7">
        <f>+'Base original'!AD173/'Base original'!$Z173*'Base original'!AC173</f>
        <v>1.2602658246438534</v>
      </c>
      <c r="S172" s="8">
        <f>+'Base original'!AE173</f>
        <v>1.99</v>
      </c>
      <c r="T172" s="5"/>
    </row>
    <row r="173" spans="1:20" x14ac:dyDescent="0.25">
      <c r="A173" s="16">
        <v>43770</v>
      </c>
      <c r="B173" s="5">
        <f>+'Base original'!B174/'Base original'!B162*100-100</f>
        <v>10.806799191906762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7">
        <f>+'Base original'!F174/'Base original'!F162*100-100</f>
        <v>10.788484431766136</v>
      </c>
      <c r="G173" s="7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7">
        <f>+'Base original'!P174/'Base original'!$H174*'Base original'!O174</f>
        <v>4.6219792976685694</v>
      </c>
      <c r="L173" s="7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7">
        <f>+'Base original'!X174/'Base original'!$R174*'Base original'!W174</f>
        <v>3.2773659778242386</v>
      </c>
      <c r="P173" s="7">
        <f>+'Base original'!Y174</f>
        <v>3.4</v>
      </c>
      <c r="Q173" s="5">
        <f>+'Base original'!AB174/'Base original'!$Z174*'Base original'!AA174</f>
        <v>1.6458333333333335</v>
      </c>
      <c r="R173" s="7">
        <f>+'Base original'!AD174/'Base original'!$Z174*'Base original'!AC174</f>
        <v>1.7537500000000001</v>
      </c>
      <c r="S173" s="8">
        <f>+'Base original'!AE174</f>
        <v>1.99</v>
      </c>
      <c r="T173" s="5"/>
    </row>
    <row r="174" spans="1:20" x14ac:dyDescent="0.25">
      <c r="A174" s="16">
        <v>43800</v>
      </c>
      <c r="B174" s="5">
        <f>+'Base original'!B175/'Base original'!B163*100-100</f>
        <v>9.7874151134321039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7">
        <f>+'Base original'!F175/'Base original'!F163*100-100</f>
        <v>9.4408910292123096</v>
      </c>
      <c r="G174" s="7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7">
        <f>+'Base original'!P175/'Base original'!$H175*'Base original'!O175</f>
        <v>4.7523215602975553</v>
      </c>
      <c r="L174" s="7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7">
        <f>+'Base original'!X175/'Base original'!$R175*'Base original'!W175</f>
        <v>3.1152230680334481</v>
      </c>
      <c r="P174" s="7">
        <f>+'Base original'!Y175</f>
        <v>3.05</v>
      </c>
      <c r="Q174" s="5">
        <f>+'Base original'!AB175/'Base original'!$Z175*'Base original'!AA175</f>
        <v>2.244800228239701</v>
      </c>
      <c r="R174" s="7">
        <f>+'Base original'!AD175/'Base original'!$Z175*'Base original'!AC175</f>
        <v>0.80477715618293899</v>
      </c>
      <c r="S174" s="8">
        <f>+'Base original'!AE175</f>
        <v>2.1800000000000002</v>
      </c>
      <c r="T174" s="5"/>
    </row>
    <row r="175" spans="1:20" x14ac:dyDescent="0.25">
      <c r="A175" s="17">
        <v>43831</v>
      </c>
      <c r="B175" s="5">
        <f>+'Base original'!B176/'Base original'!B164*100-100</f>
        <v>10.866215780540884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7">
        <f>+'Base original'!F176/'Base original'!F164*100-100</f>
        <v>10.422589894272562</v>
      </c>
      <c r="G175" s="7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7">
        <f>+'Base original'!P176/'Base original'!$H176*'Base original'!O176</f>
        <v>6.0196846428084063</v>
      </c>
      <c r="L175" s="7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7">
        <f>+'Base original'!X176/'Base original'!$R176*'Base original'!W176</f>
        <v>4.1654728333135855</v>
      </c>
      <c r="P175" s="7">
        <f>+'Base original'!Y176</f>
        <v>3.2</v>
      </c>
      <c r="Q175" s="5">
        <f>+'Base original'!AB176/'Base original'!$Z176*'Base original'!AA176</f>
        <v>2.006239487797095</v>
      </c>
      <c r="R175" s="7">
        <f>+'Base original'!AD176/'Base original'!$Z176*'Base original'!AC176</f>
        <v>1.1922006402536309</v>
      </c>
      <c r="S175" s="8">
        <f>+'Base original'!AE176</f>
        <v>2.4</v>
      </c>
    </row>
    <row r="176" spans="1:20" x14ac:dyDescent="0.25">
      <c r="A176" s="16">
        <v>43862</v>
      </c>
      <c r="B176" s="5">
        <f>+'Base original'!B177/'Base original'!B165*100-100</f>
        <v>10.5928641901764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7">
        <f>+'Base original'!F177/'Base original'!F165*100-100</f>
        <v>10.589529647531918</v>
      </c>
      <c r="G176" s="7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7">
        <f>+'Base original'!P177/'Base original'!$H177*'Base original'!O177</f>
        <v>5.8066990647947065</v>
      </c>
      <c r="L176" s="7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7">
        <f>+'Base original'!X177/'Base original'!$R177*'Base original'!W177</f>
        <v>4.1211765940855374</v>
      </c>
      <c r="P176" s="7">
        <f>+'Base original'!Y177</f>
        <v>2.96</v>
      </c>
      <c r="Q176" s="5">
        <f>+'Base original'!AB177/'Base original'!$Z177*'Base original'!AA177</f>
        <v>1.8480935374564245</v>
      </c>
      <c r="R176" s="7">
        <f>+'Base original'!AD177/'Base original'!$Z177*'Base original'!AC177</f>
        <v>1.108188488822798</v>
      </c>
      <c r="S176" s="8">
        <f>+'Base original'!AE177</f>
        <v>2.5</v>
      </c>
    </row>
    <row r="177" spans="1:19" x14ac:dyDescent="0.25">
      <c r="A177" s="16">
        <v>43891</v>
      </c>
      <c r="B177" s="5">
        <f>+'Base original'!B178/'Base original'!B166*100-100</f>
        <v>13.82241688401804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7">
        <f>+'Base original'!F178/'Base original'!F166*100-100</f>
        <v>12.501791748136966</v>
      </c>
      <c r="G177" s="7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7">
        <f>+'Base original'!P178/'Base original'!$H178*'Base original'!O178</f>
        <v>5.9225445541527835</v>
      </c>
      <c r="L177" s="7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7">
        <f>+'Base original'!X178/'Base original'!$R178*'Base original'!W178</f>
        <v>3.1669061494377044</v>
      </c>
      <c r="P177" s="7">
        <f>+'Base original'!Y178</f>
        <v>2.77</v>
      </c>
      <c r="Q177" s="5">
        <f>+'Base original'!AB178/'Base original'!$Z178*'Base original'!AA178</f>
        <v>2.1317582002079591</v>
      </c>
      <c r="R177" s="7">
        <f>+'Base original'!AD178/'Base original'!$Z178*'Base original'!AC178</f>
        <v>0.63915256640514229</v>
      </c>
      <c r="S177" s="8">
        <f>+'Base original'!AE178</f>
        <v>2.6</v>
      </c>
    </row>
    <row r="178" spans="1:19" x14ac:dyDescent="0.25">
      <c r="A178" s="16">
        <v>43922</v>
      </c>
      <c r="B178" s="5">
        <f>+'Base original'!B179/'Base original'!B167*100-100</f>
        <v>13.604939713359812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7">
        <f>+'Base original'!F179/'Base original'!F167*100-100</f>
        <v>12.083725456991388</v>
      </c>
      <c r="G178" s="7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7">
        <f>+'Base original'!P179/'Base original'!$H179*'Base original'!O179</f>
        <v>4.5028847369618896</v>
      </c>
      <c r="L178" s="7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7">
        <f>+'Base original'!X179/'Base original'!$R179*'Base original'!W179</f>
        <v>3.4837360187525572</v>
      </c>
      <c r="P178" s="7">
        <f>+'Base original'!Y179</f>
        <v>3.83</v>
      </c>
      <c r="Q178" s="5">
        <f>+'Base original'!AB179/'Base original'!$Z179*'Base original'!AA179</f>
        <v>2.5797390715706987</v>
      </c>
      <c r="R178" s="7">
        <f>+'Base original'!AD179/'Base original'!$Z179*'Base original'!AC179</f>
        <v>1.2512971548134317</v>
      </c>
      <c r="S178" s="8">
        <f>+'Base original'!AE179</f>
        <v>2.93</v>
      </c>
    </row>
    <row r="179" spans="1:19" x14ac:dyDescent="0.25">
      <c r="A179" s="16">
        <v>43952</v>
      </c>
      <c r="B179" s="5">
        <f>+'Base original'!B180/'Base original'!B168*100-100</f>
        <v>14.531185709599725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7">
        <f>+'Base original'!F180/'Base original'!F168*100-100</f>
        <v>11.447785388463743</v>
      </c>
      <c r="G179" s="7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7">
        <f>+'Base original'!P180/'Base original'!$H180*'Base original'!O180</f>
        <v>4.9022240871411933</v>
      </c>
      <c r="L179" s="7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7">
        <f>+'Base original'!X180/'Base original'!$R180*'Base original'!W180</f>
        <v>2.3039219460195728</v>
      </c>
      <c r="P179" s="7">
        <f>+'Base original'!Y180</f>
        <v>2.9</v>
      </c>
      <c r="Q179" s="5">
        <f>+'Base original'!AB180/'Base original'!$Z180*'Base original'!AA180</f>
        <v>1.6987899995532856</v>
      </c>
      <c r="R179" s="7">
        <f>+'Base original'!AD180/'Base original'!$Z180*'Base original'!AC180</f>
        <v>1.2017765832303409</v>
      </c>
      <c r="S179" s="8">
        <f>+'Base original'!AE180</f>
        <v>2.86</v>
      </c>
    </row>
    <row r="180" spans="1:19" x14ac:dyDescent="0.25">
      <c r="A180" s="16">
        <v>43983</v>
      </c>
      <c r="B180" s="5">
        <f>+'Base original'!B181/'Base original'!B169*100-100</f>
        <v>16.332373485931356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7">
        <f>+'Base original'!F181/'Base original'!F169*100-100</f>
        <v>11.814085585899363</v>
      </c>
      <c r="G180" s="7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7">
        <f>+'Base original'!P181/'Base original'!$H181*'Base original'!O181</f>
        <v>5.0907199774124727</v>
      </c>
      <c r="L180" s="7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7">
        <f>+'Base original'!X181/'Base original'!$R181*'Base original'!W181</f>
        <v>2.1351989683404251</v>
      </c>
      <c r="P180" s="7">
        <f>+'Base original'!Y181</f>
        <v>2.74</v>
      </c>
      <c r="Q180" s="5">
        <f>+'Base original'!AB181/'Base original'!$Z181*'Base original'!AA181</f>
        <v>1.721750231927496</v>
      </c>
      <c r="R180" s="7">
        <f>+'Base original'!AD181/'Base original'!$Z181*'Base original'!AC181</f>
        <v>1.0191039748804682</v>
      </c>
      <c r="S180" s="8">
        <f>+'Base original'!AE181</f>
        <v>2.79</v>
      </c>
    </row>
    <row r="181" spans="1:19" x14ac:dyDescent="0.25">
      <c r="A181" s="16">
        <v>44013</v>
      </c>
      <c r="B181" s="5">
        <f>+'Base original'!B182/'Base original'!B170*100-100</f>
        <v>14.537569991336511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7">
        <f>+'Base original'!F182/'Base original'!F170*100-100</f>
        <v>9.5686386174766511</v>
      </c>
      <c r="G181" s="7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7">
        <f>+'Base original'!P182/'Base original'!$H182*'Base original'!O182</f>
        <v>5.3101343870016642</v>
      </c>
      <c r="L181" s="7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7">
        <f>+'Base original'!X182/'Base original'!$R182*'Base original'!W182</f>
        <v>2.7603588020616252</v>
      </c>
      <c r="P181" s="7">
        <f>+'Base original'!Y182</f>
        <v>2.65</v>
      </c>
      <c r="Q181" s="5">
        <f>+'Base original'!AB182/'Base original'!$Z182*'Base original'!AA182</f>
        <v>1.5462853166318722</v>
      </c>
      <c r="R181" s="7">
        <f>+'Base original'!AD182/'Base original'!$Z182*'Base original'!AC182</f>
        <v>1.099482254697286</v>
      </c>
      <c r="S181" s="8">
        <f>+'Base original'!AE182</f>
        <v>2.64</v>
      </c>
    </row>
    <row r="182" spans="1:19" x14ac:dyDescent="0.25">
      <c r="A182" s="16">
        <v>44044</v>
      </c>
      <c r="B182" s="5">
        <f>+'Base original'!B183/'Base original'!B171*100-100</f>
        <v>13.653263124610831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7">
        <f>+'Base original'!F183/'Base original'!F171*100-100</f>
        <v>8.1643016200590353</v>
      </c>
      <c r="G182" s="7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7">
        <f>+'Base original'!P183/'Base original'!$H183*'Base original'!O183</f>
        <v>5.5943182360358525</v>
      </c>
      <c r="L182" s="7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7">
        <f>+'Base original'!X183/'Base original'!$R183*'Base original'!W183</f>
        <v>2.6156314491880392</v>
      </c>
      <c r="P182" s="7">
        <f>+'Base original'!Y183</f>
        <v>2.4700000000000002</v>
      </c>
      <c r="Q182" s="5">
        <f>+'Base original'!AB183/'Base original'!$Z183*'Base original'!AA183</f>
        <v>1.2585632937603535</v>
      </c>
      <c r="R182" s="7">
        <f>+'Base original'!AD183/'Base original'!$Z183*'Base original'!AC183</f>
        <v>1.2130841040861402</v>
      </c>
      <c r="S182" s="8">
        <f>+'Base original'!AE183</f>
        <v>2.58</v>
      </c>
    </row>
    <row r="183" spans="1:19" x14ac:dyDescent="0.25">
      <c r="A183" s="16">
        <v>44075</v>
      </c>
      <c r="B183" s="5">
        <f>+'Base original'!B184/'Base original'!B172*100-100</f>
        <v>12.80781326885554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7">
        <f>+'Base original'!F184/'Base original'!F172*100-100</f>
        <v>7.3094575415180856</v>
      </c>
      <c r="G183" s="7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7">
        <f>+'Base original'!P184/'Base original'!$H184*'Base original'!O184</f>
        <v>5.2942385024744789</v>
      </c>
      <c r="L183" s="7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7">
        <f>+'Base original'!X184/'Base original'!$R184*'Base original'!W184</f>
        <v>2.6889528732778016</v>
      </c>
      <c r="P183" s="7">
        <f>+'Base original'!Y184</f>
        <v>1.9</v>
      </c>
      <c r="Q183" s="5">
        <f>+'Base original'!AB184/'Base original'!$Z184*'Base original'!AA184</f>
        <v>1.052444645063195</v>
      </c>
      <c r="R183" s="7">
        <f>+'Base original'!AD184/'Base original'!$Z184*'Base original'!AC184</f>
        <v>0.84438776964743911</v>
      </c>
      <c r="S183" s="8">
        <f>+'Base original'!AE184</f>
        <v>2.35</v>
      </c>
    </row>
    <row r="184" spans="1:19" x14ac:dyDescent="0.25">
      <c r="A184" s="16">
        <v>44105</v>
      </c>
      <c r="B184" s="5">
        <f>+'Base original'!B185/'Base original'!B173*100-100</f>
        <v>10.985017383135684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7">
        <f>+'Base original'!F185/'Base original'!F173*100-100</f>
        <v>6.0056792344305592</v>
      </c>
      <c r="G184" s="7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7">
        <f>+'Base original'!P185/'Base original'!$H185*'Base original'!O185</f>
        <v>5.6781507880874207</v>
      </c>
      <c r="L184" s="7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7">
        <f>+'Base original'!X185/'Base original'!$R185*'Base original'!W185</f>
        <v>3.648811190809591</v>
      </c>
      <c r="P184" s="7">
        <f>+'Base original'!Y185</f>
        <v>2.21</v>
      </c>
      <c r="Q184" s="5">
        <f>+'Base original'!AB185/'Base original'!$Z185*'Base original'!AA185</f>
        <v>1.1799868029006408</v>
      </c>
      <c r="R184" s="7">
        <f>+'Base original'!AD185/'Base original'!$Z185*'Base original'!AC185</f>
        <v>1.0255746180324077</v>
      </c>
      <c r="S184" s="8">
        <f>+'Base original'!AE185</f>
        <v>2.4700000000000002</v>
      </c>
    </row>
    <row r="185" spans="1:19" x14ac:dyDescent="0.25">
      <c r="A185" s="16">
        <v>44136</v>
      </c>
      <c r="B185" s="5">
        <f>+'Base original'!B186/'Base original'!B174*100-100</f>
        <v>7.2974966333166691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7">
        <f>+'Base original'!F186/'Base original'!F174*100-100</f>
        <v>3.3695839669101844</v>
      </c>
      <c r="G185" s="7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7">
        <f>+'Base original'!P186/'Base original'!$H186*'Base original'!O186</f>
        <v>5.874859960322091</v>
      </c>
      <c r="L185" s="7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7">
        <f>+'Base original'!X186/'Base original'!$R186*'Base original'!W186</f>
        <v>3.865323539545352</v>
      </c>
      <c r="P185" s="7">
        <f>+'Base original'!Y186</f>
        <v>1.98</v>
      </c>
      <c r="Q185" s="5">
        <f>+'Base original'!AB186/'Base original'!$Z186*'Base original'!AA186</f>
        <v>0.91269741868792031</v>
      </c>
      <c r="R185" s="7">
        <f>+'Base original'!AD186/'Base original'!$Z186*'Base original'!AC186</f>
        <v>1.0685288169111147</v>
      </c>
      <c r="S185" s="8">
        <f>+'Base original'!AE186</f>
        <v>2.42</v>
      </c>
    </row>
    <row r="186" spans="1:19" x14ac:dyDescent="0.25">
      <c r="A186" s="16">
        <v>44166</v>
      </c>
      <c r="B186" s="5">
        <f>+'Base original'!B187/'Base original'!B175*100-100</f>
        <v>5.8455990732789331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7">
        <f>+'Base original'!F187/'Base original'!F175*100-100</f>
        <v>2.4171356522102059</v>
      </c>
      <c r="G186" s="7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7">
        <f>+'Base original'!P187/'Base original'!$H187*'Base original'!O187</f>
        <v>6.7757709233067924</v>
      </c>
      <c r="L186" s="7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7">
        <f>+'Base original'!X187/'Base original'!$R187*'Base original'!W187</f>
        <v>3.4347027157096535</v>
      </c>
      <c r="P186" s="7">
        <f>+'Base original'!Y187</f>
        <v>2.44</v>
      </c>
      <c r="Q186" s="5">
        <f>+'Base original'!AB187/'Base original'!$Z187*'Base original'!AA187</f>
        <v>1.6646336823021981</v>
      </c>
      <c r="R186" s="7">
        <f>+'Base original'!AD187/'Base original'!$Z187*'Base original'!AC187</f>
        <v>0.77118536522198189</v>
      </c>
      <c r="S186" s="8">
        <f>+'Base original'!AE187</f>
        <v>2.39</v>
      </c>
    </row>
    <row r="187" spans="1:19" x14ac:dyDescent="0.25">
      <c r="A187" s="17">
        <v>44197</v>
      </c>
      <c r="B187" s="5">
        <f>+'Base original'!B188/'Base original'!B176*100-100</f>
        <v>6.2090825551354101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7">
        <f>+'Base original'!F188/'Base original'!F176*100-100</f>
        <v>2.4851427267781787</v>
      </c>
      <c r="G187" s="7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7">
        <f>+'Base original'!P188/'Base original'!$H188*'Base original'!O188</f>
        <v>6.3263637543021547</v>
      </c>
      <c r="L187" s="7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7">
        <f>+'Base original'!X188/'Base original'!$R188*'Base original'!W188</f>
        <v>3.8502024478456671</v>
      </c>
      <c r="P187" s="7">
        <f>+'Base original'!Y188</f>
        <v>1.86</v>
      </c>
      <c r="Q187" s="5">
        <f>+'Base original'!AB188/'Base original'!$Z188*'Base original'!AA188</f>
        <v>0.88609383338993719</v>
      </c>
      <c r="R187" s="7">
        <f>+'Base original'!AD188/'Base original'!$Z188*'Base original'!AC188</f>
        <v>0.97714909514337001</v>
      </c>
      <c r="S187" s="8">
        <f>+'Base original'!AE188</f>
        <v>2.34</v>
      </c>
    </row>
    <row r="188" spans="1:19" x14ac:dyDescent="0.25">
      <c r="A188" s="16">
        <v>44228</v>
      </c>
      <c r="B188" s="5">
        <f>+'Base original'!B189/'Base original'!B177*100-100</f>
        <v>6.1347532821771011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7">
        <f>+'Base original'!F189/'Base original'!F177*100-100</f>
        <v>2.3480894650438842</v>
      </c>
      <c r="G188" s="7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7">
        <f>+'Base original'!P189/'Base original'!$H189*'Base original'!O189</f>
        <v>5.8057695363524964</v>
      </c>
      <c r="L188" s="7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7">
        <f>+'Base original'!X189/'Base original'!$R189*'Base original'!W189</f>
        <v>4.0962461251327369</v>
      </c>
      <c r="P188" s="7">
        <f>+'Base original'!Y189</f>
        <v>1.69</v>
      </c>
      <c r="Q188" s="5">
        <f>+'Base original'!AB189/'Base original'!$Z189*'Base original'!AA189</f>
        <v>0.86398935753971362</v>
      </c>
      <c r="R188" s="7">
        <f>+'Base original'!AD189/'Base original'!$Z189*'Base original'!AC189</f>
        <v>0.82565563293945798</v>
      </c>
      <c r="S188" s="8">
        <f>+'Base original'!AE189</f>
        <v>2.34</v>
      </c>
    </row>
    <row r="189" spans="1:19" x14ac:dyDescent="0.25">
      <c r="A189" s="16">
        <v>44256</v>
      </c>
      <c r="B189" s="5">
        <f>+'Base original'!B190/'Base original'!B178*100-100</f>
        <v>2.5692391477857228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7">
        <f>+'Base original'!F190/'Base original'!F178*100-100</f>
        <v>0.23692380848727623</v>
      </c>
      <c r="G189" s="7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7">
        <f>+'Base original'!P190/'Base original'!$H190*'Base original'!O190</f>
        <v>5.5153175315247704</v>
      </c>
      <c r="L189" s="7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7">
        <f>+'Base original'!X190/'Base original'!$R190*'Base original'!W190</f>
        <v>2.6687368896731298</v>
      </c>
      <c r="P189" s="7">
        <f>+'Base original'!Y190</f>
        <v>1.85</v>
      </c>
      <c r="Q189" s="5">
        <f>+'Base original'!AB190/'Base original'!$Z190*'Base original'!AA190</f>
        <v>0.94312305848396638</v>
      </c>
      <c r="R189" s="7">
        <f>+'Base original'!AD190/'Base original'!$Z190*'Base original'!AC190</f>
        <v>0.90380011251620462</v>
      </c>
      <c r="S189" s="8">
        <f>+'Base original'!AE190</f>
        <v>2.31</v>
      </c>
    </row>
    <row r="190" spans="1:19" x14ac:dyDescent="0.25">
      <c r="A190" s="16">
        <v>44287</v>
      </c>
      <c r="B190" s="5">
        <f>+'Base original'!B191/'Base original'!B179*100-100</f>
        <v>2.1694469080879344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7">
        <f>+'Base original'!F191/'Base original'!F179*100-100</f>
        <v>0.23230887993004501</v>
      </c>
      <c r="G190" s="7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7">
        <f>+'Base original'!P191/'Base original'!$H191*'Base original'!O191</f>
        <v>5.4484185086287882</v>
      </c>
      <c r="L190" s="7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7">
        <f>+'Base original'!X191/'Base original'!$R191*'Base original'!W191</f>
        <v>2.7667976298431074</v>
      </c>
      <c r="P190" s="7">
        <f>+'Base original'!Y191</f>
        <v>1.57</v>
      </c>
      <c r="Q190" s="5">
        <f>+'Base original'!AB191/'Base original'!$Z191*'Base original'!AA191</f>
        <v>0.76400145796746066</v>
      </c>
      <c r="R190" s="7">
        <f>+'Base original'!AD191/'Base original'!$Z191*'Base original'!AC191</f>
        <v>0.80505693804742795</v>
      </c>
      <c r="S190" s="8">
        <f>+'Base original'!AE191</f>
        <v>2.36</v>
      </c>
    </row>
    <row r="191" spans="1:19" x14ac:dyDescent="0.25">
      <c r="A191" s="16">
        <v>44317</v>
      </c>
      <c r="B191" s="5">
        <f>+'Base original'!B192/'Base original'!B180*100-100</f>
        <v>0.29594045112429512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7">
        <f>+'Base original'!F192/'Base original'!F180*100-100</f>
        <v>-5.9954222463815654E-2</v>
      </c>
      <c r="G191" s="7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7">
        <f>+'Base original'!P192/'Base original'!$H192*'Base original'!O192</f>
        <v>5.4311047720924712</v>
      </c>
      <c r="L191" s="7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7">
        <f>+'Base original'!X192/'Base original'!$R192*'Base original'!W192</f>
        <v>3.0600380602151667</v>
      </c>
      <c r="P191" s="7">
        <f>+'Base original'!Y192</f>
        <v>1.72</v>
      </c>
      <c r="Q191" s="5">
        <f>+'Base original'!AB192/'Base original'!$Z192*'Base original'!AA192</f>
        <v>0.79846564866785941</v>
      </c>
      <c r="R191" s="7">
        <f>+'Base original'!AD192/'Base original'!$Z192*'Base original'!AC192</f>
        <v>0.91948822275055775</v>
      </c>
      <c r="S191" s="8">
        <f>+'Base original'!AE192</f>
        <v>2.4</v>
      </c>
    </row>
    <row r="192" spans="1:19" x14ac:dyDescent="0.25">
      <c r="A192" s="16">
        <v>44348</v>
      </c>
      <c r="B192" s="5">
        <f>+'Base original'!B193/'Base original'!B181*100-100</f>
        <v>-0.853833077254464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7">
        <f>+'Base original'!F193/'Base original'!F181*100-100</f>
        <v>9.1682251069130416E-2</v>
      </c>
      <c r="G192" s="7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7">
        <f>+'Base original'!P193/'Base original'!$H193*'Base original'!O193</f>
        <v>5.1850693944824524</v>
      </c>
      <c r="L192" s="7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7">
        <f>+'Base original'!X193/'Base original'!$R193*'Base original'!W193</f>
        <v>3.0987911279302005</v>
      </c>
      <c r="P192" s="7">
        <f>+'Base original'!Y193</f>
        <v>1.49</v>
      </c>
      <c r="Q192" s="5">
        <f>+'Base original'!AB193/'Base original'!$Z193*'Base original'!AA193</f>
        <v>0.54643450018044026</v>
      </c>
      <c r="R192" s="7">
        <f>+'Base original'!AD193/'Base original'!$Z193*'Base original'!AC193</f>
        <v>0.94009422992100722</v>
      </c>
      <c r="S192" s="8">
        <f>+'Base original'!AE193</f>
        <v>2.5099999999999998</v>
      </c>
    </row>
    <row r="193" spans="1:19" x14ac:dyDescent="0.25">
      <c r="A193" s="16">
        <v>44378</v>
      </c>
      <c r="B193" s="5">
        <f>+'Base original'!B194/'Base original'!B182*100-100</f>
        <v>2.4182007839359017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7">
        <f>+'Base original'!F194/'Base original'!F182*100-100</f>
        <v>3.2626847064577476</v>
      </c>
      <c r="G193" s="7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7">
        <f>+'Base original'!P194/'Base original'!$H194*'Base original'!O194</f>
        <v>5.5728692949135477</v>
      </c>
      <c r="L193" s="7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7">
        <f>+'Base original'!X194/'Base original'!$R194*'Base original'!W194</f>
        <v>2.5330876452214275</v>
      </c>
      <c r="P193" s="7">
        <f>+'Base original'!Y194</f>
        <v>1.51</v>
      </c>
      <c r="Q193" s="5">
        <f>+'Base original'!AB194/'Base original'!$Z194*'Base original'!AA194</f>
        <v>0.61303573829564084</v>
      </c>
      <c r="R193" s="7">
        <f>+'Base original'!AD194/'Base original'!$Z194*'Base original'!AC194</f>
        <v>0.89214125007843237</v>
      </c>
      <c r="S193" s="8">
        <f>+'Base original'!AE194</f>
        <v>2.81</v>
      </c>
    </row>
    <row r="194" spans="1:19" x14ac:dyDescent="0.25">
      <c r="A194" s="16">
        <v>44409</v>
      </c>
      <c r="B194" s="5">
        <f>+'Base original'!B195/'Base original'!B183*100-100</f>
        <v>2.3622996161605698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7">
        <f>+'Base original'!F195/'Base original'!F183*100-100</f>
        <v>4.0633978722852504</v>
      </c>
      <c r="G194" s="7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7">
        <f>+'Base original'!P195/'Base original'!$H195*'Base original'!O195</f>
        <v>5.469184443638321</v>
      </c>
      <c r="L194" s="7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7">
        <f>+'Base original'!X195/'Base original'!$R195*'Base original'!W195</f>
        <v>3.515371981102918</v>
      </c>
      <c r="P194" s="7">
        <f>+'Base original'!Y195</f>
        <v>1.65</v>
      </c>
      <c r="Q194" s="5">
        <f>+'Base original'!AB195/'Base original'!$Z195*'Base original'!AA195</f>
        <v>0.61856465124658455</v>
      </c>
      <c r="R194" s="7">
        <f>+'Base original'!AD195/'Base original'!$Z195*'Base original'!AC195</f>
        <v>1.0324252099326414</v>
      </c>
      <c r="S194" s="8">
        <f>+'Base original'!AE195</f>
        <v>3.1</v>
      </c>
    </row>
    <row r="195" spans="1:19" x14ac:dyDescent="0.25">
      <c r="A195" s="16">
        <v>44440</v>
      </c>
      <c r="B195" s="5">
        <f>+'Base original'!B196/'Base original'!B184*100-100</f>
        <v>3.3363372096684856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7">
        <f>+'Base original'!F196/'Base original'!F184*100-100</f>
        <v>5.2964895562815713</v>
      </c>
      <c r="G195" s="7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7">
        <f>+'Base original'!P196/'Base original'!$H196*'Base original'!O196</f>
        <v>5.8608125247475744</v>
      </c>
      <c r="L195" s="7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7">
        <f>+'Base original'!X196/'Base original'!$R196*'Base original'!W196</f>
        <v>3.5967250926542715</v>
      </c>
      <c r="P195" s="7">
        <f>+'Base original'!Y196</f>
        <v>1.64</v>
      </c>
      <c r="Q195" s="5">
        <f>+'Base original'!AB196/'Base original'!$Z196*'Base original'!AA196</f>
        <v>0.61476304987403763</v>
      </c>
      <c r="R195" s="7">
        <f>+'Base original'!AD196/'Base original'!$Z196*'Base original'!AC196</f>
        <v>1.0232172365801668</v>
      </c>
      <c r="S195" s="8">
        <f>+'Base original'!AE196</f>
        <v>3.29</v>
      </c>
    </row>
    <row r="196" spans="1:19" x14ac:dyDescent="0.25">
      <c r="A196" s="16">
        <v>44470</v>
      </c>
      <c r="B196" s="5">
        <f>+'Base original'!B197/'Base original'!B185*100-100</f>
        <v>5.2659192540684785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7">
        <f>+'Base original'!F197/'Base original'!F185*100-100</f>
        <v>7.1544901620941488</v>
      </c>
      <c r="G196" s="7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7">
        <f>+'Base original'!P197/'Base original'!$H197*'Base original'!O197</f>
        <v>6.0268557886339096</v>
      </c>
      <c r="L196" s="7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7">
        <f>+'Base original'!X197/'Base original'!$R197*'Base original'!W197</f>
        <v>4.0935228125442862</v>
      </c>
      <c r="P196" s="7">
        <f>+'Base original'!Y197</f>
        <v>1.6</v>
      </c>
      <c r="Q196" s="5">
        <f>+'Base original'!AB197/'Base original'!$Z197*'Base original'!AA197</f>
        <v>0.74397866188729</v>
      </c>
      <c r="R196" s="7">
        <f>+'Base original'!AD197/'Base original'!$Z197*'Base original'!AC197</f>
        <v>0.85449732005478229</v>
      </c>
      <c r="S196" s="8">
        <f>+'Base original'!AE197</f>
        <v>3.56</v>
      </c>
    </row>
    <row r="197" spans="1:19" x14ac:dyDescent="0.25">
      <c r="A197" s="16">
        <v>44501</v>
      </c>
      <c r="B197" s="5">
        <f>+'Base original'!B198/'Base original'!B186*100-100</f>
        <v>6.6350742585028257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7">
        <f>+'Base original'!F198/'Base original'!F186*100-100</f>
        <v>8.3911499474256033</v>
      </c>
      <c r="G197" s="7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7">
        <f>+'Base original'!P198/'Base original'!$H198*'Base original'!O198</f>
        <v>7.0378751049538213</v>
      </c>
      <c r="L197" s="7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7">
        <f>+'Base original'!X198/'Base original'!$R198*'Base original'!W198</f>
        <v>5.2624932260886252</v>
      </c>
      <c r="P197" s="7">
        <f>+'Base original'!Y198</f>
        <v>1.55</v>
      </c>
      <c r="Q197" s="5">
        <f>+'Base original'!AB198/'Base original'!$Z198*'Base original'!AA198</f>
        <v>0.67278946354189828</v>
      </c>
      <c r="R197" s="7">
        <f>+'Base original'!AD198/'Base original'!$Z198*'Base original'!AC198</f>
        <v>0.87972724981841366</v>
      </c>
      <c r="S197" s="8">
        <f>+'Base original'!AE198</f>
        <v>3.91</v>
      </c>
    </row>
    <row r="198" spans="1:19" x14ac:dyDescent="0.25">
      <c r="A198" s="16">
        <v>44531</v>
      </c>
      <c r="B198" s="5">
        <f>+'Base original'!B199/'Base original'!B187*100-100</f>
        <v>9.3913910922856161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7">
        <f>+'Base original'!F199/'Base original'!F187*100-100</f>
        <v>10.986605756942524</v>
      </c>
      <c r="G198" s="7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7">
        <f>+'Base original'!P199/'Base original'!$H199*'Base original'!O199</f>
        <v>6.8115602316501151</v>
      </c>
      <c r="L198" s="7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7">
        <f>+'Base original'!X199/'Base original'!$R199*'Base original'!W199</f>
        <v>5.0067679860048111</v>
      </c>
      <c r="P198" s="7">
        <f>+'Base original'!Y199</f>
        <v>2.0699999999999998</v>
      </c>
      <c r="Q198" s="5">
        <f>+'Base original'!AB199/'Base original'!$Z199*'Base original'!AA199</f>
        <v>0.91292829053287228</v>
      </c>
      <c r="R198" s="7">
        <f>+'Base original'!AD199/'Base original'!$Z199*'Base original'!AC199</f>
        <v>1.1586889774516789</v>
      </c>
      <c r="S198" s="8">
        <f>+'Base original'!AE199</f>
        <v>4</v>
      </c>
    </row>
    <row r="199" spans="1:19" x14ac:dyDescent="0.25">
      <c r="A199" s="17">
        <v>44562</v>
      </c>
      <c r="B199" s="5">
        <f>+'Base original'!B200/'Base original'!B188*100-100</f>
        <v>8.5386067641929628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7">
        <f>+'Base original'!F200/'Base original'!F188*100-100</f>
        <v>10.120684729527269</v>
      </c>
      <c r="G199" s="7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7">
        <f>+'Base original'!P200/'Base original'!$H200*'Base original'!O200</f>
        <v>6.965497526113249</v>
      </c>
      <c r="L199" s="7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7">
        <f>+'Base original'!X200/'Base original'!$R200*'Base original'!W200</f>
        <v>5.4886745708455651</v>
      </c>
      <c r="P199" s="7">
        <f>+'Base original'!Y200</f>
        <v>2.04</v>
      </c>
      <c r="Q199" s="5">
        <f>+'Base original'!AB200/'Base original'!$Z200*'Base original'!AA200</f>
        <v>0.93197087760005093</v>
      </c>
      <c r="R199" s="7">
        <f>+'Base original'!AD200/'Base original'!$Z200*'Base original'!AC200</f>
        <v>1.1034033379312864</v>
      </c>
      <c r="S199" s="8">
        <f>+'Base original'!AE200</f>
        <v>4.2</v>
      </c>
    </row>
    <row r="200" spans="1:19" x14ac:dyDescent="0.25">
      <c r="A200" s="16">
        <v>44593</v>
      </c>
      <c r="B200" s="5">
        <f>+'Base original'!B201/'Base original'!B189*100-100</f>
        <v>8.8216622177768045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7">
        <f>+'Base original'!F201/'Base original'!F189*100-100</f>
        <v>10.142530362848916</v>
      </c>
      <c r="G200" s="7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7">
        <f>+'Base original'!P201/'Base original'!$H201*'Base original'!O201</f>
        <v>7.1370106539911493</v>
      </c>
      <c r="L200" s="7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7">
        <f>+'Base original'!X201/'Base original'!$R201*'Base original'!W201</f>
        <v>6.9417005787435127</v>
      </c>
      <c r="P200" s="7">
        <f>+'Base original'!Y201</f>
        <v>2.1800000000000002</v>
      </c>
      <c r="Q200" s="5">
        <f>+'Base original'!AB201/'Base original'!$Z201*'Base original'!AA201</f>
        <v>0.96665342413923583</v>
      </c>
      <c r="R200" s="7">
        <f>+'Base original'!AD201/'Base original'!$Z201*'Base original'!AC201</f>
        <v>1.2151434607138352</v>
      </c>
      <c r="S200" s="8">
        <f>+'Base original'!AE201</f>
        <v>4.3899999999999997</v>
      </c>
    </row>
    <row r="201" spans="1:19" x14ac:dyDescent="0.25">
      <c r="A201" s="16">
        <v>44621</v>
      </c>
      <c r="B201" s="5">
        <f>+'Base original'!B202/'Base original'!B190*100-100</f>
        <v>8.898836773916031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7">
        <f>+'Base original'!F202/'Base original'!F190*100-100</f>
        <v>10.23016590556611</v>
      </c>
      <c r="G201" s="7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7">
        <f>+'Base original'!P202/'Base original'!$H202*'Base original'!O202</f>
        <v>7.208392515484646</v>
      </c>
      <c r="L201" s="7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7">
        <f>+'Base original'!X202/'Base original'!$R202*'Base original'!W202</f>
        <v>5.8827334236564441</v>
      </c>
      <c r="P201" s="7">
        <f>+'Base original'!Y202</f>
        <v>2.46</v>
      </c>
      <c r="Q201" s="5">
        <f>+'Base original'!AB202/'Base original'!$Z202*'Base original'!AA202</f>
        <v>1.1089948504561158</v>
      </c>
      <c r="R201" s="7">
        <f>+'Base original'!AD202/'Base original'!$Z202*'Base original'!AC202</f>
        <v>1.3471219039191136</v>
      </c>
      <c r="S201" s="8">
        <f>+'Base original'!AE202</f>
        <v>4.45</v>
      </c>
    </row>
    <row r="202" spans="1:19" x14ac:dyDescent="0.25">
      <c r="A202" s="16">
        <v>44652</v>
      </c>
      <c r="B202" s="5">
        <f>+'Base original'!B203/'Base original'!B191*100-100</f>
        <v>11.368365935193637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7">
        <f>+'Base original'!F203/'Base original'!F191*100-100</f>
        <v>12.660412419206395</v>
      </c>
      <c r="G202" s="7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7">
        <f>+'Base original'!P203/'Base original'!$H203*'Base original'!O203</f>
        <v>7.7770226223984773</v>
      </c>
      <c r="L202" s="7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7">
        <f>+'Base original'!X203/'Base original'!$R203*'Base original'!W203</f>
        <v>6.7825419790758508</v>
      </c>
      <c r="P202" s="7">
        <f>+'Base original'!Y203</f>
        <v>2.36</v>
      </c>
      <c r="Q202" s="5">
        <f>+'Base original'!AB203/'Base original'!$Z203*'Base original'!AA203</f>
        <v>1.3385332748551508</v>
      </c>
      <c r="R202" s="7">
        <f>+'Base original'!AD203/'Base original'!$Z203*'Base original'!AC203</f>
        <v>1.0200131575910065</v>
      </c>
      <c r="S202" s="8">
        <f>+'Base original'!AE203</f>
        <v>4.41</v>
      </c>
    </row>
    <row r="203" spans="1:19" x14ac:dyDescent="0.25">
      <c r="A203" s="16">
        <v>44682</v>
      </c>
      <c r="B203" s="5">
        <f>+'Base original'!B204/'Base original'!B192*100-100</f>
        <v>11.742361018224784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7">
        <f>+'Base original'!F204/'Base original'!F192*100-100</f>
        <v>13.181433418096418</v>
      </c>
      <c r="G203" s="7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7">
        <f>+'Base original'!P204/'Base original'!$H204*'Base original'!O204</f>
        <v>7.7554707284546636</v>
      </c>
      <c r="L203" s="7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7">
        <f>+'Base original'!X204/'Base original'!$R204*'Base original'!W204</f>
        <v>7.2595212326645795</v>
      </c>
      <c r="P203" s="7">
        <f>+'Base original'!Y204</f>
        <v>3.01</v>
      </c>
      <c r="Q203" s="5">
        <f>+'Base original'!AB204/'Base original'!$Z204*'Base original'!AA204</f>
        <v>1.574075025693731</v>
      </c>
      <c r="R203" s="7">
        <f>+'Base original'!AD204/'Base original'!$Z204*'Base original'!AC204</f>
        <v>1.4386819116135663</v>
      </c>
      <c r="S203" s="8">
        <f>+'Base original'!AE204</f>
        <v>4.3499999999999996</v>
      </c>
    </row>
    <row r="204" spans="1:19" x14ac:dyDescent="0.25">
      <c r="A204" s="16">
        <v>44713</v>
      </c>
      <c r="B204" s="5">
        <f>+'Base original'!B205/'Base original'!B193*100-100</f>
        <v>13.738041039177801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7">
        <f>+'Base original'!F205/'Base original'!F193*100-100</f>
        <v>15.094701738122197</v>
      </c>
      <c r="G204" s="7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7">
        <f>+'Base original'!P205/'Base original'!$H205*'Base original'!O205</f>
        <v>8.2979321220629743</v>
      </c>
      <c r="L204" s="7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7">
        <f>+'Base original'!X205/'Base original'!$R205*'Base original'!W205</f>
        <v>7.3477890836775162</v>
      </c>
      <c r="P204" s="7">
        <f>+'Base original'!Y205</f>
        <v>3.47</v>
      </c>
      <c r="Q204" s="5">
        <f>+'Base original'!AB205/'Base original'!$Z205*'Base original'!AA205</f>
        <v>1.8077291139842566</v>
      </c>
      <c r="R204" s="7">
        <f>+'Base original'!AD205/'Base original'!$Z205*'Base original'!AC205</f>
        <v>1.6578406487566288</v>
      </c>
      <c r="S204" s="8">
        <f>+'Base original'!AE205</f>
        <v>4.32</v>
      </c>
    </row>
    <row r="205" spans="1:19" x14ac:dyDescent="0.25">
      <c r="A205" s="16">
        <v>44743</v>
      </c>
      <c r="B205" s="5">
        <f>+'Base original'!B206/'Base original'!B194*100-100</f>
        <v>11.764714571082678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7">
        <f>+'Base original'!F206/'Base original'!F194*100-100</f>
        <v>13.625182192364036</v>
      </c>
      <c r="G205" s="7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7">
        <f>+'Base original'!P206/'Base original'!$H206*'Base original'!O206</f>
        <v>8.3194861833026401</v>
      </c>
      <c r="L205" s="7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7">
        <f>+'Base original'!X206/'Base original'!$R206*'Base original'!W206</f>
        <v>8.5645973363410448</v>
      </c>
      <c r="P205" s="7">
        <f>+'Base original'!Y206</f>
        <v>3.94</v>
      </c>
      <c r="Q205" s="5">
        <f>+'Base original'!AB206/'Base original'!$Z206*'Base original'!AA206</f>
        <v>1.9184909079777139</v>
      </c>
      <c r="R205" s="7">
        <f>+'Base original'!AD206/'Base original'!$Z206*'Base original'!AC206</f>
        <v>2.0178237923222921</v>
      </c>
      <c r="S205" s="8">
        <f>+'Base original'!AE206</f>
        <v>4.3099999999999996</v>
      </c>
    </row>
    <row r="206" spans="1:19" x14ac:dyDescent="0.25">
      <c r="A206" s="16">
        <v>44774</v>
      </c>
      <c r="B206" s="5">
        <f>+'Base original'!B207/'Base original'!B195*100-100</f>
        <v>11.365568036977592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7">
        <f>+'Base original'!F207/'Base original'!F195*100-100</f>
        <v>13.329022799523685</v>
      </c>
      <c r="G206" s="7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7">
        <f>+'Base original'!P207/'Base original'!$H207*'Base original'!O207</f>
        <v>8.6345721504797179</v>
      </c>
      <c r="L206" s="7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7">
        <f>+'Base original'!X207/'Base original'!$R207*'Base original'!W207</f>
        <v>8.2275219464900822</v>
      </c>
      <c r="P206" s="7">
        <f>+'Base original'!Y207</f>
        <v>4.6900000000000004</v>
      </c>
      <c r="Q206" s="5">
        <f>+'Base original'!AB207/'Base original'!$Z207*'Base original'!AA207</f>
        <v>1.9201022410786333</v>
      </c>
      <c r="R206" s="7">
        <f>+'Base original'!AD207/'Base original'!$Z207*'Base original'!AC207</f>
        <v>2.7717361722064604</v>
      </c>
      <c r="S206" s="8">
        <f>+'Base original'!AE207</f>
        <v>4.2300000000000004</v>
      </c>
    </row>
    <row r="207" spans="1:19" x14ac:dyDescent="0.25">
      <c r="A207" s="16">
        <v>44805</v>
      </c>
      <c r="B207" s="5">
        <f>+'Base original'!B208/'Base original'!B196*100-100</f>
        <v>11.138676138811661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7">
        <f>+'Base original'!F208/'Base original'!F196*100-100</f>
        <v>13.513904661470463</v>
      </c>
      <c r="G207" s="7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7">
        <f>+'Base original'!P208/'Base original'!$H208*'Base original'!O208</f>
        <v>9.0256017926957188</v>
      </c>
      <c r="L207" s="7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7">
        <f>+'Base original'!X208/'Base original'!$R208*'Base original'!W208</f>
        <v>8.4865505493010716</v>
      </c>
      <c r="P207" s="7">
        <f>+'Base original'!Y208</f>
        <v>4.57</v>
      </c>
      <c r="Q207" s="5">
        <f>+'Base original'!AB208/'Base original'!$Z208*'Base original'!AA208</f>
        <v>2.1141285496442994</v>
      </c>
      <c r="R207" s="7">
        <f>+'Base original'!AD208/'Base original'!$Z208*'Base original'!AC208</f>
        <v>2.4520531816724151</v>
      </c>
      <c r="S207" s="8">
        <f>+'Base original'!AE208</f>
        <v>4.32</v>
      </c>
    </row>
    <row r="208" spans="1:19" x14ac:dyDescent="0.25">
      <c r="A208" s="16">
        <v>44835</v>
      </c>
      <c r="B208" s="5">
        <f>+'Base original'!B209/'Base original'!B197*100-100</f>
        <v>10.304755873306576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7">
        <f>+'Base original'!F209/'Base original'!F197*100-100</f>
        <v>12.606463886086601</v>
      </c>
      <c r="G208" s="7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7">
        <f>+'Base original'!P209/'Base original'!$H209*'Base original'!O209</f>
        <v>8.6575507999729968</v>
      </c>
      <c r="L208" s="7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7">
        <f>+'Base original'!X209/'Base original'!$R209*'Base original'!W209</f>
        <v>9.406062388288758</v>
      </c>
      <c r="P208" s="7">
        <f>+'Base original'!Y209</f>
        <v>5.42</v>
      </c>
      <c r="Q208" s="5">
        <f>+'Base original'!AB209/'Base original'!$Z209*'Base original'!AA209</f>
        <v>3.3545305507378238</v>
      </c>
      <c r="R208" s="7">
        <f>+'Base original'!AD209/'Base original'!$Z209*'Base original'!AC209</f>
        <v>2.061808649171192</v>
      </c>
      <c r="S208" s="8">
        <f>+'Base original'!AE209</f>
        <v>4.53</v>
      </c>
    </row>
    <row r="209" spans="1:19" x14ac:dyDescent="0.25">
      <c r="A209" s="16">
        <v>44866</v>
      </c>
      <c r="B209" s="5">
        <f>+'Base original'!B210/'Base original'!B198*100-100</f>
        <v>8.3406082929410275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7">
        <f>+'Base original'!F210/'Base original'!F198*100-100</f>
        <v>10.758851170175603</v>
      </c>
      <c r="G209" s="7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7">
        <f>+'Base original'!P210/'Base original'!$H210*'Base original'!O210</f>
        <v>9.230251425534961</v>
      </c>
      <c r="L209" s="7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7">
        <f>+'Base original'!X210/'Base original'!$R210*'Base original'!W210</f>
        <v>8.0030587587633502</v>
      </c>
      <c r="P209" s="7">
        <f>+'Base original'!Y210</f>
        <v>6.15</v>
      </c>
      <c r="Q209" s="5">
        <f>+'Base original'!AB210/'Base original'!$Z210*'Base original'!AA210</f>
        <v>3.2440523238346159</v>
      </c>
      <c r="R209" s="7">
        <f>+'Base original'!AD210/'Base original'!$Z210*'Base original'!AC210</f>
        <v>2.9080376250895559</v>
      </c>
      <c r="S209" s="8">
        <f>+'Base original'!AE210</f>
        <v>4.6399999999999997</v>
      </c>
    </row>
    <row r="210" spans="1:19" x14ac:dyDescent="0.25">
      <c r="A210" s="16">
        <v>44896</v>
      </c>
      <c r="B210" s="5">
        <f>+'Base original'!B211/'Base original'!B199*100-100</f>
        <v>7.6021949738632912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7">
        <f>+'Base original'!F211/'Base original'!F199*100-100</f>
        <v>9.9922014142472193</v>
      </c>
      <c r="G210" s="7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7">
        <f>+'Base original'!P211/'Base original'!$H211*'Base original'!O211</f>
        <v>9.5887531598850266</v>
      </c>
      <c r="L210" s="7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7">
        <f>+'Base original'!X211/'Base original'!$R211*'Base original'!W211</f>
        <v>6.7524152013308534</v>
      </c>
      <c r="P210" s="7">
        <f>+'Base original'!Y211</f>
        <v>6.31</v>
      </c>
      <c r="Q210" s="5">
        <f>+'Base original'!AB211/'Base original'!$Z211*'Base original'!AA211</f>
        <v>4.1218611929849329</v>
      </c>
      <c r="R210" s="7">
        <f>+'Base original'!AD211/'Base original'!$Z211*'Base original'!AC211</f>
        <v>2.1889240897297872</v>
      </c>
      <c r="S210" s="8">
        <f>+'Base original'!AE211</f>
        <v>4.4400000000000004</v>
      </c>
    </row>
    <row r="211" spans="1:19" x14ac:dyDescent="0.25">
      <c r="A211" s="17">
        <v>44927</v>
      </c>
      <c r="B211" s="5">
        <f>+'Base original'!B212/'Base original'!B200*100-100</f>
        <v>5.5223313855274654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7">
        <f>+'Base original'!F212/'Base original'!F200*100-100</f>
        <v>8.9439695662570529</v>
      </c>
      <c r="G211" s="7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7">
        <f>+'Base original'!P212/'Base original'!$H212*'Base original'!O212</f>
        <v>9.3190889113138642</v>
      </c>
      <c r="L211" s="7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7">
        <f>+'Base original'!X212/'Base original'!$R212*'Base original'!W212</f>
        <v>8.1026328678653723</v>
      </c>
      <c r="P211" s="7">
        <f>+'Base original'!Y212</f>
        <v>6.5</v>
      </c>
      <c r="Q211" s="5">
        <f>+'Base original'!AB212/'Base original'!$Z212*'Base original'!AA212</f>
        <v>4.4253079210023349</v>
      </c>
      <c r="R211" s="7">
        <f>+'Base original'!AD212/'Base original'!$Z212*'Base original'!AC212</f>
        <v>2.0728626035251647</v>
      </c>
      <c r="S211" s="8">
        <f>+'Base original'!AE212</f>
        <v>4.32</v>
      </c>
    </row>
    <row r="212" spans="1:19" x14ac:dyDescent="0.25">
      <c r="A212" s="16">
        <v>44958</v>
      </c>
      <c r="B212" s="5">
        <f>+'Base original'!B213/'Base original'!B201*100-100</f>
        <v>5.7084011583351781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7">
        <f>+'Base original'!F213/'Base original'!F201*100-100</f>
        <v>9.3973922868870119</v>
      </c>
      <c r="G212" s="7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7">
        <f>+'Base original'!P213/'Base original'!$H213*'Base original'!O213</f>
        <v>9.0093994081513689</v>
      </c>
      <c r="L212" s="7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7">
        <f>+'Base original'!X213/'Base original'!$R213*'Base original'!W213</f>
        <v>9.702080996455333</v>
      </c>
      <c r="P212" s="7">
        <f>+'Base original'!Y213</f>
        <v>6.43</v>
      </c>
      <c r="Q212" s="5">
        <f>+'Base original'!AB213/'Base original'!$Z213*'Base original'!AA213</f>
        <v>4.4853173988844928</v>
      </c>
      <c r="R212" s="7">
        <f>+'Base original'!AD213/'Base original'!$Z213*'Base original'!AC213</f>
        <v>1.9458980127755314</v>
      </c>
      <c r="S212" s="8">
        <f>+'Base original'!AE213</f>
        <v>4.29</v>
      </c>
    </row>
    <row r="213" spans="1:19" x14ac:dyDescent="0.25">
      <c r="A213" s="16">
        <v>44986</v>
      </c>
      <c r="B213" s="5">
        <f>+'Base original'!B214/'Base original'!B202*100-100</f>
        <v>5.2567341499718054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7">
        <f>+'Base original'!F214/'Base original'!F202*100-100</f>
        <v>8.8424728622895401</v>
      </c>
      <c r="G213" s="7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7">
        <f>+'Base original'!P214/'Base original'!$H214*'Base original'!O214</f>
        <v>8.7798819423499523</v>
      </c>
      <c r="L213" s="7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7">
        <f>+'Base original'!X214/'Base original'!$R214*'Base original'!W214</f>
        <v>8.8497553005558203</v>
      </c>
      <c r="P213" s="7">
        <f>+'Base original'!Y214</f>
        <v>6.66</v>
      </c>
      <c r="Q213" s="5">
        <f>+'Base original'!AB214/'Base original'!$Z214*'Base original'!AA214</f>
        <v>4.4386497318598117</v>
      </c>
      <c r="R213" s="7">
        <f>+'Base original'!AD214/'Base original'!$Z214*'Base original'!AC214</f>
        <v>2.2197289637946103</v>
      </c>
      <c r="S213" s="8">
        <f>+'Base original'!AE214</f>
        <v>4.3099999999999996</v>
      </c>
    </row>
    <row r="214" spans="1:19" x14ac:dyDescent="0.25">
      <c r="A214" s="16">
        <v>45017</v>
      </c>
      <c r="B214" s="5">
        <f>+'Base original'!B215/'Base original'!B203*100-100</f>
        <v>4.1695510445564281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7">
        <f>+'Base original'!F215/'Base original'!F203*100-100</f>
        <v>7.3684446038473368</v>
      </c>
      <c r="G214" s="7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7">
        <f>+'Base original'!P215/'Base original'!$H215*'Base original'!O215</f>
        <v>8.8669992057889147</v>
      </c>
      <c r="L214" s="7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7">
        <f>+'Base original'!X215/'Base original'!$R215*'Base original'!W215</f>
        <v>8.7774729577206188</v>
      </c>
      <c r="P214" s="7">
        <f>+'Base original'!Y215</f>
        <v>6.82</v>
      </c>
      <c r="Q214" s="5">
        <f>+'Base original'!AB215/'Base original'!$Z215*'Base original'!AA215</f>
        <v>4.691419950073346</v>
      </c>
      <c r="R214" s="7">
        <f>+'Base original'!AD215/'Base original'!$Z215*'Base original'!AC215</f>
        <v>2.1273417916977642</v>
      </c>
      <c r="S214" s="8">
        <f>+'Base original'!AE215</f>
        <v>4.29</v>
      </c>
    </row>
    <row r="215" spans="1:19" x14ac:dyDescent="0.25">
      <c r="A215" s="16">
        <v>45047</v>
      </c>
      <c r="B215" s="5">
        <f>+'Base original'!B216/'Base original'!B204*100-100</f>
        <v>2.6471035043541775</v>
      </c>
      <c r="C215" s="5">
        <f>+'Base original'!C216/'Base original'!C204*100-100</f>
        <v>7.0412619090202782</v>
      </c>
      <c r="D215" s="5">
        <f>+'Base original'!D216/'Base original'!D204*100-100</f>
        <v>11.947200511520379</v>
      </c>
      <c r="E215" s="5">
        <f>+'Base original'!E216/'Base original'!E204*100-100</f>
        <v>11.683070554639244</v>
      </c>
      <c r="F215" s="7">
        <f>+'Base original'!F216/'Base original'!F204*100-100</f>
        <v>6.4146558721723181</v>
      </c>
      <c r="G215" s="7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7">
        <f>+'Base original'!P216/'Base original'!$H216*'Base original'!O216</f>
        <v>8.8860214420451928</v>
      </c>
      <c r="L215" s="7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7">
        <f>+'Base original'!X216/'Base original'!$R216*'Base original'!W216</f>
        <v>9.0847159064781859</v>
      </c>
      <c r="P215" s="7">
        <f>+'Base original'!Y216</f>
        <v>6.76</v>
      </c>
      <c r="Q215" s="5">
        <f>+'Base original'!AB216/'Base original'!$Z216*'Base original'!AA216</f>
        <v>4.762837516019073</v>
      </c>
      <c r="R215" s="7">
        <f>+'Base original'!AD216/'Base original'!$Z216*'Base original'!AC216</f>
        <v>1.9932892149487129</v>
      </c>
      <c r="S215" s="8">
        <f>+'Base original'!AE216</f>
        <v>4.2300000000000004</v>
      </c>
    </row>
    <row r="216" spans="1:19" x14ac:dyDescent="0.25">
      <c r="A216" s="16">
        <v>45078</v>
      </c>
      <c r="B216" s="5">
        <f>+'Base original'!B217/'Base original'!B205*100-100</f>
        <v>-0.63810228227811194</v>
      </c>
      <c r="C216" s="5">
        <f>+'Base original'!C217/'Base original'!C205*100-100</f>
        <v>6.0086196473395859</v>
      </c>
      <c r="D216" s="5">
        <f>+'Base original'!D217/'Base original'!D205*100-100</f>
        <v>10.968015715784432</v>
      </c>
      <c r="E216" s="5">
        <f>+'Base original'!E217/'Base original'!E205*100-100</f>
        <v>-4.4868826980479497</v>
      </c>
      <c r="F216" s="7">
        <f>+'Base original'!F217/'Base original'!F205*100-100</f>
        <v>3.3272870713485929</v>
      </c>
      <c r="G216" s="7">
        <f>+'Base original'!G217</f>
        <v>28.91</v>
      </c>
      <c r="H216" s="5">
        <f>+'Base original'!J217/'Base original'!$H217*'Base original'!I217</f>
        <v>14.034345365906363</v>
      </c>
      <c r="I216" s="5">
        <f>+'Base original'!L217/'Base original'!$H217*'Base original'!K217</f>
        <v>1.9709810170742801</v>
      </c>
      <c r="J216" s="5">
        <f>+'Base original'!N217/'Base original'!$H217*'Base original'!M217</f>
        <v>3.3788567029939642</v>
      </c>
      <c r="K216" s="7">
        <f>+'Base original'!P217/'Base original'!$H217*'Base original'!O217</f>
        <v>9.5264324974003696</v>
      </c>
      <c r="L216" s="7">
        <f>+'Base original'!Q217</f>
        <v>15.8</v>
      </c>
      <c r="M216" s="5">
        <f>+'Base original'!T217/'Base original'!$R217*'Base original'!S217</f>
        <v>0.33699024609284445</v>
      </c>
      <c r="N216" s="5">
        <f>+'Base original'!V217/'Base original'!$R217*'Base original'!U217</f>
        <v>6.5368591186955012</v>
      </c>
      <c r="O216" s="7">
        <f>+'Base original'!X217/'Base original'!$R217*'Base original'!W217</f>
        <v>8.9287956186039121</v>
      </c>
      <c r="P216" s="7">
        <f>+'Base original'!Y217</f>
        <v>6.9</v>
      </c>
      <c r="Q216" s="5">
        <f>+'Base original'!AB217/'Base original'!$Z217*'Base original'!AA217</f>
        <v>4.5545321876174549</v>
      </c>
      <c r="R216" s="7">
        <f>+'Base original'!AD217/'Base original'!$Z217*'Base original'!AC217</f>
        <v>2.3415541039698278</v>
      </c>
      <c r="S216" s="8">
        <f>+'Base original'!AE217</f>
        <v>4.2</v>
      </c>
    </row>
    <row r="217" spans="1:19" x14ac:dyDescent="0.25">
      <c r="A217" s="16">
        <v>45108</v>
      </c>
      <c r="B217" s="5">
        <f>+'Base original'!B218/'Base original'!B206*100-100</f>
        <v>-0.56256185703779238</v>
      </c>
      <c r="C217" s="5">
        <f>+'Base original'!C218/'Base original'!C206*100-100</f>
        <v>5.900403067300303</v>
      </c>
      <c r="D217" s="5">
        <f>+'Base original'!D218/'Base original'!D206*100-100</f>
        <v>9.8726939401114322</v>
      </c>
      <c r="E217" s="5">
        <f>+'Base original'!E218/'Base original'!E206*100-100</f>
        <v>3.9193085179849021</v>
      </c>
      <c r="F217" s="7">
        <f>+'Base original'!F218/'Base original'!F206*100-100</f>
        <v>3.505244717668532</v>
      </c>
      <c r="G217" s="7">
        <f>+'Base original'!G218</f>
        <v>29.1</v>
      </c>
      <c r="H217" s="5">
        <f>+'Base original'!J218/'Base original'!$H218*'Base original'!I218</f>
        <v>14.801110947770756</v>
      </c>
      <c r="I217" s="5">
        <f>+'Base original'!L218/'Base original'!$H218*'Base original'!K218</f>
        <v>1.9463424407249512</v>
      </c>
      <c r="J217" s="5">
        <f>+'Base original'!N218/'Base original'!$H218*'Base original'!M218</f>
        <v>3.3371140559044044</v>
      </c>
      <c r="K217" s="7">
        <f>+'Base original'!P218/'Base original'!$H218*'Base original'!O218</f>
        <v>9.0150904088875823</v>
      </c>
      <c r="L217" s="7">
        <f>+'Base original'!Q218</f>
        <v>15.75</v>
      </c>
      <c r="M217" s="5">
        <f>+'Base original'!T218/'Base original'!$R218*'Base original'!S218</f>
        <v>0.43594024983468155</v>
      </c>
      <c r="N217" s="5">
        <f>+'Base original'!V218/'Base original'!$R218*'Base original'!U218</f>
        <v>5.7098736332919664</v>
      </c>
      <c r="O217" s="7">
        <f>+'Base original'!X218/'Base original'!$R218*'Base original'!W218</f>
        <v>9.6012083193680748</v>
      </c>
      <c r="P217" s="7">
        <f>+'Base original'!Y218</f>
        <v>6.82</v>
      </c>
      <c r="Q217" s="5">
        <f>+'Base original'!AB218/'Base original'!$Z218*'Base original'!AA218</f>
        <v>4.6598012175019985</v>
      </c>
      <c r="R217" s="7">
        <f>+'Base original'!AD218/'Base original'!$Z218*'Base original'!AC218</f>
        <v>2.1650968615866697</v>
      </c>
      <c r="S217" s="8">
        <f>+'Base original'!AE218</f>
        <v>4.24</v>
      </c>
    </row>
    <row r="218" spans="1:19" x14ac:dyDescent="0.25">
      <c r="A218" s="16">
        <v>45139</v>
      </c>
      <c r="B218" s="5">
        <f>+'Base original'!B219/'Base original'!B207*100-100</f>
        <v>-0.97517880361965581</v>
      </c>
      <c r="C218" s="5">
        <f>+'Base original'!C219/'Base original'!C207*100-100</f>
        <v>5.5413183176059135</v>
      </c>
      <c r="D218" s="5">
        <f>+'Base original'!D219/'Base original'!D207*100-100</f>
        <v>8.9341733839523698</v>
      </c>
      <c r="E218" s="5">
        <f>+'Base original'!E219/'Base original'!E207*100-100</f>
        <v>9.9439233517974088</v>
      </c>
      <c r="F218" s="7">
        <f>+'Base original'!F219/'Base original'!F207*100-100</f>
        <v>3.2940287962981643</v>
      </c>
      <c r="G218" s="7">
        <f>+'Base original'!G219</f>
        <v>28.48</v>
      </c>
      <c r="H218" s="5">
        <f>+'Base original'!J219/'Base original'!$H219*'Base original'!I219</f>
        <v>14.19996387661754</v>
      </c>
      <c r="I218" s="5">
        <f>+'Base original'!L219/'Base original'!$H219*'Base original'!K219</f>
        <v>1.8905853629930804</v>
      </c>
      <c r="J218" s="5">
        <f>+'Base original'!N219/'Base original'!$H219*'Base original'!M219</f>
        <v>3.7686032292114624</v>
      </c>
      <c r="K218" s="7">
        <f>+'Base original'!P219/'Base original'!$H219*'Base original'!O219</f>
        <v>8.6232999726337987</v>
      </c>
      <c r="L218" s="7">
        <f>+'Base original'!Q219</f>
        <v>14.39</v>
      </c>
      <c r="M218" s="5">
        <f>+'Base original'!T219/'Base original'!$R219*'Base original'!S219</f>
        <v>0.43123308981386371</v>
      </c>
      <c r="N218" s="5">
        <f>+'Base original'!V219/'Base original'!$R219*'Base original'!U219</f>
        <v>5.5858277947041914</v>
      </c>
      <c r="O218" s="7">
        <f>+'Base original'!X219/'Base original'!$R219*'Base original'!W219</f>
        <v>8.3703832946457677</v>
      </c>
      <c r="P218" s="7">
        <f>+'Base original'!Y219</f>
        <v>6.91</v>
      </c>
      <c r="Q218" s="5">
        <f>+'Base original'!AB219/'Base original'!$Z219*'Base original'!AA219</f>
        <v>4.6431417619601021</v>
      </c>
      <c r="R218" s="7">
        <f>+'Base original'!AD219/'Base original'!$Z219*'Base original'!AC219</f>
        <v>2.2711415308160028</v>
      </c>
      <c r="S218" s="8">
        <f>+'Base original'!AE219</f>
        <v>4.22</v>
      </c>
    </row>
    <row r="219" spans="1:19" x14ac:dyDescent="0.25">
      <c r="A219" s="16">
        <v>45170</v>
      </c>
      <c r="B219" s="5">
        <f>+'Base original'!B220/'Base original'!B208*100-100</f>
        <v>-1.0969652734755186</v>
      </c>
      <c r="C219" s="5">
        <f>+'Base original'!C220/'Base original'!C208*100-100</f>
        <v>5.4086214678907822</v>
      </c>
      <c r="D219" s="5">
        <f>+'Base original'!D220/'Base original'!D208*100-100</f>
        <v>7.9201226574630681</v>
      </c>
      <c r="E219" s="5">
        <f>+'Base original'!E220/'Base original'!E208*100-100</f>
        <v>3.1614857234297773</v>
      </c>
      <c r="F219" s="7">
        <f>+'Base original'!F220/'Base original'!F208*100-100</f>
        <v>2.5341188664387744</v>
      </c>
      <c r="G219" s="7">
        <f>+'Base original'!G220</f>
        <v>28.98</v>
      </c>
      <c r="H219" s="5">
        <f>+'Base original'!J220/'Base original'!$H220*'Base original'!I220</f>
        <v>15.235137943928446</v>
      </c>
      <c r="I219" s="5">
        <f>+'Base original'!L220/'Base original'!$H220*'Base original'!K220</f>
        <v>1.8180546446208532</v>
      </c>
      <c r="J219" s="5">
        <f>+'Base original'!N220/'Base original'!$H220*'Base original'!M220</f>
        <v>3.2525402828935777</v>
      </c>
      <c r="K219" s="7">
        <f>+'Base original'!P220/'Base original'!$H220*'Base original'!O220</f>
        <v>8.6710196117197533</v>
      </c>
      <c r="L219" s="7">
        <f>+'Base original'!Q220</f>
        <v>14.28</v>
      </c>
      <c r="M219" s="5">
        <f>+'Base original'!T220/'Base original'!$R220*'Base original'!S220</f>
        <v>0.43766534299007426</v>
      </c>
      <c r="N219" s="5">
        <f>+'Base original'!V220/'Base original'!$R220*'Base original'!U220</f>
        <v>5.6212005639077516</v>
      </c>
      <c r="O219" s="7">
        <f>+'Base original'!X220/'Base original'!$R220*'Base original'!W220</f>
        <v>8.2174352241461559</v>
      </c>
      <c r="P219" s="7">
        <f>+'Base original'!Y220</f>
        <v>7.14</v>
      </c>
      <c r="Q219" s="5">
        <f>+'Base original'!AB220/'Base original'!$Z220*'Base original'!AA220</f>
        <v>4.7543225844867285</v>
      </c>
      <c r="R219" s="7">
        <f>+'Base original'!AD220/'Base original'!$Z220*'Base original'!AC220</f>
        <v>2.3828847884192976</v>
      </c>
      <c r="S219" s="8">
        <f>+'Base original'!AE220</f>
        <v>4.3499999999999996</v>
      </c>
    </row>
    <row r="220" spans="1:19" x14ac:dyDescent="0.25">
      <c r="A220" s="16">
        <v>45200</v>
      </c>
      <c r="B220" s="5">
        <f>+'Base original'!B221/'Base original'!B209*100-100</f>
        <v>-1.2388246419794484</v>
      </c>
      <c r="C220" s="5">
        <f>+'Base original'!C221/'Base original'!C209*100-100</f>
        <v>4.6586074246393281</v>
      </c>
      <c r="D220" s="5">
        <f>+'Base original'!D221/'Base original'!D209*100-100</f>
        <v>7.648479200281372</v>
      </c>
      <c r="E220" s="5">
        <f>+'Base original'!E221/'Base original'!E209*100-100</f>
        <v>7.9813268489290863</v>
      </c>
      <c r="F220" s="7">
        <f>+'Base original'!F221/'Base original'!F209*100-100</f>
        <v>2.5849560734939985</v>
      </c>
      <c r="G220" s="7">
        <f>+'Base original'!G221</f>
        <v>27.86</v>
      </c>
      <c r="H220" s="5">
        <f>+'Base original'!J221/'Base original'!$H221*'Base original'!I221</f>
        <v>12.896327222282215</v>
      </c>
      <c r="I220" s="5">
        <f>+'Base original'!L221/'Base original'!$H221*'Base original'!K221</f>
        <v>1.9610911839711587</v>
      </c>
      <c r="J220" s="5">
        <f>+'Base original'!N221/'Base original'!$H221*'Base original'!M221</f>
        <v>3.6344565677878107</v>
      </c>
      <c r="K220" s="7">
        <f>+'Base original'!P221/'Base original'!$H221*'Base original'!O221</f>
        <v>9.3634398129303964</v>
      </c>
      <c r="L220" s="7">
        <f>+'Base original'!Q221</f>
        <v>13.99</v>
      </c>
      <c r="M220" s="5">
        <f>+'Base original'!T221/'Base original'!$R221*'Base original'!S221</f>
        <v>0.41972105218819766</v>
      </c>
      <c r="N220" s="5">
        <f>+'Base original'!V221/'Base original'!$R221*'Base original'!U221</f>
        <v>5.4010485376914765</v>
      </c>
      <c r="O220" s="7">
        <f>+'Base original'!X221/'Base original'!$R221*'Base original'!W221</f>
        <v>8.1695861063139716</v>
      </c>
      <c r="P220" s="7">
        <f>+'Base original'!Y221</f>
        <v>7.11</v>
      </c>
      <c r="Q220" s="5">
        <f>+'Base original'!AB221/'Base original'!$Z221*'Base original'!AA221</f>
        <v>4.5142287475077039</v>
      </c>
      <c r="R220" s="7">
        <f>+'Base original'!AD221/'Base original'!$Z221*'Base original'!AC221</f>
        <v>2.5934946528910641</v>
      </c>
      <c r="S220" s="8">
        <f>+'Base original'!AE221</f>
        <v>4.72</v>
      </c>
    </row>
    <row r="221" spans="1:19" x14ac:dyDescent="0.25">
      <c r="A221" s="16">
        <v>45231</v>
      </c>
      <c r="B221" s="5">
        <f>+'Base original'!B222/'Base original'!B210*100-100</f>
        <v>-0.6094276073676923</v>
      </c>
      <c r="C221" s="5">
        <f>+'Base original'!C222/'Base original'!C210*100-100</f>
        <v>4.0221781029016199</v>
      </c>
      <c r="D221" s="5">
        <f>+'Base original'!D222/'Base original'!D210*100-100</f>
        <v>7.6125953702445628</v>
      </c>
      <c r="E221" s="5">
        <f>+'Base original'!E222/'Base original'!E210*100-100</f>
        <v>11.423085554577185</v>
      </c>
      <c r="F221" s="7">
        <f>+'Base original'!F222/'Base original'!F210*100-100</f>
        <v>3.0479610308742338</v>
      </c>
      <c r="G221" s="7">
        <f>+'Base original'!G222</f>
        <v>27.5</v>
      </c>
      <c r="H221" s="5">
        <f>+'Base original'!J222/'Base original'!$H222*'Base original'!I222</f>
        <v>12.974306108403329</v>
      </c>
      <c r="I221" s="5">
        <f>+'Base original'!L222/'Base original'!$H222*'Base original'!K222</f>
        <v>1.7872683439252035</v>
      </c>
      <c r="J221" s="5">
        <f>+'Base original'!N222/'Base original'!$H222*'Base original'!M222</f>
        <v>3.88809809185345</v>
      </c>
      <c r="K221" s="7">
        <f>+'Base original'!P222/'Base original'!$H222*'Base original'!O222</f>
        <v>8.8510930890562296</v>
      </c>
      <c r="L221" s="7">
        <f>+'Base original'!Q222</f>
        <v>13.22</v>
      </c>
      <c r="M221" s="5">
        <f>+'Base original'!T222/'Base original'!$R222*'Base original'!S222</f>
        <v>0.39657044530809626</v>
      </c>
      <c r="N221" s="5">
        <f>+'Base original'!V222/'Base original'!$R222*'Base original'!U222</f>
        <v>5.3583330861047651</v>
      </c>
      <c r="O221" s="7">
        <f>+'Base original'!X222/'Base original'!$R222*'Base original'!W222</f>
        <v>7.4677328151422548</v>
      </c>
      <c r="P221" s="7">
        <f>+'Base original'!Y222</f>
        <v>7.45</v>
      </c>
      <c r="Q221" s="5">
        <f>+'Base original'!AB222/'Base original'!$Z222*'Base original'!AA222</f>
        <v>4.4399151188074715</v>
      </c>
      <c r="R221" s="7">
        <f>+'Base original'!AD222/'Base original'!$Z222*'Base original'!AC222</f>
        <v>3.0092592107446312</v>
      </c>
      <c r="S221" s="8">
        <f>+'Base original'!AE222</f>
        <v>5.18</v>
      </c>
    </row>
    <row r="222" spans="1:19" x14ac:dyDescent="0.25">
      <c r="A222" s="16">
        <v>45261</v>
      </c>
      <c r="B222" s="5">
        <f>+'Base original'!B223/'Base original'!B211*100-100</f>
        <v>-0.81040153034061291</v>
      </c>
      <c r="C222" s="5">
        <f>+'Base original'!C223/'Base original'!C211*100-100</f>
        <v>3.6081722800943368</v>
      </c>
      <c r="D222" s="5">
        <f>+'Base original'!D223/'Base original'!D211*100-100</f>
        <v>7.3225446719214204</v>
      </c>
      <c r="E222" s="5">
        <f>+'Base original'!E223/'Base original'!E211*100-100</f>
        <v>10.349768997303016</v>
      </c>
      <c r="F222" s="7">
        <f>+'Base original'!F223/'Base original'!F211*100-100</f>
        <v>2.7505889703318189</v>
      </c>
      <c r="G222" s="7">
        <f>+'Base original'!G223</f>
        <v>27.58</v>
      </c>
      <c r="H222" s="5">
        <f>+'Base original'!J223/'Base original'!$H223*'Base original'!I223</f>
        <v>14.12572530882405</v>
      </c>
      <c r="I222" s="5">
        <f>+'Base original'!L223/'Base original'!$H223*'Base original'!K223</f>
        <v>1.5796642165248889</v>
      </c>
      <c r="J222" s="5">
        <f>+'Base original'!N223/'Base original'!$H223*'Base original'!M223</f>
        <v>3.132843186993405</v>
      </c>
      <c r="K222" s="7">
        <f>+'Base original'!P223/'Base original'!$H223*'Base original'!O223</f>
        <v>8.7385400615878339</v>
      </c>
      <c r="L222" s="7">
        <f>+'Base original'!Q223</f>
        <v>12.47</v>
      </c>
      <c r="M222" s="5">
        <f>+'Base original'!T223/'Base original'!$R223*'Base original'!S223</f>
        <v>0.3294471426055009</v>
      </c>
      <c r="N222" s="5">
        <f>+'Base original'!V223/'Base original'!$R223*'Base original'!U223</f>
        <v>5.2195490156605171</v>
      </c>
      <c r="O222" s="7">
        <f>+'Base original'!X223/'Base original'!$R223*'Base original'!W223</f>
        <v>6.9201890669954791</v>
      </c>
      <c r="P222" s="7">
        <f>+'Base original'!Y223</f>
        <v>7.46</v>
      </c>
      <c r="Q222" s="5">
        <f>+'Base original'!AB223/'Base original'!$Z223*'Base original'!AA223</f>
        <v>5.0298987972235478</v>
      </c>
      <c r="R222" s="7">
        <f>+'Base original'!AD223/'Base original'!$Z223*'Base original'!AC223</f>
        <v>2.428244052349918</v>
      </c>
      <c r="S222" s="8">
        <f>+'Base original'!AE223</f>
        <v>5.21</v>
      </c>
    </row>
    <row r="223" spans="1:19" x14ac:dyDescent="0.25">
      <c r="A223" s="17">
        <v>45292</v>
      </c>
      <c r="B223" s="5">
        <f>+'Base original'!B224/'Base original'!B212*100-100</f>
        <v>1.0263148365187789</v>
      </c>
      <c r="C223" s="5">
        <f>+'Base original'!C224/'Base original'!C212*100-100</f>
        <v>3.1686785539514801</v>
      </c>
      <c r="D223" s="5">
        <f>+'Base original'!D224/'Base original'!D212*100-100</f>
        <v>6.7799811599830804</v>
      </c>
      <c r="E223" s="5">
        <f>+'Base original'!E224/'Base original'!E212*100-100</f>
        <v>24.660746402714452</v>
      </c>
      <c r="F223" s="7">
        <f>+'Base original'!F224/'Base original'!F212*100-100</f>
        <v>4.2332146884037201</v>
      </c>
      <c r="G223" s="7">
        <f>+'Base original'!G224</f>
        <v>27.96</v>
      </c>
      <c r="H223" s="5">
        <f>+'Base original'!J224/'Base original'!$H224*'Base original'!I224</f>
        <v>13.813057111651345</v>
      </c>
      <c r="I223" s="5">
        <f>+'Base original'!L224/'Base original'!$H224*'Base original'!K224</f>
        <v>2.0778069031932263</v>
      </c>
      <c r="J223" s="5">
        <f>+'Base original'!N224/'Base original'!$H224*'Base original'!M224</f>
        <v>3.334020442596703</v>
      </c>
      <c r="K223" s="7">
        <f>+'Base original'!P224/'Base original'!$H224*'Base original'!O224</f>
        <v>8.7304217313180423</v>
      </c>
      <c r="L223" s="7">
        <f>+'Base original'!Q224</f>
        <v>12.71</v>
      </c>
      <c r="M223" s="5">
        <f>+'Base original'!T224/'Base original'!$R224*'Base original'!S224</f>
        <v>0.434685963217469</v>
      </c>
      <c r="N223" s="5">
        <f>+'Base original'!V224/'Base original'!$R224*'Base original'!U224</f>
        <v>5.0149208027267909</v>
      </c>
      <c r="O223" s="7">
        <f>+'Base original'!X224/'Base original'!$R224*'Base original'!W224</f>
        <v>7.2586748810673862</v>
      </c>
      <c r="P223" s="7">
        <f>+'Base original'!Y224</f>
        <v>7.1</v>
      </c>
      <c r="Q223" s="5">
        <f>+'Base original'!AB224/'Base original'!$Z224*'Base original'!AA224</f>
        <v>4.7948780021660191</v>
      </c>
      <c r="R223" s="7">
        <f>+'Base original'!AD224/'Base original'!$Z224*'Base original'!AC224</f>
        <v>2.3064814932789703</v>
      </c>
      <c r="S223" s="8">
        <f>+'Base original'!AE224</f>
        <v>5</v>
      </c>
    </row>
    <row r="224" spans="1:19" x14ac:dyDescent="0.25">
      <c r="A224" s="16">
        <v>45323</v>
      </c>
      <c r="B224" s="5">
        <f>+'Base original'!B225/'Base original'!B213*100-100</f>
        <v>1.3021598033695625</v>
      </c>
      <c r="C224" s="5">
        <f>+'Base original'!C225/'Base original'!C213*100-100</f>
        <v>3.0993885867358415</v>
      </c>
      <c r="D224" s="5">
        <f>+'Base original'!D225/'Base original'!D213*100-100</f>
        <v>6.4795869261925247</v>
      </c>
      <c r="E224" s="5">
        <f>+'Base original'!E225/'Base original'!E213*100-100</f>
        <v>21.157565178195696</v>
      </c>
      <c r="F224" s="7">
        <f>+'Base original'!F225/'Base original'!F213*100-100</f>
        <v>4.1620193103077554</v>
      </c>
      <c r="G224" s="7">
        <f>+'Base original'!G225</f>
        <v>28.21</v>
      </c>
      <c r="H224" s="5">
        <f>+'Base original'!J225/'Base original'!$H225*'Base original'!I225</f>
        <v>15.027955536271412</v>
      </c>
      <c r="I224" s="5">
        <f>+'Base original'!L225/'Base original'!$H225*'Base original'!K225</f>
        <v>1.767156511498172</v>
      </c>
      <c r="J224" s="5">
        <f>+'Base original'!N225/'Base original'!$H225*'Base original'!M225</f>
        <v>3.1187825368292734</v>
      </c>
      <c r="K224" s="7">
        <f>+'Base original'!P225/'Base original'!$H225*'Base original'!O225</f>
        <v>8.2974792867621225</v>
      </c>
      <c r="L224" s="7">
        <f>+'Base original'!Q225</f>
        <v>12.08</v>
      </c>
      <c r="M224" s="5">
        <f>+'Base original'!T225/'Base original'!$R225*'Base original'!S225</f>
        <v>0.46166113066774661</v>
      </c>
      <c r="N224" s="5">
        <f>+'Base original'!V225/'Base original'!$R225*'Base original'!U225</f>
        <v>4.0827291436270459</v>
      </c>
      <c r="O224" s="7">
        <f>+'Base original'!X225/'Base original'!$R225*'Base original'!W225</f>
        <v>7.5371987975265187</v>
      </c>
      <c r="P224" s="7">
        <f>+'Base original'!Y225</f>
        <v>6.76</v>
      </c>
      <c r="Q224" s="5">
        <f>+'Base original'!AB225/'Base original'!$Z225*'Base original'!AA225</f>
        <v>4.5582975418378791</v>
      </c>
      <c r="R224" s="7">
        <f>+'Base original'!AD225/'Base original'!$Z225*'Base original'!AC225</f>
        <v>2.2045790986517613</v>
      </c>
      <c r="S224" s="8">
        <f>+'Base original'!AE225</f>
        <v>4.97</v>
      </c>
    </row>
    <row r="225" spans="1:19" x14ac:dyDescent="0.25">
      <c r="A225" s="16">
        <v>45352</v>
      </c>
      <c r="B225" s="5">
        <f>+'Base original'!B226/'Base original'!B214*100-100</f>
        <v>1.8798678953742183</v>
      </c>
      <c r="C225" s="5">
        <f>+'Base original'!C226/'Base original'!C214*100-100</f>
        <v>3.1442165353137881</v>
      </c>
      <c r="D225" s="5">
        <f>+'Base original'!D226/'Base original'!D214*100-100</f>
        <v>6.8670412442921389</v>
      </c>
      <c r="E225" s="5">
        <f>+'Base original'!E226/'Base original'!E214*100-100</f>
        <v>22.470775119705991</v>
      </c>
      <c r="F225" s="7">
        <f>+'Base original'!F226/'Base original'!F214*100-100</f>
        <v>4.6678559285095815</v>
      </c>
      <c r="G225" s="7">
        <f>+'Base original'!G226</f>
        <v>26</v>
      </c>
      <c r="H225" s="5">
        <f>+'Base original'!J226/'Base original'!$H226*'Base original'!I226</f>
        <v>12.962303051377276</v>
      </c>
      <c r="I225" s="5">
        <f>+'Base original'!L226/'Base original'!$H226*'Base original'!K226</f>
        <v>1.5326836490342566</v>
      </c>
      <c r="J225" s="5">
        <f>+'Base original'!N226/'Base original'!$H226*'Base original'!M226</f>
        <v>3.4178023415879202</v>
      </c>
      <c r="K225" s="7">
        <f>+'Base original'!P226/'Base original'!$H226*'Base original'!O226</f>
        <v>8.0823572176257183</v>
      </c>
      <c r="L225" s="7">
        <f>+'Base original'!Q226</f>
        <v>12.39</v>
      </c>
      <c r="M225" s="5">
        <f>+'Base original'!T226/'Base original'!$R226*'Base original'!S226</f>
        <v>0.48737277144151198</v>
      </c>
      <c r="N225" s="5">
        <f>+'Base original'!V226/'Base original'!$R226*'Base original'!U226</f>
        <v>5.0340499032404162</v>
      </c>
      <c r="O225" s="7">
        <f>+'Base original'!X226/'Base original'!$R226*'Base original'!W226</f>
        <v>6.8668687569481621</v>
      </c>
      <c r="P225" s="7">
        <f>+'Base original'!Y226</f>
        <v>7.1</v>
      </c>
      <c r="Q225" s="5">
        <f>+'Base original'!AB226/'Base original'!$Z226*'Base original'!AA226</f>
        <v>4.4457605738131729</v>
      </c>
      <c r="R225" s="7">
        <f>+'Base original'!AD226/'Base original'!$Z226*'Base original'!AC226</f>
        <v>2.6570710885875424</v>
      </c>
      <c r="S225" s="8">
        <f>+'Base original'!AE226</f>
        <v>4.9000000000000004</v>
      </c>
    </row>
    <row r="226" spans="1:19" x14ac:dyDescent="0.25">
      <c r="A226" s="16">
        <v>45383</v>
      </c>
      <c r="B226" s="5">
        <f>+'Base original'!B227/'Base original'!B215*100-100</f>
        <v>0.20521701869695619</v>
      </c>
      <c r="C226" s="5">
        <f>+'Base original'!C227/'Base original'!C215*100-100</f>
        <v>2.616290943591963</v>
      </c>
      <c r="D226" s="5">
        <f>+'Base original'!D227/'Base original'!D215*100-100</f>
        <v>6.6389828703272968</v>
      </c>
      <c r="E226" s="5">
        <f>+'Base original'!E227/'Base original'!E215*100-100</f>
        <v>16.032460559359791</v>
      </c>
      <c r="F226" s="7">
        <f>+'Base original'!F227/'Base original'!F215*100-100</f>
        <v>3.3460583633658842</v>
      </c>
      <c r="G226" s="7">
        <f>+'Base original'!G227</f>
        <v>25.84</v>
      </c>
      <c r="H226" s="5">
        <f>+'Base original'!J227/'Base original'!$H227*'Base original'!I227</f>
        <v>13.07294907516197</v>
      </c>
      <c r="I226" s="5">
        <f>+'Base original'!L227/'Base original'!$H227*'Base original'!K227</f>
        <v>1.9617679531221439</v>
      </c>
      <c r="J226" s="5">
        <f>+'Base original'!N227/'Base original'!$H227*'Base original'!M227</f>
        <v>3.0268175799418877</v>
      </c>
      <c r="K226" s="7">
        <f>+'Base original'!P227/'Base original'!$H227*'Base original'!O227</f>
        <v>7.7764141498912718</v>
      </c>
      <c r="L226" s="7">
        <f>+'Base original'!Q227</f>
        <v>11.56</v>
      </c>
      <c r="M226" s="5">
        <f>+'Base original'!T227/'Base original'!$R227*'Base original'!S227</f>
        <v>0.42629042824424179</v>
      </c>
      <c r="N226" s="5">
        <f>+'Base original'!V227/'Base original'!$R227*'Base original'!U227</f>
        <v>4.6084090575169609</v>
      </c>
      <c r="O226" s="7">
        <f>+'Base original'!X227/'Base original'!$R227*'Base original'!W227</f>
        <v>6.5244671016809983</v>
      </c>
      <c r="P226" s="7">
        <f>+'Base original'!Y227</f>
        <v>7.05</v>
      </c>
      <c r="Q226" s="5">
        <f>+'Base original'!AB227/'Base original'!$Z227*'Base original'!AA227</f>
        <v>4.622514076385591</v>
      </c>
      <c r="R226" s="7">
        <f>+'Base original'!AD227/'Base original'!$Z227*'Base original'!AC227</f>
        <v>2.4230343321965329</v>
      </c>
      <c r="S226" s="8">
        <f>+'Base original'!AE227</f>
        <v>4.87</v>
      </c>
    </row>
    <row r="227" spans="1:19" x14ac:dyDescent="0.25">
      <c r="A227" s="16">
        <v>45413</v>
      </c>
      <c r="B227" s="5">
        <f>+'Base original'!B228/'Base original'!B216*100-100</f>
        <v>-3.4355236718525362E-2</v>
      </c>
      <c r="C227" s="5">
        <f>+'Base original'!C228/'Base original'!C216*100-100</f>
        <v>2.1060140018585969</v>
      </c>
      <c r="D227" s="5">
        <f>+'Base original'!D228/'Base original'!D216*100-100</f>
        <v>6.5067789315074549</v>
      </c>
      <c r="E227" s="5">
        <f>+'Base original'!E228/'Base original'!E216*100-100</f>
        <v>12.69754972643365</v>
      </c>
      <c r="F227" s="7">
        <f>+'Base original'!F228/'Base original'!F216*100-100</f>
        <v>3.0030975823115398</v>
      </c>
      <c r="G227" s="7">
        <f>+'Base original'!G228</f>
        <v>25.27</v>
      </c>
      <c r="H227" s="5">
        <f>+'Base original'!J228/'Base original'!$H228*'Base original'!I228</f>
        <v>12.958698968112643</v>
      </c>
      <c r="I227" s="5">
        <f>+'Base original'!L228/'Base original'!$H228*'Base original'!K228</f>
        <v>1.7556547273363612</v>
      </c>
      <c r="J227" s="5">
        <f>+'Base original'!N228/'Base original'!$H228*'Base original'!M228</f>
        <v>3.1037405628266712</v>
      </c>
      <c r="K227" s="7">
        <f>+'Base original'!P228/'Base original'!$H228*'Base original'!O228</f>
        <v>7.4556915337546004</v>
      </c>
      <c r="L227" s="7">
        <f>+'Base original'!Q228</f>
        <v>11.18</v>
      </c>
      <c r="M227" s="5">
        <f>+'Base original'!T228/'Base original'!$R228*'Base original'!S228</f>
        <v>0.43482697639022277</v>
      </c>
      <c r="N227" s="5">
        <f>+'Base original'!V228/'Base original'!$R228*'Base original'!U228</f>
        <v>4.2745178568192941</v>
      </c>
      <c r="O227" s="7">
        <f>+'Base original'!X228/'Base original'!$R228*'Base original'!W228</f>
        <v>6.4678876225334765</v>
      </c>
      <c r="P227" s="7">
        <f>+'Base original'!Y228</f>
        <v>6.83</v>
      </c>
      <c r="Q227" s="5">
        <f>+'Base original'!AB228/'Base original'!$Z228*'Base original'!AA228</f>
        <v>5.0123741159083721</v>
      </c>
      <c r="R227" s="7">
        <f>+'Base original'!AD228/'Base original'!$Z228*'Base original'!AC228</f>
        <v>1.8201613608601892</v>
      </c>
      <c r="S227" s="8">
        <f>+'Base original'!AE228</f>
        <v>4.97</v>
      </c>
    </row>
    <row r="228" spans="1:19" x14ac:dyDescent="0.25">
      <c r="A228" s="16">
        <v>45444</v>
      </c>
      <c r="B228" s="5">
        <f>+'Base original'!B229/'Base original'!B217*100-100</f>
        <v>1.40122127490325</v>
      </c>
      <c r="C228" s="5">
        <f>+'Base original'!C229/'Base original'!C217*100-100</f>
        <v>2.0114477302717546</v>
      </c>
      <c r="D228" s="5">
        <f>+'Base original'!D229/'Base original'!D217*100-100</f>
        <v>6.5827877702011648</v>
      </c>
      <c r="E228" s="5">
        <f>+'Base original'!E229/'Base original'!E217*100-100</f>
        <v>22.917682699384969</v>
      </c>
      <c r="F228" s="7">
        <f>+'Base original'!F229/'Base original'!F217*100-100</f>
        <v>4.3036896367234903</v>
      </c>
      <c r="G228" s="7">
        <f>+'Base original'!G229</f>
        <v>24.91</v>
      </c>
      <c r="H228" s="5">
        <f>+'Base original'!J229/'Base original'!$H229*'Base original'!I229</f>
        <v>13.207089547031176</v>
      </c>
      <c r="I228" s="5">
        <f>+'Base original'!L229/'Base original'!$H229*'Base original'!K229</f>
        <v>1.6059715534757713</v>
      </c>
      <c r="J228" s="5">
        <f>+'Base original'!N229/'Base original'!$H229*'Base original'!M229</f>
        <v>2.8934702707140367</v>
      </c>
      <c r="K228" s="7">
        <f>+'Base original'!P229/'Base original'!$H229*'Base original'!O229</f>
        <v>7.2081161258543185</v>
      </c>
      <c r="L228" s="7">
        <f>+'Base original'!Q229</f>
        <v>9.9700000000000006</v>
      </c>
      <c r="M228" s="5">
        <f>+'Base original'!T229/'Base original'!$R229*'Base original'!S229</f>
        <v>0.39941037571569871</v>
      </c>
      <c r="N228" s="5">
        <f>+'Base original'!V229/'Base original'!$R229*'Base original'!U229</f>
        <v>4.7702670897009041</v>
      </c>
      <c r="O228" s="7">
        <f>+'Base original'!X229/'Base original'!$R229*'Base original'!W229</f>
        <v>4.8049468885390691</v>
      </c>
      <c r="P228" s="7">
        <f>+'Base original'!Y229</f>
        <v>6.73</v>
      </c>
      <c r="Q228" s="5">
        <f>+'Base original'!AB229/'Base original'!$Z229*'Base original'!AA229</f>
        <v>4.8654747924681114</v>
      </c>
      <c r="R228" s="7">
        <f>+'Base original'!AD229/'Base original'!$Z229*'Base original'!AC229</f>
        <v>1.864300465681312</v>
      </c>
      <c r="S228" s="8">
        <f>+'Base original'!AE229</f>
        <v>5</v>
      </c>
    </row>
    <row r="229" spans="1:19" x14ac:dyDescent="0.25">
      <c r="A229" s="16">
        <v>45474</v>
      </c>
      <c r="B229" s="5">
        <f>+'Base original'!B230/'Base original'!B218*100-100</f>
        <v>0.5551903410266732</v>
      </c>
      <c r="C229" s="5">
        <f>+'Base original'!C230/'Base original'!C218*100-100</f>
        <v>2.0253804049599609</v>
      </c>
      <c r="D229" s="5">
        <f>+'Base original'!D230/'Base original'!D218*100-100</f>
        <v>6.6216613321358579</v>
      </c>
      <c r="E229" s="5">
        <f>+'Base original'!E230/'Base original'!E218*100-100</f>
        <v>13.898081942899026</v>
      </c>
      <c r="F229" s="7">
        <f>+'Base original'!F230/'Base original'!F218*100-100</f>
        <v>3.4407551743291123</v>
      </c>
      <c r="G229" s="7">
        <f>+'Base original'!G230</f>
        <v>25.18</v>
      </c>
      <c r="H229" s="5">
        <f>+'Base original'!J230/'Base original'!$H230*'Base original'!I230</f>
        <v>12.26584344025599</v>
      </c>
      <c r="I229" s="5">
        <f>+'Base original'!L230/'Base original'!$H230*'Base original'!K230</f>
        <v>1.8223503863263875</v>
      </c>
      <c r="J229" s="5">
        <f>+'Base original'!N230/'Base original'!$H230*'Base original'!M230</f>
        <v>3.2559673378599858</v>
      </c>
      <c r="K229" s="7">
        <f>+'Base original'!P230/'Base original'!$H230*'Base original'!O230</f>
        <v>7.8352926324826351</v>
      </c>
      <c r="L229" s="7">
        <f>+'Base original'!Q230</f>
        <v>9.8800000000000008</v>
      </c>
      <c r="M229" s="5">
        <f>+'Base original'!T230/'Base original'!$R230*'Base original'!S230</f>
        <v>0.39473644602727948</v>
      </c>
      <c r="N229" s="5">
        <f>+'Base original'!V230/'Base original'!$R230*'Base original'!U230</f>
        <v>4.9985581108822563</v>
      </c>
      <c r="O229" s="7">
        <f>+'Base original'!X230/'Base original'!$R230*'Base original'!W230</f>
        <v>4.4907713021472366</v>
      </c>
      <c r="P229" s="7">
        <f>+'Base original'!Y230</f>
        <v>6.8</v>
      </c>
      <c r="Q229" s="5">
        <f>+'Base original'!AB230/'Base original'!$Z230*'Base original'!AA230</f>
        <v>4.7085785421769932</v>
      </c>
      <c r="R229" s="7">
        <f>+'Base original'!AD230/'Base original'!$Z230*'Base original'!AC230</f>
        <v>2.0908105794784984</v>
      </c>
      <c r="S229" s="8">
        <f>+'Base original'!AE230</f>
        <v>5.03</v>
      </c>
    </row>
    <row r="230" spans="1:19" x14ac:dyDescent="0.25">
      <c r="A230" s="16">
        <v>45505</v>
      </c>
      <c r="B230" s="5">
        <f>+'Base original'!B231/'Base original'!B219*100-100</f>
        <v>0.20786887703643231</v>
      </c>
      <c r="C230" s="5">
        <f>+'Base original'!C231/'Base original'!C219*100-100</f>
        <v>1.5641055363599889</v>
      </c>
      <c r="D230" s="5">
        <f>+'Base original'!D231/'Base original'!D219*100-100</f>
        <v>6.6880472442888816</v>
      </c>
      <c r="E230" s="5">
        <f>+'Base original'!E231/'Base original'!E219*100-100</f>
        <v>5.5780247126318869</v>
      </c>
      <c r="F230" s="7">
        <f>+'Base original'!F231/'Base original'!F219*100-100</f>
        <v>2.7964545083495551</v>
      </c>
      <c r="G230" s="7">
        <f>+'Base original'!G231</f>
        <v>24.22</v>
      </c>
      <c r="H230" s="5">
        <f>+'Base original'!J231/'Base original'!$H231*'Base original'!I231</f>
        <v>11.961435179016693</v>
      </c>
      <c r="I230" s="5">
        <f>+'Base original'!L231/'Base original'!$H231*'Base original'!K231</f>
        <v>1.3704124712107657</v>
      </c>
      <c r="J230" s="5">
        <f>+'Base original'!N231/'Base original'!$H231*'Base original'!M231</f>
        <v>3.6038873936463829</v>
      </c>
      <c r="K230" s="7">
        <f>+'Base original'!P231/'Base original'!$H231*'Base original'!O231</f>
        <v>7.2807446180786881</v>
      </c>
      <c r="L230" s="7">
        <f>+'Base original'!Q231</f>
        <v>10.06</v>
      </c>
      <c r="M230" s="5">
        <f>+'Base original'!T231/'Base original'!$R231*'Base original'!S231</f>
        <v>0.4554829760048858</v>
      </c>
      <c r="N230" s="5">
        <f>+'Base original'!V231/'Base original'!$R231*'Base original'!U231</f>
        <v>4.1809272191060902</v>
      </c>
      <c r="O230" s="7">
        <f>+'Base original'!X231/'Base original'!$R231*'Base original'!W231</f>
        <v>5.4228299729994696</v>
      </c>
      <c r="P230" s="7">
        <f>+'Base original'!Y231</f>
        <v>6.56</v>
      </c>
      <c r="Q230" s="5">
        <f>+'Base original'!AB231/'Base original'!$Z231*'Base original'!AA231</f>
        <v>4.1525361774102603</v>
      </c>
      <c r="R230" s="7">
        <f>+'Base original'!AD231/'Base original'!$Z231*'Base original'!AC231</f>
        <v>2.4064656134959153</v>
      </c>
      <c r="S230" s="8">
        <f>+'Base original'!AE231</f>
        <v>4.97</v>
      </c>
    </row>
    <row r="231" spans="1:19" x14ac:dyDescent="0.25">
      <c r="A231" s="16">
        <v>45536</v>
      </c>
      <c r="B231" s="5">
        <f>+'Base original'!B232/'Base original'!B220*100-100</f>
        <v>-0.87942760187034708</v>
      </c>
      <c r="C231" s="5">
        <f>+'Base original'!C232/'Base original'!C220*100-100</f>
        <v>1.3821471817389295</v>
      </c>
      <c r="D231" s="5">
        <f>+'Base original'!D232/'Base original'!D220*100-100</f>
        <v>6.7562764628264205</v>
      </c>
      <c r="E231" s="5">
        <f>+'Base original'!E232/'Base original'!E220*100-100</f>
        <v>-0.43779610488998344</v>
      </c>
      <c r="F231" s="7">
        <f>+'Base original'!F232/'Base original'!F220*100-100</f>
        <v>1.8828999265706869</v>
      </c>
      <c r="G231" s="7">
        <f>+'Base original'!G232</f>
        <v>24.89</v>
      </c>
      <c r="H231" s="5">
        <f>+'Base original'!J232/'Base original'!$H232*'Base original'!I232</f>
        <v>12.525451815057613</v>
      </c>
      <c r="I231" s="5">
        <f>+'Base original'!L232/'Base original'!$H232*'Base original'!K232</f>
        <v>1.7738552904628513</v>
      </c>
      <c r="J231" s="5">
        <f>+'Base original'!N232/'Base original'!$H232*'Base original'!M232</f>
        <v>3.056976100400596</v>
      </c>
      <c r="K231" s="7">
        <f>+'Base original'!P232/'Base original'!$H232*'Base original'!O232</f>
        <v>7.5338025240419331</v>
      </c>
      <c r="L231" s="7">
        <f>+'Base original'!Q232</f>
        <v>9.66</v>
      </c>
      <c r="M231" s="5">
        <f>+'Base original'!T232/'Base original'!$R232*'Base original'!S232</f>
        <v>0.43547545782479913</v>
      </c>
      <c r="N231" s="5">
        <f>+'Base original'!V232/'Base original'!$R232*'Base original'!U232</f>
        <v>4.1439729050697833</v>
      </c>
      <c r="O231" s="7">
        <f>+'Base original'!X232/'Base original'!$R232*'Base original'!W232</f>
        <v>5.0839585566273673</v>
      </c>
      <c r="P231" s="7">
        <f>+'Base original'!Y232</f>
        <v>6.4</v>
      </c>
      <c r="Q231" s="5">
        <f>+'Base original'!AB232/'Base original'!$Z232*'Base original'!AA232</f>
        <v>4.0651731660758115</v>
      </c>
      <c r="R231" s="7">
        <f>+'Base original'!AD232/'Base original'!$Z232*'Base original'!AC232</f>
        <v>2.3342630215434959</v>
      </c>
      <c r="S231" s="8">
        <f>+'Base original'!AE232</f>
        <v>4.8099999999999996</v>
      </c>
    </row>
    <row r="232" spans="1:19" x14ac:dyDescent="0.25">
      <c r="A232" s="16">
        <v>45566</v>
      </c>
      <c r="B232" s="5">
        <f>+'Base original'!B233/'Base original'!B221*100-100</f>
        <v>2.2857879085336208E-4</v>
      </c>
      <c r="C232" s="5">
        <f>+'Base original'!C233/'Base original'!C221*100-100</f>
        <v>1.6643420173804344</v>
      </c>
      <c r="D232" s="5">
        <f>+'Base original'!D233/'Base original'!D221*100-100</f>
        <v>6.1643029981130155</v>
      </c>
      <c r="E232" s="5">
        <f>+'Base original'!E233/'Base original'!E221*100-100</f>
        <v>4.2876352025963342</v>
      </c>
      <c r="F232" s="7">
        <f>+'Base original'!F233/'Base original'!F221*100-100</f>
        <v>2.4484580058279164</v>
      </c>
      <c r="G232" s="7">
        <f>+'Base original'!G233</f>
        <v>23.68</v>
      </c>
      <c r="H232" s="5">
        <f>+'Base original'!J233/'Base original'!$H233*'Base original'!I233</f>
        <v>11.359980792148097</v>
      </c>
      <c r="I232" s="5">
        <f>+'Base original'!L233/'Base original'!$H233*'Base original'!K233</f>
        <v>1.8092589988231025</v>
      </c>
      <c r="J232" s="5">
        <f>+'Base original'!N233/'Base original'!$H233*'Base original'!M233</f>
        <v>3.4436449767211195</v>
      </c>
      <c r="K232" s="7">
        <f>+'Base original'!P233/'Base original'!$H233*'Base original'!O233</f>
        <v>7.0623385467169006</v>
      </c>
      <c r="L232" s="7">
        <f>+'Base original'!Q233</f>
        <v>9.42</v>
      </c>
      <c r="M232" s="5">
        <f>+'Base original'!T233/'Base original'!$R233*'Base original'!S233</f>
        <v>0.38792226353726117</v>
      </c>
      <c r="N232" s="5">
        <f>+'Base original'!V233/'Base original'!$R233*'Base original'!U233</f>
        <v>4.0106417206943821</v>
      </c>
      <c r="O232" s="7">
        <f>+'Base original'!X233/'Base original'!$R233*'Base original'!W233</f>
        <v>5.0263984565577093</v>
      </c>
      <c r="P232" s="7">
        <f>+'Base original'!Y233</f>
        <v>6.57</v>
      </c>
      <c r="Q232" s="5">
        <f>+'Base original'!AB233/'Base original'!$Z233*'Base original'!AA233</f>
        <v>3.4166356269338434</v>
      </c>
      <c r="R232" s="7">
        <f>+'Base original'!AD233/'Base original'!$Z233*'Base original'!AC233</f>
        <v>3.1557217474583763</v>
      </c>
      <c r="S232" s="8">
        <f>+'Base original'!AE233</f>
        <v>4.54</v>
      </c>
    </row>
    <row r="233" spans="1:19" x14ac:dyDescent="0.25">
      <c r="A233" s="16">
        <v>45597</v>
      </c>
      <c r="B233" s="5">
        <f>+'Base original'!B234/'Base original'!B222*100-100</f>
        <v>1.6785457174597411</v>
      </c>
      <c r="C233" s="5">
        <f>+'Base original'!C234/'Base original'!C222*100-100</f>
        <v>1.775796600271633</v>
      </c>
      <c r="D233" s="5">
        <f>+'Base original'!D234/'Base original'!D222*100-100</f>
        <v>6.3897658422393562</v>
      </c>
      <c r="E233" s="5">
        <f>+'Base original'!E234/'Base original'!E222*100-100</f>
        <v>11.082478610814533</v>
      </c>
      <c r="F233" s="7">
        <f>+'Base original'!F234/'Base original'!F222*100-100</f>
        <v>3.7950872394928012</v>
      </c>
      <c r="G233" s="7">
        <f>+'Base original'!G234</f>
        <v>23.92</v>
      </c>
      <c r="H233" s="5">
        <f>+'Base original'!J234/'Base original'!$H234*'Base original'!I234</f>
        <v>11.61683868218619</v>
      </c>
      <c r="I233" s="5">
        <f>+'Base original'!L234/'Base original'!$H234*'Base original'!K234</f>
        <v>1.6725481621027605</v>
      </c>
      <c r="J233" s="5">
        <f>+'Base original'!N234/'Base original'!$H234*'Base original'!M234</f>
        <v>3.5379414579081532</v>
      </c>
      <c r="K233" s="7">
        <f>+'Base original'!P234/'Base original'!$H234*'Base original'!O234</f>
        <v>7.0935028818766961</v>
      </c>
      <c r="L233" s="7">
        <f>+'Base original'!Q234</f>
        <v>9.1999999999999993</v>
      </c>
      <c r="M233" s="5">
        <f>+'Base original'!T234/'Base original'!$R234*'Base original'!S234</f>
        <v>0.34618583192369146</v>
      </c>
      <c r="N233" s="5">
        <f>+'Base original'!V234/'Base original'!$R234*'Base original'!U234</f>
        <v>3.7555006872004513</v>
      </c>
      <c r="O233" s="7">
        <f>+'Base original'!X234/'Base original'!$R234*'Base original'!W234</f>
        <v>5.0939415351000843</v>
      </c>
      <c r="P233" s="7">
        <f>+'Base original'!Y234</f>
        <v>6.24</v>
      </c>
      <c r="Q233" s="5">
        <f>+'Base original'!AB234/'Base original'!$Z234*'Base original'!AA234</f>
        <v>3.5559755249784262</v>
      </c>
      <c r="R233" s="7">
        <f>+'Base original'!AD234/'Base original'!$Z234*'Base original'!AC234</f>
        <v>2.6826009205101164</v>
      </c>
      <c r="S233" s="8">
        <f>+'Base original'!AE234</f>
        <v>4.42</v>
      </c>
    </row>
    <row r="234" spans="1:19" x14ac:dyDescent="0.25">
      <c r="A234" s="16">
        <v>45627</v>
      </c>
      <c r="B234" s="5">
        <f>+'Base original'!B235/'Base original'!B223*100-100</f>
        <v>3.1441383422268245</v>
      </c>
      <c r="C234" s="5">
        <f>+'Base original'!C235/'Base original'!C223*100-100</f>
        <v>1.9342870452285723</v>
      </c>
      <c r="D234" s="5">
        <f>+'Base original'!D235/'Base original'!D223*100-100</f>
        <v>6.2133563425919931</v>
      </c>
      <c r="E234" s="5">
        <f>+'Base original'!E235/'Base original'!E223*100-100</f>
        <v>20.002693351787414</v>
      </c>
      <c r="F234" s="7">
        <f>+'Base original'!F235/'Base original'!F223*100-100</f>
        <v>4.9732419211728143</v>
      </c>
      <c r="G234" s="7">
        <f>+'Base original'!G235</f>
        <v>23.17</v>
      </c>
      <c r="H234" s="5">
        <f>+'Base original'!J235/'Base original'!$H235*'Base original'!I235</f>
        <v>11.020606524339644</v>
      </c>
      <c r="I234" s="5">
        <f>+'Base original'!L235/'Base original'!$H235*'Base original'!K235</f>
        <v>1.5898624148175291</v>
      </c>
      <c r="J234" s="5">
        <f>+'Base original'!N235/'Base original'!$H235*'Base original'!M235</f>
        <v>2.9291953961052255</v>
      </c>
      <c r="K234" s="7">
        <f>+'Base original'!P235/'Base original'!$H235*'Base original'!O235</f>
        <v>7.6294632022502196</v>
      </c>
      <c r="L234" s="7">
        <f>+'Base original'!Q235</f>
        <v>8.65</v>
      </c>
      <c r="M234" s="5">
        <f>+'Base original'!T235/'Base original'!$R235*'Base original'!S235</f>
        <v>0.3296266913353279</v>
      </c>
      <c r="N234" s="5">
        <f>+'Base original'!V235/'Base original'!$R235*'Base original'!U235</f>
        <v>4.281071608400616</v>
      </c>
      <c r="O234" s="7">
        <f>+'Base original'!X235/'Base original'!$R235*'Base original'!W235</f>
        <v>4.0349352740387712</v>
      </c>
      <c r="P234" s="7">
        <f>+'Base original'!Y235</f>
        <v>5.86</v>
      </c>
      <c r="Q234" s="5">
        <f>+'Base original'!AB235/'Base original'!$Z235*'Base original'!AA235</f>
        <v>3.9644186398048338</v>
      </c>
      <c r="R234" s="7">
        <f>+'Base original'!AD235/'Base original'!$Z235*'Base original'!AC235</f>
        <v>1.8932297602002037</v>
      </c>
      <c r="S234" s="8">
        <f>+'Base original'!AE235</f>
        <v>4.37</v>
      </c>
    </row>
    <row r="235" spans="1:19" x14ac:dyDescent="0.25">
      <c r="A235" s="17">
        <v>45658</v>
      </c>
      <c r="B235" s="5">
        <f>+'Base original'!B236/'Base original'!B224*100-100</f>
        <v>2.4257229699368139</v>
      </c>
      <c r="C235" s="5">
        <f>+'Base original'!C236/'Base original'!C224*100-100</f>
        <v>1.9054662421686572</v>
      </c>
      <c r="D235" s="5">
        <f>+'Base original'!D236/'Base original'!D224*100-100</f>
        <v>6.2096719884757334</v>
      </c>
      <c r="E235" s="5">
        <f>+'Base original'!E236/'Base original'!E224*100-100</f>
        <v>10.03217485168588</v>
      </c>
      <c r="F235" s="7">
        <f>+'Base original'!F236/'Base original'!F224*100-100</f>
        <v>4.0937107969985647</v>
      </c>
      <c r="G235" s="7">
        <f>+'Base original'!G236</f>
        <v>24.54</v>
      </c>
      <c r="H235" s="5">
        <f>+'Base original'!J236/'Base original'!$H236*'Base original'!I236</f>
        <v>11.754924600577903</v>
      </c>
      <c r="I235" s="5">
        <f>+'Base original'!L236/'Base original'!$H236*'Base original'!K236</f>
        <v>1.9351829658331436</v>
      </c>
      <c r="J235" s="5">
        <f>+'Base original'!N236/'Base original'!$H236*'Base original'!M236</f>
        <v>3.0797848671779073</v>
      </c>
      <c r="K235" s="7">
        <f>+'Base original'!P236/'Base original'!$H236*'Base original'!O236</f>
        <v>7.7708466351491463</v>
      </c>
      <c r="L235" s="7">
        <f>+'Base original'!Q236</f>
        <v>8.9700000000000006</v>
      </c>
      <c r="M235" s="5">
        <f>+'Base original'!T236/'Base original'!$R236*'Base original'!S236</f>
        <v>0.3767495957228349</v>
      </c>
      <c r="N235" s="5">
        <f>+'Base original'!V236/'Base original'!$R236*'Base original'!U236</f>
        <v>4.1193051034933674</v>
      </c>
      <c r="O235" s="7">
        <f>+'Base original'!X236/'Base original'!$R236*'Base original'!W236</f>
        <v>4.4729470258054995</v>
      </c>
      <c r="P235" s="7">
        <f>+'Base original'!Y236</f>
        <v>6.03</v>
      </c>
      <c r="Q235" s="5">
        <f>+'Base original'!AB236/'Base original'!$Z236*'Base original'!AA236</f>
        <v>3.426374708230731</v>
      </c>
      <c r="R235" s="7">
        <f>+'Base original'!AD236/'Base original'!$Z236*'Base original'!AC236</f>
        <v>2.6021438687741494</v>
      </c>
      <c r="S235" s="8">
        <f>+'Base original'!AE236</f>
        <v>4.4000000000000004</v>
      </c>
    </row>
    <row r="236" spans="1:19" x14ac:dyDescent="0.25">
      <c r="A236" s="16">
        <v>45689</v>
      </c>
      <c r="B236" s="5">
        <f>+'Base original'!B237/'Base original'!B225*100-100</f>
        <v>1.7966799816179417</v>
      </c>
      <c r="C236" s="5">
        <f>+'Base original'!C237/'Base original'!C225*100-100</f>
        <v>1.7166952984713362</v>
      </c>
      <c r="D236" s="5">
        <f>+'Base original'!D237/'Base original'!D225*100-100</f>
        <v>6.5101658048633055</v>
      </c>
      <c r="E236" s="5">
        <f>+'Base original'!E237/'Base original'!E225*100-100</f>
        <v>0.88348744765578147</v>
      </c>
      <c r="F236" s="7">
        <f>+'Base original'!F237/'Base original'!F225*100-100</f>
        <v>3.3233371715283511</v>
      </c>
      <c r="G236" s="7">
        <f>+'Base original'!G237</f>
        <v>25.64</v>
      </c>
      <c r="H236" s="5">
        <f>+'Base original'!J237/'Base original'!$H237*'Base original'!I237</f>
        <v>13.209038746099656</v>
      </c>
      <c r="I236" s="5">
        <f>+'Base original'!L237/'Base original'!$H237*'Base original'!K237</f>
        <v>1.8265963264387044</v>
      </c>
      <c r="J236" s="5">
        <f>+'Base original'!N237/'Base original'!$H237*'Base original'!M237</f>
        <v>2.7606935777012893</v>
      </c>
      <c r="K236" s="7">
        <f>+'Base original'!P237/'Base original'!$H237*'Base original'!O237</f>
        <v>7.8458902435101479</v>
      </c>
      <c r="L236" s="7">
        <f>+'Base original'!Q237</f>
        <v>9.41</v>
      </c>
      <c r="M236" s="5">
        <f>+'Base original'!T237/'Base original'!$R237*'Base original'!S237</f>
        <v>0.44729111883000927</v>
      </c>
      <c r="N236" s="5">
        <f>+'Base original'!V237/'Base original'!$R237*'Base original'!U237</f>
        <v>4.0874009373186961</v>
      </c>
      <c r="O236" s="7">
        <f>+'Base original'!X237/'Base original'!$R237*'Base original'!W237</f>
        <v>4.8783231489085965</v>
      </c>
      <c r="P236" s="7">
        <f>+'Base original'!Y237</f>
        <v>5.99</v>
      </c>
      <c r="Q236" s="5">
        <f>+'Base original'!AB237/'Base original'!$Z237*'Base original'!AA237</f>
        <v>3.3358611803412952</v>
      </c>
      <c r="R236" s="7">
        <f>+'Base original'!AD237/'Base original'!$Z237*'Base original'!AC237</f>
        <v>2.6533521608054396</v>
      </c>
      <c r="S236" s="8">
        <f>+'Base original'!AE237</f>
        <v>4.45</v>
      </c>
    </row>
    <row r="237" spans="1:19" x14ac:dyDescent="0.25">
      <c r="A237" s="16">
        <v>45717</v>
      </c>
      <c r="B237" s="5">
        <f>+'Base original'!B238/'Base original'!B226*100-100</f>
        <v>1.742762798860781</v>
      </c>
      <c r="C237" s="5">
        <f>+'Base original'!C238/'Base original'!C226*100-100</f>
        <v>1.6126972762056795</v>
      </c>
      <c r="D237" s="5">
        <f>+'Base original'!D238/'Base original'!D226*100-100</f>
        <v>6.2729396222996883</v>
      </c>
      <c r="E237" s="5">
        <f>+'Base original'!E238/'Base original'!E226*100-100</f>
        <v>-2.0608970360233911</v>
      </c>
      <c r="F237" s="7">
        <f>+'Base original'!F238/'Base original'!F226*100-100</f>
        <v>3.037476017138772</v>
      </c>
      <c r="G237" s="7">
        <f>+'Base original'!G238</f>
        <v>23.35</v>
      </c>
      <c r="H237" s="5">
        <f>+'Base original'!J238/'Base original'!$H238*'Base original'!I238</f>
        <v>11.346037977007116</v>
      </c>
      <c r="I237" s="5">
        <f>+'Base original'!L238/'Base original'!$H238*'Base original'!K238</f>
        <v>1.5944459816845584</v>
      </c>
      <c r="J237" s="5">
        <f>+'Base original'!N238/'Base original'!$H238*'Base original'!M238</f>
        <v>3.4759295392585439</v>
      </c>
      <c r="K237" s="7">
        <f>+'Base original'!P238/'Base original'!$H238*'Base original'!O238</f>
        <v>6.9355937561612349</v>
      </c>
      <c r="L237" s="7">
        <f>+'Base original'!Q238</f>
        <v>9.64</v>
      </c>
      <c r="M237" s="5">
        <f>+'Base original'!T238/'Base original'!$R238*'Base original'!S238</f>
        <v>0.48021641363073858</v>
      </c>
      <c r="N237" s="5">
        <f>+'Base original'!V238/'Base original'!$R238*'Base original'!U238</f>
        <v>4.645469047115995</v>
      </c>
      <c r="O237" s="7">
        <f>+'Base original'!X238/'Base original'!$R238*'Base original'!W238</f>
        <v>4.5136307385831991</v>
      </c>
      <c r="P237" s="7">
        <f>+'Base original'!Y238</f>
        <v>5.99</v>
      </c>
      <c r="Q237" s="5">
        <f>+'Base original'!AB238/'Base original'!$Z238*'Base original'!AA238</f>
        <v>3.6201312233703749</v>
      </c>
      <c r="R237" s="7">
        <f>+'Base original'!AD238/'Base original'!$Z238*'Base original'!AC238</f>
        <v>2.3747668342516497</v>
      </c>
      <c r="S237" s="8">
        <f>+'Base original'!AE238</f>
        <v>4.41</v>
      </c>
    </row>
    <row r="238" spans="1:19" x14ac:dyDescent="0.25">
      <c r="A238" s="16">
        <v>45748</v>
      </c>
      <c r="B238" s="5">
        <f>+'Base original'!B239/'Base original'!B227*100-100</f>
        <v>2.7075590332619868</v>
      </c>
      <c r="C238" s="5">
        <f>+'Base original'!C239/'Base original'!C227*100-100</f>
        <v>2.0955080749063058</v>
      </c>
      <c r="D238" s="5">
        <f>+'Base original'!D239/'Base original'!D227*100-100</f>
        <v>6.210806321426233</v>
      </c>
      <c r="E238" s="5">
        <f>+'Base original'!E239/'Base original'!E227*100-100</f>
        <v>2.6274417939099521</v>
      </c>
      <c r="F238" s="7">
        <f>+'Base original'!F239/'Base original'!F227*100-100</f>
        <v>3.8428701122903846</v>
      </c>
      <c r="G238" s="7">
        <f>+'Base original'!G239</f>
        <v>24.38</v>
      </c>
      <c r="H238" s="5">
        <f>+'Base original'!J239/'Base original'!$H239*'Base original'!I239</f>
        <v>12.112233173307377</v>
      </c>
      <c r="I238" s="5">
        <f>+'Base original'!L239/'Base original'!$H239*'Base original'!K239</f>
        <v>1.8796493440410613</v>
      </c>
      <c r="J238" s="5">
        <f>+'Base original'!N239/'Base original'!$H239*'Base original'!M239</f>
        <v>3.1319192053273159</v>
      </c>
      <c r="K238" s="7">
        <f>+'Base original'!P239/'Base original'!$H239*'Base original'!O239</f>
        <v>7.2560235393022277</v>
      </c>
      <c r="L238" s="7">
        <f>+'Base original'!Q239</f>
        <v>9.06</v>
      </c>
      <c r="M238" s="5">
        <f>+'Base original'!T239/'Base original'!$R239*'Base original'!S239</f>
        <v>0.40665105534378665</v>
      </c>
      <c r="N238" s="5">
        <f>+'Base original'!V239/'Base original'!$R239*'Base original'!U239</f>
        <v>4.107978136588005</v>
      </c>
      <c r="O238" s="7">
        <f>+'Base original'!X239/'Base original'!$R239*'Base original'!W239</f>
        <v>4.5482055510645774</v>
      </c>
      <c r="P238" s="7">
        <f>+'Base original'!Y239</f>
        <v>5.95</v>
      </c>
      <c r="Q238" s="5">
        <f>+'Base original'!AB239/'Base original'!$Z239*'Base original'!AA239</f>
        <v>3.4585905695187971</v>
      </c>
      <c r="R238" s="7">
        <f>+'Base original'!AD239/'Base original'!$Z239*'Base original'!AC239</f>
        <v>2.4867596709312525</v>
      </c>
      <c r="S238" s="8">
        <f>+'Base original'!AE239</f>
        <v>4.38</v>
      </c>
    </row>
    <row r="239" spans="1:19" x14ac:dyDescent="0.25">
      <c r="A239" s="16">
        <v>45778</v>
      </c>
      <c r="B239" s="5">
        <f>+'Base original'!B240/'Base original'!B228*100-100</f>
        <v>3.8852711863079747</v>
      </c>
      <c r="C239" s="5">
        <f>+'Base original'!C240/'Base original'!C228*100-100</f>
        <v>2.3065451321150761</v>
      </c>
      <c r="D239" s="5">
        <f>+'Base original'!D240/'Base original'!D228*100-100</f>
        <v>6.0031761858521548</v>
      </c>
      <c r="E239" s="5">
        <f>+'Base original'!E240/'Base original'!E228*100-100</f>
        <v>2.2467583850796018</v>
      </c>
      <c r="F239" s="7">
        <f>+'Base original'!F240/'Base original'!F228*100-100</f>
        <v>4.3826731417720737</v>
      </c>
      <c r="G239" s="7">
        <f>+'Base original'!G240</f>
        <v>24.19</v>
      </c>
      <c r="H239" s="5">
        <f>+'Base original'!J240/'Base original'!$H240*'Base original'!I240</f>
        <v>11.846997225727042</v>
      </c>
      <c r="I239" s="5">
        <f>+'Base original'!L240/'Base original'!$H240*'Base original'!K240</f>
        <v>1.8688103809512786</v>
      </c>
      <c r="J239" s="5">
        <f>+'Base original'!N240/'Base original'!$H240*'Base original'!M240</f>
        <v>3.199214097473829</v>
      </c>
      <c r="K239" s="7">
        <f>+'Base original'!P240/'Base original'!$H240*'Base original'!O240</f>
        <v>7.2726774242090997</v>
      </c>
      <c r="L239" s="7">
        <f>+'Base original'!Q240</f>
        <v>9.2799999999999994</v>
      </c>
      <c r="M239" s="5">
        <f>+'Base original'!T240/'Base original'!$R240*'Base original'!S240</f>
        <v>0.46427782067002737</v>
      </c>
      <c r="N239" s="5">
        <f>+'Base original'!V240/'Base original'!$R240*'Base original'!U240</f>
        <v>4.2476781416049771</v>
      </c>
      <c r="O239" s="7">
        <f>+'Base original'!X240/'Base original'!$R240*'Base original'!W240</f>
        <v>4.5663536037058901</v>
      </c>
      <c r="P239" s="7">
        <f>+'Base original'!Y240</f>
        <v>6.11</v>
      </c>
      <c r="Q239" s="5">
        <f>+'Base original'!AB240/'Base original'!$Z240*'Base original'!AA240</f>
        <v>3.4309078719695569</v>
      </c>
      <c r="R239" s="7">
        <f>+'Base original'!AD240/'Base original'!$Z240*'Base original'!AC240</f>
        <v>2.6809872365421819</v>
      </c>
      <c r="S239" s="8">
        <f>+'Base original'!AE240</f>
        <v>4.38</v>
      </c>
    </row>
    <row r="240" spans="1:19" x14ac:dyDescent="0.25">
      <c r="A240" s="16">
        <v>45809</v>
      </c>
      <c r="B240" s="5">
        <f>+'Base original'!B241/'Base original'!B229*100-100</f>
        <v>3.4975190101543632</v>
      </c>
      <c r="C240" s="5">
        <f>+'Base original'!C241/'Base original'!C229*100-100</f>
        <v>2.5055259344483005</v>
      </c>
      <c r="D240" s="5">
        <f>+'Base original'!D241/'Base original'!D229*100-100</f>
        <v>5.733743946217686</v>
      </c>
      <c r="E240" s="5">
        <f>+'Base original'!E241/'Base original'!E229*100-100</f>
        <v>-2.673122902273164</v>
      </c>
      <c r="F240" s="7">
        <f>+'Base original'!F241/'Base original'!F229*100-100</f>
        <v>3.8059523369497157</v>
      </c>
      <c r="G240" s="7">
        <f>+'Base original'!G241</f>
        <v>23.55</v>
      </c>
      <c r="H240" s="5">
        <f>+'Base original'!J241/'Base original'!$H241*'Base original'!I241</f>
        <v>11.363648723598237</v>
      </c>
      <c r="I240" s="5">
        <f>+'Base original'!L241/'Base original'!$H241*'Base original'!K241</f>
        <v>1.7410999848047408</v>
      </c>
      <c r="J240" s="5">
        <f>+'Base original'!N241/'Base original'!$H241*'Base original'!M241</f>
        <v>3.2612567618902899</v>
      </c>
      <c r="K240" s="7">
        <f>+'Base original'!P241/'Base original'!$H241*'Base original'!O241</f>
        <v>7.1809537684242519</v>
      </c>
      <c r="L240" s="7">
        <f>+'Base original'!Q241</f>
        <v>8.66</v>
      </c>
      <c r="M240" s="5">
        <f>+'Base original'!T241/'Base original'!$R241*'Base original'!S241</f>
        <v>0.39302086827473348</v>
      </c>
      <c r="N240" s="5">
        <f>+'Base original'!V241/'Base original'!$R241*'Base original'!U241</f>
        <v>4.7657350654103015</v>
      </c>
      <c r="O240" s="7">
        <f>+'Base original'!X241/'Base original'!$R241*'Base original'!W241</f>
        <v>3.5011740310432105</v>
      </c>
      <c r="P240" s="7">
        <f>+'Base original'!Y241</f>
        <v>5.58</v>
      </c>
      <c r="Q240" s="5">
        <f>+'Base original'!AB241/'Base original'!$Z241*'Base original'!AA241</f>
        <v>3.4661225593659784</v>
      </c>
      <c r="R240" s="7">
        <f>+'Base original'!AD241/'Base original'!$Z241*'Base original'!AC241</f>
        <v>2.1138774406340208</v>
      </c>
      <c r="S240" s="8">
        <f>+'Base original'!AE241</f>
        <v>4.3899999999999997</v>
      </c>
    </row>
    <row r="241" spans="1:19" x14ac:dyDescent="0.25">
      <c r="A241" s="16">
        <v>45839</v>
      </c>
      <c r="B241" s="5">
        <f>+'Base original'!B242/'Base original'!B230*100-100</f>
        <v>5.1849952267940154</v>
      </c>
      <c r="C241" s="5">
        <f>+'Base original'!C242/'Base original'!C230*100-100</f>
        <v>2.6757253412952053</v>
      </c>
      <c r="D241" s="5">
        <f>+'Base original'!D242/'Base original'!D230*100-100</f>
        <v>5.5324162714204874</v>
      </c>
      <c r="E241" s="5">
        <f>+'Base original'!E242/'Base original'!E230*100-100</f>
        <v>-1.7168404484236817</v>
      </c>
      <c r="F241" s="7">
        <f>+'Base original'!F242/'Base original'!F230*100-100</f>
        <v>4.6768323762906618</v>
      </c>
      <c r="G241" s="7">
        <f>+'Base original'!G242</f>
        <v>24.01</v>
      </c>
      <c r="H241" s="5">
        <f>+'Base original'!J242/'Base original'!$H242*'Base original'!I242</f>
        <v>11.558446801129518</v>
      </c>
      <c r="I241" s="5">
        <f>+'Base original'!L242/'Base original'!$H242*'Base original'!K242</f>
        <v>1.7991389851498998</v>
      </c>
      <c r="J241" s="5">
        <f>+'Base original'!N242/'Base original'!$H242*'Base original'!M242</f>
        <v>3.3011033314806455</v>
      </c>
      <c r="K241" s="7">
        <f>+'Base original'!P242/'Base original'!$H242*'Base original'!O242</f>
        <v>7.3468543227929075</v>
      </c>
      <c r="L241" s="7">
        <f>+'Base original'!Q242</f>
        <v>8.7100000000000009</v>
      </c>
      <c r="M241" s="5">
        <f>+'Base original'!T242/'Base original'!$R242*'Base original'!S242</f>
        <v>0.39497129397909619</v>
      </c>
      <c r="N241" s="5">
        <f>+'Base original'!V242/'Base original'!$R242*'Base original'!U242</f>
        <v>3.8730191895832049</v>
      </c>
      <c r="O241" s="7">
        <f>+'Base original'!X242/'Base original'!$R242*'Base original'!W242</f>
        <v>4.4417607625813424</v>
      </c>
      <c r="P241" s="7">
        <f>+'Base original'!Y242</f>
        <v>6</v>
      </c>
      <c r="Q241" s="5">
        <f>+'Base original'!AB242/'Base original'!$Z242*'Base original'!AA242</f>
        <v>3.5443623332269762</v>
      </c>
      <c r="R241" s="7">
        <f>+'Base original'!AD242/'Base original'!$Z242*'Base original'!AC242</f>
        <v>2.4570731260561796</v>
      </c>
      <c r="S241" s="8">
        <f>+'Base original'!AE242</f>
        <v>4.3600000000000003</v>
      </c>
    </row>
    <row r="242" spans="1:19" x14ac:dyDescent="0.25">
      <c r="A242" s="16">
        <v>45870</v>
      </c>
      <c r="B242" s="5">
        <f>+'Base original'!B243/'Base original'!B231*100-100</f>
        <v>5.9497384886083324</v>
      </c>
      <c r="C242" s="5">
        <f>+'Base original'!C243/'Base original'!C231*100-100</f>
        <v>2.9604271148056824</v>
      </c>
      <c r="D242" s="5">
        <f>+'Base original'!D243/'Base original'!D231*100-100</f>
        <v>5.6577037773328129</v>
      </c>
      <c r="E242" s="5">
        <f>+'Base original'!E243/'Base original'!E231*100-100</f>
        <v>6.7914397208187864</v>
      </c>
      <c r="F242" s="7">
        <f>+'Base original'!F243/'Base original'!F231*100-100</f>
        <v>5.6457629919352428</v>
      </c>
      <c r="G242" s="7">
        <f>+'Base original'!G243</f>
        <v>23.41</v>
      </c>
      <c r="H242" s="5">
        <f>+'Base original'!J243/'Base original'!$H243*'Base original'!I243</f>
        <v>11.417578714764836</v>
      </c>
      <c r="I242" s="5">
        <f>+'Base original'!L243/'Base original'!$H243*'Base original'!K243</f>
        <v>1.5404480039483572</v>
      </c>
      <c r="J242" s="5">
        <f>+'Base original'!N243/'Base original'!$H243*'Base original'!M243</f>
        <v>3.3943883972137163</v>
      </c>
      <c r="K242" s="7">
        <f>+'Base original'!P243/'Base original'!$H243*'Base original'!O243</f>
        <v>7.0596729144933867</v>
      </c>
      <c r="L242" s="7">
        <f>+'Base original'!Q243</f>
        <v>8.7899999999999991</v>
      </c>
      <c r="M242" s="5">
        <f>+'Base original'!T243/'Base original'!$R243*'Base original'!S243</f>
        <v>0.42435383244986641</v>
      </c>
      <c r="N242" s="5">
        <f>+'Base original'!V243/'Base original'!$R243*'Base original'!U243</f>
        <v>3.5621247307161248</v>
      </c>
      <c r="O242" s="7">
        <f>+'Base original'!X243/'Base original'!$R243*'Base original'!W243</f>
        <v>4.8022252866965456</v>
      </c>
      <c r="P242" s="7">
        <f>+'Base original'!Y243</f>
        <v>5.74</v>
      </c>
      <c r="Q242" s="5">
        <f>+'Base original'!AB243/'Base original'!$Z243*'Base original'!AA243</f>
        <v>3.6785190396114502</v>
      </c>
      <c r="R242" s="7">
        <f>+'Base original'!AD243/'Base original'!$Z243*'Base original'!AC243</f>
        <v>2.0588552141504572</v>
      </c>
      <c r="S242" s="8">
        <f>+'Base original'!AE243</f>
        <v>4.29</v>
      </c>
    </row>
    <row r="243" spans="1:19" x14ac:dyDescent="0.25">
      <c r="A243" s="16">
        <v>45901</v>
      </c>
      <c r="B243" s="5">
        <f>+'Base original'!B244/'Base original'!B232*100-100</f>
        <v>5.9748761396613901</v>
      </c>
      <c r="C243" s="5">
        <f>+'Base original'!C244/'Base original'!C232*100-100</f>
        <v>3.1580050746655246</v>
      </c>
      <c r="D243" s="5">
        <f>+'Base original'!D244/'Base original'!D232*100-100</f>
        <v>5.6849608254977824</v>
      </c>
      <c r="E243" s="5">
        <f>+'Base original'!E244/'Base original'!E232*100-100</f>
        <v>8.6803588145851052</v>
      </c>
      <c r="F243" s="7">
        <f>+'Base original'!F244/'Base original'!F232*100-100</f>
        <v>5.7870153891632867</v>
      </c>
      <c r="G243" s="7">
        <f>+'Base original'!G244</f>
        <v>23.8</v>
      </c>
      <c r="H243" s="5">
        <f>+'Base original'!J244/'Base original'!$H244*'Base original'!I244</f>
        <v>11.720108372921615</v>
      </c>
      <c r="I243" s="5">
        <f>+'Base original'!L244/'Base original'!$H244*'Base original'!K244</f>
        <v>1.6403539344661673</v>
      </c>
      <c r="J243" s="5">
        <f>+'Base original'!N244/'Base original'!$H244*'Base original'!M244</f>
        <v>2.9969603812656072</v>
      </c>
      <c r="K243" s="7">
        <f>+'Base original'!P244/'Base original'!$H244*'Base original'!O244</f>
        <v>7.4457128935988814</v>
      </c>
      <c r="L243" s="7">
        <f>+'Base original'!Q244</f>
        <v>8.6</v>
      </c>
      <c r="M243" s="5">
        <f>+'Base original'!T244/'Base original'!$R244*'Base original'!S244</f>
        <v>0.3950147300143424</v>
      </c>
      <c r="N243" s="5">
        <f>+'Base original'!V244/'Base original'!$R244*'Base original'!U244</f>
        <v>3.5839423946610163</v>
      </c>
      <c r="O243" s="7">
        <f>+'Base original'!X244/'Base original'!$R244*'Base original'!W244</f>
        <v>4.6235508540824108</v>
      </c>
      <c r="P243" s="7">
        <f>+'Base original'!Y244</f>
        <v>6.02</v>
      </c>
      <c r="Q243" s="5">
        <f>+'Base original'!AB244/'Base original'!$Z244*'Base original'!AA244</f>
        <v>3.1806718766312212</v>
      </c>
      <c r="R243" s="7">
        <f>+'Base original'!AD244/'Base original'!$Z244*'Base original'!AC244</f>
        <v>2.8401888115016929</v>
      </c>
      <c r="S243" s="8">
        <f>+'Base original'!AE244</f>
        <v>4.21</v>
      </c>
    </row>
    <row r="244" spans="1:19" x14ac:dyDescent="0.25">
      <c r="A244" s="16">
        <v>45931</v>
      </c>
      <c r="B244" s="5">
        <f>+'Base original'!B245/'Base original'!B233*100-100</f>
        <v>4.8648477876198655</v>
      </c>
      <c r="C244" s="5">
        <f>+'Base original'!C245/'Base original'!C233*100-100</f>
        <v>3.3368967688916626</v>
      </c>
      <c r="D244" s="5">
        <f>+'Base original'!D245/'Base original'!D233*100-100</f>
        <v>5.9592346945236443</v>
      </c>
      <c r="E244" s="5">
        <f>+'Base original'!E245/'Base original'!E233*100-100</f>
        <v>-5.2547172049703761</v>
      </c>
      <c r="F244" s="7">
        <f>+'Base original'!F245/'Base original'!F233*100-100</f>
        <v>4.5212730298575821</v>
      </c>
      <c r="G244" s="7">
        <f>+'Base original'!G245</f>
        <v>23.01</v>
      </c>
      <c r="H244" s="5">
        <f>+'Base original'!J245/'Base original'!$H245*'Base original'!I245</f>
        <v>11.016450065883681</v>
      </c>
      <c r="I244" s="5">
        <f>+'Base original'!L245/'Base original'!$H245*'Base original'!K245</f>
        <v>1.6609680794460773</v>
      </c>
      <c r="J244" s="5">
        <f>+'Base original'!N245/'Base original'!$H245*'Base original'!M245</f>
        <v>3.1722818607408256</v>
      </c>
      <c r="K244" s="7">
        <f>+'Base original'!P245/'Base original'!$H245*'Base original'!O245</f>
        <v>7.1617581836815596</v>
      </c>
      <c r="L244" s="7">
        <f>+'Base original'!Q245</f>
        <v>8.6</v>
      </c>
      <c r="M244" s="5">
        <f>+'Base original'!T245/'Base original'!$R245*'Base original'!S245</f>
        <v>0.38617889858022625</v>
      </c>
      <c r="N244" s="5">
        <f>+'Base original'!V245/'Base original'!$R245*'Base original'!U245</f>
        <v>3.8590679674817698</v>
      </c>
      <c r="O244" s="7">
        <f>+'Base original'!X245/'Base original'!$R245*'Base original'!W245</f>
        <v>4.3553600163621837</v>
      </c>
      <c r="P244" s="7">
        <f>+'Base original'!Y245</f>
        <v>5.74</v>
      </c>
      <c r="Q244" s="5">
        <f>+'Base original'!AB245/'Base original'!$Z245*'Base original'!AA245</f>
        <v>3.1863680568543105</v>
      </c>
      <c r="R244" s="7">
        <f>+'Base original'!AD245/'Base original'!$Z245*'Base original'!AC245</f>
        <v>2.5567948957718918</v>
      </c>
      <c r="S244" s="8">
        <f>+'Base original'!AE245</f>
        <v>4.16</v>
      </c>
    </row>
    <row r="245" spans="1:19" x14ac:dyDescent="0.25">
      <c r="A245" s="16">
        <v>45962</v>
      </c>
      <c r="B245" s="5">
        <f>+'Base original'!B246/'Base original'!B234*100-100</f>
        <v>4.0376065724834831</v>
      </c>
      <c r="C245" s="5">
        <f>+'Base original'!C246/'Base original'!C234*100-100</f>
        <v>3.0354488192253086</v>
      </c>
      <c r="D245" s="5">
        <f>+'Base original'!D246/'Base original'!D234*100-100</f>
        <v>5.2874213988633585</v>
      </c>
      <c r="E245" s="5">
        <f>+'Base original'!E246/'Base original'!E234*100-100</f>
        <v>-7.6243514740732792</v>
      </c>
      <c r="F245" s="7">
        <f>+'Base original'!F246/'Base original'!F234*100-100</f>
        <v>3.6903364543880315</v>
      </c>
      <c r="G245" s="7">
        <f>+'Base original'!G246</f>
        <v>23.62</v>
      </c>
      <c r="H245" s="5">
        <f>+'Base original'!J246/'Base original'!$H246*'Base original'!I246</f>
        <v>11.675524563033829</v>
      </c>
      <c r="I245" s="5">
        <f>+'Base original'!L246/'Base original'!$H246*'Base original'!K246</f>
        <v>1.6130603737120557</v>
      </c>
      <c r="J245" s="5">
        <f>+'Base original'!N246/'Base original'!$H246*'Base original'!M246</f>
        <v>3.0505046630704804</v>
      </c>
      <c r="K245" s="7">
        <f>+'Base original'!P246/'Base original'!$H246*'Base original'!O246</f>
        <v>7.2775203349858</v>
      </c>
      <c r="L245" s="7">
        <f>+'Base original'!Q246</f>
        <v>8.56</v>
      </c>
      <c r="M245" s="5">
        <f>+'Base original'!T246/'Base original'!$R246*'Base original'!S246</f>
        <v>0.3719024656041412</v>
      </c>
      <c r="N245" s="5">
        <f>+'Base original'!V246/'Base original'!$R246*'Base original'!U246</f>
        <v>3.4197508059755708</v>
      </c>
      <c r="O245" s="7">
        <f>+'Base original'!X246/'Base original'!$R246*'Base original'!W246</f>
        <v>4.7668839395177773</v>
      </c>
      <c r="P245" s="7">
        <f>+'Base original'!Y246</f>
        <v>5.68</v>
      </c>
      <c r="Q245" s="5">
        <f>+'Base original'!AB246/'Base original'!$Z246*'Base original'!AA246</f>
        <v>3.3229536792950216</v>
      </c>
      <c r="R245" s="7">
        <f>+'Base original'!AD246/'Base original'!$Z246*'Base original'!AC246</f>
        <v>2.3600037659109736</v>
      </c>
      <c r="S245" s="8">
        <f>+'Base original'!AE246</f>
        <v>4.13</v>
      </c>
    </row>
    <row r="246" spans="1:19" x14ac:dyDescent="0.25">
      <c r="A246" s="16">
        <v>45992</v>
      </c>
      <c r="B246" s="5">
        <f>+'Base original'!B247/'Base original'!B235*100-100</f>
        <v>2.8088455313783243</v>
      </c>
      <c r="C246" s="5">
        <f>+'Base original'!C247/'Base original'!C235*100-100</f>
        <v>3.2618054947788977</v>
      </c>
      <c r="D246" s="5">
        <f>+'Base original'!D247/'Base original'!D235*100-100</f>
        <v>5.0192101471954231</v>
      </c>
      <c r="E246" s="5">
        <f>+'Base original'!E247/'Base original'!E235*100-100</f>
        <v>-18.908126707860291</v>
      </c>
      <c r="F246" s="7">
        <f>+'Base original'!F247/'Base original'!F235*100-100</f>
        <v>2.2930703808639095</v>
      </c>
      <c r="G246" s="7">
        <f>+'Base original'!G247</f>
        <v>22.22</v>
      </c>
      <c r="H246" s="5">
        <f>+'Base original'!J247/'Base original'!$H247*'Base original'!I247</f>
        <v>10.758795389286549</v>
      </c>
      <c r="I246" s="5">
        <f>+'Base original'!L247/'Base original'!$H247*'Base original'!K247</f>
        <v>1.4254124706334921</v>
      </c>
      <c r="J246" s="5">
        <f>+'Base original'!N247/'Base original'!$H247*'Base original'!M247</f>
        <v>2.707295258768736</v>
      </c>
      <c r="K246" s="7">
        <f>+'Base original'!P247/'Base original'!$H247*'Base original'!O247</f>
        <v>7.3251842705428167</v>
      </c>
      <c r="L246" s="7">
        <f>+'Base original'!Q247</f>
        <v>8.07</v>
      </c>
      <c r="M246" s="5">
        <f>+'Base original'!T247/'Base original'!$R247*'Base original'!S247</f>
        <v>0.3252382659859262</v>
      </c>
      <c r="N246" s="5">
        <f>+'Base original'!V247/'Base original'!$R247*'Base original'!U247</f>
        <v>3.8346780268303049</v>
      </c>
      <c r="O246" s="7">
        <f>+'Base original'!X247/'Base original'!$R247*'Base original'!W247</f>
        <v>3.9124967776197712</v>
      </c>
      <c r="P246" s="7">
        <f>+'Base original'!Y247</f>
        <v>5.81</v>
      </c>
      <c r="Q246" s="5">
        <f>+'Base original'!AB247/'Base original'!$Z247*'Base original'!AA247</f>
        <v>3.4126114765189608</v>
      </c>
      <c r="R246" s="7">
        <f>+'Base original'!AD247/'Base original'!$Z247*'Base original'!AC247</f>
        <v>2.39462206443423</v>
      </c>
      <c r="S246" s="8">
        <f>+'Base original'!AE247</f>
        <v>4.1399999999999997</v>
      </c>
    </row>
    <row r="247" spans="1:19" x14ac:dyDescent="0.25">
      <c r="A247" s="17">
        <v>46023</v>
      </c>
      <c r="B247" s="5">
        <f>+'Base original'!B248/'Base original'!B236*100-100</f>
        <v>2.5608900775825276</v>
      </c>
      <c r="C247" s="5">
        <f>+'Base original'!C248/'Base original'!C236*100-100</f>
        <v>3.6216173324201435</v>
      </c>
      <c r="D247" s="5">
        <f>+'Base original'!D248/'Base original'!D236*100-100</f>
        <v>5.0609542827269962</v>
      </c>
      <c r="E247" s="5">
        <f>+'Base original'!E248/'Base original'!E236*100-100</f>
        <v>-19.652386558640316</v>
      </c>
      <c r="F247" s="7">
        <f>+'Base original'!F248/'Base original'!F236*100-100</f>
        <v>2.1742283682620211</v>
      </c>
      <c r="G247" s="7">
        <f>+'Base original'!G248</f>
        <v>23.41</v>
      </c>
      <c r="H247" s="5">
        <f>+'Base original'!J248/'Base original'!$H248*'Base original'!I248</f>
        <v>11.395057546989809</v>
      </c>
      <c r="I247" s="5">
        <f>+'Base original'!L248/'Base original'!$H248*'Base original'!K248</f>
        <v>1.7621403808145499</v>
      </c>
      <c r="J247" s="5">
        <f>+'Base original'!N248/'Base original'!$H248*'Base original'!M248</f>
        <v>2.9713655394872793</v>
      </c>
      <c r="K247" s="7">
        <f>+'Base original'!P248/'Base original'!$H248*'Base original'!O248</f>
        <v>7.285678305666857</v>
      </c>
      <c r="L247" s="7">
        <f>+'Base original'!Q248</f>
        <v>8.43</v>
      </c>
      <c r="M247" s="5">
        <f>+'Base original'!T248/'Base original'!$R248*'Base original'!S248</f>
        <v>0.35864241546021774</v>
      </c>
      <c r="N247" s="5">
        <f>+'Base original'!V248/'Base original'!$R248*'Base original'!U248</f>
        <v>3.8946116905894774</v>
      </c>
      <c r="O247" s="7">
        <f>+'Base original'!X248/'Base original'!$R248*'Base original'!W248</f>
        <v>4.1777598559182634</v>
      </c>
      <c r="P247" s="7">
        <f>+'Base original'!Y248</f>
        <v>5.77</v>
      </c>
      <c r="Q247" s="5">
        <f>+'Base original'!AB248/'Base original'!$Z248*'Base original'!AA248</f>
        <v>3.5334761944180015</v>
      </c>
      <c r="R247" s="7">
        <f>+'Base original'!AD248/'Base original'!$Z248*'Base original'!AC248</f>
        <v>2.2339605838610432</v>
      </c>
      <c r="S247" s="8">
        <f>+'Base original'!AE248</f>
        <v>4.12</v>
      </c>
    </row>
    <row r="248" spans="1:19" x14ac:dyDescent="0.25">
      <c r="A248" s="16">
        <v>46054</v>
      </c>
      <c r="B248" s="5">
        <f>+'Base original'!B249/'Base original'!B237*100-100</f>
        <v>2.2123868250968997</v>
      </c>
      <c r="C248" s="5">
        <f>+'Base original'!C249/'Base original'!C237*100-100</f>
        <v>3.9028498417866615</v>
      </c>
      <c r="D248" s="5">
        <f>+'Base original'!D249/'Base original'!D237*100-100</f>
        <v>4.6685959232716243</v>
      </c>
      <c r="E248" s="5">
        <f>+'Base original'!E249/'Base original'!E237*100-100</f>
        <v>-14.716601333030638</v>
      </c>
      <c r="F248" s="7">
        <f>+'Base original'!F249/'Base original'!F237*100-100</f>
        <v>2.2346914084123739</v>
      </c>
      <c r="G248" s="7">
        <f>+'Base original'!G249</f>
        <v>24.1</v>
      </c>
      <c r="H248" s="5">
        <f>+'Base original'!J249/'Base original'!$H249*'Base original'!I249</f>
        <v>12.264508566275923</v>
      </c>
      <c r="I248" s="5">
        <f>+'Base original'!L249/'Base original'!$H249*'Base original'!K249</f>
        <v>1.5572444703760675</v>
      </c>
      <c r="J248" s="5">
        <f>+'Base original'!N249/'Base original'!$H249*'Base original'!M249</f>
        <v>2.8633978677133611</v>
      </c>
      <c r="K248" s="7">
        <f>+'Base original'!P249/'Base original'!$H249*'Base original'!O249</f>
        <v>7.4102836986913783</v>
      </c>
      <c r="L248" s="7">
        <f>+'Base original'!Q249</f>
        <v>8.6999999999999993</v>
      </c>
      <c r="M248" s="5">
        <f>+'Base original'!T249/'Base original'!$R249*'Base original'!S249</f>
        <v>0.47759821199692393</v>
      </c>
      <c r="N248" s="5">
        <f>+'Base original'!V249/'Base original'!$R249*'Base original'!U249</f>
        <v>3.4768401731927705</v>
      </c>
      <c r="O248" s="7">
        <f>+'Base original'!X249/'Base original'!$R249*'Base original'!W249</f>
        <v>4.7434406241989242</v>
      </c>
      <c r="P248" s="7">
        <f>+'Base original'!Y249</f>
        <v>5.63</v>
      </c>
      <c r="Q248" s="5">
        <f>+'Base original'!AB249/'Base original'!$Z249*'Base original'!AA249</f>
        <v>2.6601073732566958</v>
      </c>
      <c r="R248" s="7">
        <f>+'Base original'!AD249/'Base original'!$Z249*'Base original'!AC249</f>
        <v>2.9714147553054699</v>
      </c>
      <c r="S248" s="8">
        <f>+'Base original'!AE249</f>
        <v>4.1100000000000003</v>
      </c>
    </row>
    <row r="249" spans="1:19" x14ac:dyDescent="0.25">
      <c r="A249" s="16">
        <v>46082</v>
      </c>
      <c r="B249" s="5">
        <f>+'Base original'!B250/'Base original'!B238*100-100</f>
        <v>4.1357461884958582</v>
      </c>
      <c r="C249" s="5">
        <f>+'Base original'!C250/'Base original'!C238*100-100</f>
        <v>4.473710664340345</v>
      </c>
      <c r="D249" s="5">
        <f>+'Base original'!D250/'Base original'!D238*100-100</f>
        <v>4.4249225667309986</v>
      </c>
      <c r="E249" s="5">
        <f>+'Base original'!E250/'Base original'!E238*100-100</f>
        <v>-2.5932932590551445</v>
      </c>
      <c r="F249" s="7">
        <f>+'Base original'!F250/'Base original'!F238*100-100</f>
        <v>3.8892949077341967</v>
      </c>
      <c r="G249" s="7">
        <f>+'Base original'!G250</f>
        <v>23.39</v>
      </c>
      <c r="H249" s="5">
        <f>+'Base original'!J250/'Base original'!$H250*'Base original'!I250</f>
        <v>11.350855769606504</v>
      </c>
      <c r="I249" s="5">
        <f>+'Base original'!L250/'Base original'!$H250*'Base original'!K250</f>
        <v>1.6185825746030504</v>
      </c>
      <c r="J249" s="5">
        <f>+'Base original'!N250/'Base original'!$H250*'Base original'!M250</f>
        <v>3.2863925468589215</v>
      </c>
      <c r="K249" s="7">
        <f>+'Base original'!P250/'Base original'!$H250*'Base original'!O250</f>
        <v>7.137415497635887</v>
      </c>
      <c r="L249" s="7">
        <f>+'Base original'!Q250</f>
        <v>8.02</v>
      </c>
      <c r="M249" s="5">
        <f>+'Base original'!T250/'Base original'!$R250*'Base original'!S250</f>
        <v>0.34407998031285553</v>
      </c>
      <c r="N249" s="5">
        <f>+'Base original'!V250/'Base original'!$R250*'Base original'!U250</f>
        <v>4.0328484515055898</v>
      </c>
      <c r="O249" s="7">
        <f>+'Base original'!X250/'Base original'!$R250*'Base original'!W250</f>
        <v>3.646671481083978</v>
      </c>
      <c r="P249" s="7">
        <f>+'Base original'!Y250</f>
        <v>5.44</v>
      </c>
      <c r="Q249" s="5">
        <f>+'Base original'!AB250/'Base original'!$Z250*'Base original'!AA250</f>
        <v>3.4212218929527669</v>
      </c>
      <c r="R249" s="7">
        <f>+'Base original'!AD250/'Base original'!$Z250*'Base original'!AC250</f>
        <v>2.0197314720944135</v>
      </c>
      <c r="S249" s="8">
        <f>+'Base original'!AE250</f>
        <v>4.0599999999999996</v>
      </c>
    </row>
  </sheetData>
  <mergeCells count="10">
    <mergeCell ref="B1:F1"/>
    <mergeCell ref="B5:F5"/>
    <mergeCell ref="B2:F2"/>
    <mergeCell ref="H1:S1"/>
    <mergeCell ref="G2:K2"/>
    <mergeCell ref="L2:O2"/>
    <mergeCell ref="P2:R2"/>
    <mergeCell ref="G5:S5"/>
    <mergeCell ref="B4:F4"/>
    <mergeCell ref="G4:S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49"/>
  <sheetViews>
    <sheetView showGridLines="0" zoomScale="85" zoomScaleNormal="85" workbookViewId="0">
      <pane xSplit="1" ySplit="5" topLeftCell="B228" activePane="bottomRight" state="frozen"/>
      <selection pane="topRight" activeCell="B1" sqref="B1"/>
      <selection pane="bottomLeft" activeCell="A6" sqref="A6"/>
      <selection pane="bottomRight" activeCell="A249" sqref="A249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75" t="s">
        <v>46</v>
      </c>
      <c r="C1" s="75"/>
      <c r="D1" s="75"/>
      <c r="E1" s="75"/>
      <c r="F1" s="99"/>
    </row>
    <row r="2" spans="1:9" s="3" customFormat="1" ht="21.75" customHeight="1" x14ac:dyDescent="0.25">
      <c r="A2" s="2"/>
      <c r="B2" s="81" t="s">
        <v>16</v>
      </c>
      <c r="C2" s="81"/>
      <c r="D2" s="81"/>
      <c r="E2" s="81"/>
      <c r="F2" s="100"/>
    </row>
    <row r="3" spans="1:9" s="3" customFormat="1" x14ac:dyDescent="0.25">
      <c r="A3" s="2"/>
      <c r="B3" s="31" t="s">
        <v>25</v>
      </c>
      <c r="C3" s="33" t="s">
        <v>26</v>
      </c>
      <c r="D3" s="33" t="s">
        <v>27</v>
      </c>
      <c r="E3" s="33" t="s">
        <v>24</v>
      </c>
      <c r="F3" s="32" t="s">
        <v>15</v>
      </c>
    </row>
    <row r="4" spans="1:9" s="29" customFormat="1" ht="15.75" customHeight="1" x14ac:dyDescent="0.25">
      <c r="A4" s="28"/>
      <c r="B4" s="102" t="s">
        <v>48</v>
      </c>
      <c r="C4" s="103"/>
      <c r="D4" s="103"/>
      <c r="E4" s="103"/>
      <c r="F4" s="104"/>
    </row>
    <row r="5" spans="1:9" ht="15" customHeight="1" x14ac:dyDescent="0.25">
      <c r="A5" s="2"/>
      <c r="B5" s="89" t="s">
        <v>154</v>
      </c>
      <c r="C5" s="90"/>
      <c r="D5" s="90"/>
      <c r="E5" s="90"/>
      <c r="F5" s="91"/>
    </row>
    <row r="6" spans="1:9" s="3" customFormat="1" ht="34.5" customHeight="1" x14ac:dyDescent="0.25">
      <c r="A6" s="2"/>
      <c r="B6" s="20"/>
      <c r="C6" s="20"/>
      <c r="D6" s="20"/>
      <c r="E6" s="20"/>
      <c r="F6" s="13"/>
    </row>
    <row r="7" spans="1:9" s="3" customFormat="1" ht="18" customHeight="1" x14ac:dyDescent="0.25">
      <c r="A7" s="17">
        <v>38718</v>
      </c>
      <c r="B7" s="20"/>
      <c r="C7" s="20"/>
      <c r="D7" s="20"/>
      <c r="E7" s="20"/>
      <c r="F7" s="13"/>
    </row>
    <row r="8" spans="1:9" s="4" customFormat="1" x14ac:dyDescent="0.25">
      <c r="A8" s="16">
        <v>38749</v>
      </c>
      <c r="B8" s="5"/>
      <c r="C8" s="5"/>
      <c r="D8" s="5"/>
      <c r="E8" s="5"/>
      <c r="F8" s="8"/>
    </row>
    <row r="9" spans="1:9" s="4" customFormat="1" x14ac:dyDescent="0.25">
      <c r="A9" s="16">
        <v>38777</v>
      </c>
      <c r="B9" s="5"/>
      <c r="C9" s="5"/>
      <c r="D9" s="5"/>
      <c r="E9" s="5"/>
      <c r="F9" s="8"/>
    </row>
    <row r="10" spans="1:9" s="4" customFormat="1" x14ac:dyDescent="0.25">
      <c r="A10" s="16">
        <v>38808</v>
      </c>
      <c r="B10" s="5"/>
      <c r="C10" s="5"/>
      <c r="D10" s="5"/>
      <c r="E10" s="5"/>
      <c r="F10" s="8"/>
    </row>
    <row r="11" spans="1:9" s="4" customFormat="1" x14ac:dyDescent="0.25">
      <c r="A11" s="16">
        <v>38838</v>
      </c>
      <c r="B11" s="5"/>
      <c r="C11" s="5"/>
      <c r="D11" s="5"/>
      <c r="E11" s="5"/>
      <c r="F11" s="8"/>
      <c r="G11"/>
      <c r="H11"/>
      <c r="I11"/>
    </row>
    <row r="12" spans="1:9" s="4" customFormat="1" x14ac:dyDescent="0.25">
      <c r="A12" s="16">
        <v>38869</v>
      </c>
      <c r="B12" s="5"/>
      <c r="C12" s="5"/>
      <c r="D12" s="5"/>
      <c r="E12" s="5"/>
      <c r="F12" s="8"/>
      <c r="G12"/>
      <c r="H12"/>
      <c r="I12"/>
    </row>
    <row r="13" spans="1:9" x14ac:dyDescent="0.25">
      <c r="A13" s="16">
        <v>38899</v>
      </c>
      <c r="B13" s="5"/>
      <c r="C13" s="5"/>
      <c r="D13" s="5"/>
      <c r="E13" s="5"/>
      <c r="F13" s="8"/>
    </row>
    <row r="14" spans="1:9" x14ac:dyDescent="0.25">
      <c r="A14" s="16">
        <v>38930</v>
      </c>
      <c r="B14" s="5"/>
      <c r="C14" s="5"/>
      <c r="D14" s="5"/>
      <c r="E14" s="5"/>
      <c r="F14" s="8"/>
    </row>
    <row r="15" spans="1:9" x14ac:dyDescent="0.25">
      <c r="A15" s="16">
        <v>38961</v>
      </c>
      <c r="B15" s="5"/>
      <c r="C15" s="5"/>
      <c r="D15" s="5"/>
      <c r="E15" s="5"/>
      <c r="F15" s="8"/>
    </row>
    <row r="16" spans="1:9" x14ac:dyDescent="0.25">
      <c r="A16" s="16">
        <v>38991</v>
      </c>
      <c r="B16" s="5"/>
      <c r="C16" s="5"/>
      <c r="D16" s="5"/>
      <c r="E16" s="5"/>
      <c r="F16" s="8"/>
    </row>
    <row r="17" spans="1:6" x14ac:dyDescent="0.25">
      <c r="A17" s="16">
        <v>39022</v>
      </c>
      <c r="B17" s="5"/>
      <c r="C17" s="5"/>
      <c r="D17" s="5"/>
      <c r="E17" s="5"/>
      <c r="F17" s="8"/>
    </row>
    <row r="18" spans="1:6" x14ac:dyDescent="0.25">
      <c r="A18" s="16">
        <v>39052</v>
      </c>
      <c r="B18" s="5"/>
      <c r="C18" s="5"/>
      <c r="D18" s="5"/>
      <c r="E18" s="5"/>
      <c r="F18" s="8"/>
    </row>
    <row r="19" spans="1:6" x14ac:dyDescent="0.25">
      <c r="A19" s="17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8">
        <f>('Base original'!F20/'Base original'!F19*100-100)</f>
        <v>1.0432435212535154</v>
      </c>
    </row>
    <row r="20" spans="1:6" x14ac:dyDescent="0.25">
      <c r="A20" s="16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8">
        <f>('Base original'!F21/'Base original'!F20*100-100)</f>
        <v>1.1036786785238348</v>
      </c>
    </row>
    <row r="21" spans="1:6" x14ac:dyDescent="0.25">
      <c r="A21" s="16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8">
        <f>('Base original'!F22/'Base original'!F21*100-100)</f>
        <v>1.1905000084314139</v>
      </c>
    </row>
    <row r="22" spans="1:6" x14ac:dyDescent="0.25">
      <c r="A22" s="16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8">
        <f>('Base original'!F23/'Base original'!F22*100-100)</f>
        <v>1.6663196908971258</v>
      </c>
    </row>
    <row r="23" spans="1:6" x14ac:dyDescent="0.25">
      <c r="A23" s="16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8">
        <f>('Base original'!F24/'Base original'!F23*100-100)</f>
        <v>1.5309950271528407</v>
      </c>
    </row>
    <row r="24" spans="1:6" x14ac:dyDescent="0.25">
      <c r="A24" s="16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8">
        <f>('Base original'!F25/'Base original'!F24*100-100)</f>
        <v>1.4284514544765159</v>
      </c>
    </row>
    <row r="25" spans="1:6" x14ac:dyDescent="0.25">
      <c r="A25" s="16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8">
        <f>('Base original'!F26/'Base original'!F25*100-100)</f>
        <v>1.4062495335152079</v>
      </c>
    </row>
    <row r="26" spans="1:6" x14ac:dyDescent="0.25">
      <c r="A26" s="16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8">
        <f>('Base original'!F27/'Base original'!F26*100-100)</f>
        <v>2.0326145457944023</v>
      </c>
    </row>
    <row r="27" spans="1:6" x14ac:dyDescent="0.25">
      <c r="A27" s="16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8">
        <f>('Base original'!F28/'Base original'!F27*100-100)</f>
        <v>1.8030894646113467</v>
      </c>
    </row>
    <row r="28" spans="1:6" x14ac:dyDescent="0.25">
      <c r="A28" s="16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8">
        <f>('Base original'!F29/'Base original'!F28*100-100)</f>
        <v>1.5629771689782643</v>
      </c>
    </row>
    <row r="29" spans="1:6" x14ac:dyDescent="0.25">
      <c r="A29" s="16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8">
        <f>('Base original'!F30/'Base original'!F29*100-100)</f>
        <v>2.7639112954363441</v>
      </c>
    </row>
    <row r="30" spans="1:6" x14ac:dyDescent="0.25">
      <c r="A30" s="16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8">
        <f>('Base original'!F31/'Base original'!F30*100-100)</f>
        <v>1.7668747656028643</v>
      </c>
    </row>
    <row r="31" spans="1:6" x14ac:dyDescent="0.25">
      <c r="A31" s="17">
        <v>39448</v>
      </c>
      <c r="B31" s="5">
        <f>('Base original'!B32/'Base original'!B31*100-100)</f>
        <v>-0.28078126994014951</v>
      </c>
      <c r="C31" s="5">
        <f>('Base original'!C32/'Base original'!C31*100-100)</f>
        <v>1.1404064177537094</v>
      </c>
      <c r="D31" s="5">
        <f>('Base original'!D32/'Base original'!D31*100-100)</f>
        <v>2.083761951708226</v>
      </c>
      <c r="E31" s="5">
        <f>('Base original'!E32/'Base original'!E31*100-100)</f>
        <v>-5.6886930566616485</v>
      </c>
      <c r="F31" s="8">
        <f>('Base original'!F32/'Base original'!F31*100-100)</f>
        <v>-6.503232048858365E-2</v>
      </c>
    </row>
    <row r="32" spans="1:6" x14ac:dyDescent="0.25">
      <c r="A32" s="16">
        <v>39479</v>
      </c>
      <c r="B32" s="5">
        <f>('Base original'!B33/'Base original'!B32*100-100)</f>
        <v>0.92021071642211894</v>
      </c>
      <c r="C32" s="5">
        <f>('Base original'!C33/'Base original'!C32*100-100)</f>
        <v>0.75180092869204884</v>
      </c>
      <c r="D32" s="5">
        <f>('Base original'!D33/'Base original'!D32*100-100)</f>
        <v>1.0433009127969797</v>
      </c>
      <c r="E32" s="5">
        <f>('Base original'!E33/'Base original'!E32*100-100)</f>
        <v>1.9765771605514146</v>
      </c>
      <c r="F32" s="8">
        <f>('Base original'!F33/'Base original'!F32*100-100)</f>
        <v>1.0108667037129067</v>
      </c>
    </row>
    <row r="33" spans="1:6" x14ac:dyDescent="0.25">
      <c r="A33" s="16">
        <v>39508</v>
      </c>
      <c r="B33" s="5">
        <f>('Base original'!B34/'Base original'!B33*100-100)</f>
        <v>0.44270375275303309</v>
      </c>
      <c r="C33" s="5">
        <f>('Base original'!C34/'Base original'!C33*100-100)</f>
        <v>1.0480058639598582</v>
      </c>
      <c r="D33" s="5">
        <f>('Base original'!D34/'Base original'!D33*100-100)</f>
        <v>1.4442826034002394</v>
      </c>
      <c r="E33" s="5">
        <f>('Base original'!E34/'Base original'!E33*100-100)</f>
        <v>-0.87333571767092621</v>
      </c>
      <c r="F33" s="8">
        <f>('Base original'!F34/'Base original'!F33*100-100)</f>
        <v>0.62830546305538348</v>
      </c>
    </row>
    <row r="34" spans="1:6" x14ac:dyDescent="0.25">
      <c r="A34" s="16">
        <v>39539</v>
      </c>
      <c r="B34" s="5">
        <f>('Base original'!B35/'Base original'!B34*100-100)</f>
        <v>2.3290925178671245</v>
      </c>
      <c r="C34" s="5">
        <f>('Base original'!C35/'Base original'!C34*100-100)</f>
        <v>1.2191996299674344</v>
      </c>
      <c r="D34" s="5">
        <f>('Base original'!D35/'Base original'!D34*100-100)</f>
        <v>1.9845458346596985</v>
      </c>
      <c r="E34" s="5">
        <f>('Base original'!E35/'Base original'!E34*100-100)</f>
        <v>12.964813020272857</v>
      </c>
      <c r="F34" s="8">
        <f>('Base original'!F35/'Base original'!F34*100-100)</f>
        <v>2.9663956101690871</v>
      </c>
    </row>
    <row r="35" spans="1:6" x14ac:dyDescent="0.25">
      <c r="A35" s="16">
        <v>39569</v>
      </c>
      <c r="B35" s="5">
        <f>('Base original'!B36/'Base original'!B35*100-100)</f>
        <v>1.4544654894914828</v>
      </c>
      <c r="C35" s="5">
        <f>('Base original'!C36/'Base original'!C35*100-100)</f>
        <v>-2.5354413822725519E-2</v>
      </c>
      <c r="D35" s="5">
        <f>('Base original'!D36/'Base original'!D35*100-100)</f>
        <v>1.3661324249757172</v>
      </c>
      <c r="E35" s="5">
        <f>('Base original'!E36/'Base original'!E35*100-100)</f>
        <v>8.8744480497482812</v>
      </c>
      <c r="F35" s="8">
        <f>('Base original'!F36/'Base original'!F35*100-100)</f>
        <v>1.9049309550373721</v>
      </c>
    </row>
    <row r="36" spans="1:6" x14ac:dyDescent="0.25">
      <c r="A36" s="16">
        <v>39600</v>
      </c>
      <c r="B36" s="5">
        <f>('Base original'!B37/'Base original'!B36*100-100)</f>
        <v>2.0780554814016341</v>
      </c>
      <c r="C36" s="5">
        <f>('Base original'!C37/'Base original'!C36*100-100)</f>
        <v>0.42553889804057121</v>
      </c>
      <c r="D36" s="5">
        <f>('Base original'!D37/'Base original'!D36*100-100)</f>
        <v>2.1862453823654278</v>
      </c>
      <c r="E36" s="5">
        <f>('Base original'!E37/'Base original'!E36*100-100)</f>
        <v>10.79021487643368</v>
      </c>
      <c r="F36" s="8">
        <f>('Base original'!F37/'Base original'!F36*100-100)</f>
        <v>2.7193674276495301</v>
      </c>
    </row>
    <row r="37" spans="1:6" x14ac:dyDescent="0.25">
      <c r="A37" s="16">
        <v>39630</v>
      </c>
      <c r="B37" s="5">
        <f>('Base original'!B38/'Base original'!B37*100-100)</f>
        <v>1.174830090656485</v>
      </c>
      <c r="C37" s="5">
        <f>('Base original'!C38/'Base original'!C37*100-100)</f>
        <v>0.48828911659597907</v>
      </c>
      <c r="D37" s="5">
        <f>('Base original'!D38/'Base original'!D37*100-100)</f>
        <v>2.2329845491807276</v>
      </c>
      <c r="E37" s="5">
        <f>('Base original'!E38/'Base original'!E37*100-100)</f>
        <v>-4.6229232905178321</v>
      </c>
      <c r="F37" s="8">
        <f>('Base original'!F38/'Base original'!F37*100-100)</f>
        <v>0.73340781522898624</v>
      </c>
    </row>
    <row r="38" spans="1:6" x14ac:dyDescent="0.25">
      <c r="A38" s="16">
        <v>39661</v>
      </c>
      <c r="B38" s="5">
        <f>('Base original'!B39/'Base original'!B38*100-100)</f>
        <v>1.2979107423246177</v>
      </c>
      <c r="C38" s="5">
        <f>('Base original'!C39/'Base original'!C38*100-100)</f>
        <v>0.71003856653068453</v>
      </c>
      <c r="D38" s="5">
        <f>('Base original'!D39/'Base original'!D38*100-100)</f>
        <v>1.9993748163914944</v>
      </c>
      <c r="E38" s="5">
        <f>('Base original'!E39/'Base original'!E38*100-100)</f>
        <v>0.18339271343299401</v>
      </c>
      <c r="F38" s="8">
        <f>('Base original'!F39/'Base original'!F38*100-100)</f>
        <v>1.2742541273036636</v>
      </c>
    </row>
    <row r="39" spans="1:6" x14ac:dyDescent="0.25">
      <c r="A39" s="16">
        <v>39692</v>
      </c>
      <c r="B39" s="5">
        <f>('Base original'!B40/'Base original'!B39*100-100)</f>
        <v>1.7388049639639007</v>
      </c>
      <c r="C39" s="5">
        <f>('Base original'!C40/'Base original'!C39*100-100)</f>
        <v>0.32389585093572748</v>
      </c>
      <c r="D39" s="5">
        <f>('Base original'!D40/'Base original'!D39*100-100)</f>
        <v>1.6775170378152069</v>
      </c>
      <c r="E39" s="5">
        <f>('Base original'!E40/'Base original'!E39*100-100)</f>
        <v>8.3808635996164753</v>
      </c>
      <c r="F39" s="8">
        <f>('Base original'!F40/'Base original'!F39*100-100)</f>
        <v>2.1893574343622362</v>
      </c>
    </row>
    <row r="40" spans="1:6" x14ac:dyDescent="0.25">
      <c r="A40" s="16">
        <v>39722</v>
      </c>
      <c r="B40" s="5">
        <f>('Base original'!B41/'Base original'!B40*100-100)</f>
        <v>3.5310677056679793</v>
      </c>
      <c r="C40" s="5">
        <f>('Base original'!C41/'Base original'!C40*100-100)</f>
        <v>0.12262883333409036</v>
      </c>
      <c r="D40" s="5">
        <f>('Base original'!D41/'Base original'!D40*100-100)</f>
        <v>1.5546871836510832</v>
      </c>
      <c r="E40" s="5">
        <f>('Base original'!E41/'Base original'!E40*100-100)</f>
        <v>16.443037711988055</v>
      </c>
      <c r="F40" s="8">
        <f>('Base original'!F41/'Base original'!F40*100-100)</f>
        <v>4.0069705190496734</v>
      </c>
    </row>
    <row r="41" spans="1:6" x14ac:dyDescent="0.25">
      <c r="A41" s="16">
        <v>39753</v>
      </c>
      <c r="B41" s="5">
        <f>('Base original'!B42/'Base original'!B41*100-100)</f>
        <v>0.8201532720635214</v>
      </c>
      <c r="C41" s="5">
        <f>('Base original'!C42/'Base original'!C41*100-100)</f>
        <v>0.48111559260391346</v>
      </c>
      <c r="D41" s="5">
        <f>('Base original'!D42/'Base original'!D41*100-100)</f>
        <v>1.1976838879323992</v>
      </c>
      <c r="E41" s="5">
        <f>('Base original'!E42/'Base original'!E41*100-100)</f>
        <v>-0.83654802190393696</v>
      </c>
      <c r="F41" s="8">
        <f>('Base original'!F42/'Base original'!F41*100-100)</f>
        <v>0.67636822440010747</v>
      </c>
    </row>
    <row r="42" spans="1:6" x14ac:dyDescent="0.25">
      <c r="A42" s="16">
        <v>39783</v>
      </c>
      <c r="B42" s="5">
        <f>('Base original'!B43/'Base original'!B42*100-100)</f>
        <v>-1.1449900863204476</v>
      </c>
      <c r="C42" s="5">
        <f>('Base original'!C43/'Base original'!C42*100-100)</f>
        <v>-0.11148191921741102</v>
      </c>
      <c r="D42" s="5">
        <f>('Base original'!D43/'Base original'!D42*100-100)</f>
        <v>0.60002677874138044</v>
      </c>
      <c r="E42" s="5">
        <f>('Base original'!E43/'Base original'!E42*100-100)</f>
        <v>-6.7344004725081419</v>
      </c>
      <c r="F42" s="8">
        <f>('Base original'!F43/'Base original'!F42*100-100)</f>
        <v>-1.2775905472271774</v>
      </c>
    </row>
    <row r="43" spans="1:6" x14ac:dyDescent="0.25">
      <c r="A43" s="17">
        <v>39814</v>
      </c>
      <c r="B43" s="5">
        <f>('Base original'!B44/'Base original'!B43*100-100)</f>
        <v>-1.5187979753132907</v>
      </c>
      <c r="C43" s="5">
        <f>('Base original'!C44/'Base original'!C43*100-100)</f>
        <v>-0.17074864891543484</v>
      </c>
      <c r="D43" s="5">
        <f>('Base original'!D44/'Base original'!D43*100-100)</f>
        <v>-5.2171859267673426E-2</v>
      </c>
      <c r="E43" s="5">
        <f>('Base original'!E44/'Base original'!E43*100-100)</f>
        <v>-4.3349346391903509</v>
      </c>
      <c r="F43" s="8">
        <f>('Base original'!F44/'Base original'!F43*100-100)</f>
        <v>-1.3436199429749536</v>
      </c>
    </row>
    <row r="44" spans="1:6" x14ac:dyDescent="0.25">
      <c r="A44" s="16">
        <v>39845</v>
      </c>
      <c r="B44" s="5">
        <f>('Base original'!B45/'Base original'!B44*100-100)</f>
        <v>-1.2040836671882857</v>
      </c>
      <c r="C44" s="5">
        <f>('Base original'!C45/'Base original'!C44*100-100)</f>
        <v>-0.71120746799597612</v>
      </c>
      <c r="D44" s="5">
        <f>('Base original'!D45/'Base original'!D44*100-100)</f>
        <v>-0.69206051179111228</v>
      </c>
      <c r="E44" s="5">
        <f>('Base original'!E45/'Base original'!E44*100-100)</f>
        <v>-5.6127161229325537</v>
      </c>
      <c r="F44" s="8">
        <f>('Base original'!F45/'Base original'!F44*100-100)</f>
        <v>-1.4831787923154138</v>
      </c>
    </row>
    <row r="45" spans="1:6" x14ac:dyDescent="0.25">
      <c r="A45" s="16">
        <v>39873</v>
      </c>
      <c r="B45" s="5">
        <f>('Base original'!B46/'Base original'!B45*100-100)</f>
        <v>-1.6398595999752814</v>
      </c>
      <c r="C45" s="5">
        <f>('Base original'!C46/'Base original'!C45*100-100)</f>
        <v>4.5574176890170293E-2</v>
      </c>
      <c r="D45" s="5">
        <f>('Base original'!D46/'Base original'!D45*100-100)</f>
        <v>0.14749131225929091</v>
      </c>
      <c r="E45" s="5">
        <f>('Base original'!E46/'Base original'!E45*100-100)</f>
        <v>-4.7318494264914506</v>
      </c>
      <c r="F45" s="8">
        <f>('Base original'!F46/'Base original'!F45*100-100)</f>
        <v>-1.3510061904135569</v>
      </c>
    </row>
    <row r="46" spans="1:6" x14ac:dyDescent="0.25">
      <c r="A46" s="16">
        <v>39904</v>
      </c>
      <c r="B46" s="5">
        <f>('Base original'!B47/'Base original'!B46*100-100)</f>
        <v>1.0283379019028018</v>
      </c>
      <c r="C46" s="5">
        <f>('Base original'!C47/'Base original'!C46*100-100)</f>
        <v>0.43412937299972043</v>
      </c>
      <c r="D46" s="5">
        <f>('Base original'!D47/'Base original'!D46*100-100)</f>
        <v>0.24229965658165042</v>
      </c>
      <c r="E46" s="5">
        <f>('Base original'!E47/'Base original'!E46*100-100)</f>
        <v>-4.9752900314336301</v>
      </c>
      <c r="F46" s="8">
        <f>('Base original'!F47/'Base original'!F46*100-100)</f>
        <v>0.21781985049543096</v>
      </c>
    </row>
    <row r="47" spans="1:6" x14ac:dyDescent="0.25">
      <c r="A47" s="16">
        <v>39934</v>
      </c>
      <c r="B47" s="5">
        <f>('Base original'!B48/'Base original'!B47*100-100)</f>
        <v>-0.35460337803824871</v>
      </c>
      <c r="C47" s="5">
        <f>('Base original'!C48/'Base original'!C47*100-100)</f>
        <v>-0.6977767909455963</v>
      </c>
      <c r="D47" s="5">
        <f>('Base original'!D48/'Base original'!D47*100-100)</f>
        <v>0.49741163707619762</v>
      </c>
      <c r="E47" s="5">
        <f>('Base original'!E48/'Base original'!E47*100-100)</f>
        <v>-3.3680092270370636</v>
      </c>
      <c r="F47" s="8">
        <f>('Base original'!F48/'Base original'!F47*100-100)</f>
        <v>-0.47050149538844721</v>
      </c>
    </row>
    <row r="48" spans="1:6" x14ac:dyDescent="0.25">
      <c r="A48" s="16">
        <v>39965</v>
      </c>
      <c r="B48" s="5">
        <f>('Base original'!B49/'Base original'!B48*100-100)</f>
        <v>-0.77784755419982332</v>
      </c>
      <c r="C48" s="5">
        <f>('Base original'!C49/'Base original'!C48*100-100)</f>
        <v>-0.73801429743912195</v>
      </c>
      <c r="D48" s="5">
        <f>('Base original'!D49/'Base original'!D48*100-100)</f>
        <v>0.88146454552770592</v>
      </c>
      <c r="E48" s="5">
        <f>('Base original'!E49/'Base original'!E48*100-100)</f>
        <v>-12.608107696859406</v>
      </c>
      <c r="F48" s="8">
        <f>('Base original'!F49/'Base original'!F48*100-100)</f>
        <v>-1.4184521169933362</v>
      </c>
    </row>
    <row r="49" spans="1:6" x14ac:dyDescent="0.25">
      <c r="A49" s="16">
        <v>39995</v>
      </c>
      <c r="B49" s="5">
        <f>('Base original'!B50/'Base original'!B49*100-100)</f>
        <v>0.11259154856892906</v>
      </c>
      <c r="C49" s="5">
        <f>('Base original'!C50/'Base original'!C49*100-100)</f>
        <v>0.12484097496181334</v>
      </c>
      <c r="D49" s="5">
        <f>('Base original'!D50/'Base original'!D49*100-100)</f>
        <v>0.84210436565268765</v>
      </c>
      <c r="E49" s="5">
        <f>('Base original'!E50/'Base original'!E49*100-100)</f>
        <v>-0.75530302798259186</v>
      </c>
      <c r="F49" s="8">
        <f>('Base original'!F50/'Base original'!F49*100-100)</f>
        <v>0.21770095654542843</v>
      </c>
    </row>
    <row r="50" spans="1:6" x14ac:dyDescent="0.25">
      <c r="A50" s="16">
        <v>40026</v>
      </c>
      <c r="B50" s="5">
        <f>('Base original'!B51/'Base original'!B50*100-100)</f>
        <v>1.0083321197084274</v>
      </c>
      <c r="C50" s="5">
        <f>('Base original'!C51/'Base original'!C50*100-100)</f>
        <v>8.0822500298864952E-2</v>
      </c>
      <c r="D50" s="5">
        <f>('Base original'!D51/'Base original'!D50*100-100)</f>
        <v>0.67707655471076578</v>
      </c>
      <c r="E50" s="5">
        <f>('Base original'!E51/'Base original'!E50*100-100)</f>
        <v>0.49555321022556598</v>
      </c>
      <c r="F50" s="8">
        <f>('Base original'!F51/'Base original'!F50*100-100)</f>
        <v>0.783682067950636</v>
      </c>
    </row>
    <row r="51" spans="1:6" x14ac:dyDescent="0.25">
      <c r="A51" s="16">
        <v>40057</v>
      </c>
      <c r="B51" s="5">
        <f>('Base original'!B52/'Base original'!B51*100-100)</f>
        <v>0.44836530954914622</v>
      </c>
      <c r="C51" s="5">
        <f>('Base original'!C52/'Base original'!C51*100-100)</f>
        <v>0.26201969828947824</v>
      </c>
      <c r="D51" s="5">
        <f>('Base original'!D52/'Base original'!D51*100-100)</f>
        <v>0.71065539390163224</v>
      </c>
      <c r="E51" s="5">
        <f>('Base original'!E52/'Base original'!E51*100-100)</f>
        <v>-2.6519104112056766</v>
      </c>
      <c r="F51" s="8">
        <f>('Base original'!F52/'Base original'!F51*100-100)</f>
        <v>0.25354045647674184</v>
      </c>
    </row>
    <row r="52" spans="1:6" x14ac:dyDescent="0.25">
      <c r="A52" s="16">
        <v>40087</v>
      </c>
      <c r="B52" s="5">
        <f>('Base original'!B53/'Base original'!B52*100-100)</f>
        <v>0.10530341317802083</v>
      </c>
      <c r="C52" s="5">
        <f>('Base original'!C53/'Base original'!C52*100-100)</f>
        <v>0.71225524233324222</v>
      </c>
      <c r="D52" s="5">
        <f>('Base original'!D53/'Base original'!D52*100-100)</f>
        <v>1.4361372559558987</v>
      </c>
      <c r="E52" s="5">
        <f>('Base original'!E53/'Base original'!E52*100-100)</f>
        <v>-0.41221483259631952</v>
      </c>
      <c r="F52" s="8">
        <f>('Base original'!F53/'Base original'!F52*100-100)</f>
        <v>0.45098902460274815</v>
      </c>
    </row>
    <row r="53" spans="1:6" x14ac:dyDescent="0.25">
      <c r="A53" s="16">
        <v>40118</v>
      </c>
      <c r="B53" s="5">
        <f>('Base original'!B54/'Base original'!B53*100-100)</f>
        <v>-0.25603413393959329</v>
      </c>
      <c r="C53" s="5">
        <f>('Base original'!C54/'Base original'!C53*100-100)</f>
        <v>0.54588637636210535</v>
      </c>
      <c r="D53" s="5">
        <f>('Base original'!D54/'Base original'!D53*100-100)</f>
        <v>1.4073708061805377</v>
      </c>
      <c r="E53" s="5">
        <f>('Base original'!E54/'Base original'!E53*100-100)</f>
        <v>-7.7677675079429065</v>
      </c>
      <c r="F53" s="8">
        <f>('Base original'!F54/'Base original'!F53*100-100)</f>
        <v>-0.31503048652103871</v>
      </c>
    </row>
    <row r="54" spans="1:6" x14ac:dyDescent="0.25">
      <c r="A54" s="16">
        <v>40148</v>
      </c>
      <c r="B54" s="5">
        <f>('Base original'!B55/'Base original'!B54*100-100)</f>
        <v>3.7012046864280705</v>
      </c>
      <c r="C54" s="5">
        <f>('Base original'!C55/'Base original'!C54*100-100)</f>
        <v>0.93438967283312024</v>
      </c>
      <c r="D54" s="5">
        <f>('Base original'!D55/'Base original'!D54*100-100)</f>
        <v>0.83097823811688443</v>
      </c>
      <c r="E54" s="5">
        <f>('Base original'!E55/'Base original'!E54*100-100)</f>
        <v>-4.0480135217919297</v>
      </c>
      <c r="F54" s="8">
        <f>('Base original'!F55/'Base original'!F54*100-100)</f>
        <v>2.1602995772871196</v>
      </c>
    </row>
    <row r="55" spans="1:6" x14ac:dyDescent="0.25">
      <c r="A55" s="17">
        <v>40179</v>
      </c>
      <c r="B55" s="5">
        <f>('Base original'!B56/'Base original'!B55*100-100)</f>
        <v>-0.37992611949249522</v>
      </c>
      <c r="C55" s="5">
        <f>('Base original'!C56/'Base original'!C55*100-100)</f>
        <v>0.42212957418131225</v>
      </c>
      <c r="D55" s="5">
        <f>('Base original'!D56/'Base original'!D55*100-100)</f>
        <v>0.27435666321702001</v>
      </c>
      <c r="E55" s="5">
        <f>('Base original'!E56/'Base original'!E55*100-100)</f>
        <v>13.441742203481041</v>
      </c>
      <c r="F55" s="8">
        <f>('Base original'!F56/'Base original'!F55*100-100)</f>
        <v>0.74480354462218656</v>
      </c>
    </row>
    <row r="56" spans="1:6" x14ac:dyDescent="0.25">
      <c r="A56" s="16">
        <v>40210</v>
      </c>
      <c r="B56" s="5">
        <f>('Base original'!B57/'Base original'!B56*100-100)</f>
        <v>0.5592793366354698</v>
      </c>
      <c r="C56" s="5">
        <f>('Base original'!C57/'Base original'!C56*100-100)</f>
        <v>0.175213909958984</v>
      </c>
      <c r="D56" s="5">
        <f>('Base original'!D57/'Base original'!D56*100-100)</f>
        <v>0.65290801320389846</v>
      </c>
      <c r="E56" s="5">
        <f>('Base original'!E57/'Base original'!E56*100-100)</f>
        <v>-2.4288199725276485</v>
      </c>
      <c r="F56" s="8">
        <f>('Base original'!F57/'Base original'!F56*100-100)</f>
        <v>0.32414705456235993</v>
      </c>
    </row>
    <row r="57" spans="1:6" x14ac:dyDescent="0.25">
      <c r="A57" s="16">
        <v>40238</v>
      </c>
      <c r="B57" s="5">
        <f>('Base original'!B58/'Base original'!B57*100-100)</f>
        <v>-0.36286104363057348</v>
      </c>
      <c r="C57" s="5">
        <f>('Base original'!C58/'Base original'!C57*100-100)</f>
        <v>0.67217536909285514</v>
      </c>
      <c r="D57" s="5">
        <f>('Base original'!D58/'Base original'!D57*100-100)</f>
        <v>0.64854077413099276</v>
      </c>
      <c r="E57" s="5">
        <f>('Base original'!E58/'Base original'!E57*100-100)</f>
        <v>0.45754610426878628</v>
      </c>
      <c r="F57" s="8">
        <f>('Base original'!F58/'Base original'!F57*100-100)</f>
        <v>5.43082163541726E-2</v>
      </c>
    </row>
    <row r="58" spans="1:6" x14ac:dyDescent="0.25">
      <c r="A58" s="16">
        <v>40269</v>
      </c>
      <c r="B58" s="5">
        <f>('Base original'!B59/'Base original'!B58*100-100)</f>
        <v>0.73162938750211026</v>
      </c>
      <c r="C58" s="5">
        <f>('Base original'!C59/'Base original'!C58*100-100)</f>
        <v>1.3911672214478301</v>
      </c>
      <c r="D58" s="5">
        <f>('Base original'!D59/'Base original'!D58*100-100)</f>
        <v>0.61846340971811742</v>
      </c>
      <c r="E58" s="5">
        <f>('Base original'!E59/'Base original'!E58*100-100)</f>
        <v>3.9829360304751305</v>
      </c>
      <c r="F58" s="8">
        <f>('Base original'!F59/'Base original'!F58*100-100)</f>
        <v>1.0072441928279119</v>
      </c>
    </row>
    <row r="59" spans="1:6" x14ac:dyDescent="0.25">
      <c r="A59" s="16">
        <v>40299</v>
      </c>
      <c r="B59" s="5">
        <f>('Base original'!B60/'Base original'!B59*100-100)</f>
        <v>0.69097424301456556</v>
      </c>
      <c r="C59" s="5">
        <f>('Base original'!C60/'Base original'!C59*100-100)</f>
        <v>0.16412483166288894</v>
      </c>
      <c r="D59" s="5">
        <f>('Base original'!D60/'Base original'!D59*100-100)</f>
        <v>1.2334272855110839</v>
      </c>
      <c r="E59" s="5">
        <f>('Base original'!E60/'Base original'!E59*100-100)</f>
        <v>5.3918122052235304</v>
      </c>
      <c r="F59" s="8">
        <f>('Base original'!F60/'Base original'!F59*100-100)</f>
        <v>1.0966982891053476</v>
      </c>
    </row>
    <row r="60" spans="1:6" x14ac:dyDescent="0.25">
      <c r="A60" s="16">
        <v>40330</v>
      </c>
      <c r="B60" s="5">
        <f>('Base original'!B61/'Base original'!B60*100-100)</f>
        <v>0.65280175247950467</v>
      </c>
      <c r="C60" s="5">
        <f>('Base original'!C61/'Base original'!C60*100-100)</f>
        <v>0.61918245422099005</v>
      </c>
      <c r="D60" s="5">
        <f>('Base original'!D61/'Base original'!D60*100-100)</f>
        <v>1.4144097816938483</v>
      </c>
      <c r="E60" s="5">
        <f>('Base original'!E61/'Base original'!E60*100-100)</f>
        <v>3.8652359086436547</v>
      </c>
      <c r="F60" s="8">
        <f>('Base original'!F61/'Base original'!F60*100-100)</f>
        <v>1.0714759602973061</v>
      </c>
    </row>
    <row r="61" spans="1:6" x14ac:dyDescent="0.25">
      <c r="A61" s="16">
        <v>40360</v>
      </c>
      <c r="B61" s="5">
        <f>('Base original'!B62/'Base original'!B61*100-100)</f>
        <v>-0.77576550150592993</v>
      </c>
      <c r="C61" s="5">
        <f>('Base original'!C62/'Base original'!C61*100-100)</f>
        <v>0.93307817939462723</v>
      </c>
      <c r="D61" s="5">
        <f>('Base original'!D62/'Base original'!D61*100-100)</f>
        <v>0.76082705077031676</v>
      </c>
      <c r="E61" s="5">
        <f>('Base original'!E62/'Base original'!E61*100-100)</f>
        <v>-4.7500492745159306</v>
      </c>
      <c r="F61" s="8">
        <f>('Base original'!F62/'Base original'!F61*100-100)</f>
        <v>-0.51642473975427095</v>
      </c>
    </row>
    <row r="62" spans="1:6" x14ac:dyDescent="0.25">
      <c r="A62" s="16">
        <v>40391</v>
      </c>
      <c r="B62" s="5">
        <f>('Base original'!B63/'Base original'!B62*100-100)</f>
        <v>0.47545965247846311</v>
      </c>
      <c r="C62" s="5">
        <f>('Base original'!C63/'Base original'!C62*100-100)</f>
        <v>1.4588695499470248</v>
      </c>
      <c r="D62" s="5">
        <f>('Base original'!D63/'Base original'!D62*100-100)</f>
        <v>1.3408200596245052</v>
      </c>
      <c r="E62" s="5">
        <f>('Base original'!E63/'Base original'!E62*100-100)</f>
        <v>-1.220943850984952</v>
      </c>
      <c r="F62" s="8">
        <f>('Base original'!F63/'Base original'!F62*100-100)</f>
        <v>0.67540779312598431</v>
      </c>
    </row>
    <row r="63" spans="1:6" x14ac:dyDescent="0.25">
      <c r="A63" s="16">
        <v>40422</v>
      </c>
      <c r="B63" s="5">
        <f>('Base original'!B64/'Base original'!B63*100-100)</f>
        <v>0.73447649690668015</v>
      </c>
      <c r="C63" s="5">
        <f>('Base original'!C64/'Base original'!C63*100-100)</f>
        <v>0.86129918313366716</v>
      </c>
      <c r="D63" s="5">
        <f>('Base original'!D64/'Base original'!D63*100-100)</f>
        <v>0.89936763418710086</v>
      </c>
      <c r="E63" s="5">
        <f>('Base original'!E64/'Base original'!E63*100-100)</f>
        <v>-3.371535210261527</v>
      </c>
      <c r="F63" s="8">
        <f>('Base original'!F64/'Base original'!F63*100-100)</f>
        <v>0.49331573761526215</v>
      </c>
    </row>
    <row r="64" spans="1:6" x14ac:dyDescent="0.25">
      <c r="A64" s="16">
        <v>40452</v>
      </c>
      <c r="B64" s="5">
        <f>('Base original'!B65/'Base original'!B64*100-100)</f>
        <v>1.1634434851870452</v>
      </c>
      <c r="C64" s="5">
        <f>('Base original'!C65/'Base original'!C64*100-100)</f>
        <v>1.2432898384873567</v>
      </c>
      <c r="D64" s="5">
        <f>('Base original'!D65/'Base original'!D64*100-100)</f>
        <v>1.1534926810114854</v>
      </c>
      <c r="E64" s="5">
        <f>('Base original'!E65/'Base original'!E64*100-100)</f>
        <v>7.2706410317970409</v>
      </c>
      <c r="F64" s="8">
        <f>('Base original'!F65/'Base original'!F64*100-100)</f>
        <v>1.5942622049436039</v>
      </c>
    </row>
    <row r="65" spans="1:6" x14ac:dyDescent="0.25">
      <c r="A65" s="16">
        <v>40483</v>
      </c>
      <c r="B65" s="5">
        <f>('Base original'!B66/'Base original'!B65*100-100)</f>
        <v>0.52025200846115638</v>
      </c>
      <c r="C65" s="5">
        <f>('Base original'!C66/'Base original'!C65*100-100)</f>
        <v>1.604750169314741</v>
      </c>
      <c r="D65" s="5">
        <f>('Base original'!D66/'Base original'!D65*100-100)</f>
        <v>0.92243552530355544</v>
      </c>
      <c r="E65" s="5">
        <f>('Base original'!E66/'Base original'!E65*100-100)</f>
        <v>2.0436397492930638</v>
      </c>
      <c r="F65" s="8">
        <f>('Base original'!F66/'Base original'!F65*100-100)</f>
        <v>0.85731214914532927</v>
      </c>
    </row>
    <row r="66" spans="1:6" x14ac:dyDescent="0.25">
      <c r="A66" s="16">
        <v>40513</v>
      </c>
      <c r="B66" s="5">
        <f>('Base original'!B67/'Base original'!B66*100-100)</f>
        <v>1.3761071965885634</v>
      </c>
      <c r="C66" s="5">
        <f>('Base original'!C67/'Base original'!C66*100-100)</f>
        <v>1.3810624499019895</v>
      </c>
      <c r="D66" s="5">
        <f>('Base original'!D67/'Base original'!D66*100-100)</f>
        <v>1.2325346552668037</v>
      </c>
      <c r="E66" s="5">
        <f>('Base original'!E67/'Base original'!E66*100-100)</f>
        <v>-9.2790684132452554</v>
      </c>
      <c r="F66" s="8">
        <f>('Base original'!F67/'Base original'!F66*100-100)</f>
        <v>0.55145932796072827</v>
      </c>
    </row>
    <row r="67" spans="1:6" x14ac:dyDescent="0.25">
      <c r="A67" s="17">
        <v>40544</v>
      </c>
      <c r="B67" s="5">
        <f>('Base original'!B68/'Base original'!B67*100-100)</f>
        <v>0.7004678285414343</v>
      </c>
      <c r="C67" s="5">
        <f>('Base original'!C68/'Base original'!C67*100-100)</f>
        <v>1.323861867166471</v>
      </c>
      <c r="D67" s="5">
        <f>('Base original'!D68/'Base original'!D67*100-100)</f>
        <v>0.60822000991723257</v>
      </c>
      <c r="E67" s="5">
        <f>('Base original'!E68/'Base original'!E67*100-100)</f>
        <v>13.75326537892343</v>
      </c>
      <c r="F67" s="8">
        <f>('Base original'!F68/'Base original'!F67*100-100)</f>
        <v>1.6250483818056409</v>
      </c>
    </row>
    <row r="68" spans="1:6" x14ac:dyDescent="0.25">
      <c r="A68" s="16">
        <v>40575</v>
      </c>
      <c r="B68" s="5">
        <f>('Base original'!B69/'Base original'!B68*100-100)</f>
        <v>0.38588506939305489</v>
      </c>
      <c r="C68" s="5">
        <f>('Base original'!C69/'Base original'!C68*100-100)</f>
        <v>1.0986444467073539</v>
      </c>
      <c r="D68" s="5">
        <f>('Base original'!D69/'Base original'!D68*100-100)</f>
        <v>0.77787972192825805</v>
      </c>
      <c r="E68" s="5">
        <f>('Base original'!E69/'Base original'!E68*100-100)</f>
        <v>2.8595372567209409</v>
      </c>
      <c r="F68" s="8">
        <f>('Base original'!F69/'Base original'!F68*100-100)</f>
        <v>0.75133239435109545</v>
      </c>
    </row>
    <row r="69" spans="1:6" x14ac:dyDescent="0.25">
      <c r="A69" s="16">
        <v>40603</v>
      </c>
      <c r="B69" s="5">
        <f>('Base original'!B70/'Base original'!B69*100-100)</f>
        <v>1.2712837722621373</v>
      </c>
      <c r="C69" s="5">
        <f>('Base original'!C70/'Base original'!C69*100-100)</f>
        <v>2.210712638930886</v>
      </c>
      <c r="D69" s="5">
        <f>('Base original'!D70/'Base original'!D69*100-100)</f>
        <v>1.0040945829914847</v>
      </c>
      <c r="E69" s="5">
        <f>('Base original'!E70/'Base original'!E69*100-100)</f>
        <v>4.6970983780558697</v>
      </c>
      <c r="F69" s="8">
        <f>('Base original'!F70/'Base original'!F69*100-100)</f>
        <v>1.5796719970433202</v>
      </c>
    </row>
    <row r="70" spans="1:6" x14ac:dyDescent="0.25">
      <c r="A70" s="16">
        <v>40634</v>
      </c>
      <c r="B70" s="5">
        <f>('Base original'!B71/'Base original'!B70*100-100)</f>
        <v>1.3374786742119511</v>
      </c>
      <c r="C70" s="5">
        <f>('Base original'!C71/'Base original'!C70*100-100)</f>
        <v>1.6853883395238682</v>
      </c>
      <c r="D70" s="5">
        <f>('Base original'!D71/'Base original'!D70*100-100)</f>
        <v>1.0917312368792267</v>
      </c>
      <c r="E70" s="5">
        <f>('Base original'!E71/'Base original'!E70*100-100)</f>
        <v>1.0037058864572117</v>
      </c>
      <c r="F70" s="8">
        <f>('Base original'!F71/'Base original'!F70*100-100)</f>
        <v>1.293136800846284</v>
      </c>
    </row>
    <row r="71" spans="1:6" x14ac:dyDescent="0.25">
      <c r="A71" s="16">
        <v>40664</v>
      </c>
      <c r="B71" s="5">
        <f>('Base original'!B72/'Base original'!B71*100-100)</f>
        <v>1.7459487581980397</v>
      </c>
      <c r="C71" s="5">
        <f>('Base original'!C72/'Base original'!C71*100-100)</f>
        <v>0.63354720388421981</v>
      </c>
      <c r="D71" s="5">
        <f>('Base original'!D72/'Base original'!D71*100-100)</f>
        <v>1.0275910417861525</v>
      </c>
      <c r="E71" s="5">
        <f>('Base original'!E72/'Base original'!E71*100-100)</f>
        <v>6.6347520957262134</v>
      </c>
      <c r="F71" s="8">
        <f>('Base original'!F72/'Base original'!F71*100-100)</f>
        <v>1.8222835461915992</v>
      </c>
    </row>
    <row r="72" spans="1:6" x14ac:dyDescent="0.25">
      <c r="A72" s="16">
        <v>40695</v>
      </c>
      <c r="B72" s="5">
        <f>('Base original'!B73/'Base original'!B72*100-100)</f>
        <v>0.67638020025859191</v>
      </c>
      <c r="C72" s="5">
        <f>('Base original'!C73/'Base original'!C72*100-100)</f>
        <v>1.1528336146332805</v>
      </c>
      <c r="D72" s="5">
        <f>('Base original'!D73/'Base original'!D72*100-100)</f>
        <v>1.1779795426174076</v>
      </c>
      <c r="E72" s="5">
        <f>('Base original'!E73/'Base original'!E72*100-100)</f>
        <v>-2.382246783954912</v>
      </c>
      <c r="F72" s="8">
        <f>('Base original'!F73/'Base original'!F72*100-100)</f>
        <v>0.6019160814706197</v>
      </c>
    </row>
    <row r="73" spans="1:6" x14ac:dyDescent="0.25">
      <c r="A73" s="16">
        <v>40725</v>
      </c>
      <c r="B73" s="5">
        <f>('Base original'!B74/'Base original'!B73*100-100)</f>
        <v>0.33147195837190679</v>
      </c>
      <c r="C73" s="5">
        <f>('Base original'!C74/'Base original'!C73*100-100)</f>
        <v>1.1755675925255957</v>
      </c>
      <c r="D73" s="5">
        <f>('Base original'!D74/'Base original'!D73*100-100)</f>
        <v>0.89475000217018419</v>
      </c>
      <c r="E73" s="5">
        <f>('Base original'!E74/'Base original'!E73*100-100)</f>
        <v>2.3340814066930449</v>
      </c>
      <c r="F73" s="8">
        <f>('Base original'!F74/'Base original'!F73*100-100)</f>
        <v>0.7283945133990386</v>
      </c>
    </row>
    <row r="74" spans="1:6" x14ac:dyDescent="0.25">
      <c r="A74" s="16">
        <v>40756</v>
      </c>
      <c r="B74" s="5">
        <f>('Base original'!B75/'Base original'!B74*100-100)</f>
        <v>0.91709178414612325</v>
      </c>
      <c r="C74" s="5">
        <f>('Base original'!C75/'Base original'!C74*100-100)</f>
        <v>1.6798623799750203</v>
      </c>
      <c r="D74" s="5">
        <f>('Base original'!D75/'Base original'!D74*100-100)</f>
        <v>0.82949431829888454</v>
      </c>
      <c r="E74" s="5">
        <f>('Base original'!E75/'Base original'!E74*100-100)</f>
        <v>3.6642499377411752</v>
      </c>
      <c r="F74" s="8">
        <f>('Base original'!F75/'Base original'!F74*100-100)</f>
        <v>1.2101895269796898</v>
      </c>
    </row>
    <row r="75" spans="1:6" x14ac:dyDescent="0.25">
      <c r="A75" s="16">
        <v>40787</v>
      </c>
      <c r="B75" s="5">
        <f>('Base original'!B76/'Base original'!B75*100-100)</f>
        <v>2.5531225571665033</v>
      </c>
      <c r="C75" s="5">
        <f>('Base original'!C76/'Base original'!C75*100-100)</f>
        <v>0.9277258084150759</v>
      </c>
      <c r="D75" s="5">
        <f>('Base original'!D76/'Base original'!D75*100-100)</f>
        <v>0.78829446395003799</v>
      </c>
      <c r="E75" s="5">
        <f>('Base original'!E76/'Base original'!E75*100-100)</f>
        <v>13.306572243327835</v>
      </c>
      <c r="F75" s="8">
        <f>('Base original'!F76/'Base original'!F75*100-100)</f>
        <v>2.8247483151234434</v>
      </c>
    </row>
    <row r="76" spans="1:6" x14ac:dyDescent="0.25">
      <c r="A76" s="16">
        <v>40817</v>
      </c>
      <c r="B76" s="5">
        <f>('Base original'!B77/'Base original'!B76*100-100)</f>
        <v>1.3951262945989527</v>
      </c>
      <c r="C76" s="5">
        <f>('Base original'!C77/'Base original'!C76*100-100)</f>
        <v>1.141770458327457</v>
      </c>
      <c r="D76" s="5">
        <f>('Base original'!D77/'Base original'!D76*100-100)</f>
        <v>0.92880200575979188</v>
      </c>
      <c r="E76" s="5">
        <f>('Base original'!E77/'Base original'!E76*100-100)</f>
        <v>-5.3620527964737761</v>
      </c>
      <c r="F76" s="8">
        <f>('Base original'!F77/'Base original'!F76*100-100)</f>
        <v>0.63620645249937979</v>
      </c>
    </row>
    <row r="77" spans="1:6" x14ac:dyDescent="0.25">
      <c r="A77" s="16">
        <v>40848</v>
      </c>
      <c r="B77" s="5">
        <f>('Base original'!B78/'Base original'!B77*100-100)</f>
        <v>1.6421172504106352</v>
      </c>
      <c r="C77" s="5">
        <f>('Base original'!C78/'Base original'!C77*100-100)</f>
        <v>2.356415819040464</v>
      </c>
      <c r="D77" s="5">
        <f>('Base original'!D78/'Base original'!D77*100-100)</f>
        <v>1.2499805435145532</v>
      </c>
      <c r="E77" s="5">
        <f>('Base original'!E78/'Base original'!E77*100-100)</f>
        <v>4.0979586311551373</v>
      </c>
      <c r="F77" s="8">
        <f>('Base original'!F78/'Base original'!F77*100-100)</f>
        <v>1.8454151987539831</v>
      </c>
    </row>
    <row r="78" spans="1:6" x14ac:dyDescent="0.25">
      <c r="A78" s="16">
        <v>40878</v>
      </c>
      <c r="B78" s="5">
        <f>('Base original'!B79/'Base original'!B78*100-100)</f>
        <v>1.6243357870362303</v>
      </c>
      <c r="C78" s="5">
        <f>('Base original'!C79/'Base original'!C78*100-100)</f>
        <v>1.0496195623914417</v>
      </c>
      <c r="D78" s="5">
        <f>('Base original'!D79/'Base original'!D78*100-100)</f>
        <v>1.3639110406498531</v>
      </c>
      <c r="E78" s="5">
        <f>('Base original'!E79/'Base original'!E78*100-100)</f>
        <v>-5.6367758383664466</v>
      </c>
      <c r="F78" s="8">
        <f>('Base original'!F79/'Base original'!F78*100-100)</f>
        <v>0.85527879732761392</v>
      </c>
    </row>
    <row r="79" spans="1:6" x14ac:dyDescent="0.25">
      <c r="A79" s="17">
        <v>40909</v>
      </c>
      <c r="B79" s="5">
        <f>('Base original'!B80/'Base original'!B79*100-100)</f>
        <v>0.998446708092942</v>
      </c>
      <c r="C79" s="5">
        <f>('Base original'!C80/'Base original'!C79*100-100)</f>
        <v>0.91755598958040707</v>
      </c>
      <c r="D79" s="5">
        <f>('Base original'!D80/'Base original'!D79*100-100)</f>
        <v>0.9419757360606269</v>
      </c>
      <c r="E79" s="5">
        <f>('Base original'!E80/'Base original'!E79*100-100)</f>
        <v>-7.234176472514747</v>
      </c>
      <c r="F79" s="8">
        <f>('Base original'!F80/'Base original'!F79*100-100)</f>
        <v>0.29754496224452964</v>
      </c>
    </row>
    <row r="80" spans="1:6" x14ac:dyDescent="0.25">
      <c r="A80" s="16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8">
        <f>('Base original'!F81/'Base original'!F80*100-100)</f>
        <v>0.78854087369435888</v>
      </c>
    </row>
    <row r="81" spans="1:6" x14ac:dyDescent="0.25">
      <c r="A81" s="16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8">
        <f>('Base original'!F82/'Base original'!F81*100-100)</f>
        <v>1.8087944794331463</v>
      </c>
    </row>
    <row r="82" spans="1:6" x14ac:dyDescent="0.25">
      <c r="A82" s="16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8">
        <f>('Base original'!F83/'Base original'!F82*100-100)</f>
        <v>1.1444944345281129</v>
      </c>
    </row>
    <row r="83" spans="1:6" x14ac:dyDescent="0.25">
      <c r="A83" s="16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8">
        <f>('Base original'!F84/'Base original'!F83*100-100)</f>
        <v>2.3842716546896128</v>
      </c>
    </row>
    <row r="84" spans="1:6" x14ac:dyDescent="0.25">
      <c r="A84" s="16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8">
        <f>('Base original'!F85/'Base original'!F84*100-100)</f>
        <v>0.72725636733706267</v>
      </c>
    </row>
    <row r="85" spans="1:6" x14ac:dyDescent="0.25">
      <c r="A85" s="16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8">
        <f>('Base original'!F86/'Base original'!F85*100-100)</f>
        <v>-2.9615011695710791E-2</v>
      </c>
    </row>
    <row r="86" spans="1:6" x14ac:dyDescent="0.25">
      <c r="A86" s="16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8">
        <f>('Base original'!F87/'Base original'!F86*100-100)</f>
        <v>0.61989979979317411</v>
      </c>
    </row>
    <row r="87" spans="1:6" x14ac:dyDescent="0.25">
      <c r="A87" s="16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8">
        <f>('Base original'!F88/'Base original'!F87*100-100)</f>
        <v>0.60966334700498237</v>
      </c>
    </row>
    <row r="88" spans="1:6" x14ac:dyDescent="0.25">
      <c r="A88" s="16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8">
        <f>('Base original'!F89/'Base original'!F88*100-100)</f>
        <v>1.0362910745144376</v>
      </c>
    </row>
    <row r="89" spans="1:6" x14ac:dyDescent="0.25">
      <c r="A89" s="16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8">
        <f>('Base original'!F90/'Base original'!F89*100-100)</f>
        <v>1.4568829123091263</v>
      </c>
    </row>
    <row r="90" spans="1:6" x14ac:dyDescent="0.25">
      <c r="A90" s="16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8">
        <f>('Base original'!F91/'Base original'!F90*100-100)</f>
        <v>0.91612461063488126</v>
      </c>
    </row>
    <row r="91" spans="1:6" x14ac:dyDescent="0.25">
      <c r="A91" s="17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8">
        <f>('Base original'!F92/'Base original'!F91*100-100)</f>
        <v>6.668810104353895E-2</v>
      </c>
    </row>
    <row r="92" spans="1:6" x14ac:dyDescent="0.25">
      <c r="A92" s="16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8">
        <f>('Base original'!F93/'Base original'!F92*100-100)</f>
        <v>0.73066228277502887</v>
      </c>
    </row>
    <row r="93" spans="1:6" x14ac:dyDescent="0.25">
      <c r="A93" s="16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8">
        <f>('Base original'!F94/'Base original'!F93*100-100)</f>
        <v>1.018881900009788</v>
      </c>
    </row>
    <row r="94" spans="1:6" x14ac:dyDescent="0.25">
      <c r="A94" s="16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8">
        <f>('Base original'!F95/'Base original'!F94*100-100)</f>
        <v>0.67412780119104809</v>
      </c>
    </row>
    <row r="95" spans="1:6" x14ac:dyDescent="0.25">
      <c r="A95" s="16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8">
        <f>('Base original'!F96/'Base original'!F95*100-100)</f>
        <v>1.5394844235107712</v>
      </c>
    </row>
    <row r="96" spans="1:6" x14ac:dyDescent="0.25">
      <c r="A96" s="16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8">
        <f>('Base original'!F97/'Base original'!F96*100-100)</f>
        <v>0.84304367073862352</v>
      </c>
    </row>
    <row r="97" spans="1:6" x14ac:dyDescent="0.25">
      <c r="A97" s="16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8">
        <f>('Base original'!F98/'Base original'!F97*100-100)</f>
        <v>0.80836083281559468</v>
      </c>
    </row>
    <row r="98" spans="1:6" x14ac:dyDescent="0.25">
      <c r="A98" s="16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8">
        <f>('Base original'!F99/'Base original'!F98*100-100)</f>
        <v>0.91199747664335007</v>
      </c>
    </row>
    <row r="99" spans="1:6" x14ac:dyDescent="0.25">
      <c r="A99" s="16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8">
        <f>('Base original'!F100/'Base original'!F99*100-100)</f>
        <v>0.17514368606211406</v>
      </c>
    </row>
    <row r="100" spans="1:6" x14ac:dyDescent="0.25">
      <c r="A100" s="16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8">
        <f>('Base original'!F101/'Base original'!F100*100-100)</f>
        <v>0.69231319384448398</v>
      </c>
    </row>
    <row r="101" spans="1:6" x14ac:dyDescent="0.25">
      <c r="A101" s="16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8">
        <f>('Base original'!F102/'Base original'!F101*100-100)</f>
        <v>1.8246747755369341</v>
      </c>
    </row>
    <row r="102" spans="1:6" x14ac:dyDescent="0.25">
      <c r="A102" s="16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8">
        <f>('Base original'!F103/'Base original'!F102*100-100)</f>
        <v>0.37504002105228551</v>
      </c>
    </row>
    <row r="103" spans="1:6" x14ac:dyDescent="0.25">
      <c r="A103" s="17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8">
        <f>('Base original'!F104/'Base original'!F103*100-100)</f>
        <v>1.2875066570962872</v>
      </c>
    </row>
    <row r="104" spans="1:6" x14ac:dyDescent="0.25">
      <c r="A104" s="16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8">
        <f>('Base original'!F105/'Base original'!F104*100-100)</f>
        <v>0.47032326156796955</v>
      </c>
    </row>
    <row r="105" spans="1:6" x14ac:dyDescent="0.25">
      <c r="A105" s="16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8">
        <f>('Base original'!F106/'Base original'!F105*100-100)</f>
        <v>-0.1750602553826468</v>
      </c>
    </row>
    <row r="106" spans="1:6" x14ac:dyDescent="0.25">
      <c r="A106" s="16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8">
        <f>('Base original'!F107/'Base original'!F106*100-100)</f>
        <v>0.88423024022378627</v>
      </c>
    </row>
    <row r="107" spans="1:6" x14ac:dyDescent="0.25">
      <c r="A107" s="16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8">
        <f>('Base original'!F108/'Base original'!F107*100-100)</f>
        <v>0.59906105061824633</v>
      </c>
    </row>
    <row r="108" spans="1:6" x14ac:dyDescent="0.25">
      <c r="A108" s="16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8">
        <f>('Base original'!F109/'Base original'!F108*100-100)</f>
        <v>0.3941648536502953</v>
      </c>
    </row>
    <row r="109" spans="1:6" x14ac:dyDescent="0.25">
      <c r="A109" s="16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8">
        <f>('Base original'!F110/'Base original'!F109*100-100)</f>
        <v>0.79614383741267147</v>
      </c>
    </row>
    <row r="110" spans="1:6" x14ac:dyDescent="0.25">
      <c r="A110" s="16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8">
        <f>('Base original'!F111/'Base original'!F110*100-100)</f>
        <v>1.0884317441951055</v>
      </c>
    </row>
    <row r="111" spans="1:6" x14ac:dyDescent="0.25">
      <c r="A111" s="16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8">
        <f>('Base original'!F112/'Base original'!F111*100-100)</f>
        <v>0.71374277032923317</v>
      </c>
    </row>
    <row r="112" spans="1:6" x14ac:dyDescent="0.25">
      <c r="A112" s="16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8">
        <f>('Base original'!F113/'Base original'!F112*100-100)</f>
        <v>0.44960256896770545</v>
      </c>
    </row>
    <row r="113" spans="1:6" x14ac:dyDescent="0.25">
      <c r="A113" s="16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8">
        <f>('Base original'!F114/'Base original'!F113*100-100)</f>
        <v>2.3281273895536856</v>
      </c>
    </row>
    <row r="114" spans="1:6" x14ac:dyDescent="0.25">
      <c r="A114" s="16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8">
        <f>('Base original'!F115/'Base original'!F114*100-100)</f>
        <v>0.52619008082952234</v>
      </c>
    </row>
    <row r="115" spans="1:6" x14ac:dyDescent="0.25">
      <c r="A115" s="17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8">
        <f>('Base original'!F116/'Base original'!F115*100-100)</f>
        <v>0.91050358368487139</v>
      </c>
    </row>
    <row r="116" spans="1:6" x14ac:dyDescent="0.25">
      <c r="A116" s="16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8">
        <f>('Base original'!F117/'Base original'!F116*100-100)</f>
        <v>-0.38022580923261273</v>
      </c>
    </row>
    <row r="117" spans="1:6" x14ac:dyDescent="0.25">
      <c r="A117" s="16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8">
        <f>('Base original'!F118/'Base original'!F117*100-100)</f>
        <v>0.38324633475804148</v>
      </c>
    </row>
    <row r="118" spans="1:6" x14ac:dyDescent="0.25">
      <c r="A118" s="16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8">
        <f>('Base original'!F119/'Base original'!F118*100-100)</f>
        <v>0.52550559177871037</v>
      </c>
    </row>
    <row r="119" spans="1:6" x14ac:dyDescent="0.25">
      <c r="A119" s="16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8">
        <f>('Base original'!F120/'Base original'!F119*100-100)</f>
        <v>1.3752562339230536</v>
      </c>
    </row>
    <row r="120" spans="1:6" x14ac:dyDescent="0.25">
      <c r="A120" s="16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8">
        <f>('Base original'!F121/'Base original'!F120*100-100)</f>
        <v>0.52587702887689147</v>
      </c>
    </row>
    <row r="121" spans="1:6" x14ac:dyDescent="0.25">
      <c r="A121" s="16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8">
        <f>('Base original'!F122/'Base original'!F121*100-100)</f>
        <v>1.3886409693841557</v>
      </c>
    </row>
    <row r="122" spans="1:6" x14ac:dyDescent="0.25">
      <c r="A122" s="16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8">
        <f>('Base original'!F123/'Base original'!F122*100-100)</f>
        <v>0.99429804566406688</v>
      </c>
    </row>
    <row r="123" spans="1:6" x14ac:dyDescent="0.25">
      <c r="A123" s="16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8">
        <f>('Base original'!F124/'Base original'!F123*100-100)</f>
        <v>1.3966825578682034</v>
      </c>
    </row>
    <row r="124" spans="1:6" x14ac:dyDescent="0.25">
      <c r="A124" s="16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8">
        <f>('Base original'!F125/'Base original'!F124*100-100)</f>
        <v>0.65014807227991867</v>
      </c>
    </row>
    <row r="125" spans="1:6" x14ac:dyDescent="0.25">
      <c r="A125" s="16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8">
        <f>('Base original'!F126/'Base original'!F125*100-100)</f>
        <v>1.315131059401196</v>
      </c>
    </row>
    <row r="126" spans="1:6" x14ac:dyDescent="0.25">
      <c r="A126" s="16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8">
        <f>('Base original'!F127/'Base original'!F126*100-100)</f>
        <v>0.81159307016585558</v>
      </c>
    </row>
    <row r="127" spans="1:6" x14ac:dyDescent="0.25">
      <c r="A127" s="17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8">
        <f>('Base original'!F128/'Base original'!F127*100-100)</f>
        <v>0.52225253000615623</v>
      </c>
    </row>
    <row r="128" spans="1:6" x14ac:dyDescent="0.25">
      <c r="A128" s="16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8">
        <f>('Base original'!F129/'Base original'!F128*100-100)</f>
        <v>0.34857015050073414</v>
      </c>
    </row>
    <row r="129" spans="1:6" x14ac:dyDescent="0.25">
      <c r="A129" s="16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8">
        <f>('Base original'!F130/'Base original'!F129*100-100)</f>
        <v>-0.12926456701083566</v>
      </c>
    </row>
    <row r="130" spans="1:6" x14ac:dyDescent="0.25">
      <c r="A130" s="16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8">
        <f>('Base original'!F131/'Base original'!F130*100-100)</f>
        <v>0.53072208486548789</v>
      </c>
    </row>
    <row r="131" spans="1:6" x14ac:dyDescent="0.25">
      <c r="A131" s="16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8">
        <f>('Base original'!F132/'Base original'!F131*100-100)</f>
        <v>1.2966632255407404</v>
      </c>
    </row>
    <row r="132" spans="1:6" x14ac:dyDescent="0.25">
      <c r="A132" s="16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8">
        <f>('Base original'!F133/'Base original'!F132*100-100)</f>
        <v>6.3976009319333116E-3</v>
      </c>
    </row>
    <row r="133" spans="1:6" x14ac:dyDescent="0.25">
      <c r="A133" s="16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8">
        <f>('Base original'!F134/'Base original'!F133*100-100)</f>
        <v>0.87398370392193669</v>
      </c>
    </row>
    <row r="134" spans="1:6" x14ac:dyDescent="0.25">
      <c r="A134" s="16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8">
        <f>('Base original'!F135/'Base original'!F134*100-100)</f>
        <v>0.74359743139089574</v>
      </c>
    </row>
    <row r="135" spans="1:6" x14ac:dyDescent="0.25">
      <c r="A135" s="16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8">
        <f>('Base original'!F136/'Base original'!F135*100-100)</f>
        <v>-0.14433652657709217</v>
      </c>
    </row>
    <row r="136" spans="1:6" x14ac:dyDescent="0.25">
      <c r="A136" s="16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8">
        <f>('Base original'!F137/'Base original'!F136*100-100)</f>
        <v>5.1813463756559486E-2</v>
      </c>
    </row>
    <row r="137" spans="1:6" x14ac:dyDescent="0.25">
      <c r="A137" s="16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8">
        <f>('Base original'!F138/'Base original'!F137*100-100)</f>
        <v>1.2315273084603291</v>
      </c>
    </row>
    <row r="138" spans="1:6" x14ac:dyDescent="0.25">
      <c r="A138" s="16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8">
        <f>('Base original'!F139/'Base original'!F138*100-100)</f>
        <v>0.19314726433705687</v>
      </c>
    </row>
    <row r="139" spans="1:6" x14ac:dyDescent="0.25">
      <c r="A139" s="17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8">
        <f>('Base original'!F140/'Base original'!F139*100-100)</f>
        <v>-0.17732813188845853</v>
      </c>
    </row>
    <row r="140" spans="1:6" x14ac:dyDescent="0.25">
      <c r="A140" s="16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8">
        <f>('Base original'!F141/'Base original'!F140*100-100)</f>
        <v>0.46913500314479961</v>
      </c>
    </row>
    <row r="141" spans="1:6" x14ac:dyDescent="0.25">
      <c r="A141" s="16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8">
        <f>('Base original'!F142/'Base original'!F141*100-100)</f>
        <v>0.70401291988395087</v>
      </c>
    </row>
    <row r="142" spans="1:6" x14ac:dyDescent="0.25">
      <c r="A142" s="16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8">
        <f>('Base original'!F143/'Base original'!F142*100-100)</f>
        <v>1.0859234290094406</v>
      </c>
    </row>
    <row r="143" spans="1:6" x14ac:dyDescent="0.25">
      <c r="A143" s="16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8">
        <f>('Base original'!F144/'Base original'!F143*100-100)</f>
        <v>-0.31733736677985291</v>
      </c>
    </row>
    <row r="144" spans="1:6" x14ac:dyDescent="0.25">
      <c r="A144" s="16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8">
        <f>('Base original'!F145/'Base original'!F144*100-100)</f>
        <v>0.22030603930407722</v>
      </c>
    </row>
    <row r="145" spans="1:6" x14ac:dyDescent="0.25">
      <c r="A145" s="16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8">
        <f>('Base original'!F146/'Base original'!F145*100-100)</f>
        <v>-4.7833273334958903E-2</v>
      </c>
    </row>
    <row r="146" spans="1:6" x14ac:dyDescent="0.25">
      <c r="A146" s="16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8">
        <f>('Base original'!F147/'Base original'!F146*100-100)</f>
        <v>0.13621477511361491</v>
      </c>
    </row>
    <row r="147" spans="1:6" x14ac:dyDescent="0.25">
      <c r="A147" s="16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8">
        <f>('Base original'!F148/'Base original'!F147*100-100)</f>
        <v>0.75328667421099738</v>
      </c>
    </row>
    <row r="148" spans="1:6" x14ac:dyDescent="0.25">
      <c r="A148" s="16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8">
        <f>('Base original'!F149/'Base original'!F148*100-100)</f>
        <v>0.24724653562724086</v>
      </c>
    </row>
    <row r="149" spans="1:6" x14ac:dyDescent="0.25">
      <c r="A149" s="16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8">
        <f>('Base original'!F150/'Base original'!F149*100-100)</f>
        <v>1.2907327600376988</v>
      </c>
    </row>
    <row r="150" spans="1:6" x14ac:dyDescent="0.25">
      <c r="A150" s="16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8">
        <f>('Base original'!F151/'Base original'!F150*100-100)</f>
        <v>0.25893553802987412</v>
      </c>
    </row>
    <row r="151" spans="1:6" x14ac:dyDescent="0.25">
      <c r="A151" s="17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8">
        <f>('Base original'!F152/'Base original'!F151*100-100)</f>
        <v>-6.0903539584543864E-2</v>
      </c>
    </row>
    <row r="152" spans="1:6" x14ac:dyDescent="0.25">
      <c r="A152" s="16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8">
        <f>('Base original'!F153/'Base original'!F152*100-100)</f>
        <v>0.26383809056909513</v>
      </c>
    </row>
    <row r="153" spans="1:6" x14ac:dyDescent="0.25">
      <c r="A153" s="16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8">
        <f>('Base original'!F154/'Base original'!F153*100-100)</f>
        <v>1.3623389368035959</v>
      </c>
    </row>
    <row r="154" spans="1:6" x14ac:dyDescent="0.25">
      <c r="A154" s="16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8">
        <f>('Base original'!F155/'Base original'!F154*100-100)</f>
        <v>0.74507871608990683</v>
      </c>
    </row>
    <row r="155" spans="1:6" x14ac:dyDescent="0.25">
      <c r="A155" s="16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8">
        <f>('Base original'!F156/'Base original'!F155*100-100)</f>
        <v>1.6047227353992497</v>
      </c>
    </row>
    <row r="156" spans="1:6" x14ac:dyDescent="0.25">
      <c r="A156" s="16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8">
        <f>('Base original'!F157/'Base original'!F156*100-100)</f>
        <v>1.0231390698510978</v>
      </c>
    </row>
    <row r="157" spans="1:6" x14ac:dyDescent="0.25">
      <c r="A157" s="16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8">
        <f>('Base original'!F158/'Base original'!F157*100-100)</f>
        <v>0.26620874344604317</v>
      </c>
    </row>
    <row r="158" spans="1:6" x14ac:dyDescent="0.25">
      <c r="A158" s="16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8">
        <f>('Base original'!F159/'Base original'!F158*100-100)</f>
        <v>1.5310969823048026</v>
      </c>
    </row>
    <row r="159" spans="1:6" x14ac:dyDescent="0.25">
      <c r="A159" s="16">
        <v>43344</v>
      </c>
      <c r="B159" s="5">
        <f>('Base original'!B160/'Base original'!B159*100-100)</f>
        <v>0.4817659939548804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-4.9666673370114864</v>
      </c>
      <c r="F159" s="8">
        <f>('Base original'!F160/'Base original'!F159*100-100)</f>
        <v>0.22274721200004421</v>
      </c>
    </row>
    <row r="160" spans="1:6" x14ac:dyDescent="0.25">
      <c r="A160" s="16">
        <v>43374</v>
      </c>
      <c r="B160" s="5">
        <f>('Base original'!B161/'Base original'!B160*100-100)</f>
        <v>0.74043444509842971</v>
      </c>
      <c r="C160" s="5">
        <f>('Base original'!C161/'Base original'!C160*100-100)</f>
        <v>1.2464992623069122</v>
      </c>
      <c r="D160" s="5">
        <f>('Base original'!D161/'Base original'!D160*100-100)</f>
        <v>0.85403273795807877</v>
      </c>
      <c r="E160" s="5">
        <f>('Base original'!E161/'Base original'!E160*100-100)</f>
        <v>5.9451211935248409</v>
      </c>
      <c r="F160" s="8">
        <f>('Base original'!F161/'Base original'!F160*100-100)</f>
        <v>1.120953339929585</v>
      </c>
    </row>
    <row r="161" spans="1:6" x14ac:dyDescent="0.25">
      <c r="A161" s="16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1.2581747536707155</v>
      </c>
      <c r="D161" s="5">
        <f>('Base original'!D162/'Base original'!D161*100-100)</f>
        <v>0.99903134157892737</v>
      </c>
      <c r="E161" s="5">
        <f>('Base original'!E162/'Base original'!E161*100-100)</f>
        <v>-3.3030476371907866</v>
      </c>
      <c r="F161" s="8">
        <f>('Base original'!F162/'Base original'!F161*100-100)</f>
        <v>0.76733575968290779</v>
      </c>
    </row>
    <row r="162" spans="1:6" x14ac:dyDescent="0.25">
      <c r="A162" s="16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8">
        <f>('Base original'!F163/'Base original'!F162*100-100)</f>
        <v>0.82678222171841753</v>
      </c>
    </row>
    <row r="163" spans="1:6" x14ac:dyDescent="0.25">
      <c r="A163" s="17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8">
        <f>('Base original'!F164/'Base original'!F163*100-100)</f>
        <v>-0.2236710413867371</v>
      </c>
    </row>
    <row r="164" spans="1:6" x14ac:dyDescent="0.25">
      <c r="A164" s="16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8">
        <f>('Base original'!F165/'Base original'!F164*100-100)</f>
        <v>0.43644836062570391</v>
      </c>
    </row>
    <row r="165" spans="1:6" x14ac:dyDescent="0.25">
      <c r="A165" s="16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8">
        <f>('Base original'!F166/'Base original'!F165*100-100)</f>
        <v>0.89987814544277001</v>
      </c>
    </row>
    <row r="166" spans="1:6" x14ac:dyDescent="0.25">
      <c r="A166" s="16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8">
        <f>('Base original'!F167/'Base original'!F166*100-100)</f>
        <v>0.67361527261276422</v>
      </c>
    </row>
    <row r="167" spans="1:6" x14ac:dyDescent="0.25">
      <c r="A167" s="16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8">
        <f>('Base original'!F168/'Base original'!F167*100-100)</f>
        <v>1.3084244596673074</v>
      </c>
    </row>
    <row r="168" spans="1:6" x14ac:dyDescent="0.25">
      <c r="A168" s="16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8">
        <f>('Base original'!F169/'Base original'!F168*100-100)</f>
        <v>7.4469940727965422E-2</v>
      </c>
    </row>
    <row r="169" spans="1:6" x14ac:dyDescent="0.25">
      <c r="A169" s="16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8">
        <f>('Base original'!F170/'Base original'!F169*100-100)</f>
        <v>0.534784155588369</v>
      </c>
    </row>
    <row r="170" spans="1:6" x14ac:dyDescent="0.25">
      <c r="A170" s="16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8">
        <f>('Base original'!F171/'Base original'!F170*100-100)</f>
        <v>1.3855660556027658</v>
      </c>
    </row>
    <row r="171" spans="1:6" x14ac:dyDescent="0.25">
      <c r="A171" s="16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8">
        <f>('Base original'!F172/'Base original'!F171*100-100)</f>
        <v>0.99814085230775618</v>
      </c>
    </row>
    <row r="172" spans="1:6" x14ac:dyDescent="0.25">
      <c r="A172" s="16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8">
        <f>('Base original'!F173/'Base original'!F172*100-100)</f>
        <v>0.74749368813360206</v>
      </c>
    </row>
    <row r="173" spans="1:6" x14ac:dyDescent="0.25">
      <c r="A173" s="16">
        <v>43770</v>
      </c>
      <c r="B173" s="5">
        <f>('Base original'!B174/'Base original'!B173*100-100)</f>
        <v>3.2145023161493071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8">
        <f>('Base original'!F174/'Base original'!F173*100-100)</f>
        <v>2.6560547061738475</v>
      </c>
    </row>
    <row r="174" spans="1:6" x14ac:dyDescent="0.25">
      <c r="A174" s="16">
        <v>43800</v>
      </c>
      <c r="B174" s="5">
        <f>('Base original'!B175/'Base original'!B174*100-100)</f>
        <v>-0.19918093452868391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8">
        <f>('Base original'!F175/'Base original'!F174*100-100)</f>
        <v>-0.39964042698569813</v>
      </c>
    </row>
    <row r="175" spans="1:6" x14ac:dyDescent="0.25">
      <c r="A175" s="17">
        <v>43831</v>
      </c>
      <c r="B175" s="5">
        <f>('Base original'!B176/'Base original'!B175*100-100)</f>
        <v>0.41377860610710115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8">
        <f>('Base original'!F176/'Base original'!F175*100-100)</f>
        <v>0.67133545917623394</v>
      </c>
    </row>
    <row r="176" spans="1:6" x14ac:dyDescent="0.25">
      <c r="A176" s="16">
        <v>43862</v>
      </c>
      <c r="B176" s="5">
        <f>('Base original'!B177/'Base original'!B176*100-100)</f>
        <v>0.2150535559557909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8">
        <f>('Base original'!F177/'Base original'!F176*100-100)</f>
        <v>0.58829080449180537</v>
      </c>
    </row>
    <row r="177" spans="1:6" x14ac:dyDescent="0.25">
      <c r="A177" s="16">
        <v>43891</v>
      </c>
      <c r="B177" s="5">
        <f>('Base original'!B178/'Base original'!B177*100-100)</f>
        <v>3.7456617405703412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8">
        <f>('Base original'!F178/'Base original'!F177*100-100)</f>
        <v>2.6445913524539009</v>
      </c>
    </row>
    <row r="178" spans="1:6" x14ac:dyDescent="0.25">
      <c r="A178" s="16">
        <v>43922</v>
      </c>
      <c r="B178" s="5">
        <f>('Base original'!B179/'Base original'!B178*100-100)</f>
        <v>0.34305040151380695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8">
        <f>('Base original'!F179/'Base original'!F178*100-100)</f>
        <v>0.29950349804241228</v>
      </c>
    </row>
    <row r="179" spans="1:6" x14ac:dyDescent="0.25">
      <c r="A179" s="16">
        <v>43952</v>
      </c>
      <c r="B179" s="5">
        <f>('Base original'!B180/'Base original'!B179*100-100)</f>
        <v>2.0969304369818502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8">
        <f>('Base original'!F180/'Base original'!F179*100-100)</f>
        <v>0.73362123885507913</v>
      </c>
    </row>
    <row r="180" spans="1:6" x14ac:dyDescent="0.25">
      <c r="A180" s="16">
        <v>43983</v>
      </c>
      <c r="B180" s="5">
        <f>('Base original'!B181/'Base original'!B180*100-100)</f>
        <v>1.5165394126447183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8">
        <f>('Base original'!F181/'Base original'!F180*100-100)</f>
        <v>0.40338897639820459</v>
      </c>
    </row>
    <row r="181" spans="1:6" x14ac:dyDescent="0.25">
      <c r="A181" s="16">
        <v>44013</v>
      </c>
      <c r="B181" s="5">
        <f>('Base original'!B182/'Base original'!B181*100-100)</f>
        <v>-1.3322717068357122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8">
        <f>('Base original'!F182/'Base original'!F181*100-100)</f>
        <v>-1.4841522344049167</v>
      </c>
    </row>
    <row r="182" spans="1:6" x14ac:dyDescent="0.25">
      <c r="A182" s="16">
        <v>44044</v>
      </c>
      <c r="B182" s="5">
        <f>('Base original'!B183/'Base original'!B182*100-100)</f>
        <v>0.77781485827166819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8">
        <f>('Base original'!F183/'Base original'!F182*100-100)</f>
        <v>8.6111182269107189E-2</v>
      </c>
    </row>
    <row r="183" spans="1:6" x14ac:dyDescent="0.25">
      <c r="A183" s="16">
        <v>44075</v>
      </c>
      <c r="B183" s="5">
        <f>('Base original'!B184/'Base original'!B183*100-100)</f>
        <v>0.54932336275876992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8">
        <f>('Base original'!F184/'Base original'!F183*100-100)</f>
        <v>0.19993237355741655</v>
      </c>
    </row>
    <row r="184" spans="1:6" x14ac:dyDescent="0.25">
      <c r="A184" s="16">
        <v>44105</v>
      </c>
      <c r="B184" s="5">
        <f>('Base original'!B185/'Base original'!B184*100-100)</f>
        <v>-0.74844956639810789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8">
        <f>('Base original'!F185/'Base original'!F184*100-100)</f>
        <v>-0.47655869059735778</v>
      </c>
    </row>
    <row r="185" spans="1:6" x14ac:dyDescent="0.25">
      <c r="A185" s="16">
        <v>44136</v>
      </c>
      <c r="B185" s="5">
        <f>('Base original'!B186/'Base original'!B185*100-100)</f>
        <v>-0.21484002164696392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8">
        <f>('Base original'!F186/'Base original'!F185*100-100)</f>
        <v>0.10325619624870797</v>
      </c>
    </row>
    <row r="186" spans="1:6" x14ac:dyDescent="0.25">
      <c r="A186" s="16">
        <v>44166</v>
      </c>
      <c r="B186" s="5">
        <f>('Base original'!B187/'Base original'!B186*100-100)</f>
        <v>-1.5496370983487679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8">
        <f>('Base original'!F187/'Base original'!F186*100-100)</f>
        <v>-1.3173590728225264</v>
      </c>
    </row>
    <row r="187" spans="1:6" x14ac:dyDescent="0.25">
      <c r="A187" s="17">
        <v>44197</v>
      </c>
      <c r="B187" s="5">
        <f>('Base original'!B188/'Base original'!B187*100-100)</f>
        <v>0.75860871896654203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8">
        <f>('Base original'!F188/'Base original'!F187*100-100)</f>
        <v>0.73818328667923083</v>
      </c>
    </row>
    <row r="188" spans="1:6" x14ac:dyDescent="0.25">
      <c r="A188" s="16">
        <v>44228</v>
      </c>
      <c r="B188" s="5">
        <f>('Base original'!B189/'Base original'!B188*100-100)</f>
        <v>0.1449191390952933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8">
        <f>('Base original'!F189/'Base original'!F188*100-100)</f>
        <v>0.45377420061893758</v>
      </c>
    </row>
    <row r="189" spans="1:6" x14ac:dyDescent="0.25">
      <c r="A189" s="16">
        <v>44256</v>
      </c>
      <c r="B189" s="5">
        <f>('Base original'!B190/'Base original'!B189*100-100)</f>
        <v>0.26040727039382716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8">
        <f>('Base original'!F190/'Base original'!F189*100-100)</f>
        <v>0.52730965987674949</v>
      </c>
    </row>
    <row r="190" spans="1:6" x14ac:dyDescent="0.25">
      <c r="A190" s="16">
        <v>44287</v>
      </c>
      <c r="B190" s="5">
        <f>('Base original'!B191/'Base original'!B190*100-100)</f>
        <v>-4.8064646150024259E-2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8">
        <f>('Base original'!F191/'Base original'!F190*100-100)</f>
        <v>0.29488568830342388</v>
      </c>
    </row>
    <row r="191" spans="1:6" x14ac:dyDescent="0.25">
      <c r="A191" s="16">
        <v>44317</v>
      </c>
      <c r="B191" s="5">
        <f>('Base original'!B192/'Base original'!B191*100-100)</f>
        <v>0.22475373251236874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8">
        <f>('Base original'!F192/'Base original'!F191*100-100)</f>
        <v>0.43989638119563779</v>
      </c>
    </row>
    <row r="192" spans="1:6" x14ac:dyDescent="0.25">
      <c r="A192" s="16">
        <v>44348</v>
      </c>
      <c r="B192" s="5">
        <f>('Base original'!B193/'Base original'!B192*100-100)</f>
        <v>0.35277317061861879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8">
        <f>('Base original'!F193/'Base original'!F192*100-100)</f>
        <v>0.55572846870768444</v>
      </c>
    </row>
    <row r="193" spans="1:6" x14ac:dyDescent="0.25">
      <c r="A193" s="16">
        <v>44378</v>
      </c>
      <c r="B193" s="5">
        <f>('Base original'!B194/'Base original'!B193*100-100)</f>
        <v>1.9239726645026423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8">
        <f>('Base original'!F194/'Base original'!F193*100-100)</f>
        <v>1.6369262421840318</v>
      </c>
    </row>
    <row r="194" spans="1:6" x14ac:dyDescent="0.25">
      <c r="A194" s="16">
        <v>44409</v>
      </c>
      <c r="B194" s="5">
        <f>('Base original'!B195/'Base original'!B194*100-100)</f>
        <v>0.72280903417689046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8">
        <f>('Base original'!F195/'Base original'!F194*100-100)</f>
        <v>0.86219275682755381</v>
      </c>
    </row>
    <row r="195" spans="1:6" x14ac:dyDescent="0.25">
      <c r="A195" s="16">
        <v>44440</v>
      </c>
      <c r="B195" s="5">
        <f>('Base original'!B196/'Base original'!B195*100-100)</f>
        <v>1.5061094189958908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8">
        <f>('Base original'!F196/'Base original'!F195*100-100)</f>
        <v>1.3872442033946726</v>
      </c>
    </row>
    <row r="196" spans="1:6" x14ac:dyDescent="0.25">
      <c r="A196" s="16">
        <v>44470</v>
      </c>
      <c r="B196" s="5">
        <f>('Base original'!B197/'Base original'!B196*100-100)</f>
        <v>1.1048579415597004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8">
        <f>('Base original'!F197/'Base original'!F196*100-100)</f>
        <v>1.279574063919469</v>
      </c>
    </row>
    <row r="197" spans="1:6" x14ac:dyDescent="0.25">
      <c r="A197" s="16">
        <v>44501</v>
      </c>
      <c r="B197" s="5">
        <f>('Base original'!B198/'Base original'!B197*100-100)</f>
        <v>1.0830287674232721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8">
        <f>('Base original'!F198/'Base original'!F197*100-100)</f>
        <v>1.2585383606392782</v>
      </c>
    </row>
    <row r="198" spans="1:6" x14ac:dyDescent="0.25">
      <c r="A198" s="16">
        <v>44531</v>
      </c>
      <c r="B198" s="5">
        <f>('Base original'!B199/'Base original'!B198*100-100)</f>
        <v>0.99512028513670714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8">
        <f>('Base original'!F199/'Base original'!F198*100-100)</f>
        <v>1.0456238258472297</v>
      </c>
    </row>
    <row r="199" spans="1:6" x14ac:dyDescent="0.25">
      <c r="A199" s="17">
        <v>44562</v>
      </c>
      <c r="B199" s="5">
        <f>('Base original'!B200/'Base original'!B199*100-100)</f>
        <v>-2.6876880750023702E-2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8">
        <f>('Base original'!F200/'Base original'!F199*100-100)</f>
        <v>-4.777922273008528E-2</v>
      </c>
    </row>
    <row r="200" spans="1:6" x14ac:dyDescent="0.25">
      <c r="A200" s="16">
        <v>44593</v>
      </c>
      <c r="B200" s="5">
        <f>('Base original'!B201/'Base original'!B200*100-100)</f>
        <v>0.40608487869813814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8">
        <f>('Base original'!F201/'Base original'!F200*100-100)</f>
        <v>0.47370212172069159</v>
      </c>
    </row>
    <row r="201" spans="1:6" x14ac:dyDescent="0.25">
      <c r="A201" s="16">
        <v>44621</v>
      </c>
      <c r="B201" s="5">
        <f>('Base original'!B202/'Base original'!B201*100-100)</f>
        <v>0.33151032351523213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8">
        <f>('Base original'!F202/'Base original'!F201*100-100)</f>
        <v>0.60729479650763096</v>
      </c>
    </row>
    <row r="202" spans="1:6" x14ac:dyDescent="0.25">
      <c r="A202" s="16">
        <v>44652</v>
      </c>
      <c r="B202" s="5">
        <f>('Base original'!B203/'Base original'!B202*100-100)</f>
        <v>2.2185731471894741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8">
        <f>('Base original'!F203/'Base original'!F202*100-100)</f>
        <v>2.5060888945905475</v>
      </c>
    </row>
    <row r="203" spans="1:6" x14ac:dyDescent="0.25">
      <c r="A203" s="16">
        <v>44682</v>
      </c>
      <c r="B203" s="5">
        <f>('Base original'!B204/'Base original'!B203*100-100)</f>
        <v>0.56132655352132588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8">
        <f>('Base original'!F204/'Base original'!F203*100-100)</f>
        <v>0.90440111730664796</v>
      </c>
    </row>
    <row r="204" spans="1:6" x14ac:dyDescent="0.25">
      <c r="A204" s="16">
        <v>44713</v>
      </c>
      <c r="B204" s="5">
        <f>('Base original'!B205/'Base original'!B204*100-100)</f>
        <v>2.1450390815847271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8">
        <f>('Base original'!F205/'Base original'!F204*100-100)</f>
        <v>2.2555663649604867</v>
      </c>
    </row>
    <row r="205" spans="1:6" x14ac:dyDescent="0.25">
      <c r="A205" s="16">
        <v>44743</v>
      </c>
      <c r="B205" s="5">
        <f>('Base original'!B206/'Base original'!B205*100-100)</f>
        <v>0.15561731782504751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8">
        <f>('Base original'!F206/'Base original'!F205*100-100)</f>
        <v>0.33923445074512415</v>
      </c>
    </row>
    <row r="206" spans="1:6" x14ac:dyDescent="0.25">
      <c r="A206" s="16">
        <v>44774</v>
      </c>
      <c r="B206" s="5">
        <f>('Base original'!B207/'Base original'!B206*100-100)</f>
        <v>0.36309657675590756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8">
        <f>('Base original'!F207/'Base original'!F206*100-100)</f>
        <v>0.59929957425084979</v>
      </c>
    </row>
    <row r="207" spans="1:6" x14ac:dyDescent="0.25">
      <c r="A207" s="16">
        <v>44805</v>
      </c>
      <c r="B207" s="5">
        <f>('Base original'!B208/'Base original'!B207*100-100)</f>
        <v>1.2993048002301748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8">
        <f>('Base original'!F208/'Base original'!F207*100-100)</f>
        <v>1.5526445750111577</v>
      </c>
    </row>
    <row r="208" spans="1:6" x14ac:dyDescent="0.25">
      <c r="A208" s="16">
        <v>44835</v>
      </c>
      <c r="B208" s="5">
        <f>('Base original'!B209/'Base original'!B208*100-100)</f>
        <v>0.34622563723773681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8">
        <f>('Base original'!F209/'Base original'!F208*100-100)</f>
        <v>0.46993567210131459</v>
      </c>
    </row>
    <row r="209" spans="1:6" x14ac:dyDescent="0.25">
      <c r="A209" s="16">
        <v>44866</v>
      </c>
      <c r="B209" s="5">
        <f>('Base original'!B210/'Base original'!B209*100-100)</f>
        <v>-0.71691163222364196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8">
        <f>('Base original'!F210/'Base original'!F209*100-100)</f>
        <v>-0.40288103406736298</v>
      </c>
    </row>
    <row r="210" spans="1:6" x14ac:dyDescent="0.25">
      <c r="A210" s="16">
        <v>44896</v>
      </c>
      <c r="B210" s="5">
        <f>('Base original'!B211/'Base original'!B210*100-100)</f>
        <v>0.30677135341615269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8">
        <f>('Base original'!F211/'Base original'!F210*100-100)</f>
        <v>0.34620701152243782</v>
      </c>
    </row>
    <row r="211" spans="1:6" x14ac:dyDescent="0.25">
      <c r="A211" s="17">
        <v>44927</v>
      </c>
      <c r="B211" s="5">
        <f>('Base original'!B212/'Base original'!B211*100-100)</f>
        <v>-1.9592766671898119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8">
        <f>('Base original'!F212/'Base original'!F211*100-100)</f>
        <v>-1.0003294921940693</v>
      </c>
    </row>
    <row r="212" spans="1:6" x14ac:dyDescent="0.25">
      <c r="A212" s="16">
        <v>44958</v>
      </c>
      <c r="B212" s="5">
        <f>('Base original'!B213/'Base original'!B212*100-100)</f>
        <v>0.58313306514914132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8">
        <f>('Base original'!F213/'Base original'!F212*100-100)</f>
        <v>0.8918717510188543</v>
      </c>
    </row>
    <row r="213" spans="1:6" x14ac:dyDescent="0.25">
      <c r="A213" s="16">
        <v>44986</v>
      </c>
      <c r="B213" s="5">
        <f>('Base original'!B214/'Base original'!B213*100-100)</f>
        <v>-9.7182501424214252E-2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8">
        <f>('Base original'!F214/'Base original'!F213*100-100)</f>
        <v>9.696323401134066E-2</v>
      </c>
    </row>
    <row r="214" spans="1:6" x14ac:dyDescent="0.25">
      <c r="A214" s="16">
        <v>45017</v>
      </c>
      <c r="B214" s="5">
        <f>('Base original'!B215/'Base original'!B214*100-100)</f>
        <v>1.1627708112842896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8">
        <f>('Base original'!F215/'Base original'!F214*100-100)</f>
        <v>1.1178728083556706</v>
      </c>
    </row>
    <row r="215" spans="1:6" x14ac:dyDescent="0.25">
      <c r="A215" s="16">
        <v>45047</v>
      </c>
      <c r="B215" s="5">
        <f>('Base original'!B216/'Base original'!B215*100-100)</f>
        <v>-0.90838645489318992</v>
      </c>
      <c r="C215" s="5">
        <f>('Base original'!C216/'Base original'!C215*100-100)</f>
        <v>0.49633362649163359</v>
      </c>
      <c r="D215" s="5">
        <f>('Base original'!D216/'Base original'!D215*100-100)</f>
        <v>0.69943991339241052</v>
      </c>
      <c r="E215" s="5">
        <f>('Base original'!E216/'Base original'!E215*100-100)</f>
        <v>4.2824965575320562</v>
      </c>
      <c r="F215" s="8">
        <f>('Base original'!F216/'Base original'!F215*100-100)</f>
        <v>8.0345813360480633E-3</v>
      </c>
    </row>
    <row r="216" spans="1:6" x14ac:dyDescent="0.25">
      <c r="A216" s="16">
        <v>45078</v>
      </c>
      <c r="B216" s="5">
        <f>('Base original'!B217/'Base original'!B216*100-100)</f>
        <v>-1.1240982053955122</v>
      </c>
      <c r="C216" s="5">
        <f>('Base original'!C217/'Base original'!C216*100-100)</f>
        <v>-1.8660844012103439E-2</v>
      </c>
      <c r="D216" s="5">
        <f>('Base original'!D217/'Base original'!D216*100-100)</f>
        <v>0.42328301849916272</v>
      </c>
      <c r="E216" s="5">
        <f>('Base original'!E217/'Base original'!E216*100-100)</f>
        <v>-4.7331583568456068</v>
      </c>
      <c r="F216" s="8">
        <f>('Base original'!F217/'Base original'!F216*100-100)</f>
        <v>-0.71113632009978289</v>
      </c>
    </row>
    <row r="217" spans="1:6" x14ac:dyDescent="0.25">
      <c r="A217" s="16">
        <v>45108</v>
      </c>
      <c r="B217" s="5">
        <f>('Base original'!B218/'Base original'!B217*100-100)</f>
        <v>0.23176117272494423</v>
      </c>
      <c r="C217" s="5">
        <f>('Base original'!C218/'Base original'!C217*100-100)</f>
        <v>4.5474245483774212E-3</v>
      </c>
      <c r="D217" s="5">
        <f>('Base original'!D218/'Base original'!D217*100-100)</f>
        <v>9.7653274210045993E-2</v>
      </c>
      <c r="E217" s="5">
        <f>('Base original'!E218/'Base original'!E217*100-100)</f>
        <v>6.9055884824101241</v>
      </c>
      <c r="F217" s="8">
        <f>('Base original'!F218/'Base original'!F217*100-100)</f>
        <v>0.51204585906235422</v>
      </c>
    </row>
    <row r="218" spans="1:6" x14ac:dyDescent="0.25">
      <c r="A218" s="16">
        <v>45139</v>
      </c>
      <c r="B218" s="5">
        <f>('Base original'!B219/'Base original'!B218*100-100)</f>
        <v>-5.3361401570782618E-2</v>
      </c>
      <c r="C218" s="5">
        <f>('Base original'!C219/'Base original'!C218*100-100)</f>
        <v>0.58813706145322442</v>
      </c>
      <c r="D218" s="5">
        <f>('Base original'!D219/'Base original'!D218*100-100)</f>
        <v>0.52822193031751397</v>
      </c>
      <c r="E218" s="5">
        <f>('Base original'!E219/'Base original'!E218*100-100)</f>
        <v>3.5593363449148256</v>
      </c>
      <c r="F218" s="8">
        <f>('Base original'!F219/'Base original'!F218*100-100)</f>
        <v>0.39401361210713048</v>
      </c>
    </row>
    <row r="219" spans="1:6" x14ac:dyDescent="0.25">
      <c r="A219" s="16">
        <v>45170</v>
      </c>
      <c r="B219" s="5">
        <f>('Base original'!B220/'Base original'!B219*100-100)</f>
        <v>1.1747210384881868</v>
      </c>
      <c r="C219" s="5">
        <f>('Base original'!C220/'Base original'!C219*100-100)</f>
        <v>-0.12383472141837615</v>
      </c>
      <c r="D219" s="5">
        <f>('Base original'!D220/'Base original'!D219*100-100)</f>
        <v>0.44865158878448597</v>
      </c>
      <c r="E219" s="5">
        <f>('Base original'!E220/'Base original'!E219*100-100)</f>
        <v>0.89964782775399499</v>
      </c>
      <c r="F219" s="8">
        <f>('Base original'!F220/'Base original'!F219*100-100)</f>
        <v>0.80554560021741395</v>
      </c>
    </row>
    <row r="220" spans="1:6" x14ac:dyDescent="0.25">
      <c r="A220" s="16">
        <v>45200</v>
      </c>
      <c r="B220" s="5">
        <f>('Base original'!B221/'Base original'!B220*100-100)</f>
        <v>0.20229625994399214</v>
      </c>
      <c r="C220" s="5">
        <f>('Base original'!C221/'Base original'!C220*100-100)</f>
        <v>0.34213432706739866</v>
      </c>
      <c r="D220" s="5">
        <f>('Base original'!D221/'Base original'!D220*100-100)</f>
        <v>0.7530118910885335</v>
      </c>
      <c r="E220" s="5">
        <f>('Base original'!E221/'Base original'!E220*100-100)</f>
        <v>2.3530924807219122</v>
      </c>
      <c r="F220" s="8">
        <f>('Base original'!F221/'Base original'!F220*100-100)</f>
        <v>0.51974944120622979</v>
      </c>
    </row>
    <row r="221" spans="1:6" x14ac:dyDescent="0.25">
      <c r="A221" s="16">
        <v>45231</v>
      </c>
      <c r="B221" s="5">
        <f>('Base original'!B222/'Base original'!B221*100-100)</f>
        <v>-8.4188487938973822E-2</v>
      </c>
      <c r="C221" s="5">
        <f>('Base original'!C222/'Base original'!C221*100-100)</f>
        <v>0.82271577594559631</v>
      </c>
      <c r="D221" s="5">
        <f>('Base original'!D222/'Base original'!D221*100-100)</f>
        <v>0.68048289741817314</v>
      </c>
      <c r="E221" s="5">
        <f>('Base original'!E222/'Base original'!E221*100-100)</f>
        <v>-3.5672447414355872</v>
      </c>
      <c r="F221" s="8">
        <f>('Base original'!F222/'Base original'!F221*100-100)</f>
        <v>4.6638677077993407E-2</v>
      </c>
    </row>
    <row r="222" spans="1:6" x14ac:dyDescent="0.25">
      <c r="A222" s="16">
        <v>45261</v>
      </c>
      <c r="B222" s="5">
        <f>('Base original'!B223/'Base original'!B222*100-100)</f>
        <v>0.10394481912466347</v>
      </c>
      <c r="C222" s="5">
        <f>('Base original'!C223/'Base original'!C222*100-100)</f>
        <v>-0.15855661842421398</v>
      </c>
      <c r="D222" s="5">
        <f>('Base original'!D223/'Base original'!D222*100-100)</f>
        <v>0.8820082502306974</v>
      </c>
      <c r="E222" s="5">
        <f>('Base original'!E223/'Base original'!E222*100-100)</f>
        <v>-5.047233833246338</v>
      </c>
      <c r="F222" s="8">
        <f>('Base original'!F223/'Base original'!F222*100-100)</f>
        <v>5.6631574530598527E-2</v>
      </c>
    </row>
    <row r="223" spans="1:6" x14ac:dyDescent="0.25">
      <c r="A223" s="17">
        <v>45292</v>
      </c>
      <c r="B223" s="5">
        <f>('Base original'!B224/'Base original'!B223*100-100)</f>
        <v>-0.14383428268224918</v>
      </c>
      <c r="C223" s="5">
        <f>('Base original'!C224/'Base original'!C223*100-100)</f>
        <v>0.46202982803282566</v>
      </c>
      <c r="D223" s="5">
        <f>('Base original'!D224/'Base original'!D223*100-100)</f>
        <v>8.6594225152708759E-2</v>
      </c>
      <c r="E223" s="5">
        <f>('Base original'!E224/'Base original'!E223*100-100)</f>
        <v>8.2329579937277373</v>
      </c>
      <c r="F223" s="8">
        <f>('Base original'!F224/'Base original'!F223*100-100)</f>
        <v>0.42817285554330908</v>
      </c>
    </row>
    <row r="224" spans="1:6" x14ac:dyDescent="0.25">
      <c r="A224" s="16">
        <v>45323</v>
      </c>
      <c r="B224" s="5">
        <f>('Base original'!B225/'Base original'!B224*100-100)</f>
        <v>0.85776795657324101</v>
      </c>
      <c r="C224" s="5">
        <f>('Base original'!C225/'Base original'!C224*100-100)</f>
        <v>8.2934813537207219E-2</v>
      </c>
      <c r="D224" s="5">
        <f>('Base original'!D225/'Base original'!D224*100-100)</f>
        <v>0.43043010753183353</v>
      </c>
      <c r="E224" s="5">
        <f>('Base original'!E225/'Base original'!E224*100-100)</f>
        <v>3.9364340929912771</v>
      </c>
      <c r="F224" s="8">
        <f>('Base original'!F225/'Base original'!F224*100-100)</f>
        <v>0.82295864133885743</v>
      </c>
    </row>
    <row r="225" spans="1:6" x14ac:dyDescent="0.25">
      <c r="A225" s="16">
        <v>45352</v>
      </c>
      <c r="B225" s="5">
        <f>('Base original'!B226/'Base original'!B225*100-100)</f>
        <v>0.47254539179168376</v>
      </c>
      <c r="C225" s="5">
        <f>('Base original'!C226/'Base original'!C225*100-100)</f>
        <v>0.42209962006805313</v>
      </c>
      <c r="D225" s="5">
        <f>('Base original'!D226/'Base original'!D225*100-100)</f>
        <v>0.8091176040279322</v>
      </c>
      <c r="E225" s="5">
        <f>('Base original'!E226/'Base original'!E225*100-100)</f>
        <v>0.49701020975938093</v>
      </c>
      <c r="F225" s="8">
        <f>('Base original'!F226/'Base original'!F225*100-100)</f>
        <v>0.5830589309824461</v>
      </c>
    </row>
    <row r="226" spans="1:6" x14ac:dyDescent="0.25">
      <c r="A226" s="16">
        <v>45383</v>
      </c>
      <c r="B226" s="5">
        <f>('Base original'!B227/'Base original'!B226*100-100)</f>
        <v>-0.50009277821503417</v>
      </c>
      <c r="C226" s="5">
        <f>('Base original'!C227/'Base original'!C226*100-100)</f>
        <v>-0.32759951682621136</v>
      </c>
      <c r="D226" s="5">
        <f>('Base original'!D227/'Base original'!D226*100-100)</f>
        <v>0.60983154535732353</v>
      </c>
      <c r="E226" s="5">
        <f>('Base original'!E227/'Base original'!E226*100-100)</f>
        <v>-1.3190437286577321</v>
      </c>
      <c r="F226" s="8">
        <f>('Base original'!F227/'Base original'!F226*100-100)</f>
        <v>-0.1590938103346673</v>
      </c>
    </row>
    <row r="227" spans="1:6" x14ac:dyDescent="0.25">
      <c r="A227" s="16">
        <v>45413</v>
      </c>
      <c r="B227" s="5">
        <f>('Base original'!B228/'Base original'!B227*100-100)</f>
        <v>-1.1452962890920588</v>
      </c>
      <c r="C227" s="5">
        <f>('Base original'!C228/'Base original'!C227*100-100)</f>
        <v>-3.401467291197946E-3</v>
      </c>
      <c r="D227" s="5">
        <f>('Base original'!D228/'Base original'!D227*100-100)</f>
        <v>0.57459942602871195</v>
      </c>
      <c r="E227" s="5">
        <f>('Base original'!E228/'Base original'!E227*100-100)</f>
        <v>1.2852936560527439</v>
      </c>
      <c r="F227" s="8">
        <f>('Base original'!F228/'Base original'!F227*100-100)</f>
        <v>-0.32384874537127928</v>
      </c>
    </row>
    <row r="228" spans="1:6" x14ac:dyDescent="0.25">
      <c r="A228" s="16">
        <v>45444</v>
      </c>
      <c r="B228" s="5">
        <f>('Base original'!B229/'Base original'!B228*100-100)</f>
        <v>0.29582883571825391</v>
      </c>
      <c r="C228" s="5">
        <f>('Base original'!C229/'Base original'!C228*100-100)</f>
        <v>-0.11125933161999058</v>
      </c>
      <c r="D228" s="5">
        <f>('Base original'!D229/'Base original'!D228*100-100)</f>
        <v>0.4949503545750531</v>
      </c>
      <c r="E228" s="5">
        <f>('Base original'!E229/'Base original'!E228*100-100)</f>
        <v>3.9062467754717147</v>
      </c>
      <c r="F228" s="8">
        <f>('Base original'!F229/'Base original'!F228*100-100)</f>
        <v>0.54255711460955069</v>
      </c>
    </row>
    <row r="229" spans="1:6" x14ac:dyDescent="0.25">
      <c r="A229" s="16">
        <v>45474</v>
      </c>
      <c r="B229" s="5">
        <f>('Base original'!B230/'Base original'!B229*100-100)</f>
        <v>-0.60451248791628132</v>
      </c>
      <c r="C229" s="5">
        <f>('Base original'!C230/'Base original'!C229*100-100)</f>
        <v>1.8205997753753422E-2</v>
      </c>
      <c r="D229" s="5">
        <f>('Base original'!D230/'Base original'!D229*100-100)</f>
        <v>0.13416153605494685</v>
      </c>
      <c r="E229" s="5">
        <f>('Base original'!E230/'Base original'!E229*100-100)</f>
        <v>-0.93905767079419888</v>
      </c>
      <c r="F229" s="8">
        <f>('Base original'!F230/'Base original'!F229*100-100)</f>
        <v>-0.31951924241811014</v>
      </c>
    </row>
    <row r="230" spans="1:6" x14ac:dyDescent="0.25">
      <c r="A230" s="16">
        <v>45505</v>
      </c>
      <c r="B230" s="5">
        <f>('Base original'!B231/'Base original'!B230*100-100)</f>
        <v>-0.39858090462359996</v>
      </c>
      <c r="C230" s="5">
        <f>('Base original'!C231/'Base original'!C230*100-100)</f>
        <v>0.13336022532115521</v>
      </c>
      <c r="D230" s="5">
        <f>('Base original'!D231/'Base original'!D230*100-100)</f>
        <v>0.59081388045770211</v>
      </c>
      <c r="E230" s="5">
        <f>('Base original'!E231/'Base original'!E230*100-100)</f>
        <v>-4.0054934610000288</v>
      </c>
      <c r="F230" s="8">
        <f>('Base original'!F231/'Base original'!F230*100-100)</f>
        <v>-0.23130983725894794</v>
      </c>
    </row>
    <row r="231" spans="1:6" x14ac:dyDescent="0.25">
      <c r="A231" s="16">
        <v>45536</v>
      </c>
      <c r="B231" s="5">
        <f>('Base original'!B232/'Base original'!B231*100-100)</f>
        <v>7.693381706239677E-2</v>
      </c>
      <c r="C231" s="5">
        <f>('Base original'!C232/'Base original'!C231*100-100)</f>
        <v>-0.3027690270372716</v>
      </c>
      <c r="D231" s="5">
        <f>('Base original'!D232/'Base original'!D231*100-100)</f>
        <v>0.51289058441778934</v>
      </c>
      <c r="E231" s="5">
        <f>('Base original'!E232/'Base original'!E231*100-100)</f>
        <v>-4.8495997409041252</v>
      </c>
      <c r="F231" s="8">
        <f>('Base original'!F232/'Base original'!F231*100-100)</f>
        <v>-9.0315725858943097E-2</v>
      </c>
    </row>
    <row r="232" spans="1:6" x14ac:dyDescent="0.25">
      <c r="A232" s="16">
        <v>45566</v>
      </c>
      <c r="B232" s="5">
        <f>('Base original'!B233/'Base original'!B232*100-100)</f>
        <v>1.0915523153616675</v>
      </c>
      <c r="C232" s="5">
        <f>('Base original'!C233/'Base original'!C232*100-100)</f>
        <v>0.62143431125085158</v>
      </c>
      <c r="D232" s="5">
        <f>('Base original'!D233/'Base original'!D232*100-100)</f>
        <v>0.19432708579518021</v>
      </c>
      <c r="E232" s="5">
        <f>('Base original'!E233/'Base original'!E232*100-100)</f>
        <v>7.210985222188242</v>
      </c>
      <c r="F232" s="8">
        <f>('Base original'!F233/'Base original'!F232*100-100)</f>
        <v>1.0777405904801327</v>
      </c>
    </row>
    <row r="233" spans="1:6" x14ac:dyDescent="0.25">
      <c r="A233" s="16">
        <v>45597</v>
      </c>
      <c r="B233" s="5">
        <f>('Base original'!B234/'Base original'!B233*100-100)</f>
        <v>1.5927118678694967</v>
      </c>
      <c r="C233" s="5">
        <f>('Base original'!C234/'Base original'!C233*100-100)</f>
        <v>0.93324768428021798</v>
      </c>
      <c r="D233" s="5">
        <f>('Base original'!D234/'Base original'!D233*100-100)</f>
        <v>0.89429966426935437</v>
      </c>
      <c r="E233" s="5">
        <f>('Base original'!E234/'Base original'!E233*100-100)</f>
        <v>2.7158152793621753</v>
      </c>
      <c r="F233" s="8">
        <f>('Base original'!F234/'Base original'!F233*100-100)</f>
        <v>1.3616973026045542</v>
      </c>
    </row>
    <row r="234" spans="1:6" x14ac:dyDescent="0.25">
      <c r="A234" s="16">
        <v>45627</v>
      </c>
      <c r="B234" s="5">
        <f>('Base original'!B235/'Base original'!B234*100-100)</f>
        <v>1.5468411764808678</v>
      </c>
      <c r="C234" s="5">
        <f>('Base original'!C235/'Base original'!C234*100-100)</f>
        <v>-3.0784466459152782E-3</v>
      </c>
      <c r="D234" s="5">
        <f>('Base original'!D235/'Base original'!D234*100-100)</f>
        <v>0.71473140308324901</v>
      </c>
      <c r="E234" s="5">
        <f>('Base original'!E235/'Base original'!E234*100-100)</f>
        <v>2.5777226409817047</v>
      </c>
      <c r="F234" s="8">
        <f>('Base original'!F235/'Base original'!F234*100-100)</f>
        <v>1.1923518870986243</v>
      </c>
    </row>
    <row r="235" spans="1:6" x14ac:dyDescent="0.25">
      <c r="A235" s="17">
        <v>45658</v>
      </c>
      <c r="B235" s="5">
        <f>('Base original'!B236/'Base original'!B235*100-100)</f>
        <v>-0.83934840129590782</v>
      </c>
      <c r="C235" s="5">
        <f>('Base original'!C236/'Base original'!C235*100-100)</f>
        <v>0.43362528957378288</v>
      </c>
      <c r="D235" s="5">
        <f>('Base original'!D236/'Base original'!D235*100-100)</f>
        <v>8.3122397615056798E-2</v>
      </c>
      <c r="E235" s="5">
        <f>('Base original'!E236/'Base original'!E235*100-100)</f>
        <v>-0.75966275382234016</v>
      </c>
      <c r="F235" s="8">
        <f>('Base original'!F236/'Base original'!F235*100-100)</f>
        <v>-0.41327685253305901</v>
      </c>
    </row>
    <row r="236" spans="1:6" x14ac:dyDescent="0.25">
      <c r="A236" s="16">
        <v>45689</v>
      </c>
      <c r="B236" s="5">
        <f>('Base original'!B237/'Base original'!B236*100-100)</f>
        <v>0.23835449371493667</v>
      </c>
      <c r="C236" s="5">
        <f>('Base original'!C237/'Base original'!C236*100-100)</f>
        <v>-0.10246005044241713</v>
      </c>
      <c r="D236" s="5">
        <f>('Base original'!D237/'Base original'!D236*100-100)</f>
        <v>0.71457299828222176</v>
      </c>
      <c r="E236" s="5">
        <f>('Base original'!E237/'Base original'!E236*100-100)</f>
        <v>-4.7054194983610813</v>
      </c>
      <c r="F236" s="8">
        <f>('Base original'!F237/'Base original'!F236*100-100)</f>
        <v>7.6791100721209204E-2</v>
      </c>
    </row>
    <row r="237" spans="1:6" x14ac:dyDescent="0.25">
      <c r="A237" s="16">
        <v>45717</v>
      </c>
      <c r="B237" s="5">
        <f>('Base original'!B238/'Base original'!B237*100-100)</f>
        <v>0.41932954435006309</v>
      </c>
      <c r="C237" s="5">
        <f>('Base original'!C238/'Base original'!C237*100-100)</f>
        <v>0.31942522898991399</v>
      </c>
      <c r="D237" s="5">
        <f>('Base original'!D238/'Base original'!D237*100-100)</f>
        <v>0.58458915685019974</v>
      </c>
      <c r="E237" s="5">
        <f>('Base original'!E238/'Base original'!E237*100-100)</f>
        <v>-2.4360945530125662</v>
      </c>
      <c r="F237" s="8">
        <f>('Base original'!F238/'Base original'!F237*100-100)</f>
        <v>0.30477921097772764</v>
      </c>
    </row>
    <row r="238" spans="1:6" x14ac:dyDescent="0.25">
      <c r="A238" s="16">
        <v>45748</v>
      </c>
      <c r="B238" s="5">
        <f>('Base original'!B239/'Base original'!B238*100-100)</f>
        <v>0.44343512657192719</v>
      </c>
      <c r="C238" s="5">
        <f>('Base original'!C239/'Base original'!C238*100-100)</f>
        <v>0.14599199856168354</v>
      </c>
      <c r="D238" s="5">
        <f>('Base original'!D239/'Base original'!D238*100-100)</f>
        <v>0.55100922467575231</v>
      </c>
      <c r="E238" s="5">
        <f>('Base original'!E239/'Base original'!E238*100-100)</f>
        <v>3.4048075734320378</v>
      </c>
      <c r="F238" s="8">
        <f>('Base original'!F239/'Base original'!F238*100-100)</f>
        <v>0.6213142451418463</v>
      </c>
    </row>
    <row r="239" spans="1:6" x14ac:dyDescent="0.25">
      <c r="A239" s="16">
        <v>45778</v>
      </c>
      <c r="B239" s="5">
        <f>('Base original'!B240/'Base original'!B239*100-100)</f>
        <v>-1.17634990819937E-2</v>
      </c>
      <c r="C239" s="5">
        <f>('Base original'!C240/'Base original'!C239*100-100)</f>
        <v>0.20329702790358795</v>
      </c>
      <c r="D239" s="5">
        <f>('Base original'!D240/'Base original'!D239*100-100)</f>
        <v>0.37798743862941819</v>
      </c>
      <c r="E239" s="5">
        <f>('Base original'!E240/'Base original'!E239*100-100)</f>
        <v>0.90958877459618748</v>
      </c>
      <c r="F239" s="8">
        <f>('Base original'!F240/'Base original'!F239*100-100)</f>
        <v>0.19429456438260218</v>
      </c>
    </row>
    <row r="240" spans="1:6" x14ac:dyDescent="0.25">
      <c r="A240" s="16">
        <v>45809</v>
      </c>
      <c r="B240" s="5">
        <f>('Base original'!B241/'Base original'!B240*100-100)</f>
        <v>-7.8525732990854635E-2</v>
      </c>
      <c r="C240" s="5">
        <f>('Base original'!C241/'Base original'!C240*100-100)</f>
        <v>8.3018969309662793E-2</v>
      </c>
      <c r="D240" s="5">
        <f>('Base original'!D241/'Base original'!D240*100-100)</f>
        <v>0.23951857865813508</v>
      </c>
      <c r="E240" s="5">
        <f>('Base original'!E241/'Base original'!E240*100-100)</f>
        <v>-1.0934853160280227</v>
      </c>
      <c r="F240" s="8">
        <f>('Base original'!F241/'Base original'!F240*100-100)</f>
        <v>-1.2946808721466141E-2</v>
      </c>
    </row>
    <row r="241" spans="1:6" x14ac:dyDescent="0.25">
      <c r="A241" s="16">
        <v>45839</v>
      </c>
      <c r="B241" s="5">
        <f>('Base original'!B242/'Base original'!B241*100-100)</f>
        <v>1.0160821197814158</v>
      </c>
      <c r="C241" s="5">
        <f>('Base original'!C242/'Base original'!C241*100-100)</f>
        <v>0.18427547722352244</v>
      </c>
      <c r="D241" s="5">
        <f>('Base original'!D242/'Base original'!D241*100-100)</f>
        <v>-5.6503971070910097E-2</v>
      </c>
      <c r="E241" s="5">
        <f>('Base original'!E242/'Base original'!E241*100-100)</f>
        <v>3.426279150826872E-2</v>
      </c>
      <c r="F241" s="8">
        <f>('Base original'!F242/'Base original'!F241*100-100)</f>
        <v>0.51675015301991323</v>
      </c>
    </row>
    <row r="242" spans="1:6" x14ac:dyDescent="0.25">
      <c r="A242" s="16">
        <v>45870</v>
      </c>
      <c r="B242" s="5">
        <f>('Base original'!B243/'Base original'!B242*100-100)</f>
        <v>0.32556719231837405</v>
      </c>
      <c r="C242" s="5">
        <f>('Base original'!C243/'Base original'!C242*100-100)</f>
        <v>0.41101246638348243</v>
      </c>
      <c r="D242" s="5">
        <f>('Base original'!D243/'Base original'!D242*100-100)</f>
        <v>0.7102347431086713</v>
      </c>
      <c r="E242" s="5">
        <f>('Base original'!E243/'Base original'!E242*100-100)</f>
        <v>4.3046601814801306</v>
      </c>
      <c r="F242" s="8">
        <f>('Base original'!F243/'Base original'!F242*100-100)</f>
        <v>0.69218905152987986</v>
      </c>
    </row>
    <row r="243" spans="1:6" x14ac:dyDescent="0.25">
      <c r="A243" s="16">
        <v>45901</v>
      </c>
      <c r="B243" s="5">
        <f>('Base original'!B244/'Base original'!B243*100-100)</f>
        <v>0.10067808558669356</v>
      </c>
      <c r="C243" s="5">
        <f>('Base original'!C244/'Base original'!C243*100-100)</f>
        <v>-0.11145304233035347</v>
      </c>
      <c r="D243" s="5">
        <f>('Base original'!D244/'Base original'!D243*100-100)</f>
        <v>0.53882039930030601</v>
      </c>
      <c r="E243" s="5">
        <f>('Base original'!E244/'Base original'!E243*100-100)</f>
        <v>-3.1665864928499872</v>
      </c>
      <c r="F243" s="8">
        <f>('Base original'!F244/'Base original'!F243*100-100)</f>
        <v>4.3267316284413937E-2</v>
      </c>
    </row>
    <row r="244" spans="1:6" x14ac:dyDescent="0.25">
      <c r="A244" s="16">
        <v>45931</v>
      </c>
      <c r="B244" s="5">
        <f>('Base original'!B245/'Base original'!B244*100-100)</f>
        <v>3.2674085826812416E-2</v>
      </c>
      <c r="C244" s="5">
        <f>('Base original'!C245/'Base original'!C244*100-100)</f>
        <v>0.7959272053929709</v>
      </c>
      <c r="D244" s="5">
        <f>('Base original'!D245/'Base original'!D244*100-100)</f>
        <v>0.45435164870002609</v>
      </c>
      <c r="E244" s="5">
        <f>('Base original'!E245/'Base original'!E244*100-100)</f>
        <v>-6.5356866281639441</v>
      </c>
      <c r="F244" s="8">
        <f>('Base original'!F245/'Base original'!F244*100-100)</f>
        <v>-0.13165526379962955</v>
      </c>
    </row>
    <row r="245" spans="1:6" x14ac:dyDescent="0.25">
      <c r="A245" s="16">
        <v>45962</v>
      </c>
      <c r="B245" s="5">
        <f>('Base original'!B246/'Base original'!B245*100-100)</f>
        <v>0.79128336072298566</v>
      </c>
      <c r="C245" s="5">
        <f>('Base original'!C246/'Base original'!C245*100-100)</f>
        <v>0.63881150979705126</v>
      </c>
      <c r="D245" s="5">
        <f>('Base original'!D246/'Base original'!D245*100-100)</f>
        <v>0.25459957426585333</v>
      </c>
      <c r="E245" s="5">
        <f>('Base original'!E246/'Base original'!E245*100-100)</f>
        <v>0.14683338723583006</v>
      </c>
      <c r="F245" s="8">
        <f>('Base original'!F246/'Base original'!F245*100-100)</f>
        <v>0.555879126085145</v>
      </c>
    </row>
    <row r="246" spans="1:6" x14ac:dyDescent="0.25">
      <c r="A246" s="16">
        <v>45992</v>
      </c>
      <c r="B246" s="5">
        <f>('Base original'!B247/'Base original'!B246*100-100)</f>
        <v>0.34749791594536816</v>
      </c>
      <c r="C246" s="5">
        <f>('Base original'!C247/'Base original'!C246*100-100)</f>
        <v>0.21660294444623673</v>
      </c>
      <c r="D246" s="5">
        <f>('Base original'!D247/'Base original'!D246*100-100)</f>
        <v>0.45816871200273113</v>
      </c>
      <c r="E246" s="5">
        <f>('Base original'!E247/'Base original'!E246*100-100)</f>
        <v>-9.9522458598588912</v>
      </c>
      <c r="F246" s="8">
        <f>('Base original'!F247/'Base original'!F246*100-100)</f>
        <v>-0.17125290990338726</v>
      </c>
    </row>
    <row r="247" spans="1:6" x14ac:dyDescent="0.25">
      <c r="A247" s="17">
        <v>46023</v>
      </c>
      <c r="B247" s="5">
        <f>('Base original'!B248/'Base original'!B247*100-100)</f>
        <v>-1.0785051026357735</v>
      </c>
      <c r="C247" s="5">
        <f>('Base original'!C248/'Base original'!C247*100-100)</f>
        <v>0.78358244075143091</v>
      </c>
      <c r="D247" s="5">
        <f>('Base original'!D248/'Base original'!D247*100-100)</f>
        <v>0.12290448529152798</v>
      </c>
      <c r="E247" s="5">
        <f>('Base original'!E248/'Base original'!E247*100-100)</f>
        <v>-1.6704889018891151</v>
      </c>
      <c r="F247" s="8">
        <f>('Base original'!F248/'Base original'!F247*100-100)</f>
        <v>-0.52897468585850049</v>
      </c>
    </row>
    <row r="248" spans="1:6" x14ac:dyDescent="0.25">
      <c r="A248" s="16">
        <v>46054</v>
      </c>
      <c r="B248" s="5">
        <f>('Base original'!B249/'Base original'!B248*100-100)</f>
        <v>-0.10225675233061793</v>
      </c>
      <c r="C248" s="5">
        <f>('Base original'!C249/'Base original'!C248*100-100)</f>
        <v>0.16866518927881202</v>
      </c>
      <c r="D248" s="5">
        <f>('Base original'!D249/'Base original'!D248*100-100)</f>
        <v>0.33844654003102903</v>
      </c>
      <c r="E248" s="5">
        <f>('Base original'!E249/'Base original'!E248*100-100)</f>
        <v>1.1485637423974282</v>
      </c>
      <c r="F248" s="8">
        <f>('Base original'!F249/'Base original'!F248*100-100)</f>
        <v>0.13601295279754311</v>
      </c>
    </row>
    <row r="249" spans="1:6" x14ac:dyDescent="0.25">
      <c r="A249" s="16">
        <v>46082</v>
      </c>
      <c r="B249" s="5">
        <f>('Base original'!B250/'Base original'!B249*100-100)</f>
        <v>2.3089484422618369</v>
      </c>
      <c r="C249" s="5">
        <f>('Base original'!C250/'Base original'!C249*100-100)</f>
        <v>0.87059807642901887</v>
      </c>
      <c r="D249" s="5">
        <f>('Base original'!D250/'Base original'!D249*100-100)</f>
        <v>0.35042355789558144</v>
      </c>
      <c r="E249" s="5">
        <f>('Base original'!E250/'Base original'!E249*100-100)</f>
        <v>11.432926864072954</v>
      </c>
      <c r="F249" s="8">
        <f>('Base original'!F250/'Base original'!F249*100-100)</f>
        <v>1.9281483080505097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12"/>
  <sheetViews>
    <sheetView zoomScale="130" zoomScaleNormal="130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1:21" x14ac:dyDescent="0.25">
      <c r="A2" s="21"/>
      <c r="B2" s="21" t="s">
        <v>33</v>
      </c>
      <c r="G2" s="21" t="s">
        <v>54</v>
      </c>
      <c r="L2" s="21"/>
    </row>
    <row r="3" spans="1:21" ht="15.75" x14ac:dyDescent="0.3">
      <c r="B3" s="22" t="s">
        <v>32</v>
      </c>
      <c r="G3" s="22" t="s">
        <v>53</v>
      </c>
      <c r="L3" s="22"/>
      <c r="Q3" s="72"/>
      <c r="R3" s="72"/>
      <c r="S3" s="72"/>
      <c r="T3" s="72"/>
      <c r="U3" s="72"/>
    </row>
    <row r="4" spans="1:21" x14ac:dyDescent="0.25">
      <c r="Q4" s="71"/>
      <c r="R4" s="71"/>
      <c r="S4" s="71"/>
      <c r="T4" s="71"/>
      <c r="U4" s="71"/>
    </row>
    <row r="5" spans="1:21" x14ac:dyDescent="0.25">
      <c r="Q5" s="71"/>
      <c r="R5" s="71"/>
      <c r="S5" s="71"/>
      <c r="T5" s="71"/>
      <c r="U5" s="71"/>
    </row>
    <row r="6" spans="1:21" x14ac:dyDescent="0.25">
      <c r="Q6" s="71"/>
      <c r="R6" s="71"/>
      <c r="S6" s="71"/>
      <c r="T6" s="71"/>
      <c r="U6" s="71"/>
    </row>
    <row r="7" spans="1:21" x14ac:dyDescent="0.25">
      <c r="Q7" s="71"/>
      <c r="R7" s="71"/>
      <c r="S7" s="71"/>
      <c r="T7" s="71"/>
      <c r="U7" s="71"/>
    </row>
    <row r="8" spans="1:21" x14ac:dyDescent="0.25">
      <c r="Q8" s="71"/>
      <c r="R8" s="71"/>
      <c r="S8" s="71"/>
      <c r="T8" s="71"/>
      <c r="U8" s="71"/>
    </row>
    <row r="9" spans="1:21" x14ac:dyDescent="0.25">
      <c r="Q9" s="71"/>
      <c r="R9" s="71"/>
      <c r="S9" s="71"/>
      <c r="T9" s="71"/>
      <c r="U9" s="71"/>
    </row>
    <row r="10" spans="1:21" x14ac:dyDescent="0.25">
      <c r="Q10" s="71"/>
      <c r="R10" s="71"/>
      <c r="S10" s="71"/>
      <c r="T10" s="71"/>
      <c r="U10" s="71"/>
    </row>
    <row r="17" spans="1:20" x14ac:dyDescent="0.25">
      <c r="B17" s="23" t="s">
        <v>31</v>
      </c>
      <c r="G17" s="107" t="s">
        <v>155</v>
      </c>
      <c r="H17" s="107"/>
      <c r="I17" s="107"/>
      <c r="J17" s="107"/>
      <c r="L17" s="23"/>
    </row>
    <row r="18" spans="1:20" ht="24" customHeight="1" x14ac:dyDescent="0.25">
      <c r="B18" s="23"/>
      <c r="G18" s="107"/>
      <c r="H18" s="107"/>
      <c r="I18" s="107"/>
      <c r="J18" s="107"/>
      <c r="L18" s="19"/>
    </row>
    <row r="19" spans="1:20" x14ac:dyDescent="0.25">
      <c r="B19" s="23"/>
      <c r="G19" s="25"/>
      <c r="H19" s="25"/>
      <c r="I19" s="25"/>
      <c r="J19" s="25"/>
      <c r="L19" s="19"/>
    </row>
    <row r="20" spans="1:20" ht="18.75" x14ac:dyDescent="0.3">
      <c r="A20" s="106" t="s">
        <v>34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</row>
    <row r="21" spans="1:20" ht="16.5" x14ac:dyDescent="0.3">
      <c r="B21" s="26" t="s">
        <v>111</v>
      </c>
      <c r="G21" s="25"/>
      <c r="H21" s="25"/>
      <c r="I21" s="25"/>
      <c r="J21" s="25"/>
      <c r="L21" s="19" t="s">
        <v>103</v>
      </c>
    </row>
    <row r="22" spans="1:20" ht="16.5" x14ac:dyDescent="0.3">
      <c r="B22" s="26" t="s">
        <v>112</v>
      </c>
      <c r="G22" s="25"/>
      <c r="H22" s="25"/>
      <c r="I22" s="25"/>
      <c r="J22" s="25"/>
      <c r="L22" s="19"/>
    </row>
    <row r="23" spans="1:20" x14ac:dyDescent="0.25">
      <c r="B23" s="105" t="s">
        <v>35</v>
      </c>
      <c r="C23" s="105"/>
      <c r="D23" s="105"/>
      <c r="E23" s="105"/>
      <c r="G23" s="105" t="s">
        <v>36</v>
      </c>
      <c r="H23" s="105"/>
      <c r="I23" s="105"/>
      <c r="J23" s="105"/>
      <c r="L23" s="105" t="s">
        <v>37</v>
      </c>
      <c r="M23" s="105"/>
      <c r="N23" s="105"/>
      <c r="O23" s="105"/>
      <c r="Q23" s="105" t="s">
        <v>38</v>
      </c>
      <c r="R23" s="105"/>
      <c r="S23" s="105"/>
      <c r="T23" s="105"/>
    </row>
    <row r="37" spans="2:20" x14ac:dyDescent="0.25">
      <c r="B37" s="4" t="s">
        <v>41</v>
      </c>
    </row>
    <row r="38" spans="2:20" x14ac:dyDescent="0.25">
      <c r="B38" s="4"/>
    </row>
    <row r="39" spans="2:20" ht="18" x14ac:dyDescent="0.4">
      <c r="B39" s="61" t="s">
        <v>104</v>
      </c>
      <c r="G39" s="24"/>
      <c r="L39" s="24"/>
      <c r="Q39" s="24"/>
    </row>
    <row r="40" spans="2:20" x14ac:dyDescent="0.25">
      <c r="B40" s="105" t="s">
        <v>35</v>
      </c>
      <c r="C40" s="105"/>
      <c r="D40" s="105"/>
      <c r="E40" s="105"/>
      <c r="G40" s="105" t="s">
        <v>36</v>
      </c>
      <c r="H40" s="105"/>
      <c r="I40" s="105"/>
      <c r="J40" s="105"/>
      <c r="L40" s="105" t="s">
        <v>37</v>
      </c>
      <c r="M40" s="105"/>
      <c r="N40" s="105"/>
      <c r="O40" s="105"/>
      <c r="Q40" s="67"/>
      <c r="R40" s="67"/>
      <c r="S40" s="67"/>
      <c r="T40" s="67"/>
    </row>
    <row r="54" spans="2:17" x14ac:dyDescent="0.25">
      <c r="B54" s="19" t="s">
        <v>41</v>
      </c>
    </row>
    <row r="55" spans="2:17" x14ac:dyDescent="0.25">
      <c r="B55" s="19"/>
    </row>
    <row r="56" spans="2:17" ht="18" x14ac:dyDescent="0.25">
      <c r="B56" s="68" t="s">
        <v>114</v>
      </c>
    </row>
    <row r="57" spans="2:17" x14ac:dyDescent="0.25">
      <c r="B57" s="19"/>
    </row>
    <row r="58" spans="2:17" x14ac:dyDescent="0.25">
      <c r="B58" s="19"/>
      <c r="D58" s="105" t="s">
        <v>35</v>
      </c>
      <c r="E58" s="105"/>
      <c r="F58" s="105"/>
      <c r="G58" s="105"/>
      <c r="I58" s="105" t="s">
        <v>68</v>
      </c>
      <c r="J58" s="105"/>
      <c r="K58" s="105"/>
      <c r="L58" s="105"/>
      <c r="N58" s="105" t="s">
        <v>37</v>
      </c>
      <c r="O58" s="105"/>
      <c r="P58" s="105"/>
      <c r="Q58" s="105"/>
    </row>
    <row r="59" spans="2:17" x14ac:dyDescent="0.25">
      <c r="B59" s="19"/>
    </row>
    <row r="60" spans="2:17" x14ac:dyDescent="0.25">
      <c r="B60" s="19"/>
    </row>
    <row r="61" spans="2:17" x14ac:dyDescent="0.25">
      <c r="B61" s="19"/>
    </row>
    <row r="62" spans="2:17" x14ac:dyDescent="0.25">
      <c r="B62" s="19"/>
    </row>
    <row r="63" spans="2:17" x14ac:dyDescent="0.25">
      <c r="B63" s="19"/>
    </row>
    <row r="64" spans="2:17" x14ac:dyDescent="0.25">
      <c r="B64" s="19"/>
    </row>
    <row r="65" spans="2:20" x14ac:dyDescent="0.25">
      <c r="B65" s="19"/>
    </row>
    <row r="66" spans="2:20" x14ac:dyDescent="0.25">
      <c r="B66" s="19"/>
    </row>
    <row r="67" spans="2:20" x14ac:dyDescent="0.25">
      <c r="B67" s="19"/>
    </row>
    <row r="68" spans="2:20" x14ac:dyDescent="0.25">
      <c r="B68" s="19"/>
    </row>
    <row r="69" spans="2:20" x14ac:dyDescent="0.25">
      <c r="B69" s="19"/>
    </row>
    <row r="70" spans="2:20" x14ac:dyDescent="0.25">
      <c r="B70" s="19"/>
    </row>
    <row r="71" spans="2:20" x14ac:dyDescent="0.25">
      <c r="B71" s="19"/>
    </row>
    <row r="72" spans="2:20" x14ac:dyDescent="0.25">
      <c r="B72" s="19"/>
      <c r="D72" s="19" t="s">
        <v>41</v>
      </c>
    </row>
    <row r="73" spans="2:20" x14ac:dyDescent="0.25">
      <c r="B73" s="19"/>
    </row>
    <row r="74" spans="2:20" ht="16.5" x14ac:dyDescent="0.25">
      <c r="B74" s="68" t="s">
        <v>105</v>
      </c>
    </row>
    <row r="75" spans="2:20" ht="16.5" x14ac:dyDescent="0.35">
      <c r="B75" s="62" t="s">
        <v>106</v>
      </c>
    </row>
    <row r="76" spans="2:20" x14ac:dyDescent="0.25">
      <c r="B76" s="105" t="s">
        <v>39</v>
      </c>
      <c r="C76" s="105"/>
      <c r="D76" s="105"/>
      <c r="E76" s="105"/>
      <c r="G76" s="105" t="s">
        <v>40</v>
      </c>
      <c r="H76" s="105"/>
      <c r="I76" s="105"/>
      <c r="J76" s="105"/>
      <c r="M76" s="67"/>
      <c r="N76" s="67" t="s">
        <v>29</v>
      </c>
      <c r="O76" s="67"/>
      <c r="Q76" s="105" t="s">
        <v>28</v>
      </c>
      <c r="R76" s="105"/>
      <c r="S76" s="105"/>
      <c r="T76" s="105"/>
    </row>
    <row r="90" spans="2:20" x14ac:dyDescent="0.25">
      <c r="B90" s="19" t="s">
        <v>41</v>
      </c>
    </row>
    <row r="91" spans="2:20" x14ac:dyDescent="0.25">
      <c r="B91" s="19"/>
    </row>
    <row r="92" spans="2:20" x14ac:dyDescent="0.25">
      <c r="B92" s="19"/>
    </row>
    <row r="93" spans="2:20" ht="16.5" x14ac:dyDescent="0.3">
      <c r="B93" s="61" t="s">
        <v>113</v>
      </c>
    </row>
    <row r="94" spans="2:20" ht="16.5" x14ac:dyDescent="0.35">
      <c r="B94" s="62" t="s">
        <v>107</v>
      </c>
    </row>
    <row r="95" spans="2:20" x14ac:dyDescent="0.25">
      <c r="B95" s="105" t="s">
        <v>14</v>
      </c>
      <c r="C95" s="105"/>
      <c r="D95" s="105"/>
      <c r="E95" s="105"/>
      <c r="G95" s="105" t="s">
        <v>42</v>
      </c>
      <c r="H95" s="105"/>
      <c r="I95" s="105"/>
      <c r="J95" s="105"/>
      <c r="L95" s="105" t="s">
        <v>43</v>
      </c>
      <c r="M95" s="105"/>
      <c r="N95" s="105"/>
      <c r="O95" s="105"/>
      <c r="Q95" s="105" t="s">
        <v>17</v>
      </c>
      <c r="R95" s="105"/>
      <c r="S95" s="105"/>
      <c r="T95" s="105"/>
    </row>
    <row r="110" spans="2:2" x14ac:dyDescent="0.25">
      <c r="B110" s="19" t="s">
        <v>155</v>
      </c>
    </row>
    <row r="112" spans="2:2" ht="20.25" x14ac:dyDescent="0.4">
      <c r="B112" s="27" t="s">
        <v>45</v>
      </c>
    </row>
  </sheetData>
  <mergeCells count="19">
    <mergeCell ref="A20:T20"/>
    <mergeCell ref="G17:J18"/>
    <mergeCell ref="N58:Q58"/>
    <mergeCell ref="B23:E23"/>
    <mergeCell ref="G23:J23"/>
    <mergeCell ref="L23:O23"/>
    <mergeCell ref="Q23:T23"/>
    <mergeCell ref="B40:E40"/>
    <mergeCell ref="G40:J40"/>
    <mergeCell ref="L40:O40"/>
    <mergeCell ref="D58:G58"/>
    <mergeCell ref="I58:L58"/>
    <mergeCell ref="B95:E95"/>
    <mergeCell ref="G95:J95"/>
    <mergeCell ref="L95:O95"/>
    <mergeCell ref="Q95:T95"/>
    <mergeCell ref="B76:E76"/>
    <mergeCell ref="G76:J76"/>
    <mergeCell ref="Q76:T7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39</v>
      </c>
      <c r="B1" t="s">
        <v>115</v>
      </c>
    </row>
    <row r="2" spans="1:14" x14ac:dyDescent="0.25">
      <c r="A2" s="69" t="s">
        <v>115</v>
      </c>
      <c r="B2" t="s">
        <v>116</v>
      </c>
      <c r="C2" t="s">
        <v>159</v>
      </c>
      <c r="D2">
        <v>25877.188999999998</v>
      </c>
      <c r="E2" s="70">
        <v>46118.72991898148</v>
      </c>
      <c r="F2" t="b">
        <v>1</v>
      </c>
      <c r="G2" s="69" t="s">
        <v>0</v>
      </c>
      <c r="H2" s="69" t="s">
        <v>117</v>
      </c>
      <c r="I2" s="69" t="s">
        <v>160</v>
      </c>
      <c r="J2">
        <v>0</v>
      </c>
      <c r="K2" s="69" t="s">
        <v>118</v>
      </c>
      <c r="L2" t="b">
        <v>0</v>
      </c>
      <c r="M2" t="b">
        <v>0</v>
      </c>
      <c r="N2" t="b">
        <v>0</v>
      </c>
    </row>
    <row r="3" spans="1:14" x14ac:dyDescent="0.25">
      <c r="A3" s="69" t="s">
        <v>115</v>
      </c>
      <c r="B3" t="s">
        <v>119</v>
      </c>
      <c r="C3" t="s">
        <v>159</v>
      </c>
      <c r="D3">
        <v>5571.0029999999997</v>
      </c>
      <c r="E3" s="70">
        <v>46118.72991898148</v>
      </c>
      <c r="F3" t="b">
        <v>1</v>
      </c>
      <c r="G3" s="69" t="s">
        <v>1</v>
      </c>
      <c r="H3" s="69" t="s">
        <v>117</v>
      </c>
      <c r="I3" s="69" t="s">
        <v>160</v>
      </c>
      <c r="J3">
        <v>0</v>
      </c>
      <c r="K3" s="69" t="s">
        <v>118</v>
      </c>
      <c r="L3" t="b">
        <v>0</v>
      </c>
      <c r="M3" t="b">
        <v>0</v>
      </c>
      <c r="N3" t="b">
        <v>0</v>
      </c>
    </row>
    <row r="4" spans="1:14" x14ac:dyDescent="0.25">
      <c r="A4" s="69" t="s">
        <v>115</v>
      </c>
      <c r="B4" t="s">
        <v>120</v>
      </c>
      <c r="C4" t="s">
        <v>159</v>
      </c>
      <c r="D4">
        <v>9317.4879999999994</v>
      </c>
      <c r="E4" s="70">
        <v>46118.72991898148</v>
      </c>
      <c r="F4" t="b">
        <v>1</v>
      </c>
      <c r="G4" s="69" t="s">
        <v>2</v>
      </c>
      <c r="H4" s="69" t="s">
        <v>117</v>
      </c>
      <c r="I4" s="69" t="s">
        <v>160</v>
      </c>
      <c r="J4">
        <v>0</v>
      </c>
      <c r="K4" s="69" t="s">
        <v>118</v>
      </c>
      <c r="L4" t="b">
        <v>0</v>
      </c>
      <c r="M4" t="b">
        <v>0</v>
      </c>
      <c r="N4" t="b">
        <v>0</v>
      </c>
    </row>
    <row r="5" spans="1:14" x14ac:dyDescent="0.25">
      <c r="A5" s="69" t="s">
        <v>115</v>
      </c>
      <c r="B5" t="s">
        <v>121</v>
      </c>
      <c r="C5" t="s">
        <v>159</v>
      </c>
      <c r="D5">
        <v>3905.4259999999999</v>
      </c>
      <c r="E5" s="70">
        <v>46118.729930555557</v>
      </c>
      <c r="F5" t="b">
        <v>1</v>
      </c>
      <c r="G5" s="69" t="s">
        <v>3</v>
      </c>
      <c r="H5" s="69" t="s">
        <v>117</v>
      </c>
      <c r="I5" s="69" t="s">
        <v>160</v>
      </c>
      <c r="J5">
        <v>0</v>
      </c>
      <c r="K5" s="69" t="s">
        <v>118</v>
      </c>
      <c r="L5" t="b">
        <v>0</v>
      </c>
      <c r="M5" t="b">
        <v>0</v>
      </c>
      <c r="N5" t="b">
        <v>0</v>
      </c>
    </row>
    <row r="6" spans="1:14" x14ac:dyDescent="0.25">
      <c r="A6" s="69" t="s">
        <v>115</v>
      </c>
      <c r="B6" t="s">
        <v>122</v>
      </c>
      <c r="C6" t="s">
        <v>159</v>
      </c>
      <c r="D6">
        <v>44671.106</v>
      </c>
      <c r="E6" s="70">
        <v>46118.729930555557</v>
      </c>
      <c r="F6" t="b">
        <v>1</v>
      </c>
      <c r="G6" s="69" t="s">
        <v>4</v>
      </c>
      <c r="H6" s="69" t="s">
        <v>117</v>
      </c>
      <c r="I6" s="69" t="s">
        <v>160</v>
      </c>
      <c r="J6">
        <v>0</v>
      </c>
      <c r="K6" s="69" t="s">
        <v>118</v>
      </c>
      <c r="L6" t="b">
        <v>0</v>
      </c>
      <c r="M6" t="b">
        <v>0</v>
      </c>
      <c r="N6" t="b">
        <v>0</v>
      </c>
    </row>
    <row r="7" spans="1:14" x14ac:dyDescent="0.25">
      <c r="A7" s="69" t="s">
        <v>115</v>
      </c>
      <c r="B7" t="s">
        <v>123</v>
      </c>
      <c r="C7" t="s">
        <v>159</v>
      </c>
      <c r="D7">
        <v>26.840105511345499</v>
      </c>
      <c r="E7" s="70">
        <v>46118.729930555557</v>
      </c>
      <c r="F7" t="b">
        <v>1</v>
      </c>
      <c r="G7" s="69" t="s">
        <v>5</v>
      </c>
      <c r="H7" s="69" t="s">
        <v>117</v>
      </c>
      <c r="I7" s="69" t="s">
        <v>160</v>
      </c>
      <c r="J7">
        <v>0</v>
      </c>
      <c r="K7" s="69" t="s">
        <v>118</v>
      </c>
      <c r="L7" t="b">
        <v>0</v>
      </c>
      <c r="M7" t="b">
        <v>0</v>
      </c>
      <c r="N7" t="b">
        <v>0</v>
      </c>
    </row>
    <row r="8" spans="1:14" x14ac:dyDescent="0.25">
      <c r="A8" s="69" t="s">
        <v>115</v>
      </c>
      <c r="B8" t="s">
        <v>124</v>
      </c>
      <c r="C8" t="s">
        <v>159</v>
      </c>
      <c r="E8" s="70">
        <v>46118.729930555557</v>
      </c>
      <c r="F8" t="b">
        <v>1</v>
      </c>
      <c r="G8" s="69" t="s">
        <v>89</v>
      </c>
      <c r="H8" s="69" t="s">
        <v>117</v>
      </c>
      <c r="I8" s="69" t="s">
        <v>160</v>
      </c>
      <c r="J8">
        <v>0</v>
      </c>
      <c r="K8" s="69" t="s">
        <v>118</v>
      </c>
      <c r="L8" t="b">
        <v>0</v>
      </c>
      <c r="M8" t="b">
        <v>0</v>
      </c>
      <c r="N8" t="b">
        <v>0</v>
      </c>
    </row>
    <row r="9" spans="1:14" x14ac:dyDescent="0.25">
      <c r="A9" s="69" t="s">
        <v>115</v>
      </c>
      <c r="B9" t="s">
        <v>125</v>
      </c>
      <c r="C9" t="s">
        <v>159</v>
      </c>
      <c r="E9" s="70">
        <v>46118.729930555557</v>
      </c>
      <c r="F9" t="b">
        <v>1</v>
      </c>
      <c r="G9" s="69" t="s">
        <v>102</v>
      </c>
      <c r="H9" s="69" t="s">
        <v>117</v>
      </c>
      <c r="I9" s="69" t="s">
        <v>160</v>
      </c>
      <c r="J9">
        <v>0</v>
      </c>
      <c r="K9" s="69" t="s">
        <v>118</v>
      </c>
      <c r="L9" t="b">
        <v>0</v>
      </c>
      <c r="M9" t="b">
        <v>0</v>
      </c>
      <c r="N9" t="b">
        <v>0</v>
      </c>
    </row>
    <row r="10" spans="1:14" x14ac:dyDescent="0.25">
      <c r="A10" s="69" t="s">
        <v>115</v>
      </c>
      <c r="B10" t="s">
        <v>126</v>
      </c>
      <c r="C10" t="s">
        <v>159</v>
      </c>
      <c r="E10" s="70">
        <v>46118.729930555557</v>
      </c>
      <c r="F10" t="b">
        <v>1</v>
      </c>
      <c r="G10" s="69" t="s">
        <v>99</v>
      </c>
      <c r="H10" s="69" t="s">
        <v>117</v>
      </c>
      <c r="I10" s="69" t="s">
        <v>160</v>
      </c>
      <c r="J10">
        <v>0</v>
      </c>
      <c r="K10" s="69" t="s">
        <v>118</v>
      </c>
      <c r="L10" t="b">
        <v>0</v>
      </c>
      <c r="M10" t="b">
        <v>0</v>
      </c>
      <c r="N10" t="b">
        <v>0</v>
      </c>
    </row>
    <row r="11" spans="1:14" x14ac:dyDescent="0.25">
      <c r="A11" s="69" t="s">
        <v>115</v>
      </c>
      <c r="B11" t="s">
        <v>127</v>
      </c>
      <c r="C11" t="s">
        <v>159</v>
      </c>
      <c r="E11" s="70">
        <v>46118.729930555557</v>
      </c>
      <c r="F11" t="b">
        <v>1</v>
      </c>
      <c r="G11" s="69" t="s">
        <v>101</v>
      </c>
      <c r="H11" s="69" t="s">
        <v>117</v>
      </c>
      <c r="I11" s="69" t="s">
        <v>160</v>
      </c>
      <c r="J11">
        <v>0</v>
      </c>
      <c r="K11" s="69" t="s">
        <v>118</v>
      </c>
      <c r="L11" t="b">
        <v>0</v>
      </c>
      <c r="M11" t="b">
        <v>0</v>
      </c>
      <c r="N11" t="b">
        <v>0</v>
      </c>
    </row>
    <row r="12" spans="1:14" x14ac:dyDescent="0.25">
      <c r="A12" s="69" t="s">
        <v>115</v>
      </c>
      <c r="B12" t="s">
        <v>128</v>
      </c>
      <c r="C12" t="s">
        <v>159</v>
      </c>
      <c r="E12" s="70">
        <v>46118.729930555557</v>
      </c>
      <c r="F12" t="b">
        <v>1</v>
      </c>
      <c r="G12" s="69" t="s">
        <v>98</v>
      </c>
      <c r="H12" s="69" t="s">
        <v>117</v>
      </c>
      <c r="I12" s="69" t="s">
        <v>160</v>
      </c>
      <c r="J12">
        <v>0</v>
      </c>
      <c r="K12" s="69" t="s">
        <v>118</v>
      </c>
      <c r="L12" t="b">
        <v>0</v>
      </c>
      <c r="M12" t="b">
        <v>0</v>
      </c>
      <c r="N12" t="b">
        <v>0</v>
      </c>
    </row>
    <row r="13" spans="1:14" x14ac:dyDescent="0.25">
      <c r="A13" s="69" t="s">
        <v>115</v>
      </c>
      <c r="B13" t="s">
        <v>129</v>
      </c>
      <c r="C13" t="s">
        <v>159</v>
      </c>
      <c r="E13" s="70">
        <v>46118.729930555557</v>
      </c>
      <c r="F13" t="b">
        <v>1</v>
      </c>
      <c r="G13" s="69" t="s">
        <v>55</v>
      </c>
      <c r="H13" s="69" t="s">
        <v>117</v>
      </c>
      <c r="I13" s="69" t="s">
        <v>160</v>
      </c>
      <c r="J13">
        <v>0</v>
      </c>
      <c r="K13" s="69" t="s">
        <v>118</v>
      </c>
      <c r="L13" t="b">
        <v>0</v>
      </c>
      <c r="M13" t="b">
        <v>0</v>
      </c>
      <c r="N13" t="b">
        <v>0</v>
      </c>
    </row>
    <row r="14" spans="1:14" x14ac:dyDescent="0.25">
      <c r="A14" s="69" t="s">
        <v>115</v>
      </c>
      <c r="B14" t="s">
        <v>130</v>
      </c>
      <c r="C14" t="s">
        <v>159</v>
      </c>
      <c r="E14" s="70">
        <v>46118.729930555557</v>
      </c>
      <c r="F14" t="b">
        <v>1</v>
      </c>
      <c r="G14" s="69" t="s">
        <v>96</v>
      </c>
      <c r="H14" s="69" t="s">
        <v>117</v>
      </c>
      <c r="I14" s="69" t="s">
        <v>160</v>
      </c>
      <c r="J14">
        <v>0</v>
      </c>
      <c r="K14" s="69" t="s">
        <v>118</v>
      </c>
      <c r="L14" t="b">
        <v>0</v>
      </c>
      <c r="M14" t="b">
        <v>0</v>
      </c>
      <c r="N14" t="b">
        <v>0</v>
      </c>
    </row>
    <row r="15" spans="1:14" x14ac:dyDescent="0.25">
      <c r="A15" s="69" t="s">
        <v>115</v>
      </c>
      <c r="B15" t="s">
        <v>131</v>
      </c>
      <c r="C15" t="s">
        <v>159</v>
      </c>
      <c r="E15" s="70">
        <v>46118.729930555557</v>
      </c>
      <c r="F15" t="b">
        <v>1</v>
      </c>
      <c r="G15" s="69" t="s">
        <v>56</v>
      </c>
      <c r="H15" s="69" t="s">
        <v>117</v>
      </c>
      <c r="I15" s="69" t="s">
        <v>160</v>
      </c>
      <c r="J15">
        <v>0</v>
      </c>
      <c r="K15" s="69" t="s">
        <v>118</v>
      </c>
      <c r="L15" t="b">
        <v>0</v>
      </c>
      <c r="M15" t="b">
        <v>0</v>
      </c>
      <c r="N15" t="b">
        <v>0</v>
      </c>
    </row>
    <row r="16" spans="1:14" x14ac:dyDescent="0.25">
      <c r="A16" s="69" t="s">
        <v>115</v>
      </c>
      <c r="B16" t="s">
        <v>132</v>
      </c>
      <c r="C16" t="s">
        <v>159</v>
      </c>
      <c r="E16" s="70">
        <v>46118.729930555557</v>
      </c>
      <c r="F16" t="b">
        <v>1</v>
      </c>
      <c r="G16" s="69" t="s">
        <v>97</v>
      </c>
      <c r="H16" s="69" t="s">
        <v>117</v>
      </c>
      <c r="I16" s="69" t="s">
        <v>160</v>
      </c>
      <c r="J16">
        <v>0</v>
      </c>
      <c r="K16" s="69" t="s">
        <v>118</v>
      </c>
      <c r="L16" t="b">
        <v>0</v>
      </c>
      <c r="M16" t="b">
        <v>0</v>
      </c>
      <c r="N16" t="b">
        <v>0</v>
      </c>
    </row>
    <row r="17" spans="1:14" x14ac:dyDescent="0.25">
      <c r="A17" s="69" t="s">
        <v>115</v>
      </c>
      <c r="B17" t="s">
        <v>133</v>
      </c>
      <c r="C17" t="s">
        <v>159</v>
      </c>
      <c r="D17">
        <v>10.2731725726366</v>
      </c>
      <c r="E17" s="70">
        <v>46118.729930555557</v>
      </c>
      <c r="F17" t="b">
        <v>1</v>
      </c>
      <c r="G17" s="69" t="s">
        <v>6</v>
      </c>
      <c r="H17" s="69" t="s">
        <v>117</v>
      </c>
      <c r="I17" s="69" t="s">
        <v>160</v>
      </c>
      <c r="J17">
        <v>0</v>
      </c>
      <c r="K17" s="69" t="s">
        <v>118</v>
      </c>
      <c r="L17" t="b">
        <v>0</v>
      </c>
      <c r="M17" t="b">
        <v>0</v>
      </c>
      <c r="N17" t="b">
        <v>0</v>
      </c>
    </row>
    <row r="18" spans="1:14" x14ac:dyDescent="0.25">
      <c r="A18" s="69" t="s">
        <v>115</v>
      </c>
      <c r="B18" t="s">
        <v>134</v>
      </c>
      <c r="C18" t="s">
        <v>159</v>
      </c>
      <c r="E18" s="70">
        <v>46118.729930555557</v>
      </c>
      <c r="F18" t="b">
        <v>1</v>
      </c>
      <c r="G18" s="69" t="s">
        <v>87</v>
      </c>
      <c r="H18" s="69" t="s">
        <v>117</v>
      </c>
      <c r="I18" s="69" t="s">
        <v>160</v>
      </c>
      <c r="J18">
        <v>0</v>
      </c>
      <c r="K18" s="69" t="s">
        <v>118</v>
      </c>
      <c r="L18" t="b">
        <v>0</v>
      </c>
      <c r="M18" t="b">
        <v>0</v>
      </c>
      <c r="N18" t="b">
        <v>0</v>
      </c>
    </row>
    <row r="19" spans="1:14" x14ac:dyDescent="0.25">
      <c r="A19" s="69" t="s">
        <v>115</v>
      </c>
      <c r="B19" t="s">
        <v>135</v>
      </c>
      <c r="C19" t="s">
        <v>159</v>
      </c>
      <c r="E19" s="70">
        <v>46118.729930555557</v>
      </c>
      <c r="F19" t="b">
        <v>1</v>
      </c>
      <c r="G19" s="69" t="s">
        <v>100</v>
      </c>
      <c r="H19" s="69" t="s">
        <v>117</v>
      </c>
      <c r="I19" s="69" t="s">
        <v>160</v>
      </c>
      <c r="J19">
        <v>0</v>
      </c>
      <c r="K19" s="69" t="s">
        <v>118</v>
      </c>
      <c r="L19" t="b">
        <v>0</v>
      </c>
      <c r="M19" t="b">
        <v>0</v>
      </c>
      <c r="N19" t="b">
        <v>0</v>
      </c>
    </row>
    <row r="20" spans="1:14" x14ac:dyDescent="0.25">
      <c r="A20" s="69" t="s">
        <v>115</v>
      </c>
      <c r="B20" t="s">
        <v>136</v>
      </c>
      <c r="C20" t="s">
        <v>159</v>
      </c>
      <c r="E20" s="70">
        <v>46118.729930555557</v>
      </c>
      <c r="F20" t="b">
        <v>1</v>
      </c>
      <c r="G20" s="69" t="s">
        <v>93</v>
      </c>
      <c r="H20" s="69" t="s">
        <v>117</v>
      </c>
      <c r="I20" s="69" t="s">
        <v>160</v>
      </c>
      <c r="J20">
        <v>0</v>
      </c>
      <c r="K20" s="69" t="s">
        <v>118</v>
      </c>
      <c r="L20" t="b">
        <v>0</v>
      </c>
      <c r="M20" t="b">
        <v>0</v>
      </c>
      <c r="N20" t="b">
        <v>0</v>
      </c>
    </row>
    <row r="21" spans="1:14" x14ac:dyDescent="0.25">
      <c r="A21" s="69" t="s">
        <v>115</v>
      </c>
      <c r="B21" t="s">
        <v>137</v>
      </c>
      <c r="C21" t="s">
        <v>159</v>
      </c>
      <c r="E21" s="70">
        <v>46118.729930555557</v>
      </c>
      <c r="F21" t="b">
        <v>1</v>
      </c>
      <c r="G21" s="69" t="s">
        <v>57</v>
      </c>
      <c r="H21" s="69" t="s">
        <v>117</v>
      </c>
      <c r="I21" s="69" t="s">
        <v>160</v>
      </c>
      <c r="J21">
        <v>0</v>
      </c>
      <c r="K21" s="69" t="s">
        <v>118</v>
      </c>
      <c r="L21" t="b">
        <v>0</v>
      </c>
      <c r="M21" t="b">
        <v>0</v>
      </c>
      <c r="N21" t="b">
        <v>0</v>
      </c>
    </row>
    <row r="22" spans="1:14" x14ac:dyDescent="0.25">
      <c r="A22" s="69" t="s">
        <v>115</v>
      </c>
      <c r="B22" t="s">
        <v>138</v>
      </c>
      <c r="C22" t="s">
        <v>159</v>
      </c>
      <c r="E22" s="70">
        <v>46118.729930555557</v>
      </c>
      <c r="F22" t="b">
        <v>1</v>
      </c>
      <c r="G22" s="69" t="s">
        <v>91</v>
      </c>
      <c r="H22" s="69" t="s">
        <v>117</v>
      </c>
      <c r="I22" s="69" t="s">
        <v>160</v>
      </c>
      <c r="J22">
        <v>0</v>
      </c>
      <c r="K22" s="69" t="s">
        <v>118</v>
      </c>
      <c r="L22" t="b">
        <v>0</v>
      </c>
      <c r="M22" t="b">
        <v>0</v>
      </c>
      <c r="N22" t="b">
        <v>0</v>
      </c>
    </row>
    <row r="23" spans="1:14" x14ac:dyDescent="0.25">
      <c r="A23" s="69" t="s">
        <v>115</v>
      </c>
      <c r="B23" t="s">
        <v>139</v>
      </c>
      <c r="C23" t="s">
        <v>159</v>
      </c>
      <c r="E23" s="70">
        <v>46118.729930555557</v>
      </c>
      <c r="F23" t="b">
        <v>1</v>
      </c>
      <c r="G23" s="69" t="s">
        <v>58</v>
      </c>
      <c r="H23" s="69" t="s">
        <v>117</v>
      </c>
      <c r="I23" s="69" t="s">
        <v>160</v>
      </c>
      <c r="J23">
        <v>0</v>
      </c>
      <c r="K23" s="69" t="s">
        <v>118</v>
      </c>
      <c r="L23" t="b">
        <v>0</v>
      </c>
      <c r="M23" t="b">
        <v>0</v>
      </c>
      <c r="N23" t="b">
        <v>0</v>
      </c>
    </row>
    <row r="24" spans="1:14" x14ac:dyDescent="0.25">
      <c r="A24" s="69" t="s">
        <v>115</v>
      </c>
      <c r="B24" t="s">
        <v>140</v>
      </c>
      <c r="C24" t="s">
        <v>159</v>
      </c>
      <c r="E24" s="70">
        <v>46118.729930555557</v>
      </c>
      <c r="F24" t="b">
        <v>1</v>
      </c>
      <c r="G24" s="69" t="s">
        <v>92</v>
      </c>
      <c r="H24" s="69" t="s">
        <v>117</v>
      </c>
      <c r="I24" s="69" t="s">
        <v>160</v>
      </c>
      <c r="J24">
        <v>0</v>
      </c>
      <c r="K24" s="69" t="s">
        <v>118</v>
      </c>
      <c r="L24" t="b">
        <v>0</v>
      </c>
      <c r="M24" t="b">
        <v>0</v>
      </c>
      <c r="N24" t="b">
        <v>0</v>
      </c>
    </row>
    <row r="25" spans="1:14" x14ac:dyDescent="0.25">
      <c r="A25" s="69" t="s">
        <v>115</v>
      </c>
      <c r="B25" t="s">
        <v>141</v>
      </c>
      <c r="C25" t="s">
        <v>159</v>
      </c>
      <c r="D25">
        <v>5.28923438819597</v>
      </c>
      <c r="E25" s="70">
        <v>46118.729930555557</v>
      </c>
      <c r="F25" t="b">
        <v>1</v>
      </c>
      <c r="G25" s="69" t="s">
        <v>7</v>
      </c>
      <c r="H25" s="69" t="s">
        <v>117</v>
      </c>
      <c r="I25" s="69" t="s">
        <v>160</v>
      </c>
      <c r="J25">
        <v>0</v>
      </c>
      <c r="K25" s="69" t="s">
        <v>118</v>
      </c>
      <c r="L25" t="b">
        <v>0</v>
      </c>
      <c r="M25" t="b">
        <v>0</v>
      </c>
      <c r="N25" t="b">
        <v>0</v>
      </c>
    </row>
    <row r="26" spans="1:14" x14ac:dyDescent="0.25">
      <c r="A26" s="69" t="s">
        <v>115</v>
      </c>
      <c r="B26" t="s">
        <v>142</v>
      </c>
      <c r="C26" t="s">
        <v>159</v>
      </c>
      <c r="E26" s="70">
        <v>46118.729930555557</v>
      </c>
      <c r="F26" t="b">
        <v>1</v>
      </c>
      <c r="G26" s="69" t="s">
        <v>88</v>
      </c>
      <c r="H26" s="69" t="s">
        <v>117</v>
      </c>
      <c r="I26" s="69" t="s">
        <v>160</v>
      </c>
      <c r="J26">
        <v>0</v>
      </c>
      <c r="K26" s="69" t="s">
        <v>118</v>
      </c>
      <c r="L26" t="b">
        <v>0</v>
      </c>
      <c r="M26" t="b">
        <v>0</v>
      </c>
      <c r="N26" t="b">
        <v>0</v>
      </c>
    </row>
    <row r="27" spans="1:14" x14ac:dyDescent="0.25">
      <c r="A27" s="69" t="s">
        <v>115</v>
      </c>
      <c r="B27" t="s">
        <v>143</v>
      </c>
      <c r="C27" t="s">
        <v>159</v>
      </c>
      <c r="E27" s="70">
        <v>46118.729930555557</v>
      </c>
      <c r="F27" t="b">
        <v>1</v>
      </c>
      <c r="G27" s="69" t="s">
        <v>59</v>
      </c>
      <c r="H27" s="69" t="s">
        <v>117</v>
      </c>
      <c r="I27" s="69" t="s">
        <v>160</v>
      </c>
      <c r="J27">
        <v>0</v>
      </c>
      <c r="K27" s="69" t="s">
        <v>118</v>
      </c>
      <c r="L27" t="b">
        <v>0</v>
      </c>
      <c r="M27" t="b">
        <v>0</v>
      </c>
      <c r="N27" t="b">
        <v>0</v>
      </c>
    </row>
    <row r="28" spans="1:14" x14ac:dyDescent="0.25">
      <c r="A28" s="69" t="s">
        <v>115</v>
      </c>
      <c r="B28" t="s">
        <v>144</v>
      </c>
      <c r="C28" t="s">
        <v>159</v>
      </c>
      <c r="E28" s="70">
        <v>46118.729930555557</v>
      </c>
      <c r="F28" t="b">
        <v>1</v>
      </c>
      <c r="G28" s="69" t="s">
        <v>94</v>
      </c>
      <c r="H28" s="69" t="s">
        <v>117</v>
      </c>
      <c r="I28" s="69" t="s">
        <v>160</v>
      </c>
      <c r="J28">
        <v>0</v>
      </c>
      <c r="K28" s="69" t="s">
        <v>118</v>
      </c>
      <c r="L28" t="b">
        <v>0</v>
      </c>
      <c r="M28" t="b">
        <v>0</v>
      </c>
      <c r="N28" t="b">
        <v>0</v>
      </c>
    </row>
    <row r="29" spans="1:14" x14ac:dyDescent="0.25">
      <c r="A29" s="69" t="s">
        <v>115</v>
      </c>
      <c r="B29" t="s">
        <v>145</v>
      </c>
      <c r="C29" t="s">
        <v>159</v>
      </c>
      <c r="E29" s="70">
        <v>46118.729930555557</v>
      </c>
      <c r="F29" t="b">
        <v>1</v>
      </c>
      <c r="G29" s="69" t="s">
        <v>60</v>
      </c>
      <c r="H29" s="69" t="s">
        <v>117</v>
      </c>
      <c r="I29" s="69" t="s">
        <v>160</v>
      </c>
      <c r="J29">
        <v>0</v>
      </c>
      <c r="K29" s="69" t="s">
        <v>118</v>
      </c>
      <c r="L29" t="b">
        <v>0</v>
      </c>
      <c r="M29" t="b">
        <v>0</v>
      </c>
      <c r="N29" t="b">
        <v>0</v>
      </c>
    </row>
    <row r="30" spans="1:14" x14ac:dyDescent="0.25">
      <c r="A30" s="69" t="s">
        <v>115</v>
      </c>
      <c r="B30" t="s">
        <v>146</v>
      </c>
      <c r="C30" t="s">
        <v>159</v>
      </c>
      <c r="E30" s="70">
        <v>46118.729930555557</v>
      </c>
      <c r="F30" t="b">
        <v>1</v>
      </c>
      <c r="G30" s="69" t="s">
        <v>95</v>
      </c>
      <c r="H30" s="69" t="s">
        <v>117</v>
      </c>
      <c r="I30" s="69" t="s">
        <v>160</v>
      </c>
      <c r="J30">
        <v>0</v>
      </c>
      <c r="K30" s="69" t="s">
        <v>118</v>
      </c>
      <c r="L30" t="b">
        <v>0</v>
      </c>
      <c r="M30" t="b">
        <v>0</v>
      </c>
      <c r="N30" t="b">
        <v>0</v>
      </c>
    </row>
    <row r="31" spans="1:14" x14ac:dyDescent="0.25">
      <c r="A31" s="69" t="s">
        <v>115</v>
      </c>
      <c r="B31" t="s">
        <v>147</v>
      </c>
      <c r="C31" t="s">
        <v>159</v>
      </c>
      <c r="D31">
        <v>5.31</v>
      </c>
      <c r="E31" s="70">
        <v>46118.729930555557</v>
      </c>
      <c r="F31" t="b">
        <v>1</v>
      </c>
      <c r="G31" s="69" t="s">
        <v>8</v>
      </c>
      <c r="H31" s="69" t="s">
        <v>117</v>
      </c>
      <c r="I31" s="69" t="s">
        <v>160</v>
      </c>
      <c r="J31">
        <v>0</v>
      </c>
      <c r="K31" s="69" t="s">
        <v>118</v>
      </c>
      <c r="L31" t="b">
        <v>0</v>
      </c>
      <c r="M31" t="b">
        <v>0</v>
      </c>
      <c r="N31" t="b">
        <v>0</v>
      </c>
    </row>
    <row r="32" spans="1:14" x14ac:dyDescent="0.25">
      <c r="A32" s="69" t="s">
        <v>115</v>
      </c>
      <c r="B32" t="s">
        <v>148</v>
      </c>
      <c r="C32" t="s">
        <v>159</v>
      </c>
      <c r="E32" s="70">
        <v>46118.729930555557</v>
      </c>
      <c r="F32" t="b">
        <v>1</v>
      </c>
      <c r="G32" s="69" t="s">
        <v>90</v>
      </c>
      <c r="H32" s="69" t="s">
        <v>117</v>
      </c>
      <c r="I32" s="69" t="s">
        <v>160</v>
      </c>
      <c r="J32">
        <v>0</v>
      </c>
      <c r="K32" s="69" t="s">
        <v>118</v>
      </c>
      <c r="L32" t="b">
        <v>0</v>
      </c>
      <c r="M32" t="b">
        <v>0</v>
      </c>
      <c r="N32" t="b">
        <v>0</v>
      </c>
    </row>
    <row r="33" spans="1:14" x14ac:dyDescent="0.25">
      <c r="A33" s="69" t="s">
        <v>115</v>
      </c>
      <c r="B33" t="s">
        <v>149</v>
      </c>
      <c r="C33" t="s">
        <v>159</v>
      </c>
      <c r="D33">
        <v>4.92</v>
      </c>
      <c r="E33" s="70">
        <v>46118.729930555557</v>
      </c>
      <c r="F33" t="b">
        <v>1</v>
      </c>
      <c r="G33" s="69" t="s">
        <v>9</v>
      </c>
      <c r="H33" s="69" t="s">
        <v>117</v>
      </c>
      <c r="I33" s="69" t="s">
        <v>160</v>
      </c>
      <c r="J33">
        <v>0</v>
      </c>
      <c r="K33" s="69" t="s">
        <v>118</v>
      </c>
      <c r="L33" t="b">
        <v>0</v>
      </c>
      <c r="M33" t="b">
        <v>0</v>
      </c>
      <c r="N33" t="b">
        <v>0</v>
      </c>
    </row>
    <row r="34" spans="1:14" x14ac:dyDescent="0.25">
      <c r="A34" s="69" t="s">
        <v>115</v>
      </c>
      <c r="B34" t="s">
        <v>150</v>
      </c>
      <c r="C34" t="s">
        <v>159</v>
      </c>
      <c r="E34" s="70">
        <v>46118.729930555557</v>
      </c>
      <c r="F34" t="b">
        <v>1</v>
      </c>
      <c r="G34" s="69" t="s">
        <v>84</v>
      </c>
      <c r="H34" s="69" t="s">
        <v>117</v>
      </c>
      <c r="I34" s="69" t="s">
        <v>160</v>
      </c>
      <c r="J34">
        <v>0</v>
      </c>
      <c r="K34" s="69" t="s">
        <v>118</v>
      </c>
      <c r="L34" t="b">
        <v>0</v>
      </c>
      <c r="M34" t="b">
        <v>0</v>
      </c>
      <c r="N34" t="b">
        <v>0</v>
      </c>
    </row>
    <row r="35" spans="1:14" x14ac:dyDescent="0.25">
      <c r="A35" s="69" t="s">
        <v>115</v>
      </c>
      <c r="B35" t="s">
        <v>157</v>
      </c>
      <c r="C35" t="s">
        <v>159</v>
      </c>
      <c r="D35">
        <v>5.52</v>
      </c>
      <c r="E35" s="70">
        <v>46118.729930555557</v>
      </c>
      <c r="F35" t="b">
        <v>1</v>
      </c>
      <c r="G35" s="69" t="s">
        <v>10</v>
      </c>
      <c r="H35" s="69" t="s">
        <v>117</v>
      </c>
      <c r="I35" s="69" t="s">
        <v>160</v>
      </c>
      <c r="J35">
        <v>0</v>
      </c>
      <c r="K35" s="69" t="s">
        <v>118</v>
      </c>
      <c r="L35" t="b">
        <v>0</v>
      </c>
      <c r="M35" t="b">
        <v>0</v>
      </c>
      <c r="N35" t="b">
        <v>0</v>
      </c>
    </row>
    <row r="36" spans="1:14" x14ac:dyDescent="0.25">
      <c r="A36" s="69" t="s">
        <v>115</v>
      </c>
      <c r="B36" t="s">
        <v>158</v>
      </c>
      <c r="C36" t="s">
        <v>159</v>
      </c>
      <c r="E36" s="70">
        <v>46118.729930555557</v>
      </c>
      <c r="F36" t="b">
        <v>1</v>
      </c>
      <c r="G36" s="69" t="s">
        <v>85</v>
      </c>
      <c r="H36" s="69" t="s">
        <v>117</v>
      </c>
      <c r="I36" s="69" t="s">
        <v>160</v>
      </c>
      <c r="J36">
        <v>0</v>
      </c>
      <c r="K36" s="69" t="s">
        <v>118</v>
      </c>
      <c r="L36" t="b">
        <v>0</v>
      </c>
      <c r="M36" t="b">
        <v>0</v>
      </c>
      <c r="N36" t="b">
        <v>0</v>
      </c>
    </row>
    <row r="37" spans="1:14" x14ac:dyDescent="0.25">
      <c r="A37" s="69" t="s">
        <v>115</v>
      </c>
      <c r="B37" t="s">
        <v>151</v>
      </c>
      <c r="C37" t="s">
        <v>159</v>
      </c>
      <c r="D37">
        <v>6.24</v>
      </c>
      <c r="E37" s="70">
        <v>46118.729930555557</v>
      </c>
      <c r="F37" t="b">
        <v>1</v>
      </c>
      <c r="G37" s="69" t="s">
        <v>11</v>
      </c>
      <c r="H37" s="69" t="s">
        <v>117</v>
      </c>
      <c r="I37" s="69" t="s">
        <v>160</v>
      </c>
      <c r="J37">
        <v>0</v>
      </c>
      <c r="K37" s="69" t="s">
        <v>118</v>
      </c>
      <c r="L37" t="b">
        <v>0</v>
      </c>
      <c r="M37" t="b">
        <v>0</v>
      </c>
      <c r="N37" t="b">
        <v>0</v>
      </c>
    </row>
    <row r="38" spans="1:14" x14ac:dyDescent="0.25">
      <c r="A38" s="69" t="s">
        <v>115</v>
      </c>
      <c r="B38" t="s">
        <v>152</v>
      </c>
      <c r="C38" t="s">
        <v>159</v>
      </c>
      <c r="E38" s="70">
        <v>46118.729930555557</v>
      </c>
      <c r="F38" t="b">
        <v>1</v>
      </c>
      <c r="G38" s="69" t="s">
        <v>83</v>
      </c>
      <c r="H38" s="69" t="s">
        <v>117</v>
      </c>
      <c r="I38" s="69" t="s">
        <v>160</v>
      </c>
      <c r="J38">
        <v>0</v>
      </c>
      <c r="K38" s="69" t="s">
        <v>118</v>
      </c>
      <c r="L38" t="b">
        <v>0</v>
      </c>
      <c r="M38" t="b">
        <v>0</v>
      </c>
      <c r="N38" t="b">
        <v>0</v>
      </c>
    </row>
    <row r="39" spans="1:14" x14ac:dyDescent="0.25">
      <c r="A39" s="69" t="s">
        <v>115</v>
      </c>
      <c r="B39" t="s">
        <v>153</v>
      </c>
      <c r="C39" t="s">
        <v>159</v>
      </c>
      <c r="D39">
        <v>6.36</v>
      </c>
      <c r="E39" s="70">
        <v>46118.729930555557</v>
      </c>
      <c r="F39" t="b">
        <v>1</v>
      </c>
      <c r="G39" s="69" t="s">
        <v>12</v>
      </c>
      <c r="H39" s="69" t="s">
        <v>117</v>
      </c>
      <c r="I39" s="69" t="s">
        <v>160</v>
      </c>
      <c r="J39">
        <v>0</v>
      </c>
      <c r="K39" s="69" t="s">
        <v>118</v>
      </c>
      <c r="L39" t="b">
        <v>0</v>
      </c>
      <c r="M39" t="b">
        <v>0</v>
      </c>
      <c r="N39" t="b">
        <v>0</v>
      </c>
    </row>
    <row r="40" spans="1:14" x14ac:dyDescent="0.25">
      <c r="A40" s="69" t="s">
        <v>115</v>
      </c>
      <c r="B40" t="s">
        <v>156</v>
      </c>
      <c r="C40" t="s">
        <v>159</v>
      </c>
      <c r="E40" s="70">
        <v>46118.729930555557</v>
      </c>
      <c r="F40" t="b">
        <v>1</v>
      </c>
      <c r="G40" s="69" t="s">
        <v>86</v>
      </c>
      <c r="H40" s="69" t="s">
        <v>117</v>
      </c>
      <c r="I40" s="69" t="s">
        <v>160</v>
      </c>
      <c r="J40">
        <v>0</v>
      </c>
      <c r="K40" s="69" t="s">
        <v>118</v>
      </c>
      <c r="L40" t="b">
        <v>0</v>
      </c>
      <c r="M40" t="b">
        <v>0</v>
      </c>
      <c r="N40" t="b">
        <v>0</v>
      </c>
    </row>
    <row r="41" spans="1:14" x14ac:dyDescent="0.25">
      <c r="A41" s="69"/>
      <c r="E41" s="74"/>
      <c r="G41" s="69"/>
      <c r="H41" s="69"/>
      <c r="I41" s="69"/>
      <c r="K41" s="69"/>
    </row>
    <row r="42" spans="1:14" x14ac:dyDescent="0.25">
      <c r="A42" s="69"/>
      <c r="E42" s="70"/>
      <c r="G42" s="69"/>
      <c r="H42" s="69"/>
      <c r="I42" s="69"/>
      <c r="K42" s="69"/>
    </row>
    <row r="43" spans="1:14" x14ac:dyDescent="0.25">
      <c r="A43" s="69"/>
      <c r="E43" s="70"/>
      <c r="G43" s="69"/>
      <c r="H43" s="69"/>
      <c r="I43" s="69"/>
      <c r="K43" s="69"/>
    </row>
    <row r="44" spans="1:14" x14ac:dyDescent="0.25">
      <c r="A44" s="69"/>
      <c r="E44" s="70"/>
      <c r="G44" s="69"/>
      <c r="H44" s="69"/>
      <c r="I44" s="69"/>
      <c r="K44" s="69"/>
    </row>
    <row r="45" spans="1:14" x14ac:dyDescent="0.25">
      <c r="A45" s="69"/>
      <c r="E45" s="70"/>
      <c r="G45" s="69"/>
      <c r="H45" s="69"/>
      <c r="I45" s="69"/>
      <c r="K45" s="69"/>
    </row>
    <row r="46" spans="1:14" x14ac:dyDescent="0.25">
      <c r="A46" s="69"/>
      <c r="E46" s="70"/>
      <c r="G46" s="69"/>
      <c r="H46" s="69"/>
      <c r="I46" s="69"/>
      <c r="K46" s="69"/>
    </row>
    <row r="47" spans="1:14" x14ac:dyDescent="0.25">
      <c r="A47" s="69"/>
      <c r="E47" s="70"/>
      <c r="G47" s="69"/>
      <c r="H47" s="69"/>
      <c r="I47" s="69"/>
      <c r="K47" s="69"/>
    </row>
    <row r="48" spans="1:14" x14ac:dyDescent="0.25">
      <c r="A48" s="69"/>
      <c r="E48" s="70"/>
      <c r="G48" s="69"/>
      <c r="H48" s="69"/>
      <c r="I48" s="69"/>
      <c r="K48" s="69"/>
    </row>
    <row r="49" spans="1:11" x14ac:dyDescent="0.25">
      <c r="A49" s="69"/>
      <c r="E49" s="70"/>
      <c r="G49" s="69"/>
      <c r="H49" s="69"/>
      <c r="I49" s="69"/>
      <c r="K49" s="69"/>
    </row>
    <row r="50" spans="1:11" x14ac:dyDescent="0.25">
      <c r="A50" s="69"/>
      <c r="E50" s="70"/>
      <c r="G50" s="69"/>
      <c r="H50" s="69"/>
      <c r="I50" s="69"/>
      <c r="K50" s="69"/>
    </row>
    <row r="51" spans="1:11" x14ac:dyDescent="0.25">
      <c r="A51" s="69"/>
      <c r="E51" s="70"/>
      <c r="G51" s="69"/>
      <c r="H51" s="69"/>
      <c r="I51" s="69"/>
      <c r="K51" s="69"/>
    </row>
    <row r="52" spans="1:11" x14ac:dyDescent="0.25">
      <c r="A52" s="69"/>
      <c r="E52" s="70"/>
      <c r="G52" s="69"/>
      <c r="H52" s="69"/>
      <c r="I52" s="69"/>
      <c r="K52" s="69"/>
    </row>
    <row r="53" spans="1:11" x14ac:dyDescent="0.25">
      <c r="A53" s="69"/>
      <c r="E53" s="70"/>
      <c r="G53" s="69"/>
      <c r="H53" s="69"/>
      <c r="I53" s="69"/>
      <c r="K53" s="69"/>
    </row>
    <row r="54" spans="1:11" x14ac:dyDescent="0.25">
      <c r="A54" s="69"/>
      <c r="E54" s="70"/>
      <c r="G54" s="69"/>
      <c r="H54" s="69"/>
      <c r="I54" s="69"/>
      <c r="K54" s="69"/>
    </row>
    <row r="55" spans="1:11" x14ac:dyDescent="0.25">
      <c r="A55" s="69"/>
      <c r="E55" s="70"/>
      <c r="G55" s="69"/>
      <c r="H55" s="69"/>
      <c r="I55" s="69"/>
      <c r="K55" s="69"/>
    </row>
    <row r="56" spans="1:11" x14ac:dyDescent="0.25">
      <c r="A56" s="69"/>
      <c r="E56" s="70"/>
      <c r="G56" s="69"/>
      <c r="H56" s="69"/>
      <c r="I56" s="69"/>
      <c r="K56" s="69"/>
    </row>
    <row r="57" spans="1:11" x14ac:dyDescent="0.25">
      <c r="A57" s="69"/>
      <c r="E57" s="70"/>
      <c r="G57" s="69"/>
      <c r="H57" s="69"/>
      <c r="I57" s="69"/>
      <c r="K57" s="69"/>
    </row>
    <row r="58" spans="1:11" x14ac:dyDescent="0.25">
      <c r="A58" s="69"/>
      <c r="E58" s="70"/>
      <c r="G58" s="69"/>
      <c r="H58" s="69"/>
      <c r="I58" s="69"/>
      <c r="K58" s="69"/>
    </row>
    <row r="59" spans="1:11" x14ac:dyDescent="0.25">
      <c r="A59" s="69"/>
      <c r="E59" s="70"/>
      <c r="G59" s="69"/>
      <c r="H59" s="69"/>
      <c r="I59" s="69"/>
      <c r="K59" s="69"/>
    </row>
    <row r="60" spans="1:11" x14ac:dyDescent="0.25">
      <c r="A60" s="69"/>
      <c r="E60" s="70"/>
      <c r="G60" s="69"/>
      <c r="H60" s="69"/>
      <c r="I60" s="69"/>
      <c r="K60" s="69"/>
    </row>
    <row r="61" spans="1:11" x14ac:dyDescent="0.25">
      <c r="A61" s="69"/>
      <c r="E61" s="70"/>
      <c r="G61" s="69"/>
      <c r="H61" s="69"/>
      <c r="I61" s="69"/>
      <c r="K61" s="69"/>
    </row>
    <row r="62" spans="1:11" x14ac:dyDescent="0.25">
      <c r="A62" s="69"/>
      <c r="E62" s="70"/>
      <c r="G62" s="69"/>
      <c r="H62" s="69"/>
      <c r="I62" s="69"/>
      <c r="K62" s="69"/>
    </row>
    <row r="63" spans="1:11" x14ac:dyDescent="0.25">
      <c r="A63" s="69"/>
      <c r="E63" s="70"/>
      <c r="G63" s="69"/>
      <c r="H63" s="69"/>
      <c r="I63" s="69"/>
      <c r="K63" s="69"/>
    </row>
    <row r="64" spans="1:11" x14ac:dyDescent="0.25">
      <c r="A64" s="69"/>
      <c r="E64" s="70"/>
      <c r="G64" s="69"/>
      <c r="H64" s="69"/>
      <c r="I64" s="69"/>
      <c r="K64" s="69"/>
    </row>
    <row r="65" spans="1:11" x14ac:dyDescent="0.25">
      <c r="A65" s="69"/>
      <c r="E65" s="70"/>
      <c r="G65" s="69"/>
      <c r="H65" s="69"/>
      <c r="I65" s="69"/>
      <c r="K65" s="69"/>
    </row>
    <row r="66" spans="1:11" x14ac:dyDescent="0.25">
      <c r="A66" s="69"/>
      <c r="E66" s="70"/>
      <c r="G66" s="69"/>
      <c r="H66" s="69"/>
      <c r="I66" s="69"/>
      <c r="K66" s="69"/>
    </row>
    <row r="67" spans="1:11" x14ac:dyDescent="0.25">
      <c r="A67" s="69"/>
      <c r="E67" s="70"/>
      <c r="G67" s="69"/>
      <c r="H67" s="69"/>
      <c r="I67" s="69"/>
      <c r="K67" s="69"/>
    </row>
    <row r="68" spans="1:11" x14ac:dyDescent="0.25">
      <c r="A68" s="69"/>
      <c r="E68" s="70"/>
      <c r="G68" s="69"/>
      <c r="H68" s="69"/>
      <c r="I68" s="69"/>
      <c r="K68" s="69"/>
    </row>
    <row r="69" spans="1:11" x14ac:dyDescent="0.25">
      <c r="A69" s="69"/>
      <c r="E69" s="70"/>
      <c r="G69" s="69"/>
      <c r="H69" s="69"/>
      <c r="I69" s="69"/>
      <c r="K69" s="69"/>
    </row>
    <row r="70" spans="1:11" x14ac:dyDescent="0.25">
      <c r="A70" s="69"/>
      <c r="E70" s="70"/>
      <c r="G70" s="69"/>
      <c r="H70" s="69"/>
      <c r="I70" s="69"/>
      <c r="K70" s="69"/>
    </row>
    <row r="71" spans="1:11" x14ac:dyDescent="0.25">
      <c r="A71" s="69"/>
      <c r="E71" s="70"/>
      <c r="G71" s="69"/>
      <c r="H71" s="69"/>
      <c r="I71" s="69"/>
      <c r="K71" s="69"/>
    </row>
    <row r="72" spans="1:11" x14ac:dyDescent="0.25">
      <c r="A72" s="69"/>
      <c r="E72" s="70"/>
      <c r="G72" s="69"/>
      <c r="H72" s="69"/>
      <c r="I72" s="69"/>
      <c r="K72" s="6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D0F1EBA5-69DC-4849-97F6-D58ED01A7DEB}"/>
</file>

<file path=customXml/itemProps2.xml><?xml version="1.0" encoding="utf-8"?>
<ds:datastoreItem xmlns:ds="http://schemas.openxmlformats.org/officeDocument/2006/customXml" ds:itemID="{28C352F5-3DB8-44E9-A8F7-C5C9DF17278E}"/>
</file>

<file path=customXml/itemProps3.xml><?xml version="1.0" encoding="utf-8"?>
<ds:datastoreItem xmlns:ds="http://schemas.openxmlformats.org/officeDocument/2006/customXml" ds:itemID="{15DF9FDB-DCE9-4AC5-99C2-6FACFAC83379}"/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2026-04-06T21:34:56Z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  <property fmtid="{D5CDD505-2E9C-101B-9397-08002B2CF9AE}" pid="10" name="ContentTypeId">
    <vt:lpwstr>0x010100E9865956A7CEE348A5D5FBFE3A0A2493</vt:lpwstr>
  </property>
</Properties>
</file>