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6\Marzo\Archivos Finales IPoM\"/>
    </mc:Choice>
  </mc:AlternateContent>
  <bookViews>
    <workbookView xWindow="-120" yWindow="-120" windowWidth="29040" windowHeight="1572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K3" i="5" l="1"/>
  <c r="GE3" i="5"/>
  <c r="FX5" i="5" l="1"/>
  <c r="FN5" i="5"/>
  <c r="FD5" i="5"/>
  <c r="FW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<sst xmlns="http://schemas.openxmlformats.org/spreadsheetml/2006/main" count="1971" uniqueCount="291">
  <si>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</si>
  <si>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</si>
  <si>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</si>
  <si>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</si>
  <si>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</si>
  <si>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</si>
  <si>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</si>
  <si>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</si>
  <si>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</si>
  <si>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</si>
  <si>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</si>
  <si>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</si>
  <si>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</si>
  <si>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</si>
  <si>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</si>
  <si>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</si>
  <si>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</si>
  <si>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</si>
  <si>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</si>
  <si>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</si>
  <si>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</si>
  <si>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</si>
  <si>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</si>
  <si>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</si>
  <si>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</si>
  <si>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</si>
  <si>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</si>
  <si>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</si>
  <si>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</si>
  <si>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</si>
  <si>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</si>
  <si>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</si>
  <si>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</si>
  <si>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</si>
  <si>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</si>
  <si>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</si>
  <si>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</si>
  <si>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</si>
  <si>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</si>
  <si>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</si>
  <si>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</si>
  <si>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</si>
  <si>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</si>
  <si>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</si>
  <si>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</si>
  <si>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</si>
  <si>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</si>
  <si>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</si>
  <si>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</si>
  <si>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</si>
  <si>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</si>
  <si>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</si>
  <si>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</si>
  <si>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</si>
  <si>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</si>
  <si>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</si>
  <si>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</si>
  <si>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</si>
  <si>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</si>
  <si>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</si>
  <si>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</si>
  <si>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</si>
  <si>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</si>
  <si>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</si>
  <si>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</si>
  <si>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</si>
  <si>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</si>
  <si>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</si>
  <si>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</si>
  <si>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</si>
  <si>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</si>
  <si>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</si>
  <si>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</si>
  <si>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</si>
  <si>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</si>
  <si>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</si>
  <si>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</si>
  <si>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</si>
  <si>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</si>
  <si>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</si>
  <si>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</si>
  <si>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</si>
  <si>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</si>
  <si>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</si>
  <si>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</si>
  <si>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</si>
  <si>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</si>
  <si>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</si>
  <si>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</si>
  <si>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</si>
  <si>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</si>
  <si>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</si>
  <si>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</si>
  <si>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</si>
  <si>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</si>
  <si>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</si>
  <si>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</si>
  <si>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</si>
  <si>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</si>
  <si>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</si>
  <si>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</si>
  <si>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</si>
  <si>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</si>
  <si>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</si>
  <si>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</si>
  <si>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</si>
  <si>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</si>
  <si>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</si>
  <si>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</si>
  <si>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</si>
  <si>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</si>
  <si>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</si>
  <si>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</si>
  <si>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</si>
  <si>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</si>
  <si>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</si>
  <si>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</si>
  <si>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</si>
  <si>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</si>
  <si>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</si>
  <si>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</si>
  <si>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</si>
  <si>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</si>
  <si>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</si>
  <si>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</si>
  <si>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</si>
  <si>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</si>
  <si>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</si>
  <si>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</si>
  <si>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</si>
  <si>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</si>
  <si>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</si>
  <si>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</si>
  <si>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</si>
  <si>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</si>
  <si>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</si>
  <si>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</si>
  <si>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</si>
  <si>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</si>
  <si>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</si>
  <si>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</si>
  <si>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</si>
  <si>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</si>
  <si>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</si>
  <si>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</si>
  <si>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</si>
  <si>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</si>
  <si>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</si>
  <si>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</si>
  <si>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</si>
  <si>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</si>
  <si>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</si>
  <si>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</si>
  <si>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</si>
  <si>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</si>
  <si>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</si>
  <si>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</si>
  <si>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</si>
  <si>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</si>
  <si>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</si>
  <si>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</si>
  <si>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</si>
  <si>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</si>
  <si>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</si>
  <si>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</si>
  <si>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</si>
  <si>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</si>
  <si>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</si>
  <si>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</si>
  <si>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</si>
  <si>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</si>
  <si>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</si>
  <si>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</si>
  <si>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</si>
  <si>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</si>
  <si>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</si>
  <si>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</si>
  <si>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</si>
  <si>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</si>
  <si>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</si>
  <si>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</si>
  <si>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</si>
  <si>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</si>
  <si>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</si>
  <si>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</si>
  <si>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</si>
  <si>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</si>
  <si>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</si>
  <si>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</si>
  <si>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</si>
  <si>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</si>
  <si>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</si>
  <si>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</si>
  <si>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</si>
  <si>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</si>
  <si>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</si>
  <si>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</si>
  <si>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</si>
  <si>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</si>
  <si>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</si>
  <si>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</si>
  <si>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</si>
  <si>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</si>
  <si>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</si>
  <si>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</si>
  <si>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</si>
  <si>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</si>
  <si>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</si>
  <si>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</si>
  <si>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</si>
  <si>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</si>
  <si>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</si>
  <si>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</si>
  <si>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</si>
  <si>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</si>
  <si>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</si>
  <si>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</si>
  <si>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</si>
  <si>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</si>
  <si>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</si>
  <si>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</si>
  <si>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</si>
  <si>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</si>
  <si>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</si>
  <si>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</si>
  <si>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</si>
  <si>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</si>
  <si>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</si>
  <si>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</si>
  <si>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</si>
  <si>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</si>
  <si>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</si>
  <si>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</si>
  <si>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</si>
  <si>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</si>
  <si>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</si>
  <si>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</si>
  <si>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</si>
  <si>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</si>
  <si>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</si>
  <si>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</si>
  <si>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</si>
  <si>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</si>
  <si>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</si>
  <si>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</si>
  <si>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</si>
  <si>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</si>
  <si>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</si>
  <si>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</si>
  <si>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</si>
  <si>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</si>
  <si>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</si>
  <si>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</si>
  <si>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</si>
  <si>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</si>
  <si>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</si>
  <si>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</si>
  <si>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</si>
  <si>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</si>
  <si>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</si>
  <si>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</si>
  <si>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</si>
  <si>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</si>
  <si>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</si>
  <si>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</si>
  <si>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</si>
  <si>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</si>
  <si>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</si>
  <si>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</si>
  <si>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</si>
  <si>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</si>
  <si>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</si>
  <si>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</si>
  <si>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</si>
  <si>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</si>
  <si>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</si>
  <si>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</si>
  <si>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</si>
  <si>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</si>
  <si>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</si>
  <si>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</si>
  <si>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</si>
  <si>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</si>
  <si>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</si>
  <si>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</si>
  <si>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</si>
  <si>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</si>
  <si>
    <t>1,75 /2,75</t>
  </si>
  <si>
    <t>2 / 2,75</t>
  </si>
  <si>
    <t>1,75 / 2,75</t>
  </si>
  <si>
    <t>2,00 / 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</si>
</sst>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3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4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70"/>
  <sheetViews>
    <sheetView tabSelected="1" zoomScale="85" zoomScaleNormal="85" workbookViewId="0">
      <pane xSplit="1" ySplit="4" topLeftCell="FR5" activePane="bottomRight" state="frozen"/>
      <selection pane="topRight" activeCell="B1" sqref="B1"/>
      <selection pane="bottomLeft" activeCell="A5" sqref="A5"/>
      <selection pane="bottomRight" activeCell="GM9" sqref="GM9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21" width="11.42578125" style="1" customWidth="1"/>
    <col min="122" max="123" width="11.42578125" style="36" customWidth="1"/>
    <col min="124" max="130" width="11.42578125" style="1" customWidth="1"/>
    <col min="131" max="136" width="11.42578125" style="36" customWidth="1"/>
    <col min="137" max="137" width="8.28515625" style="1" customWidth="1"/>
    <col min="138" max="138" width="11.42578125" style="1" customWidth="1"/>
    <col min="139" max="140" width="11.42578125" style="36" customWidth="1"/>
    <col min="141" max="141" width="10.42578125" style="36" customWidth="1"/>
    <col min="142" max="144" width="11.42578125" style="36" bestFit="1" customWidth="1"/>
    <col min="145" max="145" width="12.28515625" style="36" customWidth="1"/>
    <col min="146" max="149" width="11.42578125" style="36" customWidth="1"/>
    <col min="150" max="150" width="12.42578125" style="1" bestFit="1" customWidth="1"/>
    <col min="151" max="153" width="10.42578125" style="36" customWidth="1"/>
    <col min="154" max="160" width="11.42578125" style="36"/>
    <col min="161" max="168" width="11.42578125" style="1"/>
    <col min="169" max="170" width="11.42578125" style="36"/>
    <col min="171" max="178" width="11.42578125" style="1"/>
    <col min="179" max="180" width="11.42578125" style="36"/>
    <col min="181" max="188" width="11.42578125" style="1"/>
    <col min="189" max="189" width="11.42578125" style="36"/>
    <col min="190" max="194" width="11.42578125" style="1"/>
    <col min="195" max="195" width="11.42578125" style="36"/>
    <col min="196" max="16384" width="11.42578125" style="1"/>
  </cols>
  <sheetData>
    <row r="1" spans="1:195" s="19" customFormat="1" ht="21" customHeight="1">
      <c r="A1" s="62" t="s">
        <v>26</v>
      </c>
      <c r="B1" s="17"/>
      <c r="C1" s="15" t="s">
        <v>27</v>
      </c>
      <c r="D1" s="15"/>
      <c r="E1" s="15"/>
      <c r="F1" s="15"/>
      <c r="G1" s="16"/>
      <c r="H1" s="16"/>
      <c r="I1" s="16"/>
      <c r="J1" s="16"/>
      <c r="K1" s="17"/>
      <c r="L1" s="15" t="s">
        <v>27</v>
      </c>
      <c r="M1" s="15"/>
      <c r="N1" s="15"/>
      <c r="O1" s="15"/>
      <c r="P1" s="15"/>
      <c r="Q1" s="15"/>
      <c r="R1" s="15"/>
      <c r="S1" s="15"/>
      <c r="T1" s="17"/>
      <c r="U1" s="16" t="s">
        <v>27</v>
      </c>
      <c r="V1" s="16"/>
      <c r="W1" s="16"/>
      <c r="X1" s="16"/>
      <c r="Y1" s="15"/>
      <c r="Z1" s="15"/>
      <c r="AA1" s="15"/>
      <c r="AB1" s="15"/>
      <c r="AC1" s="17"/>
      <c r="AD1" s="16" t="s">
        <v>27</v>
      </c>
      <c r="AE1" s="16"/>
      <c r="AF1" s="16"/>
      <c r="AG1" s="16"/>
      <c r="AH1" s="16"/>
      <c r="AI1" s="16"/>
      <c r="AJ1" s="16"/>
      <c r="AK1" s="16"/>
      <c r="AL1" s="17"/>
      <c r="AM1" s="15" t="s">
        <v>27</v>
      </c>
      <c r="AN1" s="15"/>
      <c r="AO1" s="16"/>
      <c r="AP1" s="16"/>
      <c r="AQ1" s="16"/>
      <c r="AR1" s="16"/>
      <c r="AS1" s="16"/>
      <c r="AT1" s="16"/>
      <c r="AU1" s="17"/>
      <c r="AV1" s="15" t="s">
        <v>27</v>
      </c>
      <c r="AW1" s="15"/>
      <c r="AX1" s="16"/>
      <c r="AY1" s="16"/>
      <c r="AZ1" s="16"/>
      <c r="BA1" s="16"/>
      <c r="BB1" s="16"/>
      <c r="BC1" s="16"/>
      <c r="BD1" s="17"/>
      <c r="BE1" s="15" t="s">
        <v>27</v>
      </c>
      <c r="BF1" s="15"/>
      <c r="BG1" s="16"/>
      <c r="BH1" s="16"/>
      <c r="BI1" s="16"/>
      <c r="BJ1" s="16"/>
      <c r="BK1" s="16"/>
      <c r="BL1" s="16"/>
      <c r="BM1" s="17"/>
      <c r="BN1" s="15" t="s">
        <v>27</v>
      </c>
      <c r="BO1" s="15"/>
      <c r="BP1" s="15"/>
      <c r="BQ1" s="15"/>
      <c r="BR1" s="16"/>
      <c r="BS1" s="16"/>
      <c r="BT1" s="16"/>
      <c r="BU1" s="16"/>
      <c r="BV1" s="16"/>
      <c r="BW1" s="16"/>
      <c r="BX1" s="17"/>
      <c r="BY1" s="15" t="s">
        <v>27</v>
      </c>
      <c r="BZ1" s="15"/>
      <c r="CA1" s="16"/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27</v>
      </c>
      <c r="CM1" s="15"/>
      <c r="CN1" s="16"/>
      <c r="CO1" s="16"/>
      <c r="CP1" s="16"/>
      <c r="CQ1" s="16"/>
      <c r="CR1" s="16"/>
      <c r="CS1" s="16"/>
      <c r="CT1" s="17"/>
      <c r="CU1" s="15" t="s">
        <v>27</v>
      </c>
      <c r="CV1" s="29"/>
      <c r="CW1" s="29"/>
      <c r="CX1" s="29"/>
      <c r="CY1" s="29"/>
      <c r="CZ1" s="15"/>
      <c r="DA1" s="16"/>
      <c r="DB1" s="16"/>
      <c r="DC1" s="16"/>
      <c r="DD1" s="29"/>
      <c r="DE1" s="29"/>
      <c r="DF1" s="29"/>
      <c r="DH1" s="15" t="s">
        <v>27</v>
      </c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U1" s="15" t="s">
        <v>27</v>
      </c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H1" s="15" t="s">
        <v>27</v>
      </c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U1" s="15" t="s">
        <v>27</v>
      </c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I1" s="15" t="s">
        <v>27</v>
      </c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W1" s="15" t="s">
        <v>27</v>
      </c>
      <c r="FX1" s="29"/>
      <c r="FY1" s="29"/>
      <c r="FZ1" s="29"/>
      <c r="GA1" s="29"/>
      <c r="GB1" s="29"/>
      <c r="GC1" s="29"/>
      <c r="GD1" s="29"/>
      <c r="GE1" s="29"/>
      <c r="GG1" s="15" t="s">
        <v>27</v>
      </c>
      <c r="GH1" s="29"/>
      <c r="GI1" s="29"/>
      <c r="GJ1" s="29"/>
      <c r="GK1" s="29"/>
      <c r="GM1" s="15" t="s">
        <v>27</v>
      </c>
    </row>
    <row r="2" spans="1:195" s="30" customFormat="1" ht="31.5" customHeight="1">
      <c r="A2" s="62"/>
      <c r="B2" s="28"/>
      <c r="C2" s="29">
        <v>2010</v>
      </c>
      <c r="D2" s="29"/>
      <c r="E2" s="29"/>
      <c r="F2" s="29"/>
      <c r="G2" s="29"/>
      <c r="H2" s="29"/>
      <c r="I2" s="29"/>
      <c r="J2" s="29"/>
      <c r="K2" s="28"/>
      <c r="L2" s="29">
        <v>2011</v>
      </c>
      <c r="M2" s="29"/>
      <c r="N2" s="29"/>
      <c r="O2" s="29"/>
      <c r="P2" s="29"/>
      <c r="Q2" s="29"/>
      <c r="R2" s="29"/>
      <c r="S2" s="29"/>
      <c r="T2" s="28"/>
      <c r="U2" s="29">
        <v>2012</v>
      </c>
      <c r="V2" s="29"/>
      <c r="W2" s="29"/>
      <c r="X2" s="29"/>
      <c r="Y2" s="29"/>
      <c r="Z2" s="29"/>
      <c r="AA2" s="29"/>
      <c r="AB2" s="29"/>
      <c r="AC2" s="28"/>
      <c r="AD2" s="29">
        <v>2013</v>
      </c>
      <c r="AE2" s="29"/>
      <c r="AF2" s="29"/>
      <c r="AG2" s="29"/>
      <c r="AH2" s="29"/>
      <c r="AI2" s="29"/>
      <c r="AJ2" s="29"/>
      <c r="AK2" s="29"/>
      <c r="AL2" s="28"/>
      <c r="AM2" s="29">
        <v>2014</v>
      </c>
      <c r="AN2" s="29"/>
      <c r="AO2" s="29"/>
      <c r="AP2" s="29"/>
      <c r="AQ2" s="29"/>
      <c r="AR2" s="29"/>
      <c r="AS2" s="29"/>
      <c r="AT2" s="29"/>
      <c r="AU2" s="28"/>
      <c r="AV2" s="29">
        <v>2015</v>
      </c>
      <c r="AW2" s="29"/>
      <c r="AX2" s="29"/>
      <c r="AY2" s="29"/>
      <c r="AZ2" s="29"/>
      <c r="BA2" s="29"/>
      <c r="BB2" s="29"/>
      <c r="BC2" s="29"/>
      <c r="BD2" s="28"/>
      <c r="BE2" s="29">
        <v>2016</v>
      </c>
      <c r="BF2" s="29"/>
      <c r="BG2" s="29"/>
      <c r="BH2" s="29"/>
      <c r="BI2" s="29"/>
      <c r="BJ2" s="29"/>
      <c r="BK2" s="29"/>
      <c r="BL2" s="29"/>
      <c r="BM2" s="28"/>
      <c r="BN2" s="29">
        <v>2017</v>
      </c>
      <c r="BO2" s="29"/>
      <c r="BP2" s="29"/>
      <c r="BQ2" s="29"/>
      <c r="BR2" s="29"/>
      <c r="BS2" s="29"/>
      <c r="BT2" s="29"/>
      <c r="BU2" s="29"/>
      <c r="BV2" s="29"/>
      <c r="BW2" s="29"/>
      <c r="BX2" s="28"/>
      <c r="BY2" s="29">
        <v>2018</v>
      </c>
      <c r="BZ2" s="29"/>
      <c r="CA2" s="29"/>
      <c r="CB2" s="29"/>
      <c r="CC2" s="29"/>
      <c r="CD2" s="29"/>
      <c r="CE2" s="29"/>
      <c r="CF2" s="29"/>
      <c r="CG2" s="29"/>
      <c r="CH2" s="29"/>
      <c r="CI2" s="28"/>
      <c r="CJ2" s="29">
        <v>2019</v>
      </c>
      <c r="CK2" s="29"/>
      <c r="CL2" s="29"/>
      <c r="CM2" s="29"/>
      <c r="CN2" s="29"/>
      <c r="CO2" s="29"/>
      <c r="CP2" s="29"/>
      <c r="CQ2" s="29"/>
      <c r="CR2" s="29"/>
      <c r="CS2" s="29"/>
      <c r="CT2" s="28"/>
      <c r="CU2" s="29">
        <v>2020</v>
      </c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H2" s="29">
        <v>2021</v>
      </c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U2" s="29">
        <v>2022</v>
      </c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H2" s="29">
        <v>2023</v>
      </c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1"/>
      <c r="EU2" s="29">
        <v>2024</v>
      </c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I2" s="29">
        <v>2025</v>
      </c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W2" s="29">
        <v>2026</v>
      </c>
      <c r="FX2" s="29"/>
      <c r="FY2" s="29"/>
      <c r="FZ2" s="29"/>
      <c r="GA2" s="29"/>
      <c r="GB2" s="29"/>
      <c r="GC2" s="29"/>
      <c r="GD2" s="29"/>
      <c r="GE2" s="29"/>
      <c r="GG2" s="29">
        <v>2027</v>
      </c>
      <c r="GH2" s="29"/>
      <c r="GI2" s="29"/>
      <c r="GJ2" s="29"/>
      <c r="GK2" s="29"/>
      <c r="GM2" s="29">
        <v>2028</v>
      </c>
    </row>
    <row r="3" spans="1:195" s="21" customFormat="1" ht="21" customHeight="1">
      <c r="A3" s="27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C3" s="3">
        <v>45352</v>
      </c>
      <c r="FD3" s="3">
        <v>45444</v>
      </c>
      <c r="FE3" s="3">
        <v>45536</v>
      </c>
      <c r="FF3" s="3">
        <v>45627</v>
      </c>
      <c r="FG3" s="3">
        <v>45717</v>
      </c>
      <c r="FI3" s="3">
        <v>44986</v>
      </c>
      <c r="FJ3" s="3">
        <f>EQ3</f>
        <v>45078</v>
      </c>
      <c r="FK3" s="3">
        <f>ER3</f>
        <v>45170</v>
      </c>
      <c r="FL3" s="3">
        <f>ES3</f>
        <v>45261</v>
      </c>
      <c r="FM3" s="3">
        <v>45352</v>
      </c>
      <c r="FN3" s="3">
        <v>45444</v>
      </c>
      <c r="FO3" s="3">
        <v>45536</v>
      </c>
      <c r="FP3" s="3">
        <v>45627</v>
      </c>
      <c r="FQ3" s="3">
        <v>45717</v>
      </c>
      <c r="FR3" s="3">
        <v>45809</v>
      </c>
      <c r="FS3" s="3">
        <v>45901</v>
      </c>
      <c r="FT3" s="3">
        <v>45992</v>
      </c>
      <c r="FU3" s="3">
        <v>46082</v>
      </c>
      <c r="FW3" s="3">
        <v>45352</v>
      </c>
      <c r="FX3" s="3">
        <v>45444</v>
      </c>
      <c r="FY3" s="3">
        <v>45536</v>
      </c>
      <c r="FZ3" s="3">
        <v>45627</v>
      </c>
      <c r="GA3" s="3">
        <v>45717</v>
      </c>
      <c r="GB3" s="3">
        <v>45809</v>
      </c>
      <c r="GC3" s="3">
        <v>45901</v>
      </c>
      <c r="GD3" s="3">
        <v>45992</v>
      </c>
      <c r="GE3" s="3">
        <f>FU3</f>
        <v>46082</v>
      </c>
      <c r="GG3" s="3">
        <v>45717</v>
      </c>
      <c r="GH3" s="3">
        <v>45809</v>
      </c>
      <c r="GI3" s="3">
        <v>45901</v>
      </c>
      <c r="GJ3" s="3">
        <v>45992</v>
      </c>
      <c r="GK3" s="3">
        <f>FU3</f>
        <v>46082</v>
      </c>
      <c r="GM3" s="3">
        <v>46082</v>
      </c>
    </row>
    <row r="4" spans="1:195" s="5" customFormat="1" ht="21" customHeight="1">
      <c r="A4" s="26" t="s">
        <v>265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5"/>
      <c r="BO4" s="25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4"/>
      <c r="DS4" s="34"/>
      <c r="EA4" s="34"/>
      <c r="EB4" s="40"/>
      <c r="EC4" s="40"/>
      <c r="ED4" s="40"/>
      <c r="EE4" s="40"/>
      <c r="EF4" s="42"/>
      <c r="EI4" s="34"/>
      <c r="EJ4" s="34"/>
      <c r="EK4" s="35"/>
      <c r="EL4" s="35"/>
      <c r="EM4" s="35"/>
      <c r="EN4" s="35"/>
      <c r="EO4" s="42"/>
      <c r="EP4" s="42"/>
      <c r="EQ4" s="42"/>
      <c r="ER4" s="42"/>
      <c r="ES4" s="42"/>
      <c r="EU4" s="35"/>
      <c r="EV4" s="35"/>
      <c r="EW4" s="35"/>
      <c r="EX4" s="42"/>
      <c r="EY4" s="42"/>
      <c r="EZ4" s="42"/>
      <c r="FA4" s="42"/>
      <c r="FB4" s="42"/>
      <c r="FC4" s="42"/>
      <c r="FD4" s="42"/>
      <c r="FE4" s="42"/>
      <c r="FF4" s="42"/>
      <c r="FG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W4" s="42"/>
      <c r="FX4" s="42"/>
      <c r="GA4" s="42"/>
      <c r="GB4" s="42"/>
      <c r="GC4" s="42"/>
      <c r="GD4" s="42"/>
      <c r="GE4" s="42"/>
      <c r="GG4" s="42"/>
      <c r="GH4" s="42"/>
      <c r="GI4" s="42"/>
      <c r="GJ4" s="42"/>
      <c r="GK4" s="42"/>
      <c r="GM4" s="42"/>
    </row>
    <row r="5" spans="1:195" s="20" customFormat="1" ht="21" customHeight="1">
      <c r="A5" s="9" t="s">
        <v>9</v>
      </c>
      <c r="B5" s="12"/>
      <c r="C5" s="10"/>
      <c r="D5" s="10"/>
      <c r="E5" s="10" t="s">
        <v>61</v>
      </c>
      <c r="F5" s="10" t="s">
        <v>61</v>
      </c>
      <c r="G5" s="10" t="s">
        <v>73</v>
      </c>
      <c r="H5" s="10" t="s">
        <v>86</v>
      </c>
      <c r="I5" s="10" t="s">
        <v>100</v>
      </c>
      <c r="J5" s="11" t="s">
        <v>110</v>
      </c>
      <c r="K5" s="12"/>
      <c r="L5" s="13"/>
      <c r="M5" s="10"/>
      <c r="N5" s="10" t="s">
        <v>122</v>
      </c>
      <c r="O5" s="10" t="s">
        <v>122</v>
      </c>
      <c r="P5" s="10" t="s">
        <v>122</v>
      </c>
      <c r="Q5" s="10" t="s">
        <v>139</v>
      </c>
      <c r="R5" s="10" t="s">
        <v>256</v>
      </c>
      <c r="S5" s="11" t="s">
        <v>48</v>
      </c>
      <c r="T5" s="12"/>
      <c r="U5" s="13"/>
      <c r="V5" s="10"/>
      <c r="W5" s="10" t="s">
        <v>73</v>
      </c>
      <c r="X5" s="10" t="s">
        <v>161</v>
      </c>
      <c r="Y5" s="10" t="s">
        <v>86</v>
      </c>
      <c r="Z5" s="10" t="s">
        <v>167</v>
      </c>
      <c r="AA5" s="10" t="s">
        <v>171</v>
      </c>
      <c r="AB5" s="11" t="s">
        <v>32</v>
      </c>
      <c r="AC5" s="12"/>
      <c r="AD5" s="13"/>
      <c r="AE5" s="10"/>
      <c r="AF5" s="10" t="s">
        <v>86</v>
      </c>
      <c r="AG5" s="10" t="s">
        <v>73</v>
      </c>
      <c r="AH5" s="10" t="s">
        <v>61</v>
      </c>
      <c r="AI5" s="10" t="s">
        <v>86</v>
      </c>
      <c r="AJ5" s="10" t="s">
        <v>185</v>
      </c>
      <c r="AK5" s="11" t="s">
        <v>147</v>
      </c>
      <c r="AL5" s="12"/>
      <c r="AM5" s="13"/>
      <c r="AN5" s="10"/>
      <c r="AO5" s="10" t="s">
        <v>86</v>
      </c>
      <c r="AP5" s="10" t="s">
        <v>161</v>
      </c>
      <c r="AQ5" s="10" t="s">
        <v>193</v>
      </c>
      <c r="AR5" s="10" t="s">
        <v>195</v>
      </c>
      <c r="AS5" s="10" t="s">
        <v>197</v>
      </c>
      <c r="AT5" s="11" t="s">
        <v>107</v>
      </c>
      <c r="AU5" s="12"/>
      <c r="AV5" s="13"/>
      <c r="AW5" s="10"/>
      <c r="AX5" s="10" t="s">
        <v>200</v>
      </c>
      <c r="AY5" s="10" t="s">
        <v>195</v>
      </c>
      <c r="AZ5" s="10" t="s">
        <v>205</v>
      </c>
      <c r="BA5" s="10" t="s">
        <v>207</v>
      </c>
      <c r="BB5" s="10" t="s">
        <v>211</v>
      </c>
      <c r="BC5" s="11" t="s">
        <v>38</v>
      </c>
      <c r="BD5" s="12"/>
      <c r="BE5" s="13"/>
      <c r="BF5" s="10"/>
      <c r="BG5" s="10" t="s">
        <v>195</v>
      </c>
      <c r="BH5" s="10" t="s">
        <v>214</v>
      </c>
      <c r="BI5" s="10" t="s">
        <v>220</v>
      </c>
      <c r="BJ5" s="10" t="s">
        <v>221</v>
      </c>
      <c r="BK5" s="10" t="s">
        <v>222</v>
      </c>
      <c r="BL5" s="11" t="s">
        <v>42</v>
      </c>
      <c r="BM5" s="12"/>
      <c r="BN5" s="13"/>
      <c r="BO5" s="13"/>
      <c r="BP5" s="13" t="s">
        <v>214</v>
      </c>
      <c r="BQ5" s="10" t="s">
        <v>214</v>
      </c>
      <c r="BR5" s="10" t="s">
        <v>223</v>
      </c>
      <c r="BS5" s="10" t="s">
        <v>224</v>
      </c>
      <c r="BT5" s="10" t="s">
        <v>226</v>
      </c>
      <c r="BU5" s="10" t="s">
        <v>227</v>
      </c>
      <c r="BV5" s="10" t="s">
        <v>228</v>
      </c>
      <c r="BW5" s="11" t="s">
        <v>39</v>
      </c>
      <c r="BX5" s="12"/>
      <c r="BY5" s="13"/>
      <c r="BZ5" s="10"/>
      <c r="CA5" s="13" t="s">
        <v>207</v>
      </c>
      <c r="CB5" s="10" t="s">
        <v>195</v>
      </c>
      <c r="CC5" s="10" t="s">
        <v>195</v>
      </c>
      <c r="CD5" s="10" t="s">
        <v>195</v>
      </c>
      <c r="CE5" s="10" t="s">
        <v>200</v>
      </c>
      <c r="CF5" s="10" t="s">
        <v>231</v>
      </c>
      <c r="CG5" s="10" t="s">
        <v>232</v>
      </c>
      <c r="CH5" s="11" t="s">
        <v>83</v>
      </c>
      <c r="CI5" s="12"/>
      <c r="CJ5" s="13"/>
      <c r="CK5" s="10"/>
      <c r="CL5" s="13" t="s">
        <v>230</v>
      </c>
      <c r="CM5" s="10" t="s">
        <v>230</v>
      </c>
      <c r="CN5" s="10" t="s">
        <v>233</v>
      </c>
      <c r="CO5" s="10" t="s">
        <v>230</v>
      </c>
      <c r="CP5" s="10" t="s">
        <v>200</v>
      </c>
      <c r="CQ5" s="10" t="s">
        <v>236</v>
      </c>
      <c r="CR5" s="10" t="s">
        <v>237</v>
      </c>
      <c r="CS5" s="11" t="s">
        <v>44</v>
      </c>
      <c r="CT5" s="12"/>
      <c r="CU5" s="13" t="s">
        <v>200</v>
      </c>
      <c r="CV5" s="10" t="s">
        <v>200</v>
      </c>
      <c r="CW5" s="10" t="s">
        <v>255</v>
      </c>
      <c r="CX5" s="10" t="s">
        <v>238</v>
      </c>
      <c r="CY5" s="13" t="s">
        <v>200</v>
      </c>
      <c r="CZ5" s="10" t="s">
        <v>200</v>
      </c>
      <c r="DA5" s="10" t="s">
        <v>238</v>
      </c>
      <c r="DB5" s="10" t="s">
        <v>239</v>
      </c>
      <c r="DC5" s="10" t="s">
        <v>243</v>
      </c>
      <c r="DD5" s="14" t="s">
        <v>246</v>
      </c>
      <c r="DE5" s="14" t="s">
        <v>257</v>
      </c>
      <c r="DF5" s="14" t="s">
        <v>271</v>
      </c>
      <c r="DG5" s="12"/>
      <c r="DH5" s="13" t="s">
        <v>238</v>
      </c>
      <c r="DI5" s="10" t="s">
        <v>200</v>
      </c>
      <c r="DJ5" s="10" t="s">
        <v>200</v>
      </c>
      <c r="DK5" s="10" t="s">
        <v>195</v>
      </c>
      <c r="DL5" s="13" t="s">
        <v>161</v>
      </c>
      <c r="DM5" s="14" t="s">
        <v>253</v>
      </c>
      <c r="DN5" s="14" t="s">
        <v>86</v>
      </c>
      <c r="DO5" s="14" t="s">
        <v>272</v>
      </c>
      <c r="DP5" s="14" t="s">
        <v>273</v>
      </c>
      <c r="DQ5" s="14" t="s">
        <v>274</v>
      </c>
      <c r="DR5" s="39" t="s">
        <v>275</v>
      </c>
      <c r="DS5" s="39" t="s">
        <v>277</v>
      </c>
      <c r="DT5" s="12"/>
      <c r="DU5" s="13" t="s">
        <v>200</v>
      </c>
      <c r="DV5" s="14" t="s">
        <v>200</v>
      </c>
      <c r="DW5" s="14" t="s">
        <v>200</v>
      </c>
      <c r="DX5" s="14" t="s">
        <v>200</v>
      </c>
      <c r="DY5" s="14" t="s">
        <v>200</v>
      </c>
      <c r="DZ5" s="14" t="s">
        <v>214</v>
      </c>
      <c r="EA5" s="14" t="s">
        <v>224</v>
      </c>
      <c r="EB5" s="14" t="s">
        <v>224</v>
      </c>
      <c r="EC5" s="14" t="s">
        <v>226</v>
      </c>
      <c r="ED5" s="14" t="s">
        <v>279</v>
      </c>
      <c r="EE5" s="14" t="s">
        <v>281</v>
      </c>
      <c r="EF5" s="14">
        <v>2.4</v>
      </c>
      <c r="EH5" s="14" t="s">
        <v>195</v>
      </c>
      <c r="EI5" s="14" t="s">
        <v>223</v>
      </c>
      <c r="EJ5" s="14" t="s">
        <v>226</v>
      </c>
      <c r="EK5" s="14" t="s">
        <v>276</v>
      </c>
      <c r="EL5" s="14" t="s">
        <v>278</v>
      </c>
      <c r="EM5" s="41" t="s">
        <v>280</v>
      </c>
      <c r="EN5" s="41" t="s">
        <v>283</v>
      </c>
      <c r="EO5" s="51" t="str">
        <f>"-1,75 / -0,75"</f>
        <v>-1,75 / -0,75</v>
      </c>
      <c r="EP5" s="51" t="str">
        <f>"-0,5 /0,5"</f>
        <v>-0,5 /0,5</v>
      </c>
      <c r="EQ5" s="51" t="str">
        <f>"-0,5 /0,25"</f>
        <v>-0,5 /0,25</v>
      </c>
      <c r="ER5" s="51" t="str">
        <f>"-0,5 /0"</f>
        <v>-0,5 /0</v>
      </c>
      <c r="ES5" s="52">
        <v>-4.7845069110280747E-2</v>
      </c>
      <c r="EU5" s="52" t="s">
        <v>207</v>
      </c>
      <c r="EV5" s="52" t="s">
        <v>207</v>
      </c>
      <c r="EW5" s="52" t="s">
        <v>282</v>
      </c>
      <c r="EX5" s="52" t="s">
        <v>284</v>
      </c>
      <c r="EY5" s="52" t="str">
        <f>"1,0 /2,0"</f>
        <v>1,0 /2,0</v>
      </c>
      <c r="EZ5" s="52" t="str">
        <f>"1,25 /2,25"</f>
        <v>1,25 /2,25</v>
      </c>
      <c r="FA5" s="52" t="str">
        <f>"1,25 /2,25"</f>
        <v>1,25 /2,25</v>
      </c>
      <c r="FB5" s="52" t="str">
        <f>"1,25 /2,25"</f>
        <v>1,25 /2,25</v>
      </c>
      <c r="FC5" s="52" t="str">
        <f>"2,0 /3,0"</f>
        <v>2,0 /3,0</v>
      </c>
      <c r="FD5" s="52" t="str">
        <f>"2,25 /3,0"</f>
        <v>2,25 /3,0</v>
      </c>
      <c r="FE5" s="52" t="s">
        <v>285</v>
      </c>
      <c r="FF5" s="52">
        <v>2.2829615036233264</v>
      </c>
      <c r="FG5" s="52">
        <v>2.6443115486989512</v>
      </c>
      <c r="FI5" s="52" t="str">
        <f>"2,0 / 3,0"</f>
        <v>2,0 / 3,0</v>
      </c>
      <c r="FJ5" s="52" t="str">
        <f>"2,0 / 3,0"</f>
        <v>2,0 / 3,0</v>
      </c>
      <c r="FK5" s="52" t="str">
        <f>"2,0 / 3,0"</f>
        <v>2,0 / 3,0</v>
      </c>
      <c r="FL5" s="52" t="str">
        <f>"2,0 / 3,0"</f>
        <v>2,0 / 3,0</v>
      </c>
      <c r="FM5" s="52" t="str">
        <f>"1,5 / 2,5"</f>
        <v>1,5 / 2,5</v>
      </c>
      <c r="FN5" s="52" t="str">
        <f>"1,5 / 2,5"</f>
        <v>1,5 / 2,5</v>
      </c>
      <c r="FO5" s="52" t="s">
        <v>286</v>
      </c>
      <c r="FP5" s="52" t="s">
        <v>286</v>
      </c>
      <c r="FQ5" s="60" t="s">
        <v>287</v>
      </c>
      <c r="FR5" s="60" t="s">
        <v>288</v>
      </c>
      <c r="FS5" s="60" t="s">
        <v>285</v>
      </c>
      <c r="FT5" s="60">
        <v>2.4</v>
      </c>
      <c r="FU5" s="44">
        <v>2.46</v>
      </c>
      <c r="FW5" s="52" t="str">
        <f>"1,5 / 2,5"</f>
        <v>1,5 / 2,5</v>
      </c>
      <c r="FX5" s="52" t="str">
        <f>"1,5 / 2,5"</f>
        <v>1,5 / 2,5</v>
      </c>
      <c r="FY5" s="52" t="s">
        <v>286</v>
      </c>
      <c r="FZ5" s="52" t="s">
        <v>286</v>
      </c>
      <c r="GA5" s="60" t="s">
        <v>286</v>
      </c>
      <c r="GB5" s="60" t="s">
        <v>286</v>
      </c>
      <c r="GC5" s="60" t="s">
        <v>289</v>
      </c>
      <c r="GD5" s="60" t="s">
        <v>290</v>
      </c>
      <c r="GE5" s="44" t="s">
        <v>286</v>
      </c>
      <c r="GG5" s="60" t="s">
        <v>286</v>
      </c>
      <c r="GH5" s="60" t="s">
        <v>286</v>
      </c>
      <c r="GI5" s="60" t="s">
        <v>286</v>
      </c>
      <c r="GJ5" s="60" t="s">
        <v>286</v>
      </c>
      <c r="GK5" s="44" t="s">
        <v>286</v>
      </c>
      <c r="GM5" s="44" t="s">
        <v>286</v>
      </c>
    </row>
    <row r="6" spans="1:195" s="20" customFormat="1" ht="21" customHeight="1">
      <c r="A6" s="9" t="s">
        <v>10</v>
      </c>
      <c r="B6" s="12"/>
      <c r="C6" s="10"/>
      <c r="D6" s="10"/>
      <c r="E6" s="10" t="s">
        <v>48</v>
      </c>
      <c r="F6" s="10" t="s">
        <v>62</v>
      </c>
      <c r="G6" s="10" t="s">
        <v>74</v>
      </c>
      <c r="H6" s="10" t="s">
        <v>87</v>
      </c>
      <c r="I6" s="10" t="s">
        <v>101</v>
      </c>
      <c r="J6" s="11" t="s">
        <v>111</v>
      </c>
      <c r="K6" s="12"/>
      <c r="L6" s="13"/>
      <c r="M6" s="10"/>
      <c r="N6" s="10" t="s">
        <v>110</v>
      </c>
      <c r="O6" s="10" t="s">
        <v>124</v>
      </c>
      <c r="P6" s="10" t="s">
        <v>128</v>
      </c>
      <c r="Q6" s="10" t="s">
        <v>131</v>
      </c>
      <c r="R6" s="10" t="s">
        <v>128</v>
      </c>
      <c r="S6" s="11" t="s">
        <v>153</v>
      </c>
      <c r="T6" s="12"/>
      <c r="U6" s="13"/>
      <c r="V6" s="10"/>
      <c r="W6" s="10" t="s">
        <v>147</v>
      </c>
      <c r="X6" s="10" t="s">
        <v>52</v>
      </c>
      <c r="Y6" s="10" t="s">
        <v>30</v>
      </c>
      <c r="Z6" s="10" t="s">
        <v>30</v>
      </c>
      <c r="AA6" s="10" t="s">
        <v>58</v>
      </c>
      <c r="AB6" s="11" t="s">
        <v>110</v>
      </c>
      <c r="AC6" s="12"/>
      <c r="AD6" s="13"/>
      <c r="AE6" s="10"/>
      <c r="AF6" s="10" t="s">
        <v>58</v>
      </c>
      <c r="AG6" s="10" t="s">
        <v>64</v>
      </c>
      <c r="AH6" s="10" t="s">
        <v>48</v>
      </c>
      <c r="AI6" s="10" t="s">
        <v>53</v>
      </c>
      <c r="AJ6" s="10" t="s">
        <v>46</v>
      </c>
      <c r="AK6" s="11" t="s">
        <v>110</v>
      </c>
      <c r="AL6" s="12"/>
      <c r="AM6" s="13"/>
      <c r="AN6" s="10"/>
      <c r="AO6" s="10" t="s">
        <v>64</v>
      </c>
      <c r="AP6" s="10" t="s">
        <v>96</v>
      </c>
      <c r="AQ6" s="10" t="s">
        <v>30</v>
      </c>
      <c r="AR6" s="10" t="s">
        <v>55</v>
      </c>
      <c r="AS6" s="10" t="s">
        <v>37</v>
      </c>
      <c r="AT6" s="11" t="s">
        <v>151</v>
      </c>
      <c r="AU6" s="12"/>
      <c r="AV6" s="13"/>
      <c r="AW6" s="10"/>
      <c r="AX6" s="10" t="s">
        <v>97</v>
      </c>
      <c r="AY6" s="10" t="s">
        <v>50</v>
      </c>
      <c r="AZ6" s="10" t="s">
        <v>66</v>
      </c>
      <c r="BA6" s="10" t="s">
        <v>108</v>
      </c>
      <c r="BB6" s="10" t="s">
        <v>43</v>
      </c>
      <c r="BC6" s="11" t="s">
        <v>107</v>
      </c>
      <c r="BD6" s="12"/>
      <c r="BE6" s="13"/>
      <c r="BF6" s="10"/>
      <c r="BG6" s="10" t="s">
        <v>80</v>
      </c>
      <c r="BH6" s="10" t="s">
        <v>42</v>
      </c>
      <c r="BI6" s="10" t="s">
        <v>41</v>
      </c>
      <c r="BJ6" s="10" t="s">
        <v>72</v>
      </c>
      <c r="BK6" s="10" t="s">
        <v>151</v>
      </c>
      <c r="BL6" s="11" t="s">
        <v>42</v>
      </c>
      <c r="BM6" s="12"/>
      <c r="BN6" s="13"/>
      <c r="BO6" s="13"/>
      <c r="BP6" s="13" t="s">
        <v>34</v>
      </c>
      <c r="BQ6" s="10" t="s">
        <v>43</v>
      </c>
      <c r="BR6" s="10" t="s">
        <v>71</v>
      </c>
      <c r="BS6" s="10" t="s">
        <v>31</v>
      </c>
      <c r="BT6" s="10" t="s">
        <v>43</v>
      </c>
      <c r="BU6" s="10" t="s">
        <v>31</v>
      </c>
      <c r="BV6" s="10" t="s">
        <v>35</v>
      </c>
      <c r="BW6" s="11" t="s">
        <v>30</v>
      </c>
      <c r="BX6" s="12"/>
      <c r="BY6" s="13"/>
      <c r="BZ6" s="10"/>
      <c r="CA6" s="13" t="s">
        <v>34</v>
      </c>
      <c r="CB6" s="10" t="s">
        <v>81</v>
      </c>
      <c r="CC6" s="10" t="s">
        <v>97</v>
      </c>
      <c r="CD6" s="10" t="s">
        <v>66</v>
      </c>
      <c r="CE6" s="10" t="s">
        <v>50</v>
      </c>
      <c r="CF6" s="10" t="s">
        <v>66</v>
      </c>
      <c r="CG6" s="10" t="s">
        <v>108</v>
      </c>
      <c r="CH6" s="11" t="s">
        <v>30</v>
      </c>
      <c r="CI6" s="12"/>
      <c r="CJ6" s="13"/>
      <c r="CK6" s="10"/>
      <c r="CL6" s="13" t="s">
        <v>58</v>
      </c>
      <c r="CM6" s="10" t="s">
        <v>57</v>
      </c>
      <c r="CN6" s="10" t="s">
        <v>98</v>
      </c>
      <c r="CO6" s="10" t="s">
        <v>83</v>
      </c>
      <c r="CP6" s="10" t="s">
        <v>83</v>
      </c>
      <c r="CQ6" s="10" t="s">
        <v>97</v>
      </c>
      <c r="CR6" s="10" t="s">
        <v>31</v>
      </c>
      <c r="CS6" s="11" t="s">
        <v>94</v>
      </c>
      <c r="CT6" s="12"/>
      <c r="CU6" s="13" t="s">
        <v>57</v>
      </c>
      <c r="CV6" s="10" t="s">
        <v>57</v>
      </c>
      <c r="CW6" s="10" t="s">
        <v>30</v>
      </c>
      <c r="CX6" s="10" t="s">
        <v>30</v>
      </c>
      <c r="CY6" s="13" t="s">
        <v>50</v>
      </c>
      <c r="CZ6" s="10" t="s">
        <v>108</v>
      </c>
      <c r="DA6" s="10" t="s">
        <v>50</v>
      </c>
      <c r="DB6" s="10" t="s">
        <v>72</v>
      </c>
      <c r="DC6" s="10" t="s">
        <v>158</v>
      </c>
      <c r="DD6" s="14" t="s">
        <v>203</v>
      </c>
      <c r="DE6" s="14" t="s">
        <v>120</v>
      </c>
      <c r="DF6" s="14">
        <v>-4.8</v>
      </c>
      <c r="DG6" s="12"/>
      <c r="DH6" s="13" t="s">
        <v>98</v>
      </c>
      <c r="DI6" s="10" t="s">
        <v>57</v>
      </c>
      <c r="DJ6" s="10" t="s">
        <v>147</v>
      </c>
      <c r="DK6" s="10" t="s">
        <v>66</v>
      </c>
      <c r="DL6" s="13" t="s">
        <v>83</v>
      </c>
      <c r="DM6" s="14" t="s">
        <v>48</v>
      </c>
      <c r="DN6" s="14" t="s">
        <v>162</v>
      </c>
      <c r="DO6" s="22">
        <v>7</v>
      </c>
      <c r="DP6" s="14">
        <v>8.9</v>
      </c>
      <c r="DQ6" s="22">
        <v>12.407465473337282</v>
      </c>
      <c r="DR6" s="39">
        <v>14.804790484016124</v>
      </c>
      <c r="DS6" s="39">
        <v>13.9</v>
      </c>
      <c r="DT6" s="31"/>
      <c r="DU6" s="32" t="s">
        <v>108</v>
      </c>
      <c r="DV6" s="22" t="s">
        <v>57</v>
      </c>
      <c r="DW6" s="22" t="s">
        <v>57</v>
      </c>
      <c r="DX6" s="22">
        <v>3</v>
      </c>
      <c r="DY6" s="14">
        <v>3.1</v>
      </c>
      <c r="DZ6" s="22">
        <v>2.1366210443013074</v>
      </c>
      <c r="EA6" s="39">
        <v>2.1052601396991122</v>
      </c>
      <c r="EB6" s="39">
        <v>1.4</v>
      </c>
      <c r="EC6" s="39">
        <v>9.9232773249696038E-2</v>
      </c>
      <c r="ED6" s="39">
        <v>1.3</v>
      </c>
      <c r="EE6" s="39">
        <v>2.0878683357103682</v>
      </c>
      <c r="EF6" s="39">
        <v>1.2525030516657552</v>
      </c>
      <c r="EH6" s="38">
        <v>2.2999999999999998</v>
      </c>
      <c r="EI6" s="39">
        <v>1.291009688528419</v>
      </c>
      <c r="EJ6" s="39">
        <v>1.1366773901332721</v>
      </c>
      <c r="EK6" s="39">
        <v>0.2</v>
      </c>
      <c r="EL6" s="39">
        <v>0.38939261809083803</v>
      </c>
      <c r="EM6" s="39">
        <v>-0.5</v>
      </c>
      <c r="EN6" s="39">
        <v>-1.5153670363021376</v>
      </c>
      <c r="EO6" s="52">
        <v>-0.38316075703609442</v>
      </c>
      <c r="EP6" s="52">
        <v>1.9412909255846813</v>
      </c>
      <c r="EQ6" s="52">
        <v>1.0867243953636603</v>
      </c>
      <c r="ER6" s="52">
        <v>1.3246164513904404</v>
      </c>
      <c r="ES6" s="52">
        <v>1.2990083515756652</v>
      </c>
      <c r="EU6" s="52">
        <v>3.4626365867485305</v>
      </c>
      <c r="EV6" s="52">
        <v>3.3</v>
      </c>
      <c r="EW6" s="52">
        <v>2.7751595383885643</v>
      </c>
      <c r="EX6" s="52">
        <v>2.5770103484712905</v>
      </c>
      <c r="EY6" s="52">
        <v>1.5749131821184363</v>
      </c>
      <c r="EZ6" s="52">
        <v>1.4656716768060249</v>
      </c>
      <c r="FA6" s="52">
        <v>1.445093242643992</v>
      </c>
      <c r="FB6" s="52">
        <v>1.8688634200539838</v>
      </c>
      <c r="FC6" s="52">
        <v>1.4569303867878745</v>
      </c>
      <c r="FD6" s="52">
        <v>2.5760669350134719</v>
      </c>
      <c r="FE6" s="52">
        <v>1.3206822399674394</v>
      </c>
      <c r="FF6" s="52">
        <v>1.105530956600731</v>
      </c>
      <c r="FG6" s="52">
        <v>2.2956910384754678</v>
      </c>
      <c r="FI6" s="52">
        <v>2.3872495306789432</v>
      </c>
      <c r="FJ6" s="52">
        <v>2.4345796475826944</v>
      </c>
      <c r="FK6" s="52">
        <v>2.5282530445272471</v>
      </c>
      <c r="FL6" s="52">
        <v>2.8876996780549717</v>
      </c>
      <c r="FM6" s="52">
        <v>2.6345280477094093</v>
      </c>
      <c r="FN6" s="52">
        <v>2.7024905520127049</v>
      </c>
      <c r="FO6" s="52">
        <v>2.5869219199075673</v>
      </c>
      <c r="FP6" s="52">
        <v>2.0103510603614012</v>
      </c>
      <c r="FQ6" s="60">
        <v>3.5997930420159463</v>
      </c>
      <c r="FR6" s="60">
        <v>3.0686855580136552</v>
      </c>
      <c r="FS6" s="60">
        <v>3.051416031749028</v>
      </c>
      <c r="FT6" s="60">
        <v>3.2110730871893338</v>
      </c>
      <c r="FU6" s="44">
        <v>4.0350238272161931</v>
      </c>
      <c r="FW6" s="52">
        <v>2.6122056795803985</v>
      </c>
      <c r="FX6" s="52">
        <v>2.5417836428229208</v>
      </c>
      <c r="FY6" s="52">
        <v>2.5227805079921524</v>
      </c>
      <c r="FZ6" s="52">
        <v>2.6314874058878956</v>
      </c>
      <c r="GA6" s="60">
        <v>2.3497310989884141</v>
      </c>
      <c r="GB6" s="60">
        <v>2.8400477159744781</v>
      </c>
      <c r="GC6" s="60">
        <v>2.9905102683943454</v>
      </c>
      <c r="GD6" s="60">
        <v>3.4899432840668254</v>
      </c>
      <c r="GE6" s="44">
        <v>1.8535528537975097</v>
      </c>
      <c r="GG6" s="60">
        <v>2.3383941452966468</v>
      </c>
      <c r="GH6" s="60">
        <v>2.3791794619132389</v>
      </c>
      <c r="GI6" s="60">
        <v>2.4817355643910446</v>
      </c>
      <c r="GJ6" s="60">
        <v>2.3399669052488719</v>
      </c>
      <c r="GK6" s="44">
        <v>2.9038979661813613</v>
      </c>
      <c r="GM6" s="44">
        <v>2.6769980737949624</v>
      </c>
    </row>
    <row r="7" spans="1:195" s="20" customFormat="1" ht="21" customHeight="1">
      <c r="A7" s="9" t="s">
        <v>11</v>
      </c>
      <c r="B7" s="12"/>
      <c r="C7" s="10"/>
      <c r="D7" s="10"/>
      <c r="E7" s="10" t="s">
        <v>49</v>
      </c>
      <c r="F7" s="10" t="s">
        <v>63</v>
      </c>
      <c r="G7" s="10" t="s">
        <v>75</v>
      </c>
      <c r="H7" s="10" t="s">
        <v>88</v>
      </c>
      <c r="I7" s="10" t="s">
        <v>102</v>
      </c>
      <c r="J7" s="11" t="s">
        <v>102</v>
      </c>
      <c r="K7" s="12"/>
      <c r="L7" s="13"/>
      <c r="M7" s="10"/>
      <c r="N7" s="10" t="s">
        <v>48</v>
      </c>
      <c r="O7" s="10" t="s">
        <v>128</v>
      </c>
      <c r="P7" s="10" t="s">
        <v>134</v>
      </c>
      <c r="Q7" s="10" t="s">
        <v>140</v>
      </c>
      <c r="R7" s="10" t="s">
        <v>258</v>
      </c>
      <c r="S7" s="11" t="s">
        <v>154</v>
      </c>
      <c r="T7" s="12"/>
      <c r="U7" s="13"/>
      <c r="V7" s="10"/>
      <c r="W7" s="10" t="s">
        <v>121</v>
      </c>
      <c r="X7" s="10" t="s">
        <v>50</v>
      </c>
      <c r="Y7" s="10" t="s">
        <v>124</v>
      </c>
      <c r="Z7" s="10" t="s">
        <v>110</v>
      </c>
      <c r="AA7" s="10" t="s">
        <v>46</v>
      </c>
      <c r="AB7" s="11" t="s">
        <v>128</v>
      </c>
      <c r="AC7" s="12"/>
      <c r="AD7" s="13"/>
      <c r="AE7" s="10"/>
      <c r="AF7" s="10" t="s">
        <v>32</v>
      </c>
      <c r="AG7" s="10" t="s">
        <v>77</v>
      </c>
      <c r="AH7" s="10" t="s">
        <v>125</v>
      </c>
      <c r="AI7" s="10" t="s">
        <v>53</v>
      </c>
      <c r="AJ7" s="10" t="s">
        <v>53</v>
      </c>
      <c r="AK7" s="11" t="s">
        <v>108</v>
      </c>
      <c r="AL7" s="12"/>
      <c r="AM7" s="13"/>
      <c r="AN7" s="10"/>
      <c r="AO7" s="10" t="s">
        <v>53</v>
      </c>
      <c r="AP7" s="10" t="s">
        <v>162</v>
      </c>
      <c r="AQ7" s="10" t="s">
        <v>30</v>
      </c>
      <c r="AR7" s="10" t="s">
        <v>107</v>
      </c>
      <c r="AS7" s="10" t="s">
        <v>189</v>
      </c>
      <c r="AT7" s="11" t="s">
        <v>115</v>
      </c>
      <c r="AU7" s="12"/>
      <c r="AV7" s="13"/>
      <c r="AW7" s="10"/>
      <c r="AX7" s="10" t="s">
        <v>98</v>
      </c>
      <c r="AY7" s="10" t="s">
        <v>81</v>
      </c>
      <c r="AZ7" s="10" t="s">
        <v>52</v>
      </c>
      <c r="BA7" s="10" t="s">
        <v>35</v>
      </c>
      <c r="BB7" s="10" t="s">
        <v>37</v>
      </c>
      <c r="BC7" s="11" t="s">
        <v>31</v>
      </c>
      <c r="BD7" s="12"/>
      <c r="BE7" s="13"/>
      <c r="BF7" s="10"/>
      <c r="BG7" s="10" t="s">
        <v>45</v>
      </c>
      <c r="BH7" s="10" t="s">
        <v>35</v>
      </c>
      <c r="BI7" s="10" t="s">
        <v>42</v>
      </c>
      <c r="BJ7" s="10" t="s">
        <v>44</v>
      </c>
      <c r="BK7" s="10" t="s">
        <v>44</v>
      </c>
      <c r="BL7" s="11" t="s">
        <v>41</v>
      </c>
      <c r="BM7" s="12"/>
      <c r="BN7" s="13"/>
      <c r="BO7" s="13"/>
      <c r="BP7" s="13" t="s">
        <v>35</v>
      </c>
      <c r="BQ7" s="10" t="s">
        <v>80</v>
      </c>
      <c r="BR7" s="10" t="s">
        <v>80</v>
      </c>
      <c r="BS7" s="10" t="s">
        <v>35</v>
      </c>
      <c r="BT7" s="10" t="s">
        <v>31</v>
      </c>
      <c r="BU7" s="10" t="s">
        <v>52</v>
      </c>
      <c r="BV7" s="10" t="s">
        <v>35</v>
      </c>
      <c r="BW7" s="11" t="s">
        <v>45</v>
      </c>
      <c r="BX7" s="12"/>
      <c r="BY7" s="13"/>
      <c r="BZ7" s="10"/>
      <c r="CA7" s="13" t="s">
        <v>133</v>
      </c>
      <c r="CB7" s="10" t="s">
        <v>108</v>
      </c>
      <c r="CC7" s="10" t="s">
        <v>108</v>
      </c>
      <c r="CD7" s="10" t="s">
        <v>50</v>
      </c>
      <c r="CE7" s="10" t="s">
        <v>83</v>
      </c>
      <c r="CF7" s="10" t="s">
        <v>133</v>
      </c>
      <c r="CG7" s="10" t="s">
        <v>64</v>
      </c>
      <c r="CH7" s="11" t="s">
        <v>56</v>
      </c>
      <c r="CI7" s="12"/>
      <c r="CJ7" s="13"/>
      <c r="CK7" s="10"/>
      <c r="CL7" s="13" t="s">
        <v>58</v>
      </c>
      <c r="CM7" s="10" t="s">
        <v>108</v>
      </c>
      <c r="CN7" s="10" t="s">
        <v>50</v>
      </c>
      <c r="CO7" s="10" t="s">
        <v>58</v>
      </c>
      <c r="CP7" s="10" t="s">
        <v>50</v>
      </c>
      <c r="CQ7" s="10" t="s">
        <v>34</v>
      </c>
      <c r="CR7" s="10" t="s">
        <v>80</v>
      </c>
      <c r="CS7" s="11" t="s">
        <v>70</v>
      </c>
      <c r="CT7" s="12"/>
      <c r="CU7" s="13" t="s">
        <v>57</v>
      </c>
      <c r="CV7" s="10" t="s">
        <v>66</v>
      </c>
      <c r="CW7" s="10" t="s">
        <v>30</v>
      </c>
      <c r="CX7" s="10" t="s">
        <v>30</v>
      </c>
      <c r="CY7" s="13" t="s">
        <v>66</v>
      </c>
      <c r="CZ7" s="10" t="s">
        <v>58</v>
      </c>
      <c r="DA7" s="10" t="s">
        <v>66</v>
      </c>
      <c r="DB7" s="10" t="s">
        <v>138</v>
      </c>
      <c r="DC7" s="10" t="s">
        <v>219</v>
      </c>
      <c r="DD7" s="14" t="s">
        <v>247</v>
      </c>
      <c r="DE7" s="14" t="s">
        <v>259</v>
      </c>
      <c r="DF7" s="14">
        <v>-9.1</v>
      </c>
      <c r="DG7" s="12"/>
      <c r="DH7" s="13" t="s">
        <v>30</v>
      </c>
      <c r="DI7" s="10" t="s">
        <v>66</v>
      </c>
      <c r="DJ7" s="10" t="s">
        <v>57</v>
      </c>
      <c r="DK7" s="10" t="s">
        <v>133</v>
      </c>
      <c r="DL7" s="13" t="s">
        <v>124</v>
      </c>
      <c r="DM7" s="14" t="s">
        <v>254</v>
      </c>
      <c r="DN7" s="14" t="s">
        <v>46</v>
      </c>
      <c r="DO7" s="14">
        <v>9.4</v>
      </c>
      <c r="DP7" s="14">
        <v>11.7</v>
      </c>
      <c r="DQ7" s="22">
        <v>15.504907128995256</v>
      </c>
      <c r="DR7" s="22">
        <v>18.489329607879057</v>
      </c>
      <c r="DS7" s="22">
        <v>21.6</v>
      </c>
      <c r="DT7" s="12"/>
      <c r="DU7" s="13" t="s">
        <v>147</v>
      </c>
      <c r="DV7" s="14" t="s">
        <v>133</v>
      </c>
      <c r="DW7" s="14" t="s">
        <v>29</v>
      </c>
      <c r="DX7" s="14">
        <v>2.9</v>
      </c>
      <c r="DY7" s="22">
        <v>3.1</v>
      </c>
      <c r="DZ7" s="22">
        <v>1.5133921882612498</v>
      </c>
      <c r="EA7" s="22">
        <v>0.93611543975757172</v>
      </c>
      <c r="EB7" s="22">
        <v>-0.5</v>
      </c>
      <c r="EC7" s="22">
        <v>-1.1887675865008163</v>
      </c>
      <c r="ED7" s="22">
        <v>1.4</v>
      </c>
      <c r="EE7" s="22">
        <v>1.1640220813970075</v>
      </c>
      <c r="EF7" s="22">
        <v>2.4990307991560741</v>
      </c>
      <c r="EH7" s="14">
        <v>2.7</v>
      </c>
      <c r="EI7" s="22">
        <v>1.5766818149550943</v>
      </c>
      <c r="EJ7" s="22">
        <v>0.51174839410685991</v>
      </c>
      <c r="EK7" s="22">
        <v>-0.7</v>
      </c>
      <c r="EL7" s="22">
        <v>-1.1089547899747316</v>
      </c>
      <c r="EM7" s="22">
        <v>-3.4059191737102879</v>
      </c>
      <c r="EN7" s="22">
        <v>-4.7187356842760977</v>
      </c>
      <c r="EO7" s="52">
        <v>-5.3150104658309374</v>
      </c>
      <c r="EP7" s="52">
        <v>-3.9905955755145754</v>
      </c>
      <c r="EQ7" s="52">
        <v>-4.1524584723479592</v>
      </c>
      <c r="ER7" s="52">
        <v>-4.2998111335891451</v>
      </c>
      <c r="ES7" s="52">
        <v>-4.6042148222060035</v>
      </c>
      <c r="EU7" s="52">
        <v>2.778674432745504</v>
      </c>
      <c r="EV7" s="52">
        <v>2.4642118456040976</v>
      </c>
      <c r="EW7" s="52">
        <v>2.1989054067956886</v>
      </c>
      <c r="EX7" s="52">
        <v>1.6984280279176147</v>
      </c>
      <c r="EY7" s="52">
        <v>1.117776746852158</v>
      </c>
      <c r="EZ7" s="52">
        <v>1.0249387582981058</v>
      </c>
      <c r="FA7" s="52">
        <v>1.5469053979800407</v>
      </c>
      <c r="FB7" s="52">
        <v>2.0448851199508482</v>
      </c>
      <c r="FC7" s="52">
        <v>1.6097451172744712</v>
      </c>
      <c r="FD7" s="52">
        <v>1.8483253587151012</v>
      </c>
      <c r="FE7" s="52">
        <v>1.3476265215056884</v>
      </c>
      <c r="FF7" s="52">
        <v>1.055806165353971</v>
      </c>
      <c r="FG7" s="52">
        <v>1.3439191755605862</v>
      </c>
      <c r="FI7" s="52">
        <v>2.0853776561974087</v>
      </c>
      <c r="FJ7" s="52">
        <v>2.0273683956759641</v>
      </c>
      <c r="FK7" s="52">
        <v>2.2268659796616674</v>
      </c>
      <c r="FL7" s="52">
        <v>2.7147653770939684</v>
      </c>
      <c r="FM7" s="52">
        <v>2.1904852473152658</v>
      </c>
      <c r="FN7" s="52">
        <v>2.589846994043981</v>
      </c>
      <c r="FO7" s="52">
        <v>2.4573114322743947</v>
      </c>
      <c r="FP7" s="52">
        <v>1.9300298660284341</v>
      </c>
      <c r="FQ7" s="60">
        <v>2.5088251792158474</v>
      </c>
      <c r="FR7" s="60">
        <v>3.241624575773173</v>
      </c>
      <c r="FS7" s="60">
        <v>4.3345463053499742</v>
      </c>
      <c r="FT7" s="60">
        <v>4.3877671173379014</v>
      </c>
      <c r="FU7" s="44">
        <v>4.2370307351326915</v>
      </c>
      <c r="FW7" s="52">
        <v>2.4838671264161292</v>
      </c>
      <c r="FX7" s="52">
        <v>2.599404860346894</v>
      </c>
      <c r="FY7" s="52">
        <v>2.3628473257703462</v>
      </c>
      <c r="FZ7" s="52">
        <v>2.1486262823874966</v>
      </c>
      <c r="GA7" s="60">
        <v>2.1946976194732883</v>
      </c>
      <c r="GB7" s="60">
        <v>2.7261629292763843</v>
      </c>
      <c r="GC7" s="60">
        <v>2.6290827472171117</v>
      </c>
      <c r="GD7" s="60">
        <v>2.9964944231574293</v>
      </c>
      <c r="GE7" s="44">
        <v>2.4148454013339631</v>
      </c>
      <c r="GG7" s="60">
        <v>2.3236806832493357</v>
      </c>
      <c r="GH7" s="60">
        <v>2.3836367805581773</v>
      </c>
      <c r="GI7" s="60">
        <v>2.3157739222518359</v>
      </c>
      <c r="GJ7" s="60">
        <v>2.4107014512646003</v>
      </c>
      <c r="GK7" s="44">
        <v>2.5267732066649842</v>
      </c>
      <c r="GM7" s="44">
        <v>2.4292104539520949</v>
      </c>
    </row>
    <row r="8" spans="1:195" s="20" customFormat="1" ht="21" customHeight="1">
      <c r="A8" s="9" t="s">
        <v>12</v>
      </c>
      <c r="B8" s="12"/>
      <c r="C8" s="10"/>
      <c r="D8" s="10"/>
      <c r="E8" s="10" t="s">
        <v>50</v>
      </c>
      <c r="F8" s="10" t="s">
        <v>64</v>
      </c>
      <c r="G8" s="10" t="s">
        <v>74</v>
      </c>
      <c r="H8" s="10" t="s">
        <v>89</v>
      </c>
      <c r="I8" s="10" t="s">
        <v>89</v>
      </c>
      <c r="J8" s="11" t="s">
        <v>112</v>
      </c>
      <c r="K8" s="12"/>
      <c r="L8" s="13"/>
      <c r="M8" s="10"/>
      <c r="N8" s="10" t="s">
        <v>51</v>
      </c>
      <c r="O8" s="10" t="s">
        <v>47</v>
      </c>
      <c r="P8" s="10" t="s">
        <v>135</v>
      </c>
      <c r="Q8" s="10" t="s">
        <v>141</v>
      </c>
      <c r="R8" s="10" t="s">
        <v>260</v>
      </c>
      <c r="S8" s="11" t="s">
        <v>155</v>
      </c>
      <c r="T8" s="12"/>
      <c r="U8" s="13"/>
      <c r="V8" s="10"/>
      <c r="W8" s="10" t="s">
        <v>67</v>
      </c>
      <c r="X8" s="10" t="s">
        <v>162</v>
      </c>
      <c r="Y8" s="10" t="s">
        <v>130</v>
      </c>
      <c r="Z8" s="10" t="s">
        <v>32</v>
      </c>
      <c r="AA8" s="10" t="s">
        <v>32</v>
      </c>
      <c r="AB8" s="11" t="s">
        <v>137</v>
      </c>
      <c r="AC8" s="12"/>
      <c r="AD8" s="13"/>
      <c r="AE8" s="10"/>
      <c r="AF8" s="10" t="s">
        <v>130</v>
      </c>
      <c r="AG8" s="10" t="s">
        <v>176</v>
      </c>
      <c r="AH8" s="10" t="s">
        <v>125</v>
      </c>
      <c r="AI8" s="10" t="s">
        <v>117</v>
      </c>
      <c r="AJ8" s="10" t="s">
        <v>77</v>
      </c>
      <c r="AK8" s="11" t="s">
        <v>117</v>
      </c>
      <c r="AL8" s="12"/>
      <c r="AM8" s="13"/>
      <c r="AN8" s="10"/>
      <c r="AO8" s="10" t="s">
        <v>162</v>
      </c>
      <c r="AP8" s="10" t="s">
        <v>121</v>
      </c>
      <c r="AQ8" s="10" t="s">
        <v>30</v>
      </c>
      <c r="AR8" s="10" t="s">
        <v>80</v>
      </c>
      <c r="AS8" s="10" t="s">
        <v>44</v>
      </c>
      <c r="AT8" s="11" t="s">
        <v>85</v>
      </c>
      <c r="AU8" s="12"/>
      <c r="AV8" s="13"/>
      <c r="AW8" s="10"/>
      <c r="AX8" s="10" t="s">
        <v>97</v>
      </c>
      <c r="AY8" s="10" t="s">
        <v>35</v>
      </c>
      <c r="AZ8" s="10" t="s">
        <v>43</v>
      </c>
      <c r="BA8" s="10" t="s">
        <v>43</v>
      </c>
      <c r="BB8" s="10" t="s">
        <v>39</v>
      </c>
      <c r="BC8" s="11" t="s">
        <v>37</v>
      </c>
      <c r="BD8" s="12"/>
      <c r="BE8" s="13"/>
      <c r="BF8" s="10"/>
      <c r="BG8" s="10" t="s">
        <v>81</v>
      </c>
      <c r="BH8" s="10" t="s">
        <v>52</v>
      </c>
      <c r="BI8" s="10" t="s">
        <v>42</v>
      </c>
      <c r="BJ8" s="10" t="s">
        <v>41</v>
      </c>
      <c r="BK8" s="10" t="s">
        <v>42</v>
      </c>
      <c r="BL8" s="11" t="s">
        <v>37</v>
      </c>
      <c r="BM8" s="12"/>
      <c r="BN8" s="13"/>
      <c r="BO8" s="13"/>
      <c r="BP8" s="13" t="s">
        <v>31</v>
      </c>
      <c r="BQ8" s="10" t="s">
        <v>38</v>
      </c>
      <c r="BR8" s="10" t="s">
        <v>38</v>
      </c>
      <c r="BS8" s="10" t="s">
        <v>37</v>
      </c>
      <c r="BT8" s="10" t="s">
        <v>71</v>
      </c>
      <c r="BU8" s="10" t="s">
        <v>93</v>
      </c>
      <c r="BV8" s="10" t="s">
        <v>107</v>
      </c>
      <c r="BW8" s="11" t="s">
        <v>175</v>
      </c>
      <c r="BX8" s="12"/>
      <c r="BY8" s="13"/>
      <c r="BZ8" s="10"/>
      <c r="CA8" s="13" t="s">
        <v>55</v>
      </c>
      <c r="CB8" s="10" t="s">
        <v>34</v>
      </c>
      <c r="CC8" s="10" t="s">
        <v>34</v>
      </c>
      <c r="CD8" s="10" t="s">
        <v>81</v>
      </c>
      <c r="CE8" s="10" t="s">
        <v>66</v>
      </c>
      <c r="CF8" s="10" t="s">
        <v>50</v>
      </c>
      <c r="CG8" s="10" t="s">
        <v>133</v>
      </c>
      <c r="CH8" s="11" t="s">
        <v>83</v>
      </c>
      <c r="CI8" s="12"/>
      <c r="CJ8" s="13"/>
      <c r="CK8" s="10"/>
      <c r="CL8" s="13" t="s">
        <v>50</v>
      </c>
      <c r="CM8" s="10" t="s">
        <v>57</v>
      </c>
      <c r="CN8" s="10" t="s">
        <v>50</v>
      </c>
      <c r="CO8" s="10" t="s">
        <v>108</v>
      </c>
      <c r="CP8" s="10" t="s">
        <v>108</v>
      </c>
      <c r="CQ8" s="10" t="s">
        <v>98</v>
      </c>
      <c r="CR8" s="10" t="s">
        <v>81</v>
      </c>
      <c r="CS8" s="11" t="s">
        <v>39</v>
      </c>
      <c r="CT8" s="12"/>
      <c r="CU8" s="13" t="s">
        <v>50</v>
      </c>
      <c r="CV8" s="10" t="s">
        <v>57</v>
      </c>
      <c r="CW8" s="10" t="s">
        <v>50</v>
      </c>
      <c r="CX8" s="10" t="s">
        <v>57</v>
      </c>
      <c r="CY8" s="13" t="s">
        <v>50</v>
      </c>
      <c r="CZ8" s="10" t="s">
        <v>108</v>
      </c>
      <c r="DA8" s="10" t="s">
        <v>30</v>
      </c>
      <c r="DB8" s="10" t="s">
        <v>145</v>
      </c>
      <c r="DC8" s="10" t="s">
        <v>163</v>
      </c>
      <c r="DD8" s="14" t="s">
        <v>248</v>
      </c>
      <c r="DE8" s="14" t="s">
        <v>118</v>
      </c>
      <c r="DF8" s="14">
        <v>-7.8</v>
      </c>
      <c r="DG8" s="12"/>
      <c r="DH8" s="13" t="s">
        <v>66</v>
      </c>
      <c r="DI8" s="10" t="s">
        <v>66</v>
      </c>
      <c r="DJ8" s="10" t="s">
        <v>57</v>
      </c>
      <c r="DK8" s="10" t="s">
        <v>45</v>
      </c>
      <c r="DL8" s="13" t="s">
        <v>162</v>
      </c>
      <c r="DM8" s="14" t="s">
        <v>131</v>
      </c>
      <c r="DN8" s="22">
        <v>7</v>
      </c>
      <c r="DO8" s="22">
        <v>9.6</v>
      </c>
      <c r="DP8" s="22">
        <v>11</v>
      </c>
      <c r="DQ8" s="22">
        <v>13.303282120456657</v>
      </c>
      <c r="DR8" s="22">
        <v>16.717492289948126</v>
      </c>
      <c r="DS8" s="22">
        <v>18.899999999999999</v>
      </c>
      <c r="DT8" s="12"/>
      <c r="DU8" s="13" t="s">
        <v>58</v>
      </c>
      <c r="DV8" s="14" t="s">
        <v>66</v>
      </c>
      <c r="DW8" s="14" t="s">
        <v>80</v>
      </c>
      <c r="DX8" s="14">
        <v>2.5</v>
      </c>
      <c r="DY8" s="22">
        <v>2.8</v>
      </c>
      <c r="DZ8" s="22">
        <v>1.6650568013474043</v>
      </c>
      <c r="EA8" s="22">
        <v>0.49089365929957296</v>
      </c>
      <c r="EB8" s="22">
        <v>-0.9</v>
      </c>
      <c r="EC8" s="22">
        <v>-1.0664352357259617</v>
      </c>
      <c r="ED8" s="22">
        <v>1</v>
      </c>
      <c r="EE8" s="22">
        <v>0.85453416978008079</v>
      </c>
      <c r="EF8" s="22">
        <v>3.2060555098178014</v>
      </c>
      <c r="EH8" s="14">
        <v>2.8</v>
      </c>
      <c r="EI8" s="22">
        <v>1.3802422997566879</v>
      </c>
      <c r="EJ8" s="22">
        <v>0.17975488270758433</v>
      </c>
      <c r="EK8" s="22">
        <v>-0.6</v>
      </c>
      <c r="EL8" s="22">
        <v>-0.69029485473895136</v>
      </c>
      <c r="EM8" s="22">
        <v>-3.3778132130132121</v>
      </c>
      <c r="EN8" s="22">
        <v>-4.6193014753247894</v>
      </c>
      <c r="EO8" s="52">
        <v>-4.6331022568874687</v>
      </c>
      <c r="EP8" s="52">
        <v>-2.9843371238443694</v>
      </c>
      <c r="EQ8" s="52">
        <v>-3.3294227579301889</v>
      </c>
      <c r="ER8" s="52">
        <v>-3.1277192908947882</v>
      </c>
      <c r="ES8" s="52">
        <v>-2.9632833911978196</v>
      </c>
      <c r="EU8" s="52">
        <v>2.813341687997891</v>
      </c>
      <c r="EV8" s="52">
        <v>2.5314350635197655</v>
      </c>
      <c r="EW8" s="52">
        <v>2.5509910020373496</v>
      </c>
      <c r="EX8" s="52">
        <v>1.8609816115076967</v>
      </c>
      <c r="EY8" s="52">
        <v>0.65713512029930143</v>
      </c>
      <c r="EZ8" s="52">
        <v>0.82813620607709026</v>
      </c>
      <c r="FA8" s="52">
        <v>1.0912571264032067</v>
      </c>
      <c r="FB8" s="52">
        <v>1.5301242549320193</v>
      </c>
      <c r="FC8" s="52">
        <v>1.0179879061628156</v>
      </c>
      <c r="FD8" s="52">
        <v>2.0390512486682297</v>
      </c>
      <c r="FE8" s="52">
        <v>1.3201289005370285</v>
      </c>
      <c r="FF8" s="52">
        <v>0.8541345520351058</v>
      </c>
      <c r="FG8" s="52">
        <v>0.74314061559705635</v>
      </c>
      <c r="FI8" s="52">
        <v>1.9499542656513711</v>
      </c>
      <c r="FJ8" s="52">
        <v>1.8886986205472596</v>
      </c>
      <c r="FK8" s="52">
        <v>2.0052831504705324</v>
      </c>
      <c r="FL8" s="52">
        <v>1.9333254291223909</v>
      </c>
      <c r="FM8" s="52">
        <v>2.1208535870709966</v>
      </c>
      <c r="FN8" s="52">
        <v>2.575573401475225</v>
      </c>
      <c r="FO8" s="52">
        <v>2.4743328713053785</v>
      </c>
      <c r="FP8" s="52">
        <v>2.1897265608027823</v>
      </c>
      <c r="FQ8" s="60">
        <v>2.6388818922276016</v>
      </c>
      <c r="FR8" s="60">
        <v>2.8795288599697528</v>
      </c>
      <c r="FS8" s="60">
        <v>3.6264924874908075</v>
      </c>
      <c r="FT8" s="60">
        <v>4.016429436709771</v>
      </c>
      <c r="FU8" s="44">
        <v>3.7850526443581174</v>
      </c>
      <c r="FW8" s="52">
        <v>2.1291624762809249</v>
      </c>
      <c r="FX8" s="52">
        <v>2.4391154432707793</v>
      </c>
      <c r="FY8" s="52">
        <v>2.1651639295496636</v>
      </c>
      <c r="FZ8" s="52">
        <v>2.331249238118005</v>
      </c>
      <c r="GA8" s="60">
        <v>2.2824690943719332</v>
      </c>
      <c r="GB8" s="60">
        <v>2.5078496413136264</v>
      </c>
      <c r="GC8" s="60">
        <v>2.84877125304088</v>
      </c>
      <c r="GD8" s="60">
        <v>3.2510177468562347</v>
      </c>
      <c r="GE8" s="44">
        <v>2.3112212960453746</v>
      </c>
      <c r="GG8" s="60">
        <v>2.4476511168149813</v>
      </c>
      <c r="GH8" s="60">
        <v>2.545012534161998</v>
      </c>
      <c r="GI8" s="60">
        <v>2.563399654330496</v>
      </c>
      <c r="GJ8" s="60">
        <v>2.615784483532309</v>
      </c>
      <c r="GK8" s="44">
        <v>2.7614305680914129</v>
      </c>
      <c r="GM8" s="44">
        <v>2.5370730488107824</v>
      </c>
    </row>
    <row r="9" spans="1:195" s="20" customFormat="1" ht="21" customHeight="1">
      <c r="A9" s="9" t="s">
        <v>13</v>
      </c>
      <c r="B9" s="12"/>
      <c r="C9" s="10"/>
      <c r="D9" s="10"/>
      <c r="E9" s="10" t="s">
        <v>51</v>
      </c>
      <c r="F9" s="10" t="s">
        <v>65</v>
      </c>
      <c r="G9" s="10" t="s">
        <v>76</v>
      </c>
      <c r="H9" s="10" t="s">
        <v>90</v>
      </c>
      <c r="I9" s="10" t="s">
        <v>103</v>
      </c>
      <c r="J9" s="11" t="s">
        <v>113</v>
      </c>
      <c r="K9" s="12"/>
      <c r="L9" s="13"/>
      <c r="M9" s="10"/>
      <c r="N9" s="10" t="s">
        <v>123</v>
      </c>
      <c r="O9" s="10" t="s">
        <v>129</v>
      </c>
      <c r="P9" s="10" t="s">
        <v>136</v>
      </c>
      <c r="Q9" s="10" t="s">
        <v>142</v>
      </c>
      <c r="R9" s="10" t="s">
        <v>261</v>
      </c>
      <c r="S9" s="11" t="s">
        <v>156</v>
      </c>
      <c r="T9" s="12"/>
      <c r="U9" s="13"/>
      <c r="V9" s="10"/>
      <c r="W9" s="10" t="s">
        <v>143</v>
      </c>
      <c r="X9" s="10" t="s">
        <v>130</v>
      </c>
      <c r="Y9" s="10" t="s">
        <v>63</v>
      </c>
      <c r="Z9" s="10" t="s">
        <v>51</v>
      </c>
      <c r="AA9" s="10" t="s">
        <v>40</v>
      </c>
      <c r="AB9" s="11" t="s">
        <v>89</v>
      </c>
      <c r="AC9" s="12"/>
      <c r="AD9" s="13"/>
      <c r="AE9" s="10"/>
      <c r="AF9" s="10" t="s">
        <v>143</v>
      </c>
      <c r="AG9" s="10" t="s">
        <v>134</v>
      </c>
      <c r="AH9" s="10" t="s">
        <v>181</v>
      </c>
      <c r="AI9" s="10" t="s">
        <v>32</v>
      </c>
      <c r="AJ9" s="10" t="s">
        <v>77</v>
      </c>
      <c r="AK9" s="11" t="s">
        <v>108</v>
      </c>
      <c r="AL9" s="12"/>
      <c r="AM9" s="13"/>
      <c r="AN9" s="10"/>
      <c r="AO9" s="10" t="s">
        <v>121</v>
      </c>
      <c r="AP9" s="10" t="s">
        <v>133</v>
      </c>
      <c r="AQ9" s="10" t="s">
        <v>72</v>
      </c>
      <c r="AR9" s="10" t="s">
        <v>115</v>
      </c>
      <c r="AS9" s="10" t="s">
        <v>199</v>
      </c>
      <c r="AT9" s="11" t="s">
        <v>202</v>
      </c>
      <c r="AU9" s="12"/>
      <c r="AV9" s="13"/>
      <c r="AW9" s="10"/>
      <c r="AX9" s="10" t="s">
        <v>93</v>
      </c>
      <c r="AY9" s="10" t="s">
        <v>71</v>
      </c>
      <c r="AZ9" s="10" t="s">
        <v>33</v>
      </c>
      <c r="BA9" s="10" t="s">
        <v>94</v>
      </c>
      <c r="BB9" s="10" t="s">
        <v>92</v>
      </c>
      <c r="BC9" s="11" t="s">
        <v>94</v>
      </c>
      <c r="BD9" s="12"/>
      <c r="BE9" s="13"/>
      <c r="BF9" s="10"/>
      <c r="BG9" s="10" t="s">
        <v>71</v>
      </c>
      <c r="BH9" s="10" t="s">
        <v>107</v>
      </c>
      <c r="BI9" s="10" t="s">
        <v>99</v>
      </c>
      <c r="BJ9" s="10" t="s">
        <v>218</v>
      </c>
      <c r="BK9" s="10" t="s">
        <v>158</v>
      </c>
      <c r="BL9" s="11" t="s">
        <v>190</v>
      </c>
      <c r="BM9" s="12"/>
      <c r="BN9" s="13"/>
      <c r="BO9" s="13"/>
      <c r="BP9" s="13" t="s">
        <v>44</v>
      </c>
      <c r="BQ9" s="10" t="s">
        <v>60</v>
      </c>
      <c r="BR9" s="10" t="s">
        <v>94</v>
      </c>
      <c r="BS9" s="10" t="s">
        <v>94</v>
      </c>
      <c r="BT9" s="10" t="s">
        <v>182</v>
      </c>
      <c r="BU9" s="10" t="s">
        <v>170</v>
      </c>
      <c r="BV9" s="10" t="s">
        <v>138</v>
      </c>
      <c r="BW9" s="11" t="s">
        <v>127</v>
      </c>
      <c r="BX9" s="12"/>
      <c r="BY9" s="13"/>
      <c r="BZ9" s="10"/>
      <c r="CA9" s="13" t="s">
        <v>81</v>
      </c>
      <c r="CB9" s="10" t="s">
        <v>81</v>
      </c>
      <c r="CC9" s="10" t="s">
        <v>97</v>
      </c>
      <c r="CD9" s="10" t="s">
        <v>45</v>
      </c>
      <c r="CE9" s="10" t="s">
        <v>57</v>
      </c>
      <c r="CF9" s="10" t="s">
        <v>121</v>
      </c>
      <c r="CG9" s="10" t="s">
        <v>149</v>
      </c>
      <c r="CH9" s="11" t="s">
        <v>32</v>
      </c>
      <c r="CI9" s="12"/>
      <c r="CJ9" s="13"/>
      <c r="CK9" s="10"/>
      <c r="CL9" s="13" t="s">
        <v>96</v>
      </c>
      <c r="CM9" s="10" t="s">
        <v>121</v>
      </c>
      <c r="CN9" s="10" t="s">
        <v>121</v>
      </c>
      <c r="CO9" s="10" t="s">
        <v>176</v>
      </c>
      <c r="CP9" s="10" t="s">
        <v>48</v>
      </c>
      <c r="CQ9" s="10" t="s">
        <v>121</v>
      </c>
      <c r="CR9" s="10" t="s">
        <v>83</v>
      </c>
      <c r="CS9" s="11" t="s">
        <v>52</v>
      </c>
      <c r="CT9" s="12"/>
      <c r="CU9" s="13" t="s">
        <v>83</v>
      </c>
      <c r="CV9" s="10" t="s">
        <v>108</v>
      </c>
      <c r="CW9" s="10" t="s">
        <v>108</v>
      </c>
      <c r="CX9" s="10" t="s">
        <v>108</v>
      </c>
      <c r="CY9" s="13" t="s">
        <v>84</v>
      </c>
      <c r="CZ9" s="10" t="s">
        <v>117</v>
      </c>
      <c r="DA9" s="10" t="s">
        <v>83</v>
      </c>
      <c r="DB9" s="10" t="s">
        <v>240</v>
      </c>
      <c r="DC9" s="10" t="s">
        <v>244</v>
      </c>
      <c r="DD9" s="14" t="s">
        <v>249</v>
      </c>
      <c r="DE9" s="14" t="s">
        <v>262</v>
      </c>
      <c r="DF9" s="14">
        <v>-13</v>
      </c>
      <c r="DG9" s="12"/>
      <c r="DH9" s="13" t="s">
        <v>108</v>
      </c>
      <c r="DI9" s="10" t="s">
        <v>133</v>
      </c>
      <c r="DJ9" s="10" t="s">
        <v>133</v>
      </c>
      <c r="DK9" s="10" t="s">
        <v>97</v>
      </c>
      <c r="DL9" s="13" t="s">
        <v>117</v>
      </c>
      <c r="DM9" s="14" t="s">
        <v>47</v>
      </c>
      <c r="DN9" s="22">
        <v>8</v>
      </c>
      <c r="DO9" s="22">
        <v>7.3</v>
      </c>
      <c r="DP9" s="14">
        <v>9.1999999999999993</v>
      </c>
      <c r="DQ9" s="22">
        <v>11.408984410636819</v>
      </c>
      <c r="DR9" s="22">
        <v>15.935870113671839</v>
      </c>
      <c r="DS9" s="22">
        <v>17.600000000000001</v>
      </c>
      <c r="DT9" s="12"/>
      <c r="DU9" s="13" t="s">
        <v>84</v>
      </c>
      <c r="DV9" s="14" t="s">
        <v>56</v>
      </c>
      <c r="DW9" s="14" t="s">
        <v>53</v>
      </c>
      <c r="DX9" s="14">
        <v>5.0999999999999996</v>
      </c>
      <c r="DY9" s="22">
        <v>4.9000000000000004</v>
      </c>
      <c r="DZ9" s="22">
        <v>3.1660138860050751</v>
      </c>
      <c r="EA9" s="22">
        <v>0.29661188155883167</v>
      </c>
      <c r="EB9" s="22">
        <v>-2.2000000000000002</v>
      </c>
      <c r="EC9" s="22">
        <v>-3.8416215254866586</v>
      </c>
      <c r="ED9" s="22">
        <v>-4.8</v>
      </c>
      <c r="EE9" s="22">
        <v>-3.3207385849036797</v>
      </c>
      <c r="EF9" s="22">
        <v>2.9431890861697525</v>
      </c>
      <c r="EH9" s="14">
        <v>3.3</v>
      </c>
      <c r="EI9" s="22">
        <v>1.9613667250362425</v>
      </c>
      <c r="EJ9" s="22">
        <v>0.62095721020986616</v>
      </c>
      <c r="EK9" s="22">
        <v>0.1</v>
      </c>
      <c r="EL9" s="22">
        <v>-0.23363856812140682</v>
      </c>
      <c r="EM9" s="22">
        <v>-2.2000000000000002</v>
      </c>
      <c r="EN9" s="22">
        <v>-4.733677728059476</v>
      </c>
      <c r="EO9" s="52">
        <v>-5.029617209790274</v>
      </c>
      <c r="EP9" s="52">
        <v>-2.8938447759698249</v>
      </c>
      <c r="EQ9" s="52">
        <v>-3.0178739087997428</v>
      </c>
      <c r="ER9" s="52">
        <v>-1.1984156072113734</v>
      </c>
      <c r="ES9" s="52">
        <v>-1.9456693349446539</v>
      </c>
      <c r="EU9" s="52">
        <v>2.0406712091509434</v>
      </c>
      <c r="EV9" s="52">
        <v>3</v>
      </c>
      <c r="EW9" s="52">
        <v>2.9391791311197011</v>
      </c>
      <c r="EX9" s="52">
        <v>-0.2356841025830505</v>
      </c>
      <c r="EY9" s="52">
        <v>-0.72995386687246366</v>
      </c>
      <c r="EZ9" s="52">
        <v>-1.0404309826151206</v>
      </c>
      <c r="FA9" s="52">
        <v>-0.60917890955401788</v>
      </c>
      <c r="FB9" s="52">
        <v>4.7242849119058405E-2</v>
      </c>
      <c r="FC9" s="52">
        <v>-1.9818454956190124</v>
      </c>
      <c r="FD9" s="52">
        <v>-0.33046704791028958</v>
      </c>
      <c r="FE9" s="52">
        <v>-0.83266797370686163</v>
      </c>
      <c r="FF9" s="52">
        <v>-1.3434118853373604</v>
      </c>
      <c r="FG9" s="52">
        <v>-1.448287607511574</v>
      </c>
      <c r="FI9" s="52">
        <v>2.2798798046001423</v>
      </c>
      <c r="FJ9" s="52">
        <v>2.1621858231194722</v>
      </c>
      <c r="FK9" s="52">
        <v>2.3919837247146347</v>
      </c>
      <c r="FL9" s="52">
        <v>2.3987904193243423</v>
      </c>
      <c r="FM9" s="52">
        <v>2.9754277342987336</v>
      </c>
      <c r="FN9" s="52">
        <v>5.4166171504440541</v>
      </c>
      <c r="FO9" s="52">
        <v>5.0559392296884056</v>
      </c>
      <c r="FP9" s="52">
        <v>3.5612183807329387</v>
      </c>
      <c r="FQ9" s="60">
        <v>3.6688113831244777</v>
      </c>
      <c r="FR9" s="60">
        <v>3.6733899339706824</v>
      </c>
      <c r="FS9" s="60">
        <v>5.4755910918809434</v>
      </c>
      <c r="FT9" s="60">
        <v>7.0405738302994791</v>
      </c>
      <c r="FU9" s="44">
        <v>6.9720137746075181</v>
      </c>
      <c r="FW9" s="52">
        <v>1.9366392587063359</v>
      </c>
      <c r="FX9" s="52">
        <v>2.7704456475058521</v>
      </c>
      <c r="FY9" s="52">
        <v>2.5297893538431993</v>
      </c>
      <c r="FZ9" s="52">
        <v>2.2104397577872987</v>
      </c>
      <c r="GA9" s="60">
        <v>2.1950878935525395</v>
      </c>
      <c r="GB9" s="60">
        <v>3.635395637180693</v>
      </c>
      <c r="GC9" s="60">
        <v>4.3263372203642234</v>
      </c>
      <c r="GD9" s="60">
        <v>4.9289338892116916</v>
      </c>
      <c r="GE9" s="44">
        <v>3.9688053413353686</v>
      </c>
      <c r="GG9" s="60">
        <v>2.9210560724439887</v>
      </c>
      <c r="GH9" s="60">
        <v>3.2544336746208131</v>
      </c>
      <c r="GI9" s="60">
        <v>3.0550112554375062</v>
      </c>
      <c r="GJ9" s="60">
        <v>3.0771915477078693</v>
      </c>
      <c r="GK9" s="44">
        <v>3.225623159502959</v>
      </c>
      <c r="GM9" s="44">
        <v>2.7511854526736812</v>
      </c>
    </row>
    <row r="10" spans="1:195" s="20" customFormat="1" ht="21" customHeight="1">
      <c r="A10" s="9" t="s">
        <v>14</v>
      </c>
      <c r="B10" s="12"/>
      <c r="C10" s="10"/>
      <c r="D10" s="10"/>
      <c r="E10" s="10" t="s">
        <v>52</v>
      </c>
      <c r="F10" s="10" t="s">
        <v>66</v>
      </c>
      <c r="G10" s="10" t="s">
        <v>77</v>
      </c>
      <c r="H10" s="10" t="s">
        <v>74</v>
      </c>
      <c r="I10" s="10" t="s">
        <v>104</v>
      </c>
      <c r="J10" s="11" t="s">
        <v>63</v>
      </c>
      <c r="K10" s="12"/>
      <c r="L10" s="13"/>
      <c r="M10" s="10"/>
      <c r="N10" s="10" t="s">
        <v>124</v>
      </c>
      <c r="O10" s="10" t="s">
        <v>130</v>
      </c>
      <c r="P10" s="10" t="s">
        <v>40</v>
      </c>
      <c r="Q10" s="10" t="s">
        <v>104</v>
      </c>
      <c r="R10" s="10" t="s">
        <v>65</v>
      </c>
      <c r="S10" s="11" t="s">
        <v>157</v>
      </c>
      <c r="T10" s="12"/>
      <c r="U10" s="13"/>
      <c r="V10" s="10"/>
      <c r="W10" s="10" t="s">
        <v>53</v>
      </c>
      <c r="X10" s="10" t="s">
        <v>121</v>
      </c>
      <c r="Y10" s="10" t="s">
        <v>162</v>
      </c>
      <c r="Z10" s="10" t="s">
        <v>162</v>
      </c>
      <c r="AA10" s="10" t="s">
        <v>117</v>
      </c>
      <c r="AB10" s="11" t="s">
        <v>124</v>
      </c>
      <c r="AC10" s="12"/>
      <c r="AD10" s="13"/>
      <c r="AE10" s="10"/>
      <c r="AF10" s="10" t="s">
        <v>67</v>
      </c>
      <c r="AG10" s="10" t="s">
        <v>32</v>
      </c>
      <c r="AH10" s="10" t="s">
        <v>77</v>
      </c>
      <c r="AI10" s="10" t="s">
        <v>149</v>
      </c>
      <c r="AJ10" s="10" t="s">
        <v>46</v>
      </c>
      <c r="AK10" s="11" t="s">
        <v>67</v>
      </c>
      <c r="AL10" s="12"/>
      <c r="AM10" s="13"/>
      <c r="AN10" s="10"/>
      <c r="AO10" s="10" t="s">
        <v>149</v>
      </c>
      <c r="AP10" s="10" t="s">
        <v>56</v>
      </c>
      <c r="AQ10" s="10" t="s">
        <v>133</v>
      </c>
      <c r="AR10" s="10" t="s">
        <v>98</v>
      </c>
      <c r="AS10" s="10" t="s">
        <v>35</v>
      </c>
      <c r="AT10" s="11" t="s">
        <v>80</v>
      </c>
      <c r="AU10" s="12"/>
      <c r="AV10" s="13"/>
      <c r="AW10" s="10"/>
      <c r="AX10" s="10" t="s">
        <v>57</v>
      </c>
      <c r="AY10" s="10" t="s">
        <v>55</v>
      </c>
      <c r="AZ10" s="10" t="s">
        <v>52</v>
      </c>
      <c r="BA10" s="10" t="s">
        <v>29</v>
      </c>
      <c r="BB10" s="10" t="s">
        <v>38</v>
      </c>
      <c r="BC10" s="11" t="s">
        <v>80</v>
      </c>
      <c r="BD10" s="12"/>
      <c r="BE10" s="13"/>
      <c r="BF10" s="10"/>
      <c r="BG10" s="10" t="s">
        <v>30</v>
      </c>
      <c r="BH10" s="10" t="s">
        <v>29</v>
      </c>
      <c r="BI10" s="10" t="s">
        <v>93</v>
      </c>
      <c r="BJ10" s="10" t="s">
        <v>38</v>
      </c>
      <c r="BK10" s="10" t="s">
        <v>80</v>
      </c>
      <c r="BL10" s="11" t="s">
        <v>55</v>
      </c>
      <c r="BM10" s="12"/>
      <c r="BN10" s="13"/>
      <c r="BO10" s="13"/>
      <c r="BP10" s="13" t="s">
        <v>29</v>
      </c>
      <c r="BQ10" s="10" t="s">
        <v>80</v>
      </c>
      <c r="BR10" s="10" t="s">
        <v>52</v>
      </c>
      <c r="BS10" s="10" t="s">
        <v>80</v>
      </c>
      <c r="BT10" s="10" t="s">
        <v>52</v>
      </c>
      <c r="BU10" s="10" t="s">
        <v>35</v>
      </c>
      <c r="BV10" s="10" t="s">
        <v>29</v>
      </c>
      <c r="BW10" s="11" t="s">
        <v>34</v>
      </c>
      <c r="BX10" s="12"/>
      <c r="BY10" s="13"/>
      <c r="BZ10" s="10"/>
      <c r="CA10" s="13" t="s">
        <v>55</v>
      </c>
      <c r="CB10" s="10" t="s">
        <v>34</v>
      </c>
      <c r="CC10" s="10" t="s">
        <v>55</v>
      </c>
      <c r="CD10" s="10" t="s">
        <v>81</v>
      </c>
      <c r="CE10" s="10" t="s">
        <v>66</v>
      </c>
      <c r="CF10" s="10" t="s">
        <v>57</v>
      </c>
      <c r="CG10" s="10" t="s">
        <v>58</v>
      </c>
      <c r="CH10" s="11" t="s">
        <v>57</v>
      </c>
      <c r="CI10" s="12"/>
      <c r="CJ10" s="13"/>
      <c r="CK10" s="10"/>
      <c r="CL10" s="13" t="s">
        <v>66</v>
      </c>
      <c r="CM10" s="10" t="s">
        <v>98</v>
      </c>
      <c r="CN10" s="10" t="s">
        <v>98</v>
      </c>
      <c r="CO10" s="10" t="s">
        <v>30</v>
      </c>
      <c r="CP10" s="10" t="s">
        <v>30</v>
      </c>
      <c r="CQ10" s="10" t="s">
        <v>45</v>
      </c>
      <c r="CR10" s="10" t="s">
        <v>29</v>
      </c>
      <c r="CS10" s="11" t="s">
        <v>41</v>
      </c>
      <c r="CT10" s="12"/>
      <c r="CU10" s="13" t="s">
        <v>57</v>
      </c>
      <c r="CV10" s="10" t="s">
        <v>66</v>
      </c>
      <c r="CW10" s="10" t="s">
        <v>57</v>
      </c>
      <c r="CX10" s="10" t="s">
        <v>66</v>
      </c>
      <c r="CY10" s="13" t="s">
        <v>66</v>
      </c>
      <c r="CZ10" s="10" t="s">
        <v>66</v>
      </c>
      <c r="DA10" s="10" t="s">
        <v>45</v>
      </c>
      <c r="DB10" s="10" t="s">
        <v>41</v>
      </c>
      <c r="DC10" s="10" t="s">
        <v>225</v>
      </c>
      <c r="DD10" s="14" t="s">
        <v>215</v>
      </c>
      <c r="DE10" s="14" t="s">
        <v>215</v>
      </c>
      <c r="DF10" s="14">
        <v>-6.3</v>
      </c>
      <c r="DG10" s="12"/>
      <c r="DH10" s="13" t="s">
        <v>98</v>
      </c>
      <c r="DI10" s="10" t="s">
        <v>98</v>
      </c>
      <c r="DJ10" s="10" t="s">
        <v>98</v>
      </c>
      <c r="DK10" s="10" t="s">
        <v>45</v>
      </c>
      <c r="DL10" s="13" t="s">
        <v>56</v>
      </c>
      <c r="DM10" s="14" t="s">
        <v>128</v>
      </c>
      <c r="DN10" s="14" t="s">
        <v>137</v>
      </c>
      <c r="DO10" s="14">
        <v>10.3</v>
      </c>
      <c r="DP10" s="14">
        <v>11.5</v>
      </c>
      <c r="DQ10" s="22">
        <v>13.831590392823088</v>
      </c>
      <c r="DR10" s="22">
        <v>16.935482028018953</v>
      </c>
      <c r="DS10" s="22">
        <v>19.2</v>
      </c>
      <c r="DT10" s="12"/>
      <c r="DU10" s="13" t="s">
        <v>50</v>
      </c>
      <c r="DV10" s="14" t="s">
        <v>97</v>
      </c>
      <c r="DW10" s="14" t="s">
        <v>107</v>
      </c>
      <c r="DX10" s="14">
        <v>1.8</v>
      </c>
      <c r="DY10" s="22">
        <v>2.2000000000000002</v>
      </c>
      <c r="DZ10" s="22">
        <v>1.2649960604337736</v>
      </c>
      <c r="EA10" s="22">
        <v>0.54421366370904423</v>
      </c>
      <c r="EB10" s="22">
        <v>-0.5</v>
      </c>
      <c r="EC10" s="22">
        <v>-0.18350280618619763</v>
      </c>
      <c r="ED10" s="22">
        <v>2.8</v>
      </c>
      <c r="EE10" s="22">
        <v>2.18290759497512</v>
      </c>
      <c r="EF10" s="22">
        <v>3.2896871171561344</v>
      </c>
      <c r="EH10" s="14">
        <v>2.7</v>
      </c>
      <c r="EI10" s="22">
        <v>1.2222195153535012</v>
      </c>
      <c r="EJ10" s="22">
        <v>5.9257296934234205E-2</v>
      </c>
      <c r="EK10" s="22">
        <v>-0.7</v>
      </c>
      <c r="EL10" s="22">
        <v>-0.83142590001963868</v>
      </c>
      <c r="EM10" s="22">
        <v>-3.7</v>
      </c>
      <c r="EN10" s="22">
        <v>-4.5842290748551022</v>
      </c>
      <c r="EO10" s="52">
        <v>-4.5013953974738001</v>
      </c>
      <c r="EP10" s="52">
        <v>-3.0130461780161255</v>
      </c>
      <c r="EQ10" s="52">
        <v>-3.4282628587443611</v>
      </c>
      <c r="ER10" s="52">
        <v>-3.7397984917283509</v>
      </c>
      <c r="ES10" s="52">
        <v>-3.2861254629650603</v>
      </c>
      <c r="EU10" s="52">
        <v>3.053139925780485</v>
      </c>
      <c r="EV10" s="52">
        <v>2.4</v>
      </c>
      <c r="EW10" s="52">
        <v>2.4362997786219012</v>
      </c>
      <c r="EX10" s="52">
        <v>2.5452722119767799</v>
      </c>
      <c r="EY10" s="52">
        <v>1.0811145264768101</v>
      </c>
      <c r="EZ10" s="52">
        <v>1.3919243427582586</v>
      </c>
      <c r="FA10" s="52">
        <v>1.6113976087223705</v>
      </c>
      <c r="FB10" s="52">
        <v>1.9805965949618525</v>
      </c>
      <c r="FC10" s="52">
        <v>1.961977631624265</v>
      </c>
      <c r="FD10" s="52">
        <v>2.7846929649497838</v>
      </c>
      <c r="FE10" s="52">
        <v>1.9975725642701292</v>
      </c>
      <c r="FF10" s="52">
        <v>1.5456600403745568</v>
      </c>
      <c r="FG10" s="52">
        <v>1.4445952512341762</v>
      </c>
      <c r="FI10" s="52">
        <v>1.8493806188114377</v>
      </c>
      <c r="FJ10" s="52">
        <v>1.8063991538154909</v>
      </c>
      <c r="FK10" s="52">
        <v>1.8885232236512053</v>
      </c>
      <c r="FL10" s="52">
        <v>1.7937476234399838</v>
      </c>
      <c r="FM10" s="52">
        <v>1.8587387108387929</v>
      </c>
      <c r="FN10" s="52">
        <v>1.7124893818915439</v>
      </c>
      <c r="FO10" s="52">
        <v>1.6817305751196727</v>
      </c>
      <c r="FP10" s="52">
        <v>1.7546117787581039</v>
      </c>
      <c r="FQ10" s="60">
        <v>2.3082654893654961</v>
      </c>
      <c r="FR10" s="60">
        <v>2.6246924901218449</v>
      </c>
      <c r="FS10" s="60">
        <v>3.0329156120604779</v>
      </c>
      <c r="FT10" s="60">
        <v>3.0456525534567191</v>
      </c>
      <c r="FU10" s="44">
        <v>2.7575149311830529</v>
      </c>
      <c r="FW10" s="52">
        <v>2.1894340157078318</v>
      </c>
      <c r="FX10" s="52">
        <v>2.3359615470627944</v>
      </c>
      <c r="FY10" s="52">
        <v>2.0545095319124869</v>
      </c>
      <c r="FZ10" s="52">
        <v>2.3682525511903094</v>
      </c>
      <c r="GA10" s="60">
        <v>2.3110256621969825</v>
      </c>
      <c r="GB10" s="60">
        <v>2.1361599811517351</v>
      </c>
      <c r="GC10" s="60">
        <v>2.362472049830842</v>
      </c>
      <c r="GD10" s="60">
        <v>2.6916935342769364</v>
      </c>
      <c r="GE10" s="44">
        <v>1.7551481567995069</v>
      </c>
      <c r="GG10" s="60">
        <v>2.2899292227693167</v>
      </c>
      <c r="GH10" s="60">
        <v>2.3065372963211956</v>
      </c>
      <c r="GI10" s="60">
        <v>2.3989519535147394</v>
      </c>
      <c r="GJ10" s="60">
        <v>2.4577879824584556</v>
      </c>
      <c r="GK10" s="44">
        <v>2.6004063890766105</v>
      </c>
      <c r="GM10" s="44">
        <v>2.4614461219282191</v>
      </c>
    </row>
    <row r="11" spans="1:195" s="20" customFormat="1" ht="21" customHeight="1">
      <c r="A11" s="9" t="s">
        <v>15</v>
      </c>
      <c r="B11" s="12"/>
      <c r="C11" s="10"/>
      <c r="D11" s="10"/>
      <c r="E11" s="10" t="s">
        <v>53</v>
      </c>
      <c r="F11" s="10" t="s">
        <v>67</v>
      </c>
      <c r="G11" s="10" t="s">
        <v>57</v>
      </c>
      <c r="H11" s="10" t="s">
        <v>44</v>
      </c>
      <c r="I11" s="10" t="s">
        <v>105</v>
      </c>
      <c r="J11" s="11" t="s">
        <v>42</v>
      </c>
      <c r="K11" s="12"/>
      <c r="L11" s="13"/>
      <c r="M11" s="10"/>
      <c r="N11" s="10" t="s">
        <v>125</v>
      </c>
      <c r="O11" s="10" t="s">
        <v>53</v>
      </c>
      <c r="P11" s="10" t="s">
        <v>137</v>
      </c>
      <c r="Q11" s="10" t="s">
        <v>143</v>
      </c>
      <c r="R11" s="10" t="s">
        <v>153</v>
      </c>
      <c r="S11" s="11" t="s">
        <v>51</v>
      </c>
      <c r="T11" s="12"/>
      <c r="U11" s="13"/>
      <c r="V11" s="10"/>
      <c r="W11" s="10" t="s">
        <v>149</v>
      </c>
      <c r="X11" s="10" t="s">
        <v>50</v>
      </c>
      <c r="Y11" s="10" t="s">
        <v>58</v>
      </c>
      <c r="Z11" s="10" t="s">
        <v>108</v>
      </c>
      <c r="AA11" s="10" t="s">
        <v>66</v>
      </c>
      <c r="AB11" s="11" t="s">
        <v>29</v>
      </c>
      <c r="AC11" s="12"/>
      <c r="AD11" s="13"/>
      <c r="AE11" s="10"/>
      <c r="AF11" s="10" t="s">
        <v>57</v>
      </c>
      <c r="AG11" s="10" t="s">
        <v>81</v>
      </c>
      <c r="AH11" s="10" t="s">
        <v>45</v>
      </c>
      <c r="AI11" s="10" t="s">
        <v>58</v>
      </c>
      <c r="AJ11" s="10" t="s">
        <v>83</v>
      </c>
      <c r="AK11" s="11" t="s">
        <v>124</v>
      </c>
      <c r="AL11" s="12"/>
      <c r="AM11" s="13"/>
      <c r="AN11" s="10"/>
      <c r="AO11" s="10" t="s">
        <v>30</v>
      </c>
      <c r="AP11" s="10" t="s">
        <v>45</v>
      </c>
      <c r="AQ11" s="10" t="s">
        <v>97</v>
      </c>
      <c r="AR11" s="10" t="s">
        <v>97</v>
      </c>
      <c r="AS11" s="10" t="s">
        <v>80</v>
      </c>
      <c r="AT11" s="11" t="s">
        <v>39</v>
      </c>
      <c r="AU11" s="12"/>
      <c r="AV11" s="13"/>
      <c r="AW11" s="10"/>
      <c r="AX11" s="10" t="s">
        <v>58</v>
      </c>
      <c r="AY11" s="10" t="s">
        <v>83</v>
      </c>
      <c r="AZ11" s="10" t="s">
        <v>98</v>
      </c>
      <c r="BA11" s="10" t="s">
        <v>151</v>
      </c>
      <c r="BB11" s="10" t="s">
        <v>212</v>
      </c>
      <c r="BC11" s="11" t="s">
        <v>212</v>
      </c>
      <c r="BD11" s="12"/>
      <c r="BE11" s="13"/>
      <c r="BF11" s="10"/>
      <c r="BG11" s="10" t="s">
        <v>33</v>
      </c>
      <c r="BH11" s="10" t="s">
        <v>44</v>
      </c>
      <c r="BI11" s="10" t="s">
        <v>69</v>
      </c>
      <c r="BJ11" s="10" t="s">
        <v>151</v>
      </c>
      <c r="BK11" s="10" t="s">
        <v>33</v>
      </c>
      <c r="BL11" s="11" t="s">
        <v>189</v>
      </c>
      <c r="BM11" s="12"/>
      <c r="BN11" s="13"/>
      <c r="BO11" s="13"/>
      <c r="BP11" s="13" t="s">
        <v>80</v>
      </c>
      <c r="BQ11" s="10" t="s">
        <v>38</v>
      </c>
      <c r="BR11" s="10" t="s">
        <v>43</v>
      </c>
      <c r="BS11" s="10" t="s">
        <v>37</v>
      </c>
      <c r="BT11" s="10" t="s">
        <v>175</v>
      </c>
      <c r="BU11" s="10" t="s">
        <v>94</v>
      </c>
      <c r="BV11" s="10" t="s">
        <v>189</v>
      </c>
      <c r="BW11" s="11" t="s">
        <v>145</v>
      </c>
      <c r="BX11" s="12"/>
      <c r="BY11" s="13"/>
      <c r="BZ11" s="10"/>
      <c r="CA11" s="13" t="s">
        <v>29</v>
      </c>
      <c r="CB11" s="10" t="s">
        <v>108</v>
      </c>
      <c r="CC11" s="10" t="s">
        <v>121</v>
      </c>
      <c r="CD11" s="10" t="s">
        <v>121</v>
      </c>
      <c r="CE11" s="10" t="s">
        <v>149</v>
      </c>
      <c r="CF11" s="10" t="s">
        <v>110</v>
      </c>
      <c r="CG11" s="10" t="s">
        <v>53</v>
      </c>
      <c r="CH11" s="11" t="s">
        <v>162</v>
      </c>
      <c r="CI11" s="12"/>
      <c r="CJ11" s="13"/>
      <c r="CK11" s="10"/>
      <c r="CL11" s="13" t="s">
        <v>66</v>
      </c>
      <c r="CM11" s="10" t="s">
        <v>98</v>
      </c>
      <c r="CN11" s="10" t="s">
        <v>147</v>
      </c>
      <c r="CO11" s="10" t="s">
        <v>133</v>
      </c>
      <c r="CP11" s="10" t="s">
        <v>57</v>
      </c>
      <c r="CQ11" s="10" t="s">
        <v>69</v>
      </c>
      <c r="CR11" s="10" t="s">
        <v>235</v>
      </c>
      <c r="CS11" s="11" t="s">
        <v>79</v>
      </c>
      <c r="CT11" s="12"/>
      <c r="CU11" s="13" t="s">
        <v>35</v>
      </c>
      <c r="CV11" s="10" t="s">
        <v>52</v>
      </c>
      <c r="CW11" s="10" t="s">
        <v>55</v>
      </c>
      <c r="CX11" s="10" t="s">
        <v>55</v>
      </c>
      <c r="CY11" s="13" t="s">
        <v>34</v>
      </c>
      <c r="CZ11" s="10" t="s">
        <v>57</v>
      </c>
      <c r="DA11" s="10" t="s">
        <v>175</v>
      </c>
      <c r="DB11" s="10" t="s">
        <v>43</v>
      </c>
      <c r="DC11" s="10" t="s">
        <v>132</v>
      </c>
      <c r="DD11" s="14" t="s">
        <v>105</v>
      </c>
      <c r="DE11" s="14" t="s">
        <v>201</v>
      </c>
      <c r="DF11" s="14">
        <v>-1.7</v>
      </c>
      <c r="DG11" s="12"/>
      <c r="DH11" s="13" t="s">
        <v>34</v>
      </c>
      <c r="DI11" s="10" t="s">
        <v>29</v>
      </c>
      <c r="DJ11" s="10" t="s">
        <v>43</v>
      </c>
      <c r="DK11" s="10" t="s">
        <v>43</v>
      </c>
      <c r="DL11" s="13" t="s">
        <v>84</v>
      </c>
      <c r="DM11" s="14" t="s">
        <v>97</v>
      </c>
      <c r="DN11" s="22">
        <v>5</v>
      </c>
      <c r="DO11" s="22">
        <v>4.3</v>
      </c>
      <c r="DP11" s="14">
        <v>3.5</v>
      </c>
      <c r="DQ11" s="22">
        <v>1.1219655681033345</v>
      </c>
      <c r="DR11" s="22">
        <v>0.14412345319725262</v>
      </c>
      <c r="DS11" s="22">
        <v>-0.7</v>
      </c>
      <c r="DT11" s="12"/>
      <c r="DU11" s="13" t="s">
        <v>29</v>
      </c>
      <c r="DV11" s="14" t="s">
        <v>30</v>
      </c>
      <c r="DW11" s="14" t="s">
        <v>162</v>
      </c>
      <c r="DX11" s="14">
        <v>4.8</v>
      </c>
      <c r="DY11" s="22">
        <v>4.3</v>
      </c>
      <c r="DZ11" s="22">
        <v>5.4448954126309275</v>
      </c>
      <c r="EA11" s="22">
        <v>5.7270553604250409</v>
      </c>
      <c r="EB11" s="22">
        <v>6</v>
      </c>
      <c r="EC11" s="22">
        <v>3.3393855673186152</v>
      </c>
      <c r="ED11" s="22">
        <v>1.3</v>
      </c>
      <c r="EE11" s="22">
        <v>1.2908313292701763</v>
      </c>
      <c r="EF11" s="22">
        <v>0.93074725725061569</v>
      </c>
      <c r="EH11" s="14">
        <v>3.7</v>
      </c>
      <c r="EI11" s="22">
        <v>4.2441822970608314</v>
      </c>
      <c r="EJ11" s="22">
        <v>4.959712587162457</v>
      </c>
      <c r="EK11" s="22">
        <v>4.4000000000000004</v>
      </c>
      <c r="EL11" s="22">
        <v>5.4437238340441496</v>
      </c>
      <c r="EM11" s="22">
        <v>5.7</v>
      </c>
      <c r="EN11" s="22">
        <v>5.4782209263010344</v>
      </c>
      <c r="EO11" s="52">
        <v>5.982439058450268</v>
      </c>
      <c r="EP11" s="52">
        <v>4.5482998203630416</v>
      </c>
      <c r="EQ11" s="52">
        <v>2.3674038335019958</v>
      </c>
      <c r="ER11" s="52">
        <v>0.93257579546173019</v>
      </c>
      <c r="ES11" s="52">
        <v>1.0305929823421849</v>
      </c>
      <c r="EU11" s="52">
        <v>2.7912067907707439</v>
      </c>
      <c r="EV11" s="52">
        <v>3</v>
      </c>
      <c r="EW11" s="52">
        <v>3.0327966971585454</v>
      </c>
      <c r="EX11" s="52">
        <v>3.1866330210803966</v>
      </c>
      <c r="EY11" s="52">
        <v>3.6899246940410393</v>
      </c>
      <c r="EZ11" s="52">
        <v>4.3923040582755704</v>
      </c>
      <c r="FA11" s="52">
        <v>3.955019823559681</v>
      </c>
      <c r="FB11" s="52">
        <v>3.4476228240199163</v>
      </c>
      <c r="FC11" s="52">
        <v>4.5241058705186106</v>
      </c>
      <c r="FD11" s="52">
        <v>5.9412498340942506</v>
      </c>
      <c r="FE11" s="52">
        <v>6.1368123493567168</v>
      </c>
      <c r="FF11" s="52">
        <v>5.6099451535100258</v>
      </c>
      <c r="FG11" s="52">
        <v>6.6447431763129003</v>
      </c>
      <c r="FI11" s="52">
        <v>2.1599798084032074</v>
      </c>
      <c r="FJ11" s="52">
        <v>2.5178666109054006</v>
      </c>
      <c r="FK11" s="52">
        <v>2.398852979699214</v>
      </c>
      <c r="FL11" s="52">
        <v>1.8632815607608961</v>
      </c>
      <c r="FM11" s="52">
        <v>2.7469353894216511</v>
      </c>
      <c r="FN11" s="52">
        <v>3.1206650659709538</v>
      </c>
      <c r="FO11" s="52">
        <v>3.182724707066555</v>
      </c>
      <c r="FP11" s="52">
        <v>3.8360056894133407</v>
      </c>
      <c r="FQ11" s="60">
        <v>4.3149626933305143</v>
      </c>
      <c r="FR11" s="60">
        <v>5.0506660924699531</v>
      </c>
      <c r="FS11" s="60">
        <v>4.5539578817262338</v>
      </c>
      <c r="FT11" s="60">
        <v>4.6034712284979094</v>
      </c>
      <c r="FU11" s="44">
        <v>4.589978765457488</v>
      </c>
      <c r="FW11" s="52">
        <v>1.7867068432530147</v>
      </c>
      <c r="FX11" s="52">
        <v>1.9435633897673341</v>
      </c>
      <c r="FY11" s="52">
        <v>2.2419070704946336</v>
      </c>
      <c r="FZ11" s="52">
        <v>2.8329274767735058</v>
      </c>
      <c r="GA11" s="60">
        <v>2.4255130031922079</v>
      </c>
      <c r="GB11" s="60">
        <v>1.7509015192160859</v>
      </c>
      <c r="GC11" s="60">
        <v>1.767784117540856</v>
      </c>
      <c r="GD11" s="60">
        <v>1.7597283814258446</v>
      </c>
      <c r="GE11" s="44">
        <v>1.5430558561251502</v>
      </c>
      <c r="GG11" s="60">
        <v>2.7584261043501073</v>
      </c>
      <c r="GH11" s="60">
        <v>2.7444266672247153</v>
      </c>
      <c r="GI11" s="60">
        <v>2.9046263504387326</v>
      </c>
      <c r="GJ11" s="60">
        <v>2.7307336522788717</v>
      </c>
      <c r="GK11" s="44">
        <v>2.8399239329004899</v>
      </c>
      <c r="GM11" s="44">
        <v>2.4332513167102405</v>
      </c>
    </row>
    <row r="12" spans="1:195" s="20" customFormat="1" ht="21" customHeight="1">
      <c r="A12" s="9" t="s">
        <v>16</v>
      </c>
      <c r="B12" s="12"/>
      <c r="C12" s="10"/>
      <c r="D12" s="10"/>
      <c r="E12" s="10" t="s">
        <v>54</v>
      </c>
      <c r="F12" s="10" t="s">
        <v>68</v>
      </c>
      <c r="G12" s="10" t="s">
        <v>78</v>
      </c>
      <c r="H12" s="10" t="s">
        <v>91</v>
      </c>
      <c r="I12" s="10" t="s">
        <v>106</v>
      </c>
      <c r="J12" s="11" t="s">
        <v>114</v>
      </c>
      <c r="K12" s="12"/>
      <c r="L12" s="13"/>
      <c r="M12" s="10"/>
      <c r="N12" s="10" t="s">
        <v>126</v>
      </c>
      <c r="O12" s="10" t="s">
        <v>131</v>
      </c>
      <c r="P12" s="10" t="s">
        <v>59</v>
      </c>
      <c r="Q12" s="10" t="s">
        <v>144</v>
      </c>
      <c r="R12" s="10">
        <v>12</v>
      </c>
      <c r="S12" s="11" t="s">
        <v>68</v>
      </c>
      <c r="T12" s="12"/>
      <c r="U12" s="13"/>
      <c r="V12" s="10"/>
      <c r="W12" s="10" t="s">
        <v>64</v>
      </c>
      <c r="X12" s="10" t="s">
        <v>81</v>
      </c>
      <c r="Y12" s="10" t="s">
        <v>164</v>
      </c>
      <c r="Z12" s="10" t="s">
        <v>53</v>
      </c>
      <c r="AA12" s="10" t="s">
        <v>83</v>
      </c>
      <c r="AB12" s="11" t="s">
        <v>32</v>
      </c>
      <c r="AC12" s="12"/>
      <c r="AD12" s="13"/>
      <c r="AE12" s="10"/>
      <c r="AF12" s="10" t="s">
        <v>130</v>
      </c>
      <c r="AG12" s="10" t="s">
        <v>164</v>
      </c>
      <c r="AH12" s="10" t="s">
        <v>164</v>
      </c>
      <c r="AI12" s="10" t="s">
        <v>149</v>
      </c>
      <c r="AJ12" s="10" t="s">
        <v>46</v>
      </c>
      <c r="AK12" s="11" t="s">
        <v>96</v>
      </c>
      <c r="AL12" s="12"/>
      <c r="AM12" s="13"/>
      <c r="AN12" s="10"/>
      <c r="AO12" s="10" t="s">
        <v>121</v>
      </c>
      <c r="AP12" s="10" t="s">
        <v>64</v>
      </c>
      <c r="AQ12" s="10" t="s">
        <v>80</v>
      </c>
      <c r="AR12" s="10" t="s">
        <v>79</v>
      </c>
      <c r="AS12" s="10" t="s">
        <v>192</v>
      </c>
      <c r="AT12" s="11" t="s">
        <v>203</v>
      </c>
      <c r="AU12" s="12"/>
      <c r="AV12" s="13"/>
      <c r="AW12" s="10"/>
      <c r="AX12" s="10" t="s">
        <v>83</v>
      </c>
      <c r="AY12" s="10" t="s">
        <v>50</v>
      </c>
      <c r="AZ12" s="10" t="s">
        <v>80</v>
      </c>
      <c r="BA12" s="10" t="s">
        <v>41</v>
      </c>
      <c r="BB12" s="10" t="s">
        <v>213</v>
      </c>
      <c r="BC12" s="11" t="s">
        <v>132</v>
      </c>
      <c r="BD12" s="12"/>
      <c r="BE12" s="13"/>
      <c r="BF12" s="10"/>
      <c r="BG12" s="10" t="s">
        <v>43</v>
      </c>
      <c r="BH12" s="10" t="s">
        <v>175</v>
      </c>
      <c r="BI12" s="10" t="s">
        <v>190</v>
      </c>
      <c r="BJ12" s="10" t="s">
        <v>138</v>
      </c>
      <c r="BK12" s="10" t="s">
        <v>138</v>
      </c>
      <c r="BL12" s="11" t="s">
        <v>132</v>
      </c>
      <c r="BM12" s="12"/>
      <c r="BN12" s="13"/>
      <c r="BO12" s="13"/>
      <c r="BP12" s="13" t="s">
        <v>38</v>
      </c>
      <c r="BQ12" s="10" t="s">
        <v>43</v>
      </c>
      <c r="BR12" s="10" t="s">
        <v>34</v>
      </c>
      <c r="BS12" s="10" t="s">
        <v>133</v>
      </c>
      <c r="BT12" s="10" t="s">
        <v>84</v>
      </c>
      <c r="BU12" s="10" t="s">
        <v>84</v>
      </c>
      <c r="BV12" s="10" t="s">
        <v>64</v>
      </c>
      <c r="BW12" s="11" t="s">
        <v>130</v>
      </c>
      <c r="BX12" s="12"/>
      <c r="BY12" s="13"/>
      <c r="BZ12" s="10"/>
      <c r="CA12" s="13" t="s">
        <v>181</v>
      </c>
      <c r="CB12" s="10" t="s">
        <v>128</v>
      </c>
      <c r="CC12" s="10" t="s">
        <v>51</v>
      </c>
      <c r="CD12" s="10" t="s">
        <v>229</v>
      </c>
      <c r="CE12" s="10" t="s">
        <v>143</v>
      </c>
      <c r="CF12" s="10" t="s">
        <v>49</v>
      </c>
      <c r="CG12" s="10" t="s">
        <v>48</v>
      </c>
      <c r="CH12" s="11" t="s">
        <v>229</v>
      </c>
      <c r="CI12" s="12"/>
      <c r="CJ12" s="13"/>
      <c r="CK12" s="10"/>
      <c r="CL12" s="13" t="s">
        <v>50</v>
      </c>
      <c r="CM12" s="10" t="s">
        <v>58</v>
      </c>
      <c r="CN12" s="10" t="s">
        <v>96</v>
      </c>
      <c r="CO12" s="10" t="s">
        <v>149</v>
      </c>
      <c r="CP12" s="10" t="s">
        <v>121</v>
      </c>
      <c r="CQ12" s="10" t="s">
        <v>69</v>
      </c>
      <c r="CR12" s="10" t="s">
        <v>225</v>
      </c>
      <c r="CS12" s="11" t="s">
        <v>36</v>
      </c>
      <c r="CT12" s="12"/>
      <c r="CU12" s="13" t="s">
        <v>52</v>
      </c>
      <c r="CV12" s="10" t="s">
        <v>35</v>
      </c>
      <c r="CW12" s="10" t="s">
        <v>55</v>
      </c>
      <c r="CX12" s="10" t="s">
        <v>81</v>
      </c>
      <c r="CY12" s="13" t="s">
        <v>34</v>
      </c>
      <c r="CZ12" s="10" t="s">
        <v>84</v>
      </c>
      <c r="DA12" s="10" t="s">
        <v>31</v>
      </c>
      <c r="DB12" s="10" t="s">
        <v>241</v>
      </c>
      <c r="DC12" s="10" t="s">
        <v>245</v>
      </c>
      <c r="DD12" s="14" t="s">
        <v>250</v>
      </c>
      <c r="DE12" s="14" t="s">
        <v>263</v>
      </c>
      <c r="DF12" s="14">
        <v>-12.6</v>
      </c>
      <c r="DG12" s="12"/>
      <c r="DH12" s="13" t="s">
        <v>35</v>
      </c>
      <c r="DI12" s="10" t="s">
        <v>29</v>
      </c>
      <c r="DJ12" s="10" t="s">
        <v>37</v>
      </c>
      <c r="DK12" s="10" t="s">
        <v>32</v>
      </c>
      <c r="DL12" s="13" t="s">
        <v>252</v>
      </c>
      <c r="DM12" s="14" t="s">
        <v>112</v>
      </c>
      <c r="DN12" s="14" t="s">
        <v>264</v>
      </c>
      <c r="DO12" s="22">
        <v>16</v>
      </c>
      <c r="DP12" s="14">
        <v>21.4</v>
      </c>
      <c r="DQ12" s="22">
        <v>23.196174262445794</v>
      </c>
      <c r="DR12" s="22">
        <v>24.627763609855833</v>
      </c>
      <c r="DS12" s="22">
        <v>32</v>
      </c>
      <c r="DT12" s="12"/>
      <c r="DU12" s="13" t="s">
        <v>67</v>
      </c>
      <c r="DV12" s="14" t="s">
        <v>130</v>
      </c>
      <c r="DW12" s="14" t="s">
        <v>43</v>
      </c>
      <c r="DX12" s="14">
        <v>3.4</v>
      </c>
      <c r="DY12" s="22">
        <v>3.6</v>
      </c>
      <c r="DZ12" s="22">
        <v>2.7080810773051098</v>
      </c>
      <c r="EA12" s="22">
        <v>2.3078355642582267</v>
      </c>
      <c r="EB12" s="22">
        <v>-2</v>
      </c>
      <c r="EC12" s="22">
        <v>-4.7389804405150784</v>
      </c>
      <c r="ED12" s="22">
        <v>0</v>
      </c>
      <c r="EE12" s="22">
        <v>-1.4174184028584875</v>
      </c>
      <c r="EF12" s="22">
        <v>1.1450858438418976</v>
      </c>
      <c r="EH12" s="14">
        <v>2.9</v>
      </c>
      <c r="EI12" s="22">
        <v>2.5017275740347031</v>
      </c>
      <c r="EJ12" s="22">
        <v>1.8264960592080826</v>
      </c>
      <c r="EK12" s="22">
        <v>0.9</v>
      </c>
      <c r="EL12" s="22">
        <v>0.66472848476477964</v>
      </c>
      <c r="EM12" s="22">
        <v>-3</v>
      </c>
      <c r="EN12" s="22">
        <v>-5.4614144810046383</v>
      </c>
      <c r="EO12" s="52">
        <v>-5.4210156477047349</v>
      </c>
      <c r="EP12" s="52">
        <v>-6.4788266929745362</v>
      </c>
      <c r="EQ12" s="52">
        <v>-8.2891445394077721</v>
      </c>
      <c r="ER12" s="52">
        <v>-9.7581253376583135</v>
      </c>
      <c r="ES12" s="52">
        <v>-11.075743099679173</v>
      </c>
      <c r="EU12" s="52">
        <v>2.6633951122414885</v>
      </c>
      <c r="EV12" s="52">
        <v>2.2999999999999998</v>
      </c>
      <c r="EW12" s="52">
        <v>1.1909174327984005</v>
      </c>
      <c r="EX12" s="52">
        <v>0.85669941031321173</v>
      </c>
      <c r="EY12" s="52">
        <v>2.4889505236937168</v>
      </c>
      <c r="EZ12" s="52">
        <v>2.2238554890764419</v>
      </c>
      <c r="FA12" s="52">
        <v>3.0789279336707267</v>
      </c>
      <c r="FB12" s="52">
        <v>4.3161275915536379</v>
      </c>
      <c r="FC12" s="52">
        <v>1.3057653837904866</v>
      </c>
      <c r="FD12" s="52">
        <v>3.2339321668955137</v>
      </c>
      <c r="FE12" s="52">
        <v>2.9443966695266681</v>
      </c>
      <c r="FF12" s="52">
        <v>1.6883951032531996</v>
      </c>
      <c r="FG12" s="52">
        <v>2.4566141188856676</v>
      </c>
      <c r="FI12" s="52">
        <v>0.53613351762227524</v>
      </c>
      <c r="FJ12" s="52">
        <v>0.57864269615386377</v>
      </c>
      <c r="FK12" s="52">
        <v>1.2042834833928993</v>
      </c>
      <c r="FL12" s="52">
        <v>2.8942928397646597</v>
      </c>
      <c r="FM12" s="52">
        <v>3.4523093199544235</v>
      </c>
      <c r="FN12" s="52">
        <v>4.6950649092959651</v>
      </c>
      <c r="FO12" s="52">
        <v>4.4818746890217938</v>
      </c>
      <c r="FP12" s="52">
        <v>4.2160275929940241</v>
      </c>
      <c r="FQ12" s="60">
        <v>5.5742601828828526</v>
      </c>
      <c r="FR12" s="60">
        <v>7.5837107693847372</v>
      </c>
      <c r="FS12" s="60">
        <v>10.287744192033117</v>
      </c>
      <c r="FT12" s="60">
        <v>11.257973977892789</v>
      </c>
      <c r="FU12" s="44">
        <v>10.512598131779654</v>
      </c>
      <c r="FW12" s="52">
        <v>2.9672596999497358</v>
      </c>
      <c r="FX12" s="52">
        <v>3.9487224227972888</v>
      </c>
      <c r="FY12" s="52">
        <v>3.2564660796984128</v>
      </c>
      <c r="FZ12" s="52">
        <v>3.138530902276699</v>
      </c>
      <c r="GA12" s="60">
        <v>3.048892914176605</v>
      </c>
      <c r="GB12" s="60">
        <v>3.9884366634975805</v>
      </c>
      <c r="GC12" s="60">
        <v>3.1794119805280445</v>
      </c>
      <c r="GD12" s="60">
        <v>3.402453920665053</v>
      </c>
      <c r="GE12" s="44">
        <v>3.3776132401383023</v>
      </c>
      <c r="GG12" s="60">
        <v>3.7879465213836596</v>
      </c>
      <c r="GH12" s="60">
        <v>4.2815851768533122</v>
      </c>
      <c r="GI12" s="60">
        <v>3.7212423347451846</v>
      </c>
      <c r="GJ12" s="60">
        <v>3.891196522668821</v>
      </c>
      <c r="GK12" s="44">
        <v>3.959697234590621</v>
      </c>
      <c r="GM12" s="44">
        <v>3.1767633551698538</v>
      </c>
    </row>
    <row r="13" spans="1:195" s="20" customFormat="1" ht="21" customHeight="1">
      <c r="A13" s="9" t="s">
        <v>17</v>
      </c>
      <c r="B13" s="12"/>
      <c r="C13" s="10"/>
      <c r="D13" s="10"/>
      <c r="E13" s="10" t="s">
        <v>33</v>
      </c>
      <c r="F13" s="10" t="s">
        <v>69</v>
      </c>
      <c r="G13" s="10" t="s">
        <v>79</v>
      </c>
      <c r="H13" s="10" t="s">
        <v>92</v>
      </c>
      <c r="I13" s="10" t="s">
        <v>79</v>
      </c>
      <c r="J13" s="11" t="s">
        <v>70</v>
      </c>
      <c r="K13" s="12"/>
      <c r="L13" s="13"/>
      <c r="M13" s="10"/>
      <c r="N13" s="10" t="s">
        <v>127</v>
      </c>
      <c r="O13" s="10" t="s">
        <v>132</v>
      </c>
      <c r="P13" s="10" t="s">
        <v>33</v>
      </c>
      <c r="Q13" s="10" t="s">
        <v>145</v>
      </c>
      <c r="R13" s="10">
        <v>-1</v>
      </c>
      <c r="S13" s="11" t="s">
        <v>158</v>
      </c>
      <c r="T13" s="12"/>
      <c r="U13" s="13"/>
      <c r="V13" s="10"/>
      <c r="W13" s="10" t="s">
        <v>150</v>
      </c>
      <c r="X13" s="10" t="s">
        <v>163</v>
      </c>
      <c r="Y13" s="10" t="s">
        <v>165</v>
      </c>
      <c r="Z13" s="10" t="s">
        <v>168</v>
      </c>
      <c r="AA13" s="10" t="s">
        <v>172</v>
      </c>
      <c r="AB13" s="11" t="s">
        <v>36</v>
      </c>
      <c r="AC13" s="12"/>
      <c r="AD13" s="13"/>
      <c r="AE13" s="10"/>
      <c r="AF13" s="10" t="s">
        <v>180</v>
      </c>
      <c r="AG13" s="10" t="s">
        <v>177</v>
      </c>
      <c r="AH13" s="10" t="s">
        <v>180</v>
      </c>
      <c r="AI13" s="10" t="s">
        <v>183</v>
      </c>
      <c r="AJ13" s="10" t="s">
        <v>186</v>
      </c>
      <c r="AK13" s="11" t="s">
        <v>172</v>
      </c>
      <c r="AL13" s="12"/>
      <c r="AM13" s="13"/>
      <c r="AN13" s="10"/>
      <c r="AO13" s="10" t="s">
        <v>187</v>
      </c>
      <c r="AP13" s="10" t="s">
        <v>191</v>
      </c>
      <c r="AQ13" s="10" t="s">
        <v>194</v>
      </c>
      <c r="AR13" s="10" t="s">
        <v>127</v>
      </c>
      <c r="AS13" s="10" t="s">
        <v>146</v>
      </c>
      <c r="AT13" s="11" t="s">
        <v>138</v>
      </c>
      <c r="AU13" s="12"/>
      <c r="AV13" s="13"/>
      <c r="AW13" s="10"/>
      <c r="AX13" s="10" t="s">
        <v>201</v>
      </c>
      <c r="AY13" s="10" t="s">
        <v>79</v>
      </c>
      <c r="AZ13" s="10" t="s">
        <v>105</v>
      </c>
      <c r="BA13" s="10" t="s">
        <v>174</v>
      </c>
      <c r="BB13" s="10" t="s">
        <v>115</v>
      </c>
      <c r="BC13" s="11" t="s">
        <v>212</v>
      </c>
      <c r="BD13" s="12"/>
      <c r="BE13" s="13"/>
      <c r="BF13" s="10"/>
      <c r="BG13" s="10" t="s">
        <v>158</v>
      </c>
      <c r="BH13" s="10" t="s">
        <v>179</v>
      </c>
      <c r="BI13" s="10" t="s">
        <v>127</v>
      </c>
      <c r="BJ13" s="10" t="s">
        <v>201</v>
      </c>
      <c r="BK13" s="10" t="s">
        <v>138</v>
      </c>
      <c r="BL13" s="11" t="s">
        <v>212</v>
      </c>
      <c r="BM13" s="12"/>
      <c r="BN13" s="13"/>
      <c r="BO13" s="13"/>
      <c r="BP13" s="13" t="s">
        <v>28</v>
      </c>
      <c r="BQ13" s="10" t="s">
        <v>150</v>
      </c>
      <c r="BR13" s="10" t="s">
        <v>146</v>
      </c>
      <c r="BS13" s="10" t="s">
        <v>225</v>
      </c>
      <c r="BT13" s="10" t="s">
        <v>170</v>
      </c>
      <c r="BU13" s="10" t="s">
        <v>198</v>
      </c>
      <c r="BV13" s="10" t="s">
        <v>92</v>
      </c>
      <c r="BW13" s="11" t="s">
        <v>79</v>
      </c>
      <c r="BX13" s="12"/>
      <c r="BY13" s="13"/>
      <c r="BZ13" s="10"/>
      <c r="CA13" s="13" t="s">
        <v>150</v>
      </c>
      <c r="CB13" s="10" t="s">
        <v>225</v>
      </c>
      <c r="CC13" s="10" t="s">
        <v>146</v>
      </c>
      <c r="CD13" s="10" t="s">
        <v>92</v>
      </c>
      <c r="CE13" s="10" t="s">
        <v>132</v>
      </c>
      <c r="CF13" s="10" t="s">
        <v>150</v>
      </c>
      <c r="CG13" s="10" t="s">
        <v>201</v>
      </c>
      <c r="CH13" s="11" t="s">
        <v>217</v>
      </c>
      <c r="CI13" s="12"/>
      <c r="CJ13" s="13"/>
      <c r="CK13" s="10"/>
      <c r="CL13" s="13" t="s">
        <v>212</v>
      </c>
      <c r="CM13" s="10" t="s">
        <v>127</v>
      </c>
      <c r="CN13" s="10" t="s">
        <v>179</v>
      </c>
      <c r="CO13" s="10" t="s">
        <v>234</v>
      </c>
      <c r="CP13" s="10" t="s">
        <v>152</v>
      </c>
      <c r="CQ13" s="10" t="s">
        <v>152</v>
      </c>
      <c r="CR13" s="10" t="s">
        <v>163</v>
      </c>
      <c r="CS13" s="11" t="s">
        <v>152</v>
      </c>
      <c r="CT13" s="12"/>
      <c r="CU13" s="13" t="s">
        <v>146</v>
      </c>
      <c r="CV13" s="10" t="s">
        <v>179</v>
      </c>
      <c r="CW13" s="10" t="s">
        <v>234</v>
      </c>
      <c r="CX13" s="10" t="s">
        <v>217</v>
      </c>
      <c r="CY13" s="13" t="s">
        <v>234</v>
      </c>
      <c r="CZ13" s="10" t="s">
        <v>217</v>
      </c>
      <c r="DA13" s="10" t="s">
        <v>168</v>
      </c>
      <c r="DB13" s="10" t="s">
        <v>204</v>
      </c>
      <c r="DC13" s="10" t="s">
        <v>70</v>
      </c>
      <c r="DD13" s="14" t="s">
        <v>72</v>
      </c>
      <c r="DE13" s="14" t="s">
        <v>132</v>
      </c>
      <c r="DF13" s="14">
        <v>0.9</v>
      </c>
      <c r="DG13" s="12"/>
      <c r="DH13" s="13" t="s">
        <v>234</v>
      </c>
      <c r="DI13" s="10" t="s">
        <v>217</v>
      </c>
      <c r="DJ13" s="10" t="s">
        <v>179</v>
      </c>
      <c r="DK13" s="10" t="s">
        <v>178</v>
      </c>
      <c r="DL13" s="13" t="s">
        <v>190</v>
      </c>
      <c r="DM13" s="14" t="s">
        <v>115</v>
      </c>
      <c r="DN13" s="14" t="s">
        <v>127</v>
      </c>
      <c r="DO13" s="14">
        <v>-1.5</v>
      </c>
      <c r="DP13" s="14">
        <v>-0.9</v>
      </c>
      <c r="DQ13" s="22">
        <v>-0.77082444059615896</v>
      </c>
      <c r="DR13" s="22">
        <v>-2.1750330639423341</v>
      </c>
      <c r="DS13" s="22">
        <v>-4.5</v>
      </c>
      <c r="DT13" s="12"/>
      <c r="DU13" s="13" t="s">
        <v>198</v>
      </c>
      <c r="DV13" s="14" t="s">
        <v>235</v>
      </c>
      <c r="DW13" s="14" t="s">
        <v>212</v>
      </c>
      <c r="DX13" s="14">
        <v>-1.8</v>
      </c>
      <c r="DY13" s="22">
        <v>-1.6</v>
      </c>
      <c r="DZ13" s="22">
        <v>-1.0593447775230913</v>
      </c>
      <c r="EA13" s="22">
        <v>-2.1027669117098111</v>
      </c>
      <c r="EB13" s="22">
        <v>-3</v>
      </c>
      <c r="EC13" s="22">
        <v>-4.5717982297020194</v>
      </c>
      <c r="ED13" s="22">
        <v>-6.6</v>
      </c>
      <c r="EE13" s="22">
        <v>-6.2679706890752129</v>
      </c>
      <c r="EF13" s="22">
        <v>-8.6892158614003829</v>
      </c>
      <c r="EH13" s="14">
        <v>-2.4</v>
      </c>
      <c r="EI13" s="22">
        <v>-1.9425015039448774</v>
      </c>
      <c r="EJ13" s="22">
        <v>-2.3367705069736511</v>
      </c>
      <c r="EK13" s="22">
        <v>-2.9</v>
      </c>
      <c r="EL13" s="22">
        <v>-3.5088829706418219</v>
      </c>
      <c r="EM13" s="22">
        <v>-4.5</v>
      </c>
      <c r="EN13" s="22">
        <v>-3.6022689304665443</v>
      </c>
      <c r="EO13" s="52">
        <v>-4.8647430932977045</v>
      </c>
      <c r="EP13" s="52">
        <v>-3.9651467151749866</v>
      </c>
      <c r="EQ13" s="52">
        <v>-3.7226809865648955</v>
      </c>
      <c r="ER13" s="52">
        <v>-3.3673625267689822</v>
      </c>
      <c r="ES13" s="52">
        <v>-3.2872623699541332</v>
      </c>
      <c r="EU13" s="52">
        <v>-3.2412311722049321</v>
      </c>
      <c r="EV13" s="52">
        <v>-4</v>
      </c>
      <c r="EW13" s="52">
        <v>-3.3478685723313757</v>
      </c>
      <c r="EX13" s="52">
        <v>-4.1328079225180181</v>
      </c>
      <c r="EY13" s="52">
        <v>-4.1479828208219409</v>
      </c>
      <c r="EZ13" s="52">
        <v>-4.0339317002211823</v>
      </c>
      <c r="FA13" s="52">
        <v>-3.986477748643944</v>
      </c>
      <c r="FB13" s="52">
        <v>-3.9852735779689299</v>
      </c>
      <c r="FC13" s="52">
        <v>-3.4050537012836877</v>
      </c>
      <c r="FD13" s="52">
        <v>-2.1481054162533537</v>
      </c>
      <c r="FE13" s="52">
        <v>-2.0549865572042338</v>
      </c>
      <c r="FF13" s="52">
        <v>-2.3902966278426661</v>
      </c>
      <c r="FG13" s="52">
        <v>-1.5124976661773684</v>
      </c>
      <c r="FI13" s="52">
        <v>-4.0406628302643606</v>
      </c>
      <c r="FJ13" s="52">
        <v>-3.9441685815828014</v>
      </c>
      <c r="FK13" s="52">
        <v>-3.9919142076377749</v>
      </c>
      <c r="FL13" s="52">
        <v>-3.9285332983276864</v>
      </c>
      <c r="FM13" s="52">
        <v>-3.4262803727586362</v>
      </c>
      <c r="FN13" s="52">
        <v>-2.4516868412252459</v>
      </c>
      <c r="FO13" s="52">
        <v>-2.369494418500274</v>
      </c>
      <c r="FP13" s="52">
        <v>-2.2985619065562002</v>
      </c>
      <c r="FQ13" s="60">
        <v>-1.8983874295153587</v>
      </c>
      <c r="FR13" s="60">
        <v>-1.7524280437911599</v>
      </c>
      <c r="FS13" s="60">
        <v>-2.6141272940135898</v>
      </c>
      <c r="FT13" s="60">
        <v>-2.4921853333770896</v>
      </c>
      <c r="FU13" s="44">
        <v>-1.2290684113960604</v>
      </c>
      <c r="FW13" s="52">
        <v>-3.4210789894485996</v>
      </c>
      <c r="FX13" s="52">
        <v>-2.6534164237955129</v>
      </c>
      <c r="FY13" s="52">
        <v>-2.4862905422836379</v>
      </c>
      <c r="FZ13" s="52">
        <v>-2.2764299167167521</v>
      </c>
      <c r="GA13" s="60">
        <v>-1.8367952448413443</v>
      </c>
      <c r="GB13" s="60">
        <v>-1.8270226723941656</v>
      </c>
      <c r="GC13" s="60">
        <v>-2.3712900754555548</v>
      </c>
      <c r="GD13" s="60">
        <v>-2.1721246726851771</v>
      </c>
      <c r="GE13" s="44">
        <v>-1.7445635401511062</v>
      </c>
      <c r="GG13" s="60">
        <v>-2.0190842719335729</v>
      </c>
      <c r="GH13" s="60">
        <v>-2.038833843916549</v>
      </c>
      <c r="GI13" s="60">
        <v>-2.3532500693167662</v>
      </c>
      <c r="GJ13" s="60">
        <v>-2.5073172541563817</v>
      </c>
      <c r="GK13" s="44">
        <v>-1.9471562889195431</v>
      </c>
      <c r="GM13" s="44">
        <v>-1.8553070009682187</v>
      </c>
    </row>
    <row r="14" spans="1:195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3"/>
      <c r="DZ14" s="33"/>
      <c r="EO14" s="45"/>
      <c r="EP14" s="45"/>
      <c r="EQ14" s="45"/>
      <c r="ER14" s="45"/>
      <c r="ES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I14" s="45"/>
      <c r="FJ14" s="45"/>
      <c r="FK14" s="45"/>
      <c r="FL14" s="45"/>
      <c r="FM14" s="45"/>
      <c r="FN14" s="45"/>
      <c r="FO14" s="45"/>
      <c r="FP14" s="45"/>
      <c r="FQ14" s="47"/>
      <c r="FR14" s="47"/>
      <c r="FS14" s="47"/>
      <c r="FT14" s="47"/>
      <c r="FU14" s="47"/>
      <c r="FW14" s="45"/>
      <c r="FX14" s="45"/>
      <c r="FY14" s="45"/>
      <c r="FZ14" s="45"/>
      <c r="GA14" s="47"/>
      <c r="GB14" s="47"/>
      <c r="GC14" s="47"/>
      <c r="GD14" s="47"/>
      <c r="GE14" s="47"/>
      <c r="GG14" s="47"/>
      <c r="GH14" s="47"/>
      <c r="GI14" s="47"/>
      <c r="GJ14" s="47"/>
      <c r="GK14" s="47"/>
      <c r="GM14" s="47"/>
    </row>
    <row r="15" spans="1:195" s="20" customFormat="1" ht="21" customHeight="1">
      <c r="A15" s="18" t="s">
        <v>18</v>
      </c>
      <c r="B15" s="12"/>
      <c r="C15" s="10" t="s">
        <v>34</v>
      </c>
      <c r="D15" s="10" t="s">
        <v>42</v>
      </c>
      <c r="E15" s="10" t="s">
        <v>42</v>
      </c>
      <c r="F15" s="10" t="s">
        <v>44</v>
      </c>
      <c r="G15" s="10" t="s">
        <v>80</v>
      </c>
      <c r="H15" s="10" t="s">
        <v>93</v>
      </c>
      <c r="I15" s="10" t="s">
        <v>107</v>
      </c>
      <c r="J15" s="11" t="s">
        <v>39</v>
      </c>
      <c r="K15" s="12"/>
      <c r="L15" s="13" t="s">
        <v>81</v>
      </c>
      <c r="M15" s="10" t="s">
        <v>97</v>
      </c>
      <c r="N15" s="10" t="s">
        <v>30</v>
      </c>
      <c r="O15" s="10" t="s">
        <v>81</v>
      </c>
      <c r="P15" s="10" t="s">
        <v>108</v>
      </c>
      <c r="Q15" s="10" t="s">
        <v>66</v>
      </c>
      <c r="R15" s="10" t="s">
        <v>45</v>
      </c>
      <c r="S15" s="11" t="s">
        <v>30</v>
      </c>
      <c r="T15" s="12"/>
      <c r="U15" s="13" t="s">
        <v>30</v>
      </c>
      <c r="V15" s="10" t="s">
        <v>45</v>
      </c>
      <c r="W15" s="10" t="s">
        <v>55</v>
      </c>
      <c r="X15" s="10" t="s">
        <v>97</v>
      </c>
      <c r="Y15" s="10" t="s">
        <v>83</v>
      </c>
      <c r="Z15" s="10" t="s">
        <v>30</v>
      </c>
      <c r="AA15" s="10" t="s">
        <v>97</v>
      </c>
      <c r="AB15" s="11" t="s">
        <v>81</v>
      </c>
      <c r="AC15" s="12"/>
      <c r="AD15" s="13" t="s">
        <v>45</v>
      </c>
      <c r="AE15" s="10" t="s">
        <v>55</v>
      </c>
      <c r="AF15" s="10" t="s">
        <v>34</v>
      </c>
      <c r="AG15" s="10" t="s">
        <v>31</v>
      </c>
      <c r="AH15" s="10" t="s">
        <v>37</v>
      </c>
      <c r="AI15" s="10" t="s">
        <v>93</v>
      </c>
      <c r="AJ15" s="10" t="s">
        <v>71</v>
      </c>
      <c r="AK15" s="11" t="s">
        <v>107</v>
      </c>
      <c r="AL15" s="12"/>
      <c r="AM15" s="13" t="s">
        <v>81</v>
      </c>
      <c r="AN15" s="10" t="s">
        <v>81</v>
      </c>
      <c r="AO15" s="10" t="s">
        <v>55</v>
      </c>
      <c r="AP15" s="10" t="s">
        <v>35</v>
      </c>
      <c r="AQ15" s="10" t="s">
        <v>98</v>
      </c>
      <c r="AR15" s="10" t="s">
        <v>133</v>
      </c>
      <c r="AS15" s="10" t="s">
        <v>133</v>
      </c>
      <c r="AT15" s="11" t="s">
        <v>96</v>
      </c>
      <c r="AU15" s="12"/>
      <c r="AV15" s="13" t="s">
        <v>34</v>
      </c>
      <c r="AW15" s="10" t="s">
        <v>97</v>
      </c>
      <c r="AX15" s="10" t="s">
        <v>81</v>
      </c>
      <c r="AY15" s="10" t="s">
        <v>98</v>
      </c>
      <c r="AZ15" s="10" t="s">
        <v>83</v>
      </c>
      <c r="BA15" s="10" t="s">
        <v>108</v>
      </c>
      <c r="BB15" s="10" t="s">
        <v>96</v>
      </c>
      <c r="BC15" s="11" t="s">
        <v>96</v>
      </c>
      <c r="BD15" s="12"/>
      <c r="BE15" s="13" t="s">
        <v>57</v>
      </c>
      <c r="BF15" s="10" t="s">
        <v>98</v>
      </c>
      <c r="BG15" s="10" t="s">
        <v>96</v>
      </c>
      <c r="BH15" s="10" t="s">
        <v>84</v>
      </c>
      <c r="BI15" s="10" t="s">
        <v>133</v>
      </c>
      <c r="BJ15" s="10" t="s">
        <v>83</v>
      </c>
      <c r="BK15" s="10" t="s">
        <v>108</v>
      </c>
      <c r="BL15" s="11" t="s">
        <v>58</v>
      </c>
      <c r="BM15" s="12"/>
      <c r="BN15" s="13"/>
      <c r="BO15" s="13"/>
      <c r="BP15" s="13" t="s">
        <v>45</v>
      </c>
      <c r="BQ15" s="10" t="s">
        <v>97</v>
      </c>
      <c r="BR15" s="10" t="s">
        <v>97</v>
      </c>
      <c r="BS15" s="10" t="s">
        <v>29</v>
      </c>
      <c r="BT15" s="10" t="s">
        <v>29</v>
      </c>
      <c r="BU15" s="10" t="s">
        <v>35</v>
      </c>
      <c r="BV15" s="10" t="s">
        <v>31</v>
      </c>
      <c r="BW15" s="11" t="s">
        <v>43</v>
      </c>
      <c r="BX15" s="12"/>
      <c r="BY15" s="13"/>
      <c r="BZ15" s="10"/>
      <c r="CA15" s="13" t="s">
        <v>34</v>
      </c>
      <c r="CB15" s="10" t="s">
        <v>34</v>
      </c>
      <c r="CC15" s="10" t="s">
        <v>29</v>
      </c>
      <c r="CD15" s="10" t="s">
        <v>80</v>
      </c>
      <c r="CE15" s="10" t="s">
        <v>38</v>
      </c>
      <c r="CF15" s="10" t="s">
        <v>80</v>
      </c>
      <c r="CG15" s="10" t="s">
        <v>35</v>
      </c>
      <c r="CH15" s="11" t="s">
        <v>52</v>
      </c>
      <c r="CI15" s="12"/>
      <c r="CJ15" s="13"/>
      <c r="CK15" s="10"/>
      <c r="CL15" s="13" t="s">
        <v>29</v>
      </c>
      <c r="CM15" s="10" t="s">
        <v>81</v>
      </c>
      <c r="CN15" s="10" t="s">
        <v>45</v>
      </c>
      <c r="CO15" s="10" t="s">
        <v>29</v>
      </c>
      <c r="CP15" s="10" t="s">
        <v>37</v>
      </c>
      <c r="CQ15" s="10" t="s">
        <v>43</v>
      </c>
      <c r="CR15" s="10" t="s">
        <v>43</v>
      </c>
      <c r="CS15" s="11" t="s">
        <v>31</v>
      </c>
      <c r="CT15" s="12"/>
      <c r="CU15" s="13" t="s">
        <v>81</v>
      </c>
      <c r="CV15" s="10" t="s">
        <v>81</v>
      </c>
      <c r="CW15" s="10" t="s">
        <v>81</v>
      </c>
      <c r="CX15" s="10" t="s">
        <v>81</v>
      </c>
      <c r="CY15" s="13" t="s">
        <v>34</v>
      </c>
      <c r="CZ15" s="10" t="s">
        <v>55</v>
      </c>
      <c r="DA15" s="10" t="s">
        <v>29</v>
      </c>
      <c r="DB15" s="10" t="s">
        <v>108</v>
      </c>
      <c r="DC15" s="10" t="s">
        <v>30</v>
      </c>
      <c r="DD15" s="14" t="s">
        <v>29</v>
      </c>
      <c r="DE15" s="14" t="s">
        <v>55</v>
      </c>
      <c r="DF15" s="14" t="s">
        <v>81</v>
      </c>
      <c r="DG15" s="12"/>
      <c r="DH15" s="13" t="s">
        <v>81</v>
      </c>
      <c r="DI15" s="10" t="s">
        <v>81</v>
      </c>
      <c r="DJ15" s="10" t="s">
        <v>81</v>
      </c>
      <c r="DK15" s="10" t="s">
        <v>45</v>
      </c>
      <c r="DL15" s="13" t="s">
        <v>97</v>
      </c>
      <c r="DM15" s="14" t="s">
        <v>43</v>
      </c>
      <c r="DN15" s="14" t="s">
        <v>35</v>
      </c>
      <c r="DO15" s="14">
        <v>2.8</v>
      </c>
      <c r="DP15" s="14">
        <v>3.4</v>
      </c>
      <c r="DQ15" s="14">
        <v>3.9</v>
      </c>
      <c r="DR15" s="22">
        <v>4.203021480681457</v>
      </c>
      <c r="DS15" s="22">
        <v>4.5</v>
      </c>
      <c r="DT15" s="12"/>
      <c r="DU15" s="13" t="s">
        <v>81</v>
      </c>
      <c r="DV15" s="14" t="s">
        <v>81</v>
      </c>
      <c r="DW15" s="14" t="s">
        <v>34</v>
      </c>
      <c r="DX15" s="14">
        <v>2.8</v>
      </c>
      <c r="DY15" s="22">
        <v>2.9</v>
      </c>
      <c r="DZ15" s="22">
        <v>3.8</v>
      </c>
      <c r="EA15" s="22">
        <v>4.8893335011244972</v>
      </c>
      <c r="EB15" s="22">
        <v>5.9</v>
      </c>
      <c r="EC15" s="22">
        <v>8.1750597846682354</v>
      </c>
      <c r="ED15" s="22">
        <v>10.8</v>
      </c>
      <c r="EE15" s="22">
        <v>11.415198097165643</v>
      </c>
      <c r="EF15" s="22">
        <v>11.562222351154134</v>
      </c>
      <c r="EH15" s="22">
        <v>3</v>
      </c>
      <c r="EI15" s="22">
        <v>3</v>
      </c>
      <c r="EJ15" s="22">
        <v>3.10198199681642</v>
      </c>
      <c r="EK15" s="22">
        <v>3.2</v>
      </c>
      <c r="EL15" s="22">
        <v>3.3595364314356715</v>
      </c>
      <c r="EM15" s="22">
        <v>5</v>
      </c>
      <c r="EN15" s="22">
        <v>6.0665307453745783</v>
      </c>
      <c r="EO15" s="52">
        <v>6.6310992193015466</v>
      </c>
      <c r="EP15" s="52">
        <v>7.9066876972602387</v>
      </c>
      <c r="EQ15" s="52">
        <v>7.7223604970258606</v>
      </c>
      <c r="ER15" s="52">
        <v>7.627880146784662</v>
      </c>
      <c r="ES15" s="52">
        <v>7.6300098604031206</v>
      </c>
      <c r="EU15" s="52">
        <v>2.9663330516100643</v>
      </c>
      <c r="EV15" s="52">
        <v>2.9663330516100643</v>
      </c>
      <c r="EW15" s="52">
        <v>3.0800896976429328</v>
      </c>
      <c r="EX15" s="52">
        <v>3.2497759232629022</v>
      </c>
      <c r="EY15" s="52">
        <v>3.5575347965517921</v>
      </c>
      <c r="EZ15" s="52">
        <v>3.3272319295843289</v>
      </c>
      <c r="FA15" s="52">
        <v>3.5148688534493999</v>
      </c>
      <c r="FB15" s="52">
        <v>3.5372502700639075</v>
      </c>
      <c r="FC15" s="52">
        <v>3.7656138953189497</v>
      </c>
      <c r="FD15" s="52">
        <v>3.6540904358523818</v>
      </c>
      <c r="FE15" s="52">
        <v>3.90511704395999</v>
      </c>
      <c r="FF15" s="52">
        <v>3.9467256821263277</v>
      </c>
      <c r="FG15" s="52">
        <v>3.9255862694597283</v>
      </c>
      <c r="FI15" s="52">
        <v>3.0149376228442009</v>
      </c>
      <c r="FJ15" s="52">
        <v>2.994621001792126</v>
      </c>
      <c r="FK15" s="52">
        <v>3.0097049596399046</v>
      </c>
      <c r="FL15" s="52">
        <v>3.0184118199750003</v>
      </c>
      <c r="FM15" s="52">
        <v>3.35040116435421</v>
      </c>
      <c r="FN15" s="52">
        <v>4.4531660521918752</v>
      </c>
      <c r="FO15" s="52">
        <v>4.3100897292528231</v>
      </c>
      <c r="FP15" s="52">
        <v>4.5713606127050213</v>
      </c>
      <c r="FQ15" s="60">
        <v>4.3839649172920048</v>
      </c>
      <c r="FR15" s="60">
        <v>4.3005825706796657</v>
      </c>
      <c r="FS15" s="60">
        <v>4.3520511556067065</v>
      </c>
      <c r="FT15" s="60">
        <v>4.2253468974187687</v>
      </c>
      <c r="FU15" s="44">
        <v>4.2148855167181498</v>
      </c>
      <c r="FW15" s="52">
        <v>3.0125895693776954</v>
      </c>
      <c r="FX15" s="52">
        <v>3.0151717370095525</v>
      </c>
      <c r="FY15" s="52">
        <v>3.0317727580766274</v>
      </c>
      <c r="FZ15" s="52">
        <v>3.0795439625779863</v>
      </c>
      <c r="GA15" s="60">
        <v>3.0090910422032664</v>
      </c>
      <c r="GB15" s="60">
        <v>3.0723958380367122</v>
      </c>
      <c r="GC15" s="60">
        <v>3.2478563835959382</v>
      </c>
      <c r="GD15" s="60">
        <v>2.8898372943067292</v>
      </c>
      <c r="GE15" s="44">
        <v>3.6360901453118091</v>
      </c>
      <c r="GG15" s="60">
        <v>2.9918269939781084</v>
      </c>
      <c r="GH15" s="60">
        <v>2.9872105698543834</v>
      </c>
      <c r="GI15" s="60">
        <v>3.0287026431843818</v>
      </c>
      <c r="GJ15" s="60">
        <v>3.1490155953876928</v>
      </c>
      <c r="GK15" s="44">
        <v>3.0202453434099366</v>
      </c>
      <c r="GM15" s="44">
        <v>2.9970978416757936</v>
      </c>
    </row>
    <row r="16" spans="1:195" s="20" customFormat="1" ht="21" customHeight="1">
      <c r="A16" s="18" t="s">
        <v>19</v>
      </c>
      <c r="B16" s="12"/>
      <c r="C16" s="10"/>
      <c r="D16" s="10" t="s">
        <v>31</v>
      </c>
      <c r="E16" s="10" t="s">
        <v>55</v>
      </c>
      <c r="F16" s="10" t="s">
        <v>52</v>
      </c>
      <c r="G16" s="10" t="s">
        <v>50</v>
      </c>
      <c r="H16" s="10" t="s">
        <v>58</v>
      </c>
      <c r="I16" s="10" t="s">
        <v>108</v>
      </c>
      <c r="J16" s="11" t="s">
        <v>55</v>
      </c>
      <c r="K16" s="12"/>
      <c r="L16" s="13" t="s">
        <v>34</v>
      </c>
      <c r="M16" s="10" t="s">
        <v>45</v>
      </c>
      <c r="N16" s="10" t="s">
        <v>97</v>
      </c>
      <c r="O16" s="10" t="s">
        <v>30</v>
      </c>
      <c r="P16" s="10" t="s">
        <v>84</v>
      </c>
      <c r="Q16" s="10" t="s">
        <v>83</v>
      </c>
      <c r="R16" s="10" t="s">
        <v>30</v>
      </c>
      <c r="S16" s="11" t="s">
        <v>108</v>
      </c>
      <c r="T16" s="12"/>
      <c r="U16" s="13" t="s">
        <v>81</v>
      </c>
      <c r="V16" s="10" t="s">
        <v>81</v>
      </c>
      <c r="W16" s="10" t="s">
        <v>34</v>
      </c>
      <c r="X16" s="10" t="s">
        <v>29</v>
      </c>
      <c r="Y16" s="10" t="s">
        <v>66</v>
      </c>
      <c r="Z16" s="10" t="s">
        <v>29</v>
      </c>
      <c r="AA16" s="10" t="s">
        <v>52</v>
      </c>
      <c r="AB16" s="11" t="s">
        <v>175</v>
      </c>
      <c r="AC16" s="12"/>
      <c r="AD16" s="13" t="s">
        <v>81</v>
      </c>
      <c r="AE16" s="10" t="s">
        <v>81</v>
      </c>
      <c r="AF16" s="10" t="s">
        <v>81</v>
      </c>
      <c r="AG16" s="10" t="s">
        <v>34</v>
      </c>
      <c r="AH16" s="10" t="s">
        <v>55</v>
      </c>
      <c r="AI16" s="10" t="s">
        <v>35</v>
      </c>
      <c r="AJ16" s="10" t="s">
        <v>35</v>
      </c>
      <c r="AK16" s="11" t="s">
        <v>35</v>
      </c>
      <c r="AL16" s="12"/>
      <c r="AM16" s="13" t="s">
        <v>81</v>
      </c>
      <c r="AN16" s="10" t="s">
        <v>81</v>
      </c>
      <c r="AO16" s="10" t="s">
        <v>55</v>
      </c>
      <c r="AP16" s="10" t="s">
        <v>52</v>
      </c>
      <c r="AQ16" s="10" t="s">
        <v>81</v>
      </c>
      <c r="AR16" s="10" t="s">
        <v>83</v>
      </c>
      <c r="AS16" s="10" t="s">
        <v>133</v>
      </c>
      <c r="AT16" s="11" t="s">
        <v>162</v>
      </c>
      <c r="AU16" s="12"/>
      <c r="AV16" s="13" t="s">
        <v>81</v>
      </c>
      <c r="AW16" s="10" t="s">
        <v>45</v>
      </c>
      <c r="AX16" s="10" t="s">
        <v>55</v>
      </c>
      <c r="AY16" s="10" t="s">
        <v>55</v>
      </c>
      <c r="AZ16" s="10" t="s">
        <v>57</v>
      </c>
      <c r="BA16" s="10" t="s">
        <v>98</v>
      </c>
      <c r="BB16" s="10" t="s">
        <v>64</v>
      </c>
      <c r="BC16" s="11" t="s">
        <v>121</v>
      </c>
      <c r="BD16" s="12"/>
      <c r="BE16" s="13" t="s">
        <v>97</v>
      </c>
      <c r="BF16" s="10" t="s">
        <v>45</v>
      </c>
      <c r="BG16" s="10" t="s">
        <v>50</v>
      </c>
      <c r="BH16" s="10" t="s">
        <v>58</v>
      </c>
      <c r="BI16" s="10" t="s">
        <v>57</v>
      </c>
      <c r="BJ16" s="10" t="s">
        <v>57</v>
      </c>
      <c r="BK16" s="10" t="s">
        <v>66</v>
      </c>
      <c r="BL16" s="11" t="s">
        <v>34</v>
      </c>
      <c r="BM16" s="12"/>
      <c r="BN16" s="13"/>
      <c r="BO16" s="13"/>
      <c r="BP16" s="13" t="s">
        <v>81</v>
      </c>
      <c r="BQ16" s="10" t="s">
        <v>81</v>
      </c>
      <c r="BR16" s="10" t="s">
        <v>45</v>
      </c>
      <c r="BS16" s="10" t="s">
        <v>34</v>
      </c>
      <c r="BT16" s="10" t="s">
        <v>34</v>
      </c>
      <c r="BU16" s="10" t="s">
        <v>34</v>
      </c>
      <c r="BV16" s="10" t="s">
        <v>80</v>
      </c>
      <c r="BW16" s="11" t="s">
        <v>38</v>
      </c>
      <c r="BX16" s="12"/>
      <c r="BY16" s="13"/>
      <c r="BZ16" s="10"/>
      <c r="CA16" s="13" t="s">
        <v>81</v>
      </c>
      <c r="CB16" s="10" t="s">
        <v>55</v>
      </c>
      <c r="CC16" s="10" t="s">
        <v>81</v>
      </c>
      <c r="CD16" s="10" t="s">
        <v>34</v>
      </c>
      <c r="CE16" s="10" t="s">
        <v>31</v>
      </c>
      <c r="CF16" s="10" t="s">
        <v>55</v>
      </c>
      <c r="CG16" s="10" t="s">
        <v>45</v>
      </c>
      <c r="CH16" s="11" t="s">
        <v>29</v>
      </c>
      <c r="CI16" s="12"/>
      <c r="CJ16" s="13"/>
      <c r="CK16" s="10"/>
      <c r="CL16" s="13" t="s">
        <v>81</v>
      </c>
      <c r="CM16" s="10" t="s">
        <v>81</v>
      </c>
      <c r="CN16" s="10" t="s">
        <v>81</v>
      </c>
      <c r="CO16" s="10" t="s">
        <v>34</v>
      </c>
      <c r="CP16" s="10" t="s">
        <v>35</v>
      </c>
      <c r="CQ16" s="10" t="s">
        <v>55</v>
      </c>
      <c r="CR16" s="10" t="s">
        <v>29</v>
      </c>
      <c r="CS16" s="11" t="s">
        <v>98</v>
      </c>
      <c r="CT16" s="12"/>
      <c r="CU16" s="13" t="s">
        <v>81</v>
      </c>
      <c r="CV16" s="10" t="s">
        <v>81</v>
      </c>
      <c r="CW16" s="10" t="s">
        <v>81</v>
      </c>
      <c r="CX16" s="10" t="s">
        <v>81</v>
      </c>
      <c r="CY16" s="13" t="s">
        <v>81</v>
      </c>
      <c r="CZ16" s="10" t="s">
        <v>34</v>
      </c>
      <c r="DA16" s="10" t="s">
        <v>55</v>
      </c>
      <c r="DB16" s="10" t="s">
        <v>57</v>
      </c>
      <c r="DC16" s="10" t="s">
        <v>81</v>
      </c>
      <c r="DD16" s="14" t="s">
        <v>37</v>
      </c>
      <c r="DE16" s="14" t="s">
        <v>80</v>
      </c>
      <c r="DF16" s="14">
        <v>2.8</v>
      </c>
      <c r="DG16" s="12"/>
      <c r="DH16" s="13" t="s">
        <v>81</v>
      </c>
      <c r="DI16" s="10" t="s">
        <v>81</v>
      </c>
      <c r="DJ16" s="10" t="s">
        <v>81</v>
      </c>
      <c r="DK16" s="10" t="s">
        <v>81</v>
      </c>
      <c r="DL16" s="13" t="s">
        <v>34</v>
      </c>
      <c r="DM16" s="14" t="s">
        <v>55</v>
      </c>
      <c r="DN16" s="14" t="s">
        <v>55</v>
      </c>
      <c r="DO16" s="14">
        <v>2.6</v>
      </c>
      <c r="DP16" s="22">
        <v>3</v>
      </c>
      <c r="DQ16" s="22">
        <v>4.4000000000000004</v>
      </c>
      <c r="DR16" s="22">
        <v>5.7</v>
      </c>
      <c r="DS16" s="22">
        <v>6.9</v>
      </c>
      <c r="DT16" s="12"/>
      <c r="DU16" s="13" t="s">
        <v>81</v>
      </c>
      <c r="DV16" s="14" t="s">
        <v>81</v>
      </c>
      <c r="DW16" s="14" t="s">
        <v>81</v>
      </c>
      <c r="DX16" s="22">
        <v>3</v>
      </c>
      <c r="DY16" s="22">
        <v>3</v>
      </c>
      <c r="DZ16" s="22">
        <v>3.1</v>
      </c>
      <c r="EA16" s="22">
        <v>3.5159774762033464</v>
      </c>
      <c r="EB16" s="22">
        <v>3.7</v>
      </c>
      <c r="EC16" s="22">
        <v>5.6068075058414166</v>
      </c>
      <c r="ED16" s="22">
        <v>9.9</v>
      </c>
      <c r="EE16" s="22">
        <v>11.9518324753501</v>
      </c>
      <c r="EF16" s="22">
        <v>12.339218514053201</v>
      </c>
      <c r="EH16" s="22">
        <v>3</v>
      </c>
      <c r="EI16" s="22">
        <v>3</v>
      </c>
      <c r="EJ16" s="22">
        <v>2.9621451908170826</v>
      </c>
      <c r="EK16" s="22">
        <v>3</v>
      </c>
      <c r="EL16" s="22">
        <v>2.9251670251045852</v>
      </c>
      <c r="EM16" s="22">
        <v>2.7</v>
      </c>
      <c r="EN16" s="22">
        <v>3.2969615156350187</v>
      </c>
      <c r="EO16" s="52">
        <v>3.6451572911572683</v>
      </c>
      <c r="EP16" s="52">
        <v>4.5519439064152607</v>
      </c>
      <c r="EQ16" s="52">
        <v>4.2113760662034423</v>
      </c>
      <c r="ER16" s="52">
        <v>4.3296097221356717</v>
      </c>
      <c r="ES16" s="52">
        <v>4.4863559227886043</v>
      </c>
      <c r="EU16" s="52">
        <v>2.9862131298019392</v>
      </c>
      <c r="EV16" s="52">
        <v>2.9862131298019392</v>
      </c>
      <c r="EW16" s="52">
        <v>3.001663017284173</v>
      </c>
      <c r="EX16" s="52">
        <v>2.9647429497981292</v>
      </c>
      <c r="EY16" s="52">
        <v>3.0369076312209486</v>
      </c>
      <c r="EZ16" s="52">
        <v>2.9195675286914238</v>
      </c>
      <c r="FA16" s="52">
        <v>3.0320702005041653</v>
      </c>
      <c r="FB16" s="52">
        <v>2.9348799763559441</v>
      </c>
      <c r="FC16" s="52">
        <v>3.7538900988007171</v>
      </c>
      <c r="FD16" s="52">
        <v>4.1812052761699761</v>
      </c>
      <c r="FE16" s="52">
        <v>4.4547037944926444</v>
      </c>
      <c r="FF16" s="52">
        <v>4.7782212011739915</v>
      </c>
      <c r="FG16" s="52">
        <v>4.5271651727950086</v>
      </c>
      <c r="FI16" s="52">
        <v>3.0073796039771068</v>
      </c>
      <c r="FJ16" s="52">
        <v>2.9955879048107761</v>
      </c>
      <c r="FK16" s="52">
        <v>3.0164248741659918</v>
      </c>
      <c r="FL16" s="52">
        <v>2.967252858193504</v>
      </c>
      <c r="FM16" s="52">
        <v>2.9997745815853776</v>
      </c>
      <c r="FN16" s="52">
        <v>3.6167464178724771</v>
      </c>
      <c r="FO16" s="52">
        <v>3.5520074842129024</v>
      </c>
      <c r="FP16" s="52">
        <v>3.5717633153728201</v>
      </c>
      <c r="FQ16" s="60">
        <v>3.7501404556834235</v>
      </c>
      <c r="FR16" s="60">
        <v>3.6716994429098362</v>
      </c>
      <c r="FS16" s="60">
        <v>3.9903950280588418</v>
      </c>
      <c r="FT16" s="60">
        <v>3.575930248660427</v>
      </c>
      <c r="FU16" s="44">
        <v>3.5</v>
      </c>
      <c r="FW16" s="52">
        <v>2.9997745815853776</v>
      </c>
      <c r="FX16" s="52">
        <v>2.9973354919199124</v>
      </c>
      <c r="FY16" s="52">
        <v>3.0083416330527513</v>
      </c>
      <c r="FZ16" s="52">
        <v>3.0425946586719306</v>
      </c>
      <c r="GA16" s="60">
        <v>2.9510055584194532</v>
      </c>
      <c r="GB16" s="60">
        <v>3.0140552533162861</v>
      </c>
      <c r="GC16" s="60">
        <v>3.0378087469562454</v>
      </c>
      <c r="GD16" s="60">
        <v>3.2460473085426571</v>
      </c>
      <c r="GE16" s="44">
        <v>4.0181434248462011</v>
      </c>
      <c r="GG16" s="60">
        <v>3.0280093350541648</v>
      </c>
      <c r="GH16" s="60">
        <v>2.9505633957870145</v>
      </c>
      <c r="GI16" s="60">
        <v>2.9816494157451774</v>
      </c>
      <c r="GJ16" s="60">
        <v>3</v>
      </c>
      <c r="GK16" s="44">
        <v>2.9012088694644476</v>
      </c>
      <c r="GM16" s="44">
        <v>3.0003192535577483</v>
      </c>
    </row>
    <row r="17" spans="1:195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O17" s="45"/>
      <c r="EP17" s="45"/>
      <c r="EQ17" s="45"/>
      <c r="ER17" s="45"/>
      <c r="ES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I17" s="45"/>
      <c r="FJ17" s="45"/>
      <c r="FK17" s="45"/>
      <c r="FL17" s="45"/>
      <c r="FM17" s="45"/>
      <c r="FN17" s="45"/>
      <c r="FO17" s="45"/>
      <c r="FP17" s="45"/>
      <c r="FQ17" s="47"/>
      <c r="FR17" s="47"/>
      <c r="FS17" s="47"/>
      <c r="FT17" s="47"/>
      <c r="FU17" s="47"/>
      <c r="FW17" s="45"/>
      <c r="FX17" s="45"/>
      <c r="FY17" s="45"/>
      <c r="FZ17" s="45"/>
      <c r="GA17" s="47"/>
      <c r="GB17" s="47"/>
      <c r="GC17" s="47"/>
      <c r="GD17" s="47"/>
      <c r="GE17" s="47"/>
      <c r="GG17" s="47"/>
      <c r="GH17" s="47"/>
      <c r="GI17" s="47"/>
      <c r="GJ17" s="47"/>
      <c r="GK17" s="47"/>
      <c r="GM17" s="47"/>
    </row>
    <row r="18" spans="1:195" s="20" customFormat="1" ht="21" customHeight="1">
      <c r="A18" s="18" t="s">
        <v>20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55</v>
      </c>
      <c r="AA18" s="10" t="s">
        <v>52</v>
      </c>
      <c r="AB18" s="11" t="s">
        <v>43</v>
      </c>
      <c r="AC18" s="12"/>
      <c r="AD18" s="13"/>
      <c r="AE18" s="10" t="s">
        <v>81</v>
      </c>
      <c r="AF18" s="10" t="s">
        <v>35</v>
      </c>
      <c r="AG18" s="10" t="s">
        <v>107</v>
      </c>
      <c r="AH18" s="10" t="s">
        <v>175</v>
      </c>
      <c r="AI18" s="10" t="s">
        <v>151</v>
      </c>
      <c r="AJ18" s="10" t="s">
        <v>33</v>
      </c>
      <c r="AK18" s="11" t="s">
        <v>33</v>
      </c>
      <c r="AL18" s="12"/>
      <c r="AM18" s="13" t="s">
        <v>45</v>
      </c>
      <c r="AN18" s="10" t="s">
        <v>34</v>
      </c>
      <c r="AO18" s="10" t="s">
        <v>35</v>
      </c>
      <c r="AP18" s="10" t="s">
        <v>35</v>
      </c>
      <c r="AQ18" s="10" t="s">
        <v>29</v>
      </c>
      <c r="AR18" s="10" t="s">
        <v>66</v>
      </c>
      <c r="AS18" s="10" t="s">
        <v>98</v>
      </c>
      <c r="AT18" s="11" t="s">
        <v>57</v>
      </c>
      <c r="AU18" s="12"/>
      <c r="AV18" s="13" t="s">
        <v>81</v>
      </c>
      <c r="AW18" s="10" t="s">
        <v>97</v>
      </c>
      <c r="AX18" s="10" t="s">
        <v>35</v>
      </c>
      <c r="AY18" s="10" t="s">
        <v>98</v>
      </c>
      <c r="AZ18" s="10" t="s">
        <v>147</v>
      </c>
      <c r="BA18" s="10" t="s">
        <v>133</v>
      </c>
      <c r="BB18" s="10" t="s">
        <v>64</v>
      </c>
      <c r="BC18" s="11" t="s">
        <v>56</v>
      </c>
      <c r="BD18" s="12"/>
      <c r="BE18" s="13" t="s">
        <v>30</v>
      </c>
      <c r="BF18" s="10" t="s">
        <v>45</v>
      </c>
      <c r="BG18" s="10" t="s">
        <v>84</v>
      </c>
      <c r="BH18" s="10" t="s">
        <v>64</v>
      </c>
      <c r="BI18" s="10" t="s">
        <v>96</v>
      </c>
      <c r="BJ18" s="10" t="s">
        <v>84</v>
      </c>
      <c r="BK18" s="10" t="s">
        <v>133</v>
      </c>
      <c r="BL18" s="11" t="s">
        <v>83</v>
      </c>
      <c r="BM18" s="12"/>
      <c r="BN18" s="13"/>
      <c r="BO18" s="13"/>
      <c r="BP18" s="13" t="s">
        <v>81</v>
      </c>
      <c r="BQ18" s="10" t="s">
        <v>45</v>
      </c>
      <c r="BR18" s="10" t="s">
        <v>52</v>
      </c>
      <c r="BS18" s="10" t="s">
        <v>37</v>
      </c>
      <c r="BT18" s="10" t="s">
        <v>38</v>
      </c>
      <c r="BU18" s="10" t="s">
        <v>38</v>
      </c>
      <c r="BV18" s="10" t="s">
        <v>37</v>
      </c>
      <c r="BW18" s="11" t="s">
        <v>37</v>
      </c>
      <c r="BX18" s="12"/>
      <c r="BY18" s="13"/>
      <c r="BZ18" s="10"/>
      <c r="CA18" s="13" t="s">
        <v>52</v>
      </c>
      <c r="CB18" s="10" t="s">
        <v>52</v>
      </c>
      <c r="CC18" s="10" t="s">
        <v>43</v>
      </c>
      <c r="CD18" s="10" t="s">
        <v>37</v>
      </c>
      <c r="CE18" s="10" t="s">
        <v>175</v>
      </c>
      <c r="CF18" s="10" t="s">
        <v>93</v>
      </c>
      <c r="CG18" s="10" t="s">
        <v>37</v>
      </c>
      <c r="CH18" s="11" t="s">
        <v>71</v>
      </c>
      <c r="CI18" s="12"/>
      <c r="CJ18" s="13"/>
      <c r="CK18" s="10"/>
      <c r="CL18" s="13" t="s">
        <v>35</v>
      </c>
      <c r="CM18" s="10" t="s">
        <v>55</v>
      </c>
      <c r="CN18" s="10" t="s">
        <v>81</v>
      </c>
      <c r="CO18" s="10" t="s">
        <v>81</v>
      </c>
      <c r="CP18" s="10" t="s">
        <v>38</v>
      </c>
      <c r="CQ18" s="10" t="s">
        <v>43</v>
      </c>
      <c r="CR18" s="10" t="s">
        <v>43</v>
      </c>
      <c r="CS18" s="11" t="s">
        <v>31</v>
      </c>
      <c r="CT18" s="12"/>
      <c r="CU18" s="13" t="s">
        <v>81</v>
      </c>
      <c r="CV18" s="10" t="s">
        <v>81</v>
      </c>
      <c r="CW18" s="10" t="s">
        <v>81</v>
      </c>
      <c r="CX18" s="10" t="s">
        <v>81</v>
      </c>
      <c r="CY18" s="13" t="s">
        <v>55</v>
      </c>
      <c r="CZ18" s="10" t="s">
        <v>29</v>
      </c>
      <c r="DA18" s="10" t="s">
        <v>52</v>
      </c>
      <c r="DB18" s="10" t="s">
        <v>66</v>
      </c>
      <c r="DC18" s="10" t="s">
        <v>34</v>
      </c>
      <c r="DD18" s="14"/>
      <c r="DE18" s="14"/>
      <c r="DF18" s="14"/>
      <c r="DG18" s="12"/>
      <c r="DH18" s="13" t="s">
        <v>81</v>
      </c>
      <c r="DI18" s="10" t="s">
        <v>81</v>
      </c>
      <c r="DJ18" s="10" t="s">
        <v>34</v>
      </c>
      <c r="DK18" s="10" t="s">
        <v>97</v>
      </c>
      <c r="DL18" s="13" t="s">
        <v>29</v>
      </c>
      <c r="DM18" s="14"/>
      <c r="DN18" s="14"/>
      <c r="DO18" s="14"/>
      <c r="DP18" s="14"/>
      <c r="DQ18" s="14"/>
      <c r="DR18" s="14"/>
      <c r="DS18" s="14"/>
      <c r="DT18" s="12"/>
      <c r="DU18" s="13" t="s">
        <v>81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H18" s="14"/>
      <c r="EI18" s="14"/>
      <c r="EJ18" s="14"/>
      <c r="EK18" s="14"/>
      <c r="EL18" s="14"/>
      <c r="EM18" s="14"/>
      <c r="EN18" s="14"/>
      <c r="EO18" s="51"/>
      <c r="EP18" s="51"/>
      <c r="EQ18" s="51"/>
      <c r="ER18" s="51"/>
      <c r="ES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I18" s="51"/>
      <c r="FJ18" s="51"/>
      <c r="FK18" s="51"/>
      <c r="FL18" s="51"/>
      <c r="FM18" s="51"/>
      <c r="FN18" s="51"/>
      <c r="FO18" s="51"/>
      <c r="FP18" s="51"/>
      <c r="FQ18" s="60"/>
      <c r="FR18" s="60"/>
      <c r="FS18" s="60"/>
      <c r="FT18" s="60"/>
      <c r="FU18" s="44"/>
      <c r="FW18" s="51"/>
      <c r="FX18" s="51"/>
      <c r="FY18" s="51"/>
      <c r="FZ18" s="51"/>
      <c r="GA18" s="60"/>
      <c r="GB18" s="60"/>
      <c r="GC18" s="60"/>
      <c r="GD18" s="60"/>
      <c r="GE18" s="44"/>
      <c r="GG18" s="60"/>
      <c r="GH18" s="60"/>
      <c r="GI18" s="60"/>
      <c r="GJ18" s="60"/>
      <c r="GK18" s="44"/>
      <c r="GM18" s="44"/>
    </row>
    <row r="19" spans="1:195" s="20" customFormat="1" ht="21" customHeight="1">
      <c r="A19" s="18" t="s">
        <v>21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97</v>
      </c>
      <c r="AA19" s="10" t="s">
        <v>31</v>
      </c>
      <c r="AB19" s="11" t="s">
        <v>175</v>
      </c>
      <c r="AC19" s="12"/>
      <c r="AD19" s="13"/>
      <c r="AE19" s="10" t="s">
        <v>81</v>
      </c>
      <c r="AF19" s="10" t="s">
        <v>55</v>
      </c>
      <c r="AG19" s="10" t="s">
        <v>31</v>
      </c>
      <c r="AH19" s="10" t="s">
        <v>52</v>
      </c>
      <c r="AI19" s="10" t="s">
        <v>37</v>
      </c>
      <c r="AJ19" s="10" t="s">
        <v>107</v>
      </c>
      <c r="AK19" s="11" t="s">
        <v>71</v>
      </c>
      <c r="AL19" s="12"/>
      <c r="AM19" s="13" t="s">
        <v>45</v>
      </c>
      <c r="AN19" s="10" t="s">
        <v>81</v>
      </c>
      <c r="AO19" s="10" t="s">
        <v>55</v>
      </c>
      <c r="AP19" s="10" t="s">
        <v>34</v>
      </c>
      <c r="AQ19" s="10" t="s">
        <v>55</v>
      </c>
      <c r="AR19" s="10" t="s">
        <v>50</v>
      </c>
      <c r="AS19" s="10" t="s">
        <v>98</v>
      </c>
      <c r="AT19" s="11" t="s">
        <v>84</v>
      </c>
      <c r="AU19" s="12"/>
      <c r="AV19" s="13" t="s">
        <v>34</v>
      </c>
      <c r="AW19" s="10" t="s">
        <v>55</v>
      </c>
      <c r="AX19" s="10" t="s">
        <v>52</v>
      </c>
      <c r="AY19" s="10" t="s">
        <v>55</v>
      </c>
      <c r="AZ19" s="10" t="s">
        <v>98</v>
      </c>
      <c r="BA19" s="10" t="s">
        <v>97</v>
      </c>
      <c r="BB19" s="10" t="s">
        <v>121</v>
      </c>
      <c r="BC19" s="11" t="s">
        <v>162</v>
      </c>
      <c r="BD19" s="12"/>
      <c r="BE19" s="13" t="s">
        <v>81</v>
      </c>
      <c r="BF19" s="10" t="s">
        <v>34</v>
      </c>
      <c r="BG19" s="10" t="s">
        <v>66</v>
      </c>
      <c r="BH19" s="10" t="s">
        <v>50</v>
      </c>
      <c r="BI19" s="10" t="s">
        <v>57</v>
      </c>
      <c r="BJ19" s="10" t="s">
        <v>57</v>
      </c>
      <c r="BK19" s="10" t="s">
        <v>30</v>
      </c>
      <c r="BL19" s="11" t="s">
        <v>34</v>
      </c>
      <c r="BM19" s="12"/>
      <c r="BN19" s="13"/>
      <c r="BO19" s="13"/>
      <c r="BP19" s="13" t="s">
        <v>35</v>
      </c>
      <c r="BQ19" s="10" t="s">
        <v>34</v>
      </c>
      <c r="BR19" s="10" t="s">
        <v>35</v>
      </c>
      <c r="BS19" s="10" t="s">
        <v>31</v>
      </c>
      <c r="BT19" s="10" t="s">
        <v>31</v>
      </c>
      <c r="BU19" s="10" t="s">
        <v>38</v>
      </c>
      <c r="BV19" s="10" t="s">
        <v>71</v>
      </c>
      <c r="BW19" s="11" t="s">
        <v>93</v>
      </c>
      <c r="BX19" s="12"/>
      <c r="BY19" s="13"/>
      <c r="BZ19" s="10"/>
      <c r="CA19" s="13" t="s">
        <v>29</v>
      </c>
      <c r="CB19" s="10" t="s">
        <v>29</v>
      </c>
      <c r="CC19" s="10" t="s">
        <v>29</v>
      </c>
      <c r="CD19" s="10" t="s">
        <v>35</v>
      </c>
      <c r="CE19" s="10" t="s">
        <v>38</v>
      </c>
      <c r="CF19" s="10" t="s">
        <v>31</v>
      </c>
      <c r="CG19" s="10" t="s">
        <v>29</v>
      </c>
      <c r="CH19" s="11" t="s">
        <v>52</v>
      </c>
      <c r="CI19" s="12"/>
      <c r="CJ19" s="13"/>
      <c r="CK19" s="10"/>
      <c r="CL19" s="13" t="s">
        <v>81</v>
      </c>
      <c r="CM19" s="10" t="s">
        <v>81</v>
      </c>
      <c r="CN19" s="10" t="s">
        <v>45</v>
      </c>
      <c r="CO19" s="10" t="s">
        <v>45</v>
      </c>
      <c r="CP19" s="10" t="s">
        <v>80</v>
      </c>
      <c r="CQ19" s="10" t="s">
        <v>35</v>
      </c>
      <c r="CR19" s="10" t="s">
        <v>52</v>
      </c>
      <c r="CS19" s="11" t="s">
        <v>81</v>
      </c>
      <c r="CT19" s="12"/>
      <c r="CU19" s="13" t="s">
        <v>81</v>
      </c>
      <c r="CV19" s="10" t="s">
        <v>81</v>
      </c>
      <c r="CW19" s="10" t="s">
        <v>81</v>
      </c>
      <c r="CX19" s="10" t="s">
        <v>81</v>
      </c>
      <c r="CY19" s="13" t="s">
        <v>81</v>
      </c>
      <c r="CZ19" s="10" t="s">
        <v>34</v>
      </c>
      <c r="DA19" s="10" t="s">
        <v>29</v>
      </c>
      <c r="DB19" s="10" t="s">
        <v>66</v>
      </c>
      <c r="DC19" s="10" t="s">
        <v>34</v>
      </c>
      <c r="DD19" s="14"/>
      <c r="DE19" s="14"/>
      <c r="DF19" s="14"/>
      <c r="DG19" s="12"/>
      <c r="DH19" s="13" t="s">
        <v>81</v>
      </c>
      <c r="DI19" s="10" t="s">
        <v>81</v>
      </c>
      <c r="DJ19" s="10" t="s">
        <v>81</v>
      </c>
      <c r="DK19" s="10" t="s">
        <v>81</v>
      </c>
      <c r="DL19" s="13" t="s">
        <v>34</v>
      </c>
      <c r="DM19" s="14"/>
      <c r="DN19" s="14"/>
      <c r="DO19" s="14"/>
      <c r="DP19" s="14"/>
      <c r="DQ19" s="14"/>
      <c r="DR19" s="14"/>
      <c r="DS19" s="14"/>
      <c r="DT19" s="12"/>
      <c r="DU19" s="13" t="s">
        <v>81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H19" s="14"/>
      <c r="EI19" s="14"/>
      <c r="EJ19" s="14"/>
      <c r="EK19" s="14"/>
      <c r="EL19" s="14"/>
      <c r="EM19" s="14"/>
      <c r="EN19" s="14"/>
      <c r="EO19" s="51"/>
      <c r="EP19" s="51"/>
      <c r="EQ19" s="51"/>
      <c r="ER19" s="51"/>
      <c r="ES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I19" s="51"/>
      <c r="FJ19" s="51"/>
      <c r="FK19" s="51"/>
      <c r="FL19" s="51"/>
      <c r="FM19" s="51"/>
      <c r="FN19" s="51"/>
      <c r="FO19" s="51"/>
      <c r="FP19" s="51"/>
      <c r="FQ19" s="60"/>
      <c r="FR19" s="60"/>
      <c r="FS19" s="60"/>
      <c r="FT19" s="60"/>
      <c r="FU19" s="44"/>
      <c r="FW19" s="51"/>
      <c r="FX19" s="51"/>
      <c r="FY19" s="51"/>
      <c r="FZ19" s="51"/>
      <c r="GA19" s="60"/>
      <c r="GB19" s="60"/>
      <c r="GC19" s="60"/>
      <c r="GD19" s="60"/>
      <c r="GE19" s="44"/>
      <c r="GG19" s="60"/>
      <c r="GH19" s="60"/>
      <c r="GI19" s="60"/>
      <c r="GJ19" s="60"/>
      <c r="GK19" s="44"/>
      <c r="GM19" s="44"/>
    </row>
    <row r="20" spans="1:195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O20" s="45"/>
      <c r="EP20" s="45"/>
      <c r="EQ20" s="45"/>
      <c r="ER20" s="45"/>
      <c r="ES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I20" s="45"/>
      <c r="FJ20" s="45"/>
      <c r="FK20" s="45"/>
      <c r="FL20" s="45"/>
      <c r="FM20" s="45"/>
      <c r="FN20" s="45"/>
      <c r="FO20" s="45"/>
      <c r="FP20" s="45"/>
      <c r="FQ20" s="47"/>
      <c r="FR20" s="47"/>
      <c r="FS20" s="47"/>
      <c r="FT20" s="47"/>
      <c r="FU20" s="47"/>
      <c r="FW20" s="45"/>
      <c r="FX20" s="45"/>
      <c r="FY20" s="45"/>
      <c r="FZ20" s="45"/>
      <c r="GA20" s="47"/>
      <c r="GB20" s="47"/>
      <c r="GC20" s="47"/>
      <c r="GD20" s="47"/>
      <c r="GE20" s="47"/>
      <c r="GG20" s="47"/>
      <c r="GH20" s="47"/>
      <c r="GI20" s="47"/>
      <c r="GJ20" s="47"/>
      <c r="GK20" s="47"/>
      <c r="GM20" s="47"/>
    </row>
    <row r="21" spans="1:195" s="20" customFormat="1" ht="21" customHeight="1">
      <c r="A21" s="18" t="s">
        <v>22</v>
      </c>
      <c r="B21" s="12"/>
      <c r="C21" s="10" t="s">
        <v>35</v>
      </c>
      <c r="D21" s="10" t="s">
        <v>41</v>
      </c>
      <c r="E21" s="10" t="s">
        <v>44</v>
      </c>
      <c r="F21" s="10" t="s">
        <v>70</v>
      </c>
      <c r="G21" s="10" t="s">
        <v>33</v>
      </c>
      <c r="H21" s="10" t="s">
        <v>94</v>
      </c>
      <c r="I21" s="10" t="s">
        <v>72</v>
      </c>
      <c r="J21" s="11" t="s">
        <v>99</v>
      </c>
      <c r="K21" s="12"/>
      <c r="L21" s="13" t="s">
        <v>81</v>
      </c>
      <c r="M21" s="10" t="s">
        <v>66</v>
      </c>
      <c r="N21" s="10" t="s">
        <v>57</v>
      </c>
      <c r="O21" s="10" t="s">
        <v>29</v>
      </c>
      <c r="P21" s="10" t="s">
        <v>81</v>
      </c>
      <c r="Q21" s="10" t="s">
        <v>35</v>
      </c>
      <c r="R21" s="10" t="s">
        <v>80</v>
      </c>
      <c r="S21" s="11" t="s">
        <v>80</v>
      </c>
      <c r="T21" s="12"/>
      <c r="U21" s="13" t="s">
        <v>30</v>
      </c>
      <c r="V21" s="10" t="s">
        <v>97</v>
      </c>
      <c r="W21" s="10" t="s">
        <v>34</v>
      </c>
      <c r="X21" s="10" t="s">
        <v>29</v>
      </c>
      <c r="Y21" s="10" t="s">
        <v>66</v>
      </c>
      <c r="Z21" s="10" t="s">
        <v>34</v>
      </c>
      <c r="AA21" s="10"/>
      <c r="AB21" s="11"/>
      <c r="AC21" s="12"/>
      <c r="AD21" s="13" t="s">
        <v>97</v>
      </c>
      <c r="AE21" s="10" t="s">
        <v>34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H21" s="14"/>
      <c r="EI21" s="14"/>
      <c r="EJ21" s="14"/>
      <c r="EK21" s="14"/>
      <c r="EL21" s="14"/>
      <c r="EM21" s="14"/>
      <c r="EN21" s="14"/>
      <c r="EO21" s="51"/>
      <c r="EP21" s="51"/>
      <c r="EQ21" s="51"/>
      <c r="ER21" s="51"/>
      <c r="ES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I21" s="51"/>
      <c r="FJ21" s="51"/>
      <c r="FK21" s="51"/>
      <c r="FL21" s="51"/>
      <c r="FM21" s="51"/>
      <c r="FN21" s="51"/>
      <c r="FO21" s="51"/>
      <c r="FP21" s="51"/>
      <c r="FQ21" s="60"/>
      <c r="FR21" s="60"/>
      <c r="FS21" s="60"/>
      <c r="FT21" s="60"/>
      <c r="FU21" s="44"/>
      <c r="FW21" s="51"/>
      <c r="FX21" s="51"/>
      <c r="FY21" s="51"/>
      <c r="FZ21" s="51"/>
      <c r="GA21" s="60"/>
      <c r="GB21" s="60"/>
      <c r="GC21" s="60"/>
      <c r="GD21" s="60"/>
      <c r="GE21" s="44"/>
      <c r="GG21" s="60"/>
      <c r="GH21" s="60"/>
      <c r="GI21" s="60"/>
      <c r="GJ21" s="60"/>
      <c r="GK21" s="44"/>
      <c r="GM21" s="44"/>
    </row>
    <row r="22" spans="1:195" s="20" customFormat="1" ht="21" customHeight="1">
      <c r="A22" s="18" t="s">
        <v>23</v>
      </c>
      <c r="B22" s="12"/>
      <c r="C22" s="10"/>
      <c r="D22" s="10" t="s">
        <v>43</v>
      </c>
      <c r="E22" s="10" t="s">
        <v>35</v>
      </c>
      <c r="F22" s="10" t="s">
        <v>71</v>
      </c>
      <c r="G22" s="10" t="s">
        <v>81</v>
      </c>
      <c r="H22" s="10" t="s">
        <v>30</v>
      </c>
      <c r="I22" s="10" t="s">
        <v>66</v>
      </c>
      <c r="J22" s="11" t="s">
        <v>31</v>
      </c>
      <c r="K22" s="12"/>
      <c r="L22" s="13" t="s">
        <v>97</v>
      </c>
      <c r="M22" s="10" t="s">
        <v>66</v>
      </c>
      <c r="N22" s="10" t="s">
        <v>66</v>
      </c>
      <c r="O22" s="10" t="s">
        <v>45</v>
      </c>
      <c r="P22" s="10" t="s">
        <v>50</v>
      </c>
      <c r="Q22" s="10" t="s">
        <v>66</v>
      </c>
      <c r="R22" s="10" t="s">
        <v>34</v>
      </c>
      <c r="S22" s="11" t="s">
        <v>34</v>
      </c>
      <c r="T22" s="12"/>
      <c r="U22" s="13" t="s">
        <v>81</v>
      </c>
      <c r="V22" s="10" t="s">
        <v>45</v>
      </c>
      <c r="W22" s="10" t="s">
        <v>55</v>
      </c>
      <c r="X22" s="10" t="s">
        <v>35</v>
      </c>
      <c r="Y22" s="10" t="s">
        <v>30</v>
      </c>
      <c r="Z22" s="10" t="s">
        <v>29</v>
      </c>
      <c r="AA22" s="10"/>
      <c r="AB22" s="11"/>
      <c r="AC22" s="12"/>
      <c r="AD22" s="13" t="s">
        <v>45</v>
      </c>
      <c r="AE22" s="10" t="s">
        <v>34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H22" s="14"/>
      <c r="EI22" s="14"/>
      <c r="EJ22" s="14"/>
      <c r="EK22" s="14"/>
      <c r="EL22" s="14"/>
      <c r="EM22" s="14"/>
      <c r="EN22" s="14"/>
      <c r="EO22" s="51"/>
      <c r="EP22" s="51"/>
      <c r="EQ22" s="51"/>
      <c r="ER22" s="51"/>
      <c r="ES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I22" s="51"/>
      <c r="FJ22" s="51"/>
      <c r="FK22" s="51"/>
      <c r="FL22" s="51"/>
      <c r="FM22" s="51"/>
      <c r="FN22" s="51"/>
      <c r="FO22" s="51"/>
      <c r="FP22" s="51"/>
      <c r="FQ22" s="60"/>
      <c r="FR22" s="60"/>
      <c r="FS22" s="60"/>
      <c r="FT22" s="60"/>
      <c r="FU22" s="44"/>
      <c r="FW22" s="51"/>
      <c r="FX22" s="51"/>
      <c r="FY22" s="51"/>
      <c r="FZ22" s="51"/>
      <c r="GA22" s="60"/>
      <c r="GB22" s="60"/>
      <c r="GC22" s="60"/>
      <c r="GD22" s="60"/>
      <c r="GE22" s="44"/>
      <c r="GG22" s="60"/>
      <c r="GH22" s="60"/>
      <c r="GI22" s="60"/>
      <c r="GJ22" s="60"/>
      <c r="GK22" s="44"/>
      <c r="GM22" s="44"/>
    </row>
    <row r="23" spans="1:195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O23" s="45"/>
      <c r="EP23" s="45"/>
      <c r="EQ23" s="45"/>
      <c r="ER23" s="45"/>
      <c r="ES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I23" s="45"/>
      <c r="FJ23" s="45"/>
      <c r="FK23" s="45"/>
      <c r="FL23" s="45"/>
      <c r="FM23" s="45"/>
      <c r="FN23" s="45"/>
      <c r="FO23" s="45"/>
      <c r="FP23" s="45"/>
      <c r="FQ23" s="47"/>
      <c r="FR23" s="47"/>
      <c r="FS23" s="47"/>
      <c r="FT23" s="47"/>
      <c r="FU23" s="47"/>
      <c r="FW23" s="45"/>
      <c r="FX23" s="45"/>
      <c r="FY23" s="45"/>
      <c r="FZ23" s="45"/>
      <c r="GA23" s="47"/>
      <c r="GB23" s="47"/>
      <c r="GC23" s="47"/>
      <c r="GD23" s="47"/>
      <c r="GE23" s="47"/>
      <c r="GG23" s="47"/>
      <c r="GH23" s="47"/>
      <c r="GI23" s="47"/>
      <c r="GJ23" s="47"/>
      <c r="GK23" s="47"/>
      <c r="GM23" s="47"/>
    </row>
    <row r="24" spans="1:195" s="20" customFormat="1" ht="21" customHeight="1">
      <c r="A24" s="18" t="s">
        <v>24</v>
      </c>
      <c r="B24" s="12"/>
      <c r="C24" s="10" t="s">
        <v>29</v>
      </c>
      <c r="D24" s="10" t="s">
        <v>44</v>
      </c>
      <c r="E24" s="10" t="s">
        <v>33</v>
      </c>
      <c r="F24" s="10" t="s">
        <v>72</v>
      </c>
      <c r="G24" s="10" t="s">
        <v>72</v>
      </c>
      <c r="H24" s="10" t="s">
        <v>95</v>
      </c>
      <c r="I24" s="10" t="s">
        <v>105</v>
      </c>
      <c r="J24" s="11" t="s">
        <v>115</v>
      </c>
      <c r="K24" s="12"/>
      <c r="L24" s="13" t="s">
        <v>34</v>
      </c>
      <c r="M24" s="10" t="s">
        <v>97</v>
      </c>
      <c r="N24" s="10" t="s">
        <v>81</v>
      </c>
      <c r="O24" s="10" t="s">
        <v>37</v>
      </c>
      <c r="P24" s="10" t="s">
        <v>37</v>
      </c>
      <c r="Q24" s="10" t="s">
        <v>39</v>
      </c>
      <c r="R24" s="10" t="s">
        <v>151</v>
      </c>
      <c r="S24" s="11" t="s">
        <v>33</v>
      </c>
      <c r="T24" s="12"/>
      <c r="U24" s="13" t="s">
        <v>97</v>
      </c>
      <c r="V24" s="10" t="s">
        <v>34</v>
      </c>
      <c r="W24" s="10" t="s">
        <v>29</v>
      </c>
      <c r="X24" s="10" t="s">
        <v>52</v>
      </c>
      <c r="Y24" s="10" t="s">
        <v>98</v>
      </c>
      <c r="Z24" s="10" t="s">
        <v>55</v>
      </c>
      <c r="AA24" s="10"/>
      <c r="AB24" s="11"/>
      <c r="AC24" s="12"/>
      <c r="AD24" s="13" t="s">
        <v>45</v>
      </c>
      <c r="AE24" s="10" t="s">
        <v>81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H24" s="14"/>
      <c r="EI24" s="14"/>
      <c r="EJ24" s="14"/>
      <c r="EK24" s="14"/>
      <c r="EL24" s="14"/>
      <c r="EM24" s="14"/>
      <c r="EN24" s="14"/>
      <c r="EO24" s="51"/>
      <c r="EP24" s="51"/>
      <c r="EQ24" s="51"/>
      <c r="ER24" s="51"/>
      <c r="ES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I24" s="51"/>
      <c r="FJ24" s="51"/>
      <c r="FK24" s="51"/>
      <c r="FL24" s="51"/>
      <c r="FM24" s="51"/>
      <c r="FN24" s="51"/>
      <c r="FO24" s="51"/>
      <c r="FP24" s="51"/>
      <c r="FQ24" s="60"/>
      <c r="FR24" s="60"/>
      <c r="FS24" s="60"/>
      <c r="FT24" s="60"/>
      <c r="FU24" s="44"/>
      <c r="FW24" s="51"/>
      <c r="FX24" s="51"/>
      <c r="FY24" s="51"/>
      <c r="FZ24" s="51"/>
      <c r="GA24" s="60"/>
      <c r="GB24" s="60"/>
      <c r="GC24" s="60"/>
      <c r="GD24" s="60"/>
      <c r="GE24" s="44"/>
      <c r="GG24" s="60"/>
      <c r="GH24" s="60"/>
      <c r="GI24" s="60"/>
      <c r="GJ24" s="60"/>
      <c r="GK24" s="44"/>
      <c r="GM24" s="44"/>
    </row>
    <row r="25" spans="1:195" s="20" customFormat="1" ht="21" customHeight="1">
      <c r="A25" s="18" t="s">
        <v>25</v>
      </c>
      <c r="B25" s="12"/>
      <c r="C25" s="10"/>
      <c r="D25" s="10" t="s">
        <v>43</v>
      </c>
      <c r="E25" s="10" t="s">
        <v>35</v>
      </c>
      <c r="F25" s="10" t="s">
        <v>38</v>
      </c>
      <c r="G25" s="10" t="s">
        <v>52</v>
      </c>
      <c r="H25" s="10" t="s">
        <v>93</v>
      </c>
      <c r="I25" s="10" t="s">
        <v>42</v>
      </c>
      <c r="J25" s="11" t="s">
        <v>95</v>
      </c>
      <c r="K25" s="12"/>
      <c r="L25" s="13" t="s">
        <v>45</v>
      </c>
      <c r="M25" s="10" t="s">
        <v>97</v>
      </c>
      <c r="N25" s="10" t="s">
        <v>97</v>
      </c>
      <c r="O25" s="10" t="s">
        <v>81</v>
      </c>
      <c r="P25" s="10" t="s">
        <v>30</v>
      </c>
      <c r="Q25" s="10" t="s">
        <v>29</v>
      </c>
      <c r="R25" s="10" t="s">
        <v>80</v>
      </c>
      <c r="S25" s="11" t="s">
        <v>38</v>
      </c>
      <c r="T25" s="12"/>
      <c r="U25" s="13" t="s">
        <v>81</v>
      </c>
      <c r="V25" s="10" t="s">
        <v>81</v>
      </c>
      <c r="W25" s="10" t="s">
        <v>55</v>
      </c>
      <c r="X25" s="10" t="s">
        <v>29</v>
      </c>
      <c r="Y25" s="10" t="s">
        <v>66</v>
      </c>
      <c r="Z25" s="10" t="s">
        <v>97</v>
      </c>
      <c r="AA25" s="10"/>
      <c r="AB25" s="11"/>
      <c r="AC25" s="12"/>
      <c r="AD25" s="13" t="s">
        <v>81</v>
      </c>
      <c r="AE25" s="10" t="s">
        <v>34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H25" s="14"/>
      <c r="EI25" s="14"/>
      <c r="EJ25" s="14"/>
      <c r="EK25" s="14"/>
      <c r="EL25" s="14"/>
      <c r="EM25" s="14"/>
      <c r="EN25" s="14"/>
      <c r="EO25" s="51"/>
      <c r="EP25" s="51"/>
      <c r="EQ25" s="51"/>
      <c r="ER25" s="51"/>
      <c r="ES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I25" s="51"/>
      <c r="FJ25" s="51"/>
      <c r="FK25" s="51"/>
      <c r="FL25" s="51"/>
      <c r="FM25" s="51"/>
      <c r="FN25" s="51"/>
      <c r="FO25" s="51"/>
      <c r="FP25" s="51"/>
      <c r="FQ25" s="60"/>
      <c r="FR25" s="60"/>
      <c r="FS25" s="60"/>
      <c r="FT25" s="60"/>
      <c r="FU25" s="44"/>
      <c r="FW25" s="51"/>
      <c r="FX25" s="51"/>
      <c r="FY25" s="51"/>
      <c r="FZ25" s="51"/>
      <c r="GA25" s="60"/>
      <c r="GB25" s="60"/>
      <c r="GC25" s="60"/>
      <c r="GD25" s="60"/>
      <c r="GE25" s="44"/>
      <c r="GG25" s="60"/>
      <c r="GH25" s="60"/>
      <c r="GI25" s="60"/>
      <c r="GJ25" s="60"/>
      <c r="GK25" s="44"/>
      <c r="GM25" s="44"/>
    </row>
    <row r="26" spans="1:195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O26" s="45"/>
      <c r="EP26" s="45"/>
      <c r="EQ26" s="45"/>
      <c r="ER26" s="45"/>
      <c r="ES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I26" s="45"/>
      <c r="FJ26" s="45"/>
      <c r="FK26" s="45"/>
      <c r="FL26" s="45"/>
      <c r="FM26" s="45"/>
      <c r="FN26" s="45"/>
      <c r="FO26" s="45"/>
      <c r="FP26" s="45"/>
      <c r="FQ26" s="47"/>
      <c r="FR26" s="47"/>
      <c r="FS26" s="47"/>
      <c r="FT26" s="47"/>
      <c r="FU26" s="47"/>
      <c r="FW26" s="45"/>
      <c r="FX26" s="45"/>
      <c r="FY26" s="45"/>
      <c r="FZ26" s="45"/>
      <c r="GA26" s="47"/>
      <c r="GB26" s="47"/>
      <c r="GC26" s="47"/>
      <c r="GD26" s="47"/>
      <c r="GE26" s="47"/>
      <c r="GG26" s="47"/>
      <c r="GH26" s="47"/>
      <c r="GI26" s="47"/>
      <c r="GJ26" s="47"/>
      <c r="GK26" s="47"/>
      <c r="GM26" s="47"/>
    </row>
    <row r="27" spans="1:195" s="20" customFormat="1" ht="21" customHeight="1">
      <c r="A27" s="18" t="s">
        <v>269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80</v>
      </c>
      <c r="DE27" s="14" t="s">
        <v>52</v>
      </c>
      <c r="DF27" s="14">
        <v>2.7</v>
      </c>
      <c r="DG27" s="12"/>
      <c r="DH27" s="13"/>
      <c r="DI27" s="10"/>
      <c r="DJ27" s="10"/>
      <c r="DK27" s="10"/>
      <c r="DL27" s="13"/>
      <c r="DM27" s="14" t="s">
        <v>43</v>
      </c>
      <c r="DN27" s="14" t="s">
        <v>29</v>
      </c>
      <c r="DO27" s="14">
        <v>3.2</v>
      </c>
      <c r="DP27" s="22">
        <v>3</v>
      </c>
      <c r="DQ27" s="14">
        <v>3.5</v>
      </c>
      <c r="DR27" s="22">
        <v>3.7350346926607898</v>
      </c>
      <c r="DS27" s="22">
        <v>3.7</v>
      </c>
      <c r="DT27" s="12"/>
      <c r="DU27" s="13"/>
      <c r="DV27" s="14" t="s">
        <v>81</v>
      </c>
      <c r="DW27" s="14" t="s">
        <v>34</v>
      </c>
      <c r="DX27" s="14">
        <v>2.8</v>
      </c>
      <c r="DY27" s="22">
        <v>2.8</v>
      </c>
      <c r="DZ27" s="22">
        <v>3.8</v>
      </c>
      <c r="EA27" s="22">
        <v>5.0794740512326086</v>
      </c>
      <c r="EB27" s="22">
        <v>5.8</v>
      </c>
      <c r="EC27" s="22">
        <v>7.7264738514801934</v>
      </c>
      <c r="ED27" s="22">
        <v>9.1</v>
      </c>
      <c r="EE27" s="22">
        <v>9.2278330736472753</v>
      </c>
      <c r="EF27" s="22">
        <v>9.2579133854987958</v>
      </c>
      <c r="EH27" s="22">
        <v>3</v>
      </c>
      <c r="EI27" s="22">
        <v>3.1</v>
      </c>
      <c r="EJ27" s="22">
        <v>3.2490885253205022</v>
      </c>
      <c r="EK27" s="22">
        <v>3.6</v>
      </c>
      <c r="EL27" s="22">
        <v>4.7280754985469429</v>
      </c>
      <c r="EM27" s="22">
        <v>6.4</v>
      </c>
      <c r="EN27" s="22">
        <v>7.3344820388865202</v>
      </c>
      <c r="EO27" s="52">
        <v>7.4594924121556261</v>
      </c>
      <c r="EP27" s="52">
        <v>9.3442619479154843</v>
      </c>
      <c r="EQ27" s="52">
        <v>9.067518410470754</v>
      </c>
      <c r="ER27" s="52">
        <v>8.6880055730496935</v>
      </c>
      <c r="ES27" s="52">
        <v>8.4594367698861248</v>
      </c>
      <c r="EU27" s="52">
        <v>3.0187020787274719</v>
      </c>
      <c r="EV27" s="52">
        <v>3.1</v>
      </c>
      <c r="EW27" s="52">
        <v>3.4934026796388196</v>
      </c>
      <c r="EX27" s="52">
        <v>3.8176795767508054</v>
      </c>
      <c r="EY27" s="52">
        <v>4.2695165484965258</v>
      </c>
      <c r="EZ27" s="52">
        <v>3.9640398403515462</v>
      </c>
      <c r="FA27" s="52">
        <v>3.8099013087986151</v>
      </c>
      <c r="FB27" s="52">
        <v>3.5115042774031622</v>
      </c>
      <c r="FC27" s="52">
        <v>3.7560640211870293</v>
      </c>
      <c r="FD27" s="52">
        <v>3.7582429190162259</v>
      </c>
      <c r="FE27" s="52">
        <v>3.7363904056035153</v>
      </c>
      <c r="FF27" s="52">
        <v>3.8323500133180346</v>
      </c>
      <c r="FG27" s="52">
        <v>3.8171870713748177</v>
      </c>
      <c r="FI27" s="52">
        <v>3.030329399565872</v>
      </c>
      <c r="FJ27" s="52">
        <v>2.9902190488175364</v>
      </c>
      <c r="FK27" s="52">
        <v>3.0256349731409244</v>
      </c>
      <c r="FL27" s="52">
        <v>3.0987073216525403</v>
      </c>
      <c r="FM27" s="52">
        <v>3.4786114017086618</v>
      </c>
      <c r="FN27" s="52">
        <v>3.6001598142378697</v>
      </c>
      <c r="FO27" s="52">
        <v>3.4463126274807223</v>
      </c>
      <c r="FP27" s="52">
        <v>3.948253039527259</v>
      </c>
      <c r="FQ27" s="60">
        <v>3.7573451810585254</v>
      </c>
      <c r="FR27" s="60">
        <v>3.5347793869368047</v>
      </c>
      <c r="FS27" s="60">
        <v>3.8433763717551419</v>
      </c>
      <c r="FT27" s="60">
        <v>3.724887226147537</v>
      </c>
      <c r="FU27" s="44">
        <v>3.7155467304240042</v>
      </c>
      <c r="FW27" s="52">
        <v>3.028490099191302</v>
      </c>
      <c r="FX27" s="52">
        <v>3.0470308251412632</v>
      </c>
      <c r="FY27" s="52">
        <v>3.1208794847998149</v>
      </c>
      <c r="FZ27" s="52">
        <v>3.0721416759837581</v>
      </c>
      <c r="GA27" s="60">
        <v>3.0309169450230229</v>
      </c>
      <c r="GB27" s="60">
        <v>3.1106659691403991</v>
      </c>
      <c r="GC27" s="60">
        <v>3.5392388051543522</v>
      </c>
      <c r="GD27" s="60">
        <v>3.1958419581034652</v>
      </c>
      <c r="GE27" s="44">
        <v>3.3150732764083859</v>
      </c>
      <c r="GG27" s="60">
        <v>3.0130165955334149</v>
      </c>
      <c r="GH27" s="60">
        <v>2.9987561373030331</v>
      </c>
      <c r="GI27" s="60">
        <v>3.064111740067808</v>
      </c>
      <c r="GJ27" s="60">
        <v>3.0847817641829667</v>
      </c>
      <c r="GK27" s="44">
        <v>3.139513372407873</v>
      </c>
      <c r="GM27" s="44">
        <v>3.0333997338578604</v>
      </c>
    </row>
    <row r="28" spans="1:195" s="20" customFormat="1" ht="21" customHeight="1">
      <c r="A28" s="18" t="s">
        <v>270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38</v>
      </c>
      <c r="DE28" s="14" t="s">
        <v>52</v>
      </c>
      <c r="DF28" s="14">
        <v>3.2</v>
      </c>
      <c r="DG28" s="12"/>
      <c r="DH28" s="13"/>
      <c r="DI28" s="10"/>
      <c r="DJ28" s="10"/>
      <c r="DK28" s="10"/>
      <c r="DL28" s="13"/>
      <c r="DM28" s="14" t="s">
        <v>29</v>
      </c>
      <c r="DN28" s="14" t="s">
        <v>55</v>
      </c>
      <c r="DO28" s="14">
        <v>2.7</v>
      </c>
      <c r="DP28" s="14">
        <v>2.6</v>
      </c>
      <c r="DQ28" s="14">
        <v>3.9</v>
      </c>
      <c r="DR28" s="22">
        <v>4.7</v>
      </c>
      <c r="DS28" s="22">
        <v>5</v>
      </c>
      <c r="DT28" s="12"/>
      <c r="DU28" s="13"/>
      <c r="DV28" s="14" t="s">
        <v>81</v>
      </c>
      <c r="DW28" s="14" t="s">
        <v>81</v>
      </c>
      <c r="DX28" s="22">
        <v>3</v>
      </c>
      <c r="DY28" s="22">
        <v>3</v>
      </c>
      <c r="DZ28" s="22">
        <v>3.3</v>
      </c>
      <c r="EA28" s="22">
        <v>4.0507833951499208</v>
      </c>
      <c r="EB28" s="22">
        <v>4.8</v>
      </c>
      <c r="EC28" s="22">
        <v>7.1554274022268558</v>
      </c>
      <c r="ED28" s="22">
        <v>9.6999999999999993</v>
      </c>
      <c r="EE28" s="22">
        <v>10.460826748289699</v>
      </c>
      <c r="EF28" s="22">
        <v>10.38669792945872</v>
      </c>
      <c r="EH28" s="22">
        <v>3</v>
      </c>
      <c r="EI28" s="22">
        <v>3</v>
      </c>
      <c r="EJ28" s="22">
        <v>2.95</v>
      </c>
      <c r="EK28" s="22">
        <v>3</v>
      </c>
      <c r="EL28" s="22">
        <v>3.2976717566373637</v>
      </c>
      <c r="EM28" s="22">
        <v>3.8</v>
      </c>
      <c r="EN28" s="22">
        <v>4.726183409211778</v>
      </c>
      <c r="EO28" s="52">
        <v>5.3310582183076818</v>
      </c>
      <c r="EP28" s="52">
        <v>6.9299700809381761</v>
      </c>
      <c r="EQ28" s="52">
        <v>6.5167068114070048</v>
      </c>
      <c r="ER28" s="52">
        <v>6.3217880906758666</v>
      </c>
      <c r="ES28" s="52">
        <v>5.8144089598141591</v>
      </c>
      <c r="EU28" s="52">
        <v>2.986510065016688</v>
      </c>
      <c r="EV28" s="52">
        <v>2.986510065016688</v>
      </c>
      <c r="EW28" s="52">
        <v>3.0450342623317113</v>
      </c>
      <c r="EX28" s="52">
        <v>2.9851638500226088</v>
      </c>
      <c r="EY28" s="52">
        <v>3.0901207486717155</v>
      </c>
      <c r="EZ28" s="52">
        <v>2.961358490346683</v>
      </c>
      <c r="FA28" s="52">
        <v>3.1354574565590099</v>
      </c>
      <c r="FB28" s="52">
        <v>3.2344371857693019</v>
      </c>
      <c r="FC28" s="52">
        <v>3.8331855447773364</v>
      </c>
      <c r="FD28" s="52">
        <v>3.8010922519011956</v>
      </c>
      <c r="FE28" s="52">
        <v>3.9454561857492223</v>
      </c>
      <c r="FF28" s="52">
        <v>4.4957980863789686</v>
      </c>
      <c r="FG28" s="52">
        <v>4.3152995349528851</v>
      </c>
      <c r="FI28" s="52">
        <v>3.024303165109032</v>
      </c>
      <c r="FJ28" s="52">
        <v>2.9913267771546259</v>
      </c>
      <c r="FK28" s="52">
        <v>2.9970582680521787</v>
      </c>
      <c r="FL28" s="52">
        <v>2.9862073746265594</v>
      </c>
      <c r="FM28" s="52">
        <v>3.1080210947926119</v>
      </c>
      <c r="FN28" s="52">
        <v>3.2881798121712436</v>
      </c>
      <c r="FO28" s="52">
        <v>3.1942912043396108</v>
      </c>
      <c r="FP28" s="52">
        <v>3.3292698243811096</v>
      </c>
      <c r="FQ28" s="60">
        <v>3.3117700353995048</v>
      </c>
      <c r="FR28" s="60">
        <v>3.1347566309463986</v>
      </c>
      <c r="FS28" s="60">
        <v>3.7340995326297133</v>
      </c>
      <c r="FT28" s="60">
        <v>3.4423335915375901</v>
      </c>
      <c r="FU28" s="44">
        <v>3.3</v>
      </c>
      <c r="FW28" s="52">
        <v>3</v>
      </c>
      <c r="FX28" s="52">
        <v>3.023261311583326</v>
      </c>
      <c r="FY28" s="52">
        <v>3.0902958273396592</v>
      </c>
      <c r="FZ28" s="52">
        <v>2.9813612088833423</v>
      </c>
      <c r="GA28" s="60">
        <v>2.9731459235140436</v>
      </c>
      <c r="GB28" s="60">
        <v>2.9636694932090109</v>
      </c>
      <c r="GC28" s="60">
        <v>3.0513564901692414</v>
      </c>
      <c r="GD28" s="60">
        <v>3.0072559185470027</v>
      </c>
      <c r="GE28" s="44">
        <v>3.2669972156675229</v>
      </c>
      <c r="GG28" s="60">
        <v>2.9731459235140436</v>
      </c>
      <c r="GH28" s="60">
        <v>2.9636694932090109</v>
      </c>
      <c r="GI28" s="60">
        <v>3.0299227736277206</v>
      </c>
      <c r="GJ28" s="60">
        <v>3</v>
      </c>
      <c r="GK28" s="44">
        <v>3.0246411639950566</v>
      </c>
      <c r="GM28" s="44">
        <v>3.0315497519713546</v>
      </c>
    </row>
    <row r="29" spans="1:195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3"/>
      <c r="DZ29" s="33"/>
      <c r="EO29" s="45"/>
      <c r="EP29" s="45"/>
      <c r="EQ29" s="45"/>
      <c r="ER29" s="45"/>
      <c r="ES29" s="45"/>
      <c r="ET29" s="33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I29" s="45"/>
      <c r="FJ29" s="45"/>
      <c r="FK29" s="45"/>
      <c r="FL29" s="45"/>
      <c r="FM29" s="45"/>
      <c r="FN29" s="45"/>
      <c r="FO29" s="45"/>
      <c r="FP29" s="45"/>
      <c r="FQ29" s="47"/>
      <c r="FR29" s="47"/>
      <c r="FS29" s="47"/>
      <c r="FT29" s="47"/>
      <c r="FU29" s="47"/>
      <c r="FW29" s="45"/>
      <c r="FX29" s="45"/>
      <c r="FY29" s="45"/>
      <c r="FZ29" s="45"/>
      <c r="GA29" s="47"/>
      <c r="GB29" s="47"/>
      <c r="GC29" s="47"/>
      <c r="GD29" s="47"/>
      <c r="GE29" s="47"/>
      <c r="GG29" s="47"/>
      <c r="GH29" s="47"/>
      <c r="GI29" s="47"/>
      <c r="GJ29" s="47"/>
      <c r="GK29" s="47"/>
      <c r="GM29" s="47"/>
    </row>
    <row r="30" spans="1:195" s="20" customFormat="1" ht="21" customHeight="1">
      <c r="A30" s="9" t="s">
        <v>0</v>
      </c>
      <c r="B30" s="12"/>
      <c r="C30" s="10" t="s">
        <v>28</v>
      </c>
      <c r="D30" s="10" t="s">
        <v>36</v>
      </c>
      <c r="E30" s="10" t="s">
        <v>31</v>
      </c>
      <c r="F30" s="10" t="s">
        <v>56</v>
      </c>
      <c r="G30" s="10" t="s">
        <v>82</v>
      </c>
      <c r="H30" s="10" t="s">
        <v>68</v>
      </c>
      <c r="I30" s="10" t="s">
        <v>109</v>
      </c>
      <c r="J30" s="11" t="s">
        <v>116</v>
      </c>
      <c r="K30" s="12"/>
      <c r="L30" s="13" t="s">
        <v>118</v>
      </c>
      <c r="M30" s="10" t="s">
        <v>119</v>
      </c>
      <c r="N30" s="10" t="s">
        <v>120</v>
      </c>
      <c r="O30" s="10" t="s">
        <v>28</v>
      </c>
      <c r="P30" s="10" t="s">
        <v>147</v>
      </c>
      <c r="Q30" s="10" t="s">
        <v>138</v>
      </c>
      <c r="R30" s="10" t="s">
        <v>146</v>
      </c>
      <c r="S30" s="11" t="s">
        <v>152</v>
      </c>
      <c r="T30" s="12"/>
      <c r="U30" s="13" t="s">
        <v>28</v>
      </c>
      <c r="V30" s="10" t="s">
        <v>150</v>
      </c>
      <c r="W30" s="10" t="s">
        <v>159</v>
      </c>
      <c r="X30" s="10" t="s">
        <v>160</v>
      </c>
      <c r="Y30" s="10" t="s">
        <v>159</v>
      </c>
      <c r="Z30" s="10" t="s">
        <v>166</v>
      </c>
      <c r="AA30" s="10" t="s">
        <v>169</v>
      </c>
      <c r="AB30" s="11" t="s">
        <v>173</v>
      </c>
      <c r="AC30" s="12"/>
      <c r="AD30" s="13" t="s">
        <v>95</v>
      </c>
      <c r="AE30" s="10" t="s">
        <v>158</v>
      </c>
      <c r="AF30" s="10" t="s">
        <v>179</v>
      </c>
      <c r="AG30" s="10" t="s">
        <v>178</v>
      </c>
      <c r="AH30" s="10" t="s">
        <v>174</v>
      </c>
      <c r="AI30" s="10" t="s">
        <v>184</v>
      </c>
      <c r="AJ30" s="10" t="s">
        <v>188</v>
      </c>
      <c r="AK30" s="11" t="s">
        <v>192</v>
      </c>
      <c r="AL30" s="12"/>
      <c r="AM30" s="13" t="s">
        <v>138</v>
      </c>
      <c r="AN30" s="10" t="s">
        <v>85</v>
      </c>
      <c r="AO30" s="10" t="s">
        <v>189</v>
      </c>
      <c r="AP30" s="10" t="s">
        <v>182</v>
      </c>
      <c r="AQ30" s="10" t="s">
        <v>170</v>
      </c>
      <c r="AR30" s="10" t="s">
        <v>196</v>
      </c>
      <c r="AS30" s="10" t="s">
        <v>145</v>
      </c>
      <c r="AT30" s="11" t="s">
        <v>79</v>
      </c>
      <c r="AU30" s="12"/>
      <c r="AV30" s="13" t="s">
        <v>79</v>
      </c>
      <c r="AW30" s="10" t="s">
        <v>158</v>
      </c>
      <c r="AX30" s="10" t="s">
        <v>178</v>
      </c>
      <c r="AY30" s="10" t="s">
        <v>107</v>
      </c>
      <c r="AZ30" s="10" t="s">
        <v>39</v>
      </c>
      <c r="BA30" s="10" t="s">
        <v>151</v>
      </c>
      <c r="BB30" s="10" t="s">
        <v>209</v>
      </c>
      <c r="BC30" s="11" t="s">
        <v>215</v>
      </c>
      <c r="BD30" s="12"/>
      <c r="BE30" s="13" t="s">
        <v>204</v>
      </c>
      <c r="BF30" s="10" t="s">
        <v>204</v>
      </c>
      <c r="BG30" s="10" t="s">
        <v>198</v>
      </c>
      <c r="BH30" s="10" t="s">
        <v>36</v>
      </c>
      <c r="BI30" s="10" t="s">
        <v>215</v>
      </c>
      <c r="BJ30" s="10" t="s">
        <v>192</v>
      </c>
      <c r="BK30" s="10" t="s">
        <v>212</v>
      </c>
      <c r="BL30" s="11" t="s">
        <v>85</v>
      </c>
      <c r="BM30" s="12"/>
      <c r="BN30" s="13" t="s">
        <v>174</v>
      </c>
      <c r="BO30" s="13" t="s">
        <v>107</v>
      </c>
      <c r="BP30" s="13" t="s">
        <v>94</v>
      </c>
      <c r="BQ30" s="10" t="s">
        <v>189</v>
      </c>
      <c r="BR30" s="10" t="s">
        <v>105</v>
      </c>
      <c r="BS30" s="10" t="s">
        <v>41</v>
      </c>
      <c r="BT30" s="10" t="s">
        <v>64</v>
      </c>
      <c r="BU30" s="10" t="s">
        <v>56</v>
      </c>
      <c r="BV30" s="10" t="s">
        <v>140</v>
      </c>
      <c r="BW30" s="11" t="s">
        <v>144</v>
      </c>
      <c r="BX30" s="12"/>
      <c r="BY30" s="23" t="s">
        <v>70</v>
      </c>
      <c r="BZ30" s="24" t="s">
        <v>196</v>
      </c>
      <c r="CA30" s="13" t="s">
        <v>196</v>
      </c>
      <c r="CB30" s="10" t="s">
        <v>196</v>
      </c>
      <c r="CC30" s="10" t="s">
        <v>145</v>
      </c>
      <c r="CD30" s="10" t="s">
        <v>107</v>
      </c>
      <c r="CE30" s="10" t="s">
        <v>52</v>
      </c>
      <c r="CF30" s="10" t="s">
        <v>85</v>
      </c>
      <c r="CG30" s="10" t="s">
        <v>92</v>
      </c>
      <c r="CH30" s="11" t="s">
        <v>146</v>
      </c>
      <c r="CI30" s="12"/>
      <c r="CJ30" s="23" t="s">
        <v>146</v>
      </c>
      <c r="CK30" s="24" t="s">
        <v>152</v>
      </c>
      <c r="CL30" s="13" t="s">
        <v>217</v>
      </c>
      <c r="CM30" s="10" t="s">
        <v>127</v>
      </c>
      <c r="CN30" s="10" t="s">
        <v>158</v>
      </c>
      <c r="CO30" s="10" t="s">
        <v>41</v>
      </c>
      <c r="CP30" s="10" t="s">
        <v>43</v>
      </c>
      <c r="CQ30" s="10" t="s">
        <v>60</v>
      </c>
      <c r="CR30" s="10" t="s">
        <v>170</v>
      </c>
      <c r="CS30" s="11" t="s">
        <v>225</v>
      </c>
      <c r="CT30" s="12"/>
      <c r="CU30" s="10" t="s">
        <v>212</v>
      </c>
      <c r="CV30" s="10" t="s">
        <v>198</v>
      </c>
      <c r="CW30" s="10" t="s">
        <v>198</v>
      </c>
      <c r="CX30" s="10" t="s">
        <v>178</v>
      </c>
      <c r="CY30" s="13" t="s">
        <v>105</v>
      </c>
      <c r="CZ30" s="10" t="s">
        <v>189</v>
      </c>
      <c r="DA30" s="10" t="s">
        <v>105</v>
      </c>
      <c r="DB30" s="10" t="s">
        <v>204</v>
      </c>
      <c r="DC30" s="10" t="s">
        <v>170</v>
      </c>
      <c r="DD30" s="14" t="s">
        <v>53</v>
      </c>
      <c r="DE30" s="14" t="s">
        <v>133</v>
      </c>
      <c r="DF30" s="14">
        <v>6.8</v>
      </c>
      <c r="DG30" s="12"/>
      <c r="DH30" s="22" t="s">
        <v>170</v>
      </c>
      <c r="DI30" s="22" t="s">
        <v>105</v>
      </c>
      <c r="DJ30" s="22" t="s">
        <v>37</v>
      </c>
      <c r="DK30" s="43" t="s">
        <v>39</v>
      </c>
      <c r="DL30" s="44" t="s">
        <v>189</v>
      </c>
      <c r="DM30" s="22" t="s">
        <v>196</v>
      </c>
      <c r="DN30" s="22" t="s">
        <v>196</v>
      </c>
      <c r="DO30" s="22">
        <v>2.2999999999999998</v>
      </c>
      <c r="DP30" s="43">
        <v>11.7</v>
      </c>
      <c r="DQ30" s="22">
        <v>17.407630319276052</v>
      </c>
      <c r="DR30" s="22">
        <v>14.079513900997526</v>
      </c>
      <c r="DS30" s="22">
        <v>13.6</v>
      </c>
      <c r="DT30" s="12"/>
      <c r="DU30" s="22" t="s">
        <v>93</v>
      </c>
      <c r="DV30" s="22" t="s">
        <v>182</v>
      </c>
      <c r="DW30" s="22" t="s">
        <v>70</v>
      </c>
      <c r="DX30" s="43">
        <v>-2.4</v>
      </c>
      <c r="DY30" s="44">
        <v>-3.4</v>
      </c>
      <c r="DZ30" s="22">
        <v>-4.0539523931833941</v>
      </c>
      <c r="EA30" s="22">
        <v>-2.9790822095581291</v>
      </c>
      <c r="EB30" s="22">
        <v>-2.8</v>
      </c>
      <c r="EC30" s="43">
        <v>-3.1391024418551012</v>
      </c>
      <c r="ED30" s="22">
        <v>-4</v>
      </c>
      <c r="EE30" s="22">
        <v>-5.5707135732986046</v>
      </c>
      <c r="EF30" s="22">
        <v>-6.5093876739189085</v>
      </c>
      <c r="EH30" s="22">
        <v>-4.4000000000000004</v>
      </c>
      <c r="EI30" s="22">
        <v>-5.364698005544426</v>
      </c>
      <c r="EJ30" s="22">
        <v>-4.6663077384113194</v>
      </c>
      <c r="EK30" s="22">
        <v>-4.9000000000000004</v>
      </c>
      <c r="EL30" s="22">
        <v>-3.0563289143068602</v>
      </c>
      <c r="EM30" s="22">
        <v>-4.0999999999999996</v>
      </c>
      <c r="EN30" s="22">
        <v>-2.637956865975184</v>
      </c>
      <c r="EO30" s="22">
        <v>-1.1259865431050997</v>
      </c>
      <c r="EP30" s="22">
        <v>2.2568299755441927</v>
      </c>
      <c r="EQ30" s="22">
        <v>1.7471986836468716</v>
      </c>
      <c r="ER30" s="22">
        <v>1.947898471980821</v>
      </c>
      <c r="ES30" s="22">
        <v>1.4969130576050844</v>
      </c>
      <c r="ET30" s="33"/>
      <c r="EU30" s="22">
        <v>-1.5120337039221283</v>
      </c>
      <c r="EV30" s="22">
        <v>-0.2</v>
      </c>
      <c r="EW30" s="22">
        <v>-0.25653113678015416</v>
      </c>
      <c r="EX30" s="22">
        <v>0.36575748742112069</v>
      </c>
      <c r="EY30" s="22">
        <v>-1.6036419014431829</v>
      </c>
      <c r="EZ30" s="22">
        <v>-2.366526475446733</v>
      </c>
      <c r="FA30" s="22">
        <v>-2.9151435381604358</v>
      </c>
      <c r="FB30" s="22">
        <v>-1.4734412031242243</v>
      </c>
      <c r="FC30" s="22">
        <v>-3.2074557667464632</v>
      </c>
      <c r="FD30" s="22">
        <v>1.4030979204408141</v>
      </c>
      <c r="FE30" s="22">
        <v>0.45100968889590831</v>
      </c>
      <c r="FF30" s="22">
        <v>0.87599313380542299</v>
      </c>
      <c r="FG30" s="22">
        <v>4.3759546603325532</v>
      </c>
      <c r="FI30" s="22">
        <v>-2.1495266492286476</v>
      </c>
      <c r="FJ30" s="22">
        <v>-3.0530362451152087</v>
      </c>
      <c r="FK30" s="22">
        <v>-1.6214152729148594</v>
      </c>
      <c r="FL30" s="22">
        <v>0.1972931889257552</v>
      </c>
      <c r="FM30" s="22">
        <v>-0.58108516170712221</v>
      </c>
      <c r="FN30" s="22">
        <v>-0.32985622181266194</v>
      </c>
      <c r="FO30" s="22">
        <v>-0.57638522184780072</v>
      </c>
      <c r="FP30" s="22">
        <v>-0.54496952505485297</v>
      </c>
      <c r="FQ30" s="39">
        <v>2.6434498898406389</v>
      </c>
      <c r="FR30" s="39">
        <v>2.8520497082982672</v>
      </c>
      <c r="FS30" s="39">
        <v>3.2803531812880493</v>
      </c>
      <c r="FT30" s="39">
        <v>4.5544474278594436</v>
      </c>
      <c r="FU30" s="43">
        <v>7.5727708083549885</v>
      </c>
      <c r="FW30" s="22">
        <v>0.91096921254035124</v>
      </c>
      <c r="FX30" s="22">
        <v>1.5528086081419019</v>
      </c>
      <c r="FY30" s="22">
        <v>0.50527704974612675</v>
      </c>
      <c r="FZ30" s="22">
        <v>0.98393456567778514</v>
      </c>
      <c r="GA30" s="39">
        <v>1.9794907851870818</v>
      </c>
      <c r="GB30" s="39">
        <v>2.1422090394044488</v>
      </c>
      <c r="GC30" s="39">
        <v>1.6367084870294661</v>
      </c>
      <c r="GD30" s="39">
        <v>3.8234625546285059</v>
      </c>
      <c r="GE30" s="43">
        <v>2.6234165303040413</v>
      </c>
      <c r="GG30" s="39">
        <v>0.88160886671100513</v>
      </c>
      <c r="GH30" s="39">
        <v>1.1470997296497671</v>
      </c>
      <c r="GI30" s="39">
        <v>1.106471361301999</v>
      </c>
      <c r="GJ30" s="39">
        <v>-0.18408276148177549</v>
      </c>
      <c r="GK30" s="43">
        <v>0.70062850685145861</v>
      </c>
      <c r="GM30" s="43">
        <v>0.78814102951103848</v>
      </c>
    </row>
    <row r="31" spans="1:195" s="20" customFormat="1" ht="21" customHeight="1">
      <c r="A31" s="9" t="s">
        <v>6</v>
      </c>
      <c r="B31" s="12"/>
      <c r="C31" s="10" t="s">
        <v>29</v>
      </c>
      <c r="D31" s="10" t="s">
        <v>37</v>
      </c>
      <c r="E31" s="10" t="s">
        <v>45</v>
      </c>
      <c r="F31" s="10" t="s">
        <v>57</v>
      </c>
      <c r="G31" s="10" t="s">
        <v>83</v>
      </c>
      <c r="H31" s="10" t="s">
        <v>96</v>
      </c>
      <c r="I31" s="10" t="s">
        <v>96</v>
      </c>
      <c r="J31" s="11" t="s">
        <v>117</v>
      </c>
      <c r="K31" s="12"/>
      <c r="L31" s="13" t="s">
        <v>58</v>
      </c>
      <c r="M31" s="10" t="s">
        <v>50</v>
      </c>
      <c r="N31" s="10" t="s">
        <v>66</v>
      </c>
      <c r="O31" s="10" t="s">
        <v>57</v>
      </c>
      <c r="P31" s="10" t="s">
        <v>96</v>
      </c>
      <c r="Q31" s="10" t="s">
        <v>84</v>
      </c>
      <c r="R31" s="10" t="s">
        <v>147</v>
      </c>
      <c r="S31" s="11" t="s">
        <v>147</v>
      </c>
      <c r="T31" s="12"/>
      <c r="U31" s="13" t="s">
        <v>64</v>
      </c>
      <c r="V31" s="10" t="s">
        <v>56</v>
      </c>
      <c r="W31" s="10" t="s">
        <v>84</v>
      </c>
      <c r="X31" s="10" t="s">
        <v>58</v>
      </c>
      <c r="Y31" s="10" t="s">
        <v>58</v>
      </c>
      <c r="Z31" s="10" t="s">
        <v>57</v>
      </c>
      <c r="AA31" s="10" t="s">
        <v>66</v>
      </c>
      <c r="AB31" s="11" t="s">
        <v>30</v>
      </c>
      <c r="AC31" s="12"/>
      <c r="AD31" s="13" t="s">
        <v>147</v>
      </c>
      <c r="AE31" s="10" t="s">
        <v>108</v>
      </c>
      <c r="AF31" s="10" t="s">
        <v>58</v>
      </c>
      <c r="AG31" s="10" t="s">
        <v>66</v>
      </c>
      <c r="AH31" s="10" t="s">
        <v>57</v>
      </c>
      <c r="AI31" s="10" t="s">
        <v>98</v>
      </c>
      <c r="AJ31" s="10" t="s">
        <v>30</v>
      </c>
      <c r="AK31" s="11" t="s">
        <v>98</v>
      </c>
      <c r="AL31" s="12"/>
      <c r="AM31" s="13" t="s">
        <v>147</v>
      </c>
      <c r="AN31" s="10" t="s">
        <v>50</v>
      </c>
      <c r="AO31" s="10" t="s">
        <v>57</v>
      </c>
      <c r="AP31" s="10" t="s">
        <v>57</v>
      </c>
      <c r="AQ31" s="10" t="s">
        <v>50</v>
      </c>
      <c r="AR31" s="10" t="s">
        <v>57</v>
      </c>
      <c r="AS31" s="10" t="s">
        <v>98</v>
      </c>
      <c r="AT31" s="11" t="s">
        <v>97</v>
      </c>
      <c r="AU31" s="12"/>
      <c r="AV31" s="13" t="s">
        <v>108</v>
      </c>
      <c r="AW31" s="10" t="s">
        <v>108</v>
      </c>
      <c r="AX31" s="10" t="s">
        <v>58</v>
      </c>
      <c r="AY31" s="10" t="s">
        <v>66</v>
      </c>
      <c r="AZ31" s="10" t="s">
        <v>98</v>
      </c>
      <c r="BA31" s="10" t="s">
        <v>30</v>
      </c>
      <c r="BB31" s="10" t="s">
        <v>45</v>
      </c>
      <c r="BC31" s="11" t="s">
        <v>81</v>
      </c>
      <c r="BD31" s="12"/>
      <c r="BE31" s="13" t="s">
        <v>58</v>
      </c>
      <c r="BF31" s="10" t="s">
        <v>50</v>
      </c>
      <c r="BG31" s="10" t="s">
        <v>98</v>
      </c>
      <c r="BH31" s="10" t="s">
        <v>97</v>
      </c>
      <c r="BI31" s="10" t="s">
        <v>34</v>
      </c>
      <c r="BJ31" s="10" t="s">
        <v>55</v>
      </c>
      <c r="BK31" s="10" t="s">
        <v>55</v>
      </c>
      <c r="BL31" s="11" t="s">
        <v>34</v>
      </c>
      <c r="BM31" s="12"/>
      <c r="BN31" s="13" t="s">
        <v>98</v>
      </c>
      <c r="BO31" s="13" t="s">
        <v>30</v>
      </c>
      <c r="BP31" s="13" t="s">
        <v>45</v>
      </c>
      <c r="BQ31" s="10" t="s">
        <v>97</v>
      </c>
      <c r="BR31" s="10" t="s">
        <v>97</v>
      </c>
      <c r="BS31" s="10" t="s">
        <v>97</v>
      </c>
      <c r="BT31" s="10" t="s">
        <v>30</v>
      </c>
      <c r="BU31" s="10" t="s">
        <v>30</v>
      </c>
      <c r="BV31" s="10" t="s">
        <v>66</v>
      </c>
      <c r="BW31" s="11" t="s">
        <v>66</v>
      </c>
      <c r="BX31" s="12"/>
      <c r="BY31" s="13" t="s">
        <v>98</v>
      </c>
      <c r="BZ31" s="10" t="s">
        <v>98</v>
      </c>
      <c r="CA31" s="13" t="s">
        <v>66</v>
      </c>
      <c r="CB31" s="10" t="s">
        <v>98</v>
      </c>
      <c r="CC31" s="10" t="s">
        <v>66</v>
      </c>
      <c r="CD31" s="10" t="s">
        <v>57</v>
      </c>
      <c r="CE31" s="10" t="s">
        <v>58</v>
      </c>
      <c r="CF31" s="10" t="s">
        <v>58</v>
      </c>
      <c r="CG31" s="10" t="s">
        <v>57</v>
      </c>
      <c r="CH31" s="11" t="s">
        <v>57</v>
      </c>
      <c r="CI31" s="12"/>
      <c r="CJ31" s="13" t="s">
        <v>98</v>
      </c>
      <c r="CK31" s="10" t="s">
        <v>66</v>
      </c>
      <c r="CL31" s="13" t="s">
        <v>57</v>
      </c>
      <c r="CM31" s="10" t="s">
        <v>57</v>
      </c>
      <c r="CN31" s="10" t="s">
        <v>66</v>
      </c>
      <c r="CO31" s="10" t="s">
        <v>66</v>
      </c>
      <c r="CP31" s="10" t="s">
        <v>30</v>
      </c>
      <c r="CQ31" s="10" t="s">
        <v>97</v>
      </c>
      <c r="CR31" s="10" t="s">
        <v>45</v>
      </c>
      <c r="CS31" s="11" t="s">
        <v>45</v>
      </c>
      <c r="CT31" s="12"/>
      <c r="CU31" s="10" t="s">
        <v>98</v>
      </c>
      <c r="CV31" s="10" t="s">
        <v>98</v>
      </c>
      <c r="CW31" s="10" t="s">
        <v>98</v>
      </c>
      <c r="CX31" s="10" t="s">
        <v>30</v>
      </c>
      <c r="CY31" s="13" t="s">
        <v>97</v>
      </c>
      <c r="CZ31" s="10" t="s">
        <v>97</v>
      </c>
      <c r="DA31" s="10" t="s">
        <v>34</v>
      </c>
      <c r="DB31" s="10" t="s">
        <v>55</v>
      </c>
      <c r="DC31" s="10" t="s">
        <v>95</v>
      </c>
      <c r="DD31" s="14" t="s">
        <v>194</v>
      </c>
      <c r="DE31" s="14" t="s">
        <v>184</v>
      </c>
      <c r="DF31" s="14">
        <v>-2.7</v>
      </c>
      <c r="DG31" s="12"/>
      <c r="DH31" s="22" t="s">
        <v>30</v>
      </c>
      <c r="DI31" s="22" t="s">
        <v>30</v>
      </c>
      <c r="DJ31" s="22" t="s">
        <v>45</v>
      </c>
      <c r="DK31" s="43" t="s">
        <v>81</v>
      </c>
      <c r="DL31" s="44" t="s">
        <v>83</v>
      </c>
      <c r="DM31" s="22" t="s">
        <v>147</v>
      </c>
      <c r="DN31" s="22" t="s">
        <v>56</v>
      </c>
      <c r="DO31" s="22">
        <v>5.5</v>
      </c>
      <c r="DP31" s="43">
        <v>6.3</v>
      </c>
      <c r="DQ31" s="22">
        <v>6.6637281666617012</v>
      </c>
      <c r="DR31" s="22">
        <v>6.3852327508717686</v>
      </c>
      <c r="DS31" s="22">
        <v>6</v>
      </c>
      <c r="DT31" s="12"/>
      <c r="DU31" s="22" t="s">
        <v>66</v>
      </c>
      <c r="DV31" s="22" t="s">
        <v>121</v>
      </c>
      <c r="DW31" s="22" t="s">
        <v>121</v>
      </c>
      <c r="DX31" s="43">
        <v>4.2</v>
      </c>
      <c r="DY31" s="44">
        <v>4.2</v>
      </c>
      <c r="DZ31" s="22">
        <v>4.2792482392025413</v>
      </c>
      <c r="EA31" s="22">
        <v>4.5777397690930099</v>
      </c>
      <c r="EB31" s="22">
        <v>3.9</v>
      </c>
      <c r="EC31" s="43">
        <v>3.301544061996998</v>
      </c>
      <c r="ED31" s="22">
        <v>2.7</v>
      </c>
      <c r="EE31" s="22">
        <v>2.573716568206883</v>
      </c>
      <c r="EF31" s="22">
        <v>2.9688531964003859</v>
      </c>
      <c r="EH31" s="22">
        <v>3.5</v>
      </c>
      <c r="EI31" s="22">
        <v>3.4753986803727268</v>
      </c>
      <c r="EJ31" s="22">
        <v>3.4475258311215655</v>
      </c>
      <c r="EK31" s="22">
        <v>3.3</v>
      </c>
      <c r="EL31" s="22">
        <v>3.3215637655319337</v>
      </c>
      <c r="EM31" s="22">
        <v>2.9</v>
      </c>
      <c r="EN31" s="22">
        <v>2.6495871018413264</v>
      </c>
      <c r="EO31" s="22">
        <v>2.1117348773372067</v>
      </c>
      <c r="EP31" s="22">
        <v>2.4498353565260653</v>
      </c>
      <c r="EQ31" s="22">
        <v>2.9822610038832327</v>
      </c>
      <c r="ER31" s="22">
        <v>3.1359336365795669</v>
      </c>
      <c r="ES31" s="22">
        <v>3.3634315812485052</v>
      </c>
      <c r="ET31" s="54"/>
      <c r="EU31" s="22">
        <v>3.1450556059939117</v>
      </c>
      <c r="EV31" s="22">
        <v>3.1450556059939117</v>
      </c>
      <c r="EW31" s="22">
        <v>3.1484112541440989</v>
      </c>
      <c r="EX31" s="22">
        <v>2.6743775573183717</v>
      </c>
      <c r="EY31" s="22">
        <v>2.3357062120243826</v>
      </c>
      <c r="EZ31" s="22">
        <v>2.2786658155187864</v>
      </c>
      <c r="FA31" s="22">
        <v>2.2755718154162854</v>
      </c>
      <c r="FB31" s="22">
        <v>2.7113907358039215</v>
      </c>
      <c r="FC31" s="22">
        <v>3.0051435615892284</v>
      </c>
      <c r="FD31" s="22">
        <v>3.1323838392941048</v>
      </c>
      <c r="FE31" s="22">
        <v>3.0417533120355364</v>
      </c>
      <c r="FF31" s="22">
        <v>3.220625846479964</v>
      </c>
      <c r="FG31" s="22">
        <v>3.3177575175811995</v>
      </c>
      <c r="FH31" s="56"/>
      <c r="FI31" s="22">
        <v>3.0437903468171443</v>
      </c>
      <c r="FJ31" s="22">
        <v>3.0353020188380544</v>
      </c>
      <c r="FK31" s="22">
        <v>2.8687347958802003</v>
      </c>
      <c r="FL31" s="22">
        <v>2.5109722990381123</v>
      </c>
      <c r="FM31" s="22">
        <v>2.7739496785080719</v>
      </c>
      <c r="FN31" s="22">
        <v>2.9054293963378708</v>
      </c>
      <c r="FO31" s="22">
        <v>2.8909104050975496</v>
      </c>
      <c r="FP31" s="22">
        <v>2.9054720560753249</v>
      </c>
      <c r="FQ31" s="39">
        <v>2.7315872838156325</v>
      </c>
      <c r="FR31" s="39">
        <v>2.6176455553312277</v>
      </c>
      <c r="FS31" s="39">
        <v>2.8490241482900602</v>
      </c>
      <c r="FT31" s="39">
        <v>3.0479048588120508</v>
      </c>
      <c r="FU31" s="43">
        <v>3.3351239182208539</v>
      </c>
      <c r="FV31" s="58"/>
      <c r="FW31" s="22">
        <v>2.9248770189733238</v>
      </c>
      <c r="FX31" s="22">
        <v>2.9437001628182475</v>
      </c>
      <c r="FY31" s="22">
        <v>2.8594758788849788</v>
      </c>
      <c r="FZ31" s="22">
        <v>2.76034404949222</v>
      </c>
      <c r="GA31" s="39">
        <v>2.5092789683532133</v>
      </c>
      <c r="GB31" s="39">
        <v>2.3587479243120386</v>
      </c>
      <c r="GC31" s="39">
        <v>2.3862041262300964</v>
      </c>
      <c r="GD31" s="39">
        <v>2.5591182830472876</v>
      </c>
      <c r="GE31" s="43">
        <v>2.7127562253982185</v>
      </c>
      <c r="GG31" s="39">
        <v>2.8255498153781975</v>
      </c>
      <c r="GH31" s="39">
        <v>2.7291913199422582</v>
      </c>
      <c r="GI31" s="39">
        <v>2.7777626569021523</v>
      </c>
      <c r="GJ31" s="39">
        <v>2.7365026355590731</v>
      </c>
      <c r="GK31" s="43">
        <v>2.6843528716945069</v>
      </c>
      <c r="GM31" s="43">
        <v>2.9385650470798681</v>
      </c>
    </row>
    <row r="32" spans="1:195" s="20" customFormat="1" ht="21" customHeight="1">
      <c r="A32" s="9" t="s">
        <v>7</v>
      </c>
      <c r="B32" s="12"/>
      <c r="C32" s="10" t="s">
        <v>30</v>
      </c>
      <c r="D32" s="10" t="s">
        <v>38</v>
      </c>
      <c r="E32" s="10" t="s">
        <v>30</v>
      </c>
      <c r="F32" s="10" t="s">
        <v>58</v>
      </c>
      <c r="G32" s="10" t="s">
        <v>84</v>
      </c>
      <c r="H32" s="10" t="s">
        <v>84</v>
      </c>
      <c r="I32" s="10" t="s">
        <v>84</v>
      </c>
      <c r="J32" s="11" t="s">
        <v>53</v>
      </c>
      <c r="K32" s="12"/>
      <c r="L32" s="13" t="s">
        <v>96</v>
      </c>
      <c r="M32" s="10" t="s">
        <v>83</v>
      </c>
      <c r="N32" s="10" t="s">
        <v>58</v>
      </c>
      <c r="O32" s="10" t="s">
        <v>58</v>
      </c>
      <c r="P32" s="10" t="s">
        <v>133</v>
      </c>
      <c r="Q32" s="10" t="s">
        <v>133</v>
      </c>
      <c r="R32" s="10" t="s">
        <v>108</v>
      </c>
      <c r="S32" s="11" t="s">
        <v>58</v>
      </c>
      <c r="T32" s="12"/>
      <c r="U32" s="13" t="s">
        <v>96</v>
      </c>
      <c r="V32" s="10" t="s">
        <v>121</v>
      </c>
      <c r="W32" s="10" t="s">
        <v>83</v>
      </c>
      <c r="X32" s="10" t="s">
        <v>66</v>
      </c>
      <c r="Y32" s="10" t="s">
        <v>30</v>
      </c>
      <c r="Z32" s="10" t="s">
        <v>97</v>
      </c>
      <c r="AA32" s="10" t="s">
        <v>45</v>
      </c>
      <c r="AB32" s="11" t="s">
        <v>81</v>
      </c>
      <c r="AC32" s="12"/>
      <c r="AD32" s="13" t="s">
        <v>108</v>
      </c>
      <c r="AE32" s="10" t="s">
        <v>57</v>
      </c>
      <c r="AF32" s="10" t="s">
        <v>57</v>
      </c>
      <c r="AG32" s="10" t="s">
        <v>30</v>
      </c>
      <c r="AH32" s="10" t="s">
        <v>30</v>
      </c>
      <c r="AI32" s="10" t="s">
        <v>45</v>
      </c>
      <c r="AJ32" s="10" t="s">
        <v>81</v>
      </c>
      <c r="AK32" s="11" t="s">
        <v>81</v>
      </c>
      <c r="AL32" s="12"/>
      <c r="AM32" s="13" t="s">
        <v>108</v>
      </c>
      <c r="AN32" s="10" t="s">
        <v>57</v>
      </c>
      <c r="AO32" s="10" t="s">
        <v>66</v>
      </c>
      <c r="AP32" s="10" t="s">
        <v>66</v>
      </c>
      <c r="AQ32" s="10" t="s">
        <v>66</v>
      </c>
      <c r="AR32" s="10" t="s">
        <v>30</v>
      </c>
      <c r="AS32" s="10" t="s">
        <v>97</v>
      </c>
      <c r="AT32" s="11" t="s">
        <v>97</v>
      </c>
      <c r="AU32" s="12"/>
      <c r="AV32" s="13" t="s">
        <v>58</v>
      </c>
      <c r="AW32" s="10" t="s">
        <v>50</v>
      </c>
      <c r="AX32" s="10" t="s">
        <v>50</v>
      </c>
      <c r="AY32" s="10" t="s">
        <v>66</v>
      </c>
      <c r="AZ32" s="10" t="s">
        <v>66</v>
      </c>
      <c r="BA32" s="10" t="s">
        <v>98</v>
      </c>
      <c r="BB32" s="10" t="s">
        <v>97</v>
      </c>
      <c r="BC32" s="11" t="s">
        <v>45</v>
      </c>
      <c r="BD32" s="12"/>
      <c r="BE32" s="13" t="s">
        <v>58</v>
      </c>
      <c r="BF32" s="10" t="s">
        <v>50</v>
      </c>
      <c r="BG32" s="10" t="s">
        <v>66</v>
      </c>
      <c r="BH32" s="10" t="s">
        <v>98</v>
      </c>
      <c r="BI32" s="10" t="s">
        <v>45</v>
      </c>
      <c r="BJ32" s="10" t="s">
        <v>81</v>
      </c>
      <c r="BK32" s="10" t="s">
        <v>81</v>
      </c>
      <c r="BL32" s="11" t="s">
        <v>45</v>
      </c>
      <c r="BM32" s="12"/>
      <c r="BN32" s="13" t="s">
        <v>66</v>
      </c>
      <c r="BO32" s="13" t="s">
        <v>66</v>
      </c>
      <c r="BP32" s="13" t="s">
        <v>30</v>
      </c>
      <c r="BQ32" s="10" t="s">
        <v>98</v>
      </c>
      <c r="BR32" s="10" t="s">
        <v>30</v>
      </c>
      <c r="BS32" s="10" t="s">
        <v>30</v>
      </c>
      <c r="BT32" s="10" t="s">
        <v>98</v>
      </c>
      <c r="BU32" s="10" t="s">
        <v>98</v>
      </c>
      <c r="BV32" s="10" t="s">
        <v>57</v>
      </c>
      <c r="BW32" s="11" t="s">
        <v>50</v>
      </c>
      <c r="BX32" s="12"/>
      <c r="BY32" s="13" t="s">
        <v>66</v>
      </c>
      <c r="BZ32" s="10" t="s">
        <v>66</v>
      </c>
      <c r="CA32" s="13" t="s">
        <v>66</v>
      </c>
      <c r="CB32" s="10" t="s">
        <v>66</v>
      </c>
      <c r="CC32" s="10" t="s">
        <v>57</v>
      </c>
      <c r="CD32" s="10" t="s">
        <v>50</v>
      </c>
      <c r="CE32" s="10" t="s">
        <v>108</v>
      </c>
      <c r="CF32" s="10" t="s">
        <v>108</v>
      </c>
      <c r="CG32" s="10" t="s">
        <v>58</v>
      </c>
      <c r="CH32" s="11" t="s">
        <v>50</v>
      </c>
      <c r="CI32" s="12"/>
      <c r="CJ32" s="13" t="s">
        <v>57</v>
      </c>
      <c r="CK32" s="10" t="s">
        <v>50</v>
      </c>
      <c r="CL32" s="13" t="s">
        <v>58</v>
      </c>
      <c r="CM32" s="10" t="s">
        <v>58</v>
      </c>
      <c r="CN32" s="10" t="s">
        <v>57</v>
      </c>
      <c r="CO32" s="10" t="s">
        <v>66</v>
      </c>
      <c r="CP32" s="10" t="s">
        <v>30</v>
      </c>
      <c r="CQ32" s="10" t="s">
        <v>97</v>
      </c>
      <c r="CR32" s="10" t="s">
        <v>45</v>
      </c>
      <c r="CS32" s="11" t="s">
        <v>81</v>
      </c>
      <c r="CT32" s="12"/>
      <c r="CU32" s="10" t="s">
        <v>57</v>
      </c>
      <c r="CV32" s="10" t="s">
        <v>57</v>
      </c>
      <c r="CW32" s="10" t="s">
        <v>98</v>
      </c>
      <c r="CX32" s="10" t="s">
        <v>30</v>
      </c>
      <c r="CY32" s="13" t="s">
        <v>97</v>
      </c>
      <c r="CZ32" s="10" t="s">
        <v>97</v>
      </c>
      <c r="DA32" s="10" t="s">
        <v>34</v>
      </c>
      <c r="DB32" s="10" t="s">
        <v>55</v>
      </c>
      <c r="DC32" s="10" t="s">
        <v>204</v>
      </c>
      <c r="DD32" s="14" t="s">
        <v>186</v>
      </c>
      <c r="DE32" s="14" t="s">
        <v>177</v>
      </c>
      <c r="DF32" s="22">
        <v>-4</v>
      </c>
      <c r="DG32" s="12"/>
      <c r="DH32" s="22" t="s">
        <v>30</v>
      </c>
      <c r="DI32" s="22" t="s">
        <v>30</v>
      </c>
      <c r="DJ32" s="22" t="s">
        <v>45</v>
      </c>
      <c r="DK32" s="43" t="s">
        <v>81</v>
      </c>
      <c r="DL32" s="44" t="s">
        <v>58</v>
      </c>
      <c r="DM32" s="22" t="s">
        <v>96</v>
      </c>
      <c r="DN32" s="22" t="s">
        <v>53</v>
      </c>
      <c r="DO32" s="22">
        <v>5.4</v>
      </c>
      <c r="DP32" s="43">
        <v>6.2</v>
      </c>
      <c r="DQ32" s="22">
        <v>6.5072087699666676</v>
      </c>
      <c r="DR32" s="22">
        <v>6.1914086215355688</v>
      </c>
      <c r="DS32" s="22">
        <v>5.8</v>
      </c>
      <c r="DT32" s="12"/>
      <c r="DU32" s="22" t="s">
        <v>66</v>
      </c>
      <c r="DV32" s="22" t="s">
        <v>121</v>
      </c>
      <c r="DW32" s="22" t="s">
        <v>64</v>
      </c>
      <c r="DX32" s="43">
        <v>4.5</v>
      </c>
      <c r="DY32" s="44">
        <v>4.4000000000000004</v>
      </c>
      <c r="DZ32" s="22">
        <v>4.4477377459682463</v>
      </c>
      <c r="EA32" s="22">
        <v>4.7889099574099863</v>
      </c>
      <c r="EB32" s="22">
        <v>4.2</v>
      </c>
      <c r="EC32" s="43">
        <v>3.1164176185083377</v>
      </c>
      <c r="ED32" s="22">
        <v>2.6</v>
      </c>
      <c r="EE32" s="22">
        <v>2.5196250670989273</v>
      </c>
      <c r="EF32" s="22">
        <v>3.2397888652149054</v>
      </c>
      <c r="EH32" s="22">
        <v>3.5</v>
      </c>
      <c r="EI32" s="22">
        <v>3.495306841945943</v>
      </c>
      <c r="EJ32" s="22">
        <v>3.4804661859232953</v>
      </c>
      <c r="EK32" s="22">
        <v>3.4</v>
      </c>
      <c r="EL32" s="22">
        <v>3.4081367332932513</v>
      </c>
      <c r="EM32" s="22">
        <v>2.7</v>
      </c>
      <c r="EN32" s="22">
        <v>2.3973427335363748</v>
      </c>
      <c r="EO32" s="22">
        <v>1.8767180136048132</v>
      </c>
      <c r="EP32" s="22">
        <v>2.1360711567881427</v>
      </c>
      <c r="EQ32" s="22">
        <v>2.5631198475280006</v>
      </c>
      <c r="ER32" s="22">
        <v>2.8630710502621901</v>
      </c>
      <c r="ES32" s="22">
        <v>3.1255344815793729</v>
      </c>
      <c r="ET32" s="53"/>
      <c r="EU32" s="22">
        <v>3.344439950023181</v>
      </c>
      <c r="EV32" s="22">
        <v>3.2</v>
      </c>
      <c r="EW32" s="22">
        <v>3.2491829179365577</v>
      </c>
      <c r="EX32" s="22">
        <v>2.7583774574977871</v>
      </c>
      <c r="EY32" s="22">
        <v>2.1538989727036681</v>
      </c>
      <c r="EZ32" s="22">
        <v>2.2154550817195164</v>
      </c>
      <c r="FA32" s="22">
        <v>2.2083307430641255</v>
      </c>
      <c r="FB32" s="22">
        <v>2.5624321241156469</v>
      </c>
      <c r="FC32" s="22">
        <v>2.9630414744671363</v>
      </c>
      <c r="FD32" s="22">
        <v>3.1533954365421901</v>
      </c>
      <c r="FE32" s="22">
        <v>3.1582755781252931</v>
      </c>
      <c r="FF32" s="22">
        <v>3.3076304697692662</v>
      </c>
      <c r="FG32" s="22">
        <v>3.2943576167857707</v>
      </c>
      <c r="FH32" s="56"/>
      <c r="FI32" s="22">
        <v>3.134757275583266</v>
      </c>
      <c r="FJ32" s="22">
        <v>3.1017141957530132</v>
      </c>
      <c r="FK32" s="22">
        <v>2.9705185825838125</v>
      </c>
      <c r="FL32" s="22">
        <v>2.6034309803217326</v>
      </c>
      <c r="FM32" s="22">
        <v>2.9246880614065724</v>
      </c>
      <c r="FN32" s="22">
        <v>3.0113198083292594</v>
      </c>
      <c r="FO32" s="22">
        <v>3.0148796160891242</v>
      </c>
      <c r="FP32" s="22">
        <v>3.0394484553889218</v>
      </c>
      <c r="FQ32" s="39">
        <v>2.712956052434103</v>
      </c>
      <c r="FR32" s="39">
        <v>2.6461673034392534</v>
      </c>
      <c r="FS32" s="39">
        <v>2.8345230885525599</v>
      </c>
      <c r="FT32" s="39">
        <v>3.0499020196486661</v>
      </c>
      <c r="FU32" s="43">
        <v>3.4694674480728223</v>
      </c>
      <c r="FV32" s="58"/>
      <c r="FW32" s="22">
        <v>3.1041905858282983</v>
      </c>
      <c r="FX32" s="22">
        <v>3.1438479694361412</v>
      </c>
      <c r="FY32" s="22">
        <v>3.0908604287140542</v>
      </c>
      <c r="FZ32" s="22">
        <v>2.9925865938333551</v>
      </c>
      <c r="GA32" s="39">
        <v>2.7074937247471631</v>
      </c>
      <c r="GB32" s="39">
        <v>2.5946801627224416</v>
      </c>
      <c r="GC32" s="39">
        <v>2.573043407544179</v>
      </c>
      <c r="GD32" s="39">
        <v>2.7113109905157544</v>
      </c>
      <c r="GE32" s="43">
        <v>2.8848411322963337</v>
      </c>
      <c r="GG32" s="39">
        <v>3.148595568432631</v>
      </c>
      <c r="GH32" s="39">
        <v>3.080488585131548</v>
      </c>
      <c r="GI32" s="39">
        <v>3.0434151029024168</v>
      </c>
      <c r="GJ32" s="39">
        <v>3.0216940859595032</v>
      </c>
      <c r="GK32" s="43">
        <v>2.9845582874466232</v>
      </c>
      <c r="GM32" s="43">
        <v>3.2587565866226109</v>
      </c>
    </row>
    <row r="33" spans="1:195" s="20" customFormat="1" ht="21" customHeight="1">
      <c r="A33" s="9" t="s">
        <v>8</v>
      </c>
      <c r="B33" s="12"/>
      <c r="C33" s="10" t="s">
        <v>31</v>
      </c>
      <c r="D33" s="10" t="s">
        <v>39</v>
      </c>
      <c r="E33" s="10" t="s">
        <v>35</v>
      </c>
      <c r="F33" s="10" t="s">
        <v>45</v>
      </c>
      <c r="G33" s="10" t="s">
        <v>66</v>
      </c>
      <c r="H33" s="10" t="s">
        <v>97</v>
      </c>
      <c r="I33" s="10" t="s">
        <v>30</v>
      </c>
      <c r="J33" s="11" t="s">
        <v>50</v>
      </c>
      <c r="K33" s="12"/>
      <c r="L33" s="13" t="s">
        <v>66</v>
      </c>
      <c r="M33" s="10" t="s">
        <v>81</v>
      </c>
      <c r="N33" s="10" t="s">
        <v>34</v>
      </c>
      <c r="O33" s="10" t="s">
        <v>34</v>
      </c>
      <c r="P33" s="10" t="s">
        <v>81</v>
      </c>
      <c r="Q33" s="10" t="s">
        <v>97</v>
      </c>
      <c r="R33" s="10" t="s">
        <v>81</v>
      </c>
      <c r="S33" s="11" t="s">
        <v>55</v>
      </c>
      <c r="T33" s="12"/>
      <c r="U33" s="13" t="s">
        <v>50</v>
      </c>
      <c r="V33" s="10" t="s">
        <v>58</v>
      </c>
      <c r="W33" s="10" t="s">
        <v>30</v>
      </c>
      <c r="X33" s="10" t="s">
        <v>29</v>
      </c>
      <c r="Y33" s="10" t="s">
        <v>52</v>
      </c>
      <c r="Z33" s="10" t="s">
        <v>52</v>
      </c>
      <c r="AA33" s="10" t="s">
        <v>52</v>
      </c>
      <c r="AB33" s="11" t="s">
        <v>80</v>
      </c>
      <c r="AC33" s="12"/>
      <c r="AD33" s="13" t="s">
        <v>97</v>
      </c>
      <c r="AE33" s="10" t="s">
        <v>55</v>
      </c>
      <c r="AF33" s="10" t="s">
        <v>55</v>
      </c>
      <c r="AG33" s="10" t="s">
        <v>35</v>
      </c>
      <c r="AH33" s="10" t="s">
        <v>52</v>
      </c>
      <c r="AI33" s="10" t="s">
        <v>80</v>
      </c>
      <c r="AJ33" s="10" t="s">
        <v>31</v>
      </c>
      <c r="AK33" s="11" t="s">
        <v>31</v>
      </c>
      <c r="AL33" s="12"/>
      <c r="AM33" s="13" t="s">
        <v>97</v>
      </c>
      <c r="AN33" s="10" t="s">
        <v>81</v>
      </c>
      <c r="AO33" s="10" t="s">
        <v>34</v>
      </c>
      <c r="AP33" s="10" t="s">
        <v>34</v>
      </c>
      <c r="AQ33" s="10" t="s">
        <v>34</v>
      </c>
      <c r="AR33" s="10" t="s">
        <v>29</v>
      </c>
      <c r="AS33" s="10" t="s">
        <v>35</v>
      </c>
      <c r="AT33" s="11" t="s">
        <v>35</v>
      </c>
      <c r="AU33" s="12"/>
      <c r="AV33" s="13" t="s">
        <v>97</v>
      </c>
      <c r="AW33" s="10" t="s">
        <v>45</v>
      </c>
      <c r="AX33" s="10" t="s">
        <v>45</v>
      </c>
      <c r="AY33" s="10" t="s">
        <v>81</v>
      </c>
      <c r="AZ33" s="10" t="s">
        <v>34</v>
      </c>
      <c r="BA33" s="10" t="s">
        <v>29</v>
      </c>
      <c r="BB33" s="10" t="s">
        <v>52</v>
      </c>
      <c r="BC33" s="11" t="s">
        <v>52</v>
      </c>
      <c r="BD33" s="12"/>
      <c r="BE33" s="13" t="s">
        <v>30</v>
      </c>
      <c r="BF33" s="10" t="s">
        <v>97</v>
      </c>
      <c r="BG33" s="10" t="s">
        <v>81</v>
      </c>
      <c r="BH33" s="10" t="s">
        <v>55</v>
      </c>
      <c r="BI33" s="10" t="s">
        <v>80</v>
      </c>
      <c r="BJ33" s="10" t="s">
        <v>31</v>
      </c>
      <c r="BK33" s="10" t="s">
        <v>43</v>
      </c>
      <c r="BL33" s="11" t="s">
        <v>31</v>
      </c>
      <c r="BM33" s="12"/>
      <c r="BN33" s="13" t="s">
        <v>34</v>
      </c>
      <c r="BO33" s="13" t="s">
        <v>34</v>
      </c>
      <c r="BP33" s="13" t="s">
        <v>29</v>
      </c>
      <c r="BQ33" s="10" t="s">
        <v>29</v>
      </c>
      <c r="BR33" s="10" t="s">
        <v>35</v>
      </c>
      <c r="BS33" s="10" t="s">
        <v>35</v>
      </c>
      <c r="BT33" s="10" t="s">
        <v>55</v>
      </c>
      <c r="BU33" s="10" t="s">
        <v>55</v>
      </c>
      <c r="BV33" s="10" t="s">
        <v>34</v>
      </c>
      <c r="BW33" s="11" t="s">
        <v>81</v>
      </c>
      <c r="BX33" s="12"/>
      <c r="BY33" s="13" t="s">
        <v>55</v>
      </c>
      <c r="BZ33" s="10" t="s">
        <v>55</v>
      </c>
      <c r="CA33" s="13" t="s">
        <v>34</v>
      </c>
      <c r="CB33" s="10" t="s">
        <v>34</v>
      </c>
      <c r="CC33" s="10" t="s">
        <v>81</v>
      </c>
      <c r="CD33" s="10" t="s">
        <v>81</v>
      </c>
      <c r="CE33" s="10" t="s">
        <v>30</v>
      </c>
      <c r="CF33" s="10" t="s">
        <v>30</v>
      </c>
      <c r="CG33" s="10" t="s">
        <v>45</v>
      </c>
      <c r="CH33" s="11" t="s">
        <v>45</v>
      </c>
      <c r="CI33" s="12"/>
      <c r="CJ33" s="13" t="s">
        <v>34</v>
      </c>
      <c r="CK33" s="10" t="s">
        <v>34</v>
      </c>
      <c r="CL33" s="13" t="s">
        <v>45</v>
      </c>
      <c r="CM33" s="10" t="s">
        <v>45</v>
      </c>
      <c r="CN33" s="10" t="s">
        <v>34</v>
      </c>
      <c r="CO33" s="10" t="s">
        <v>55</v>
      </c>
      <c r="CP33" s="10" t="s">
        <v>35</v>
      </c>
      <c r="CQ33" s="10" t="s">
        <v>52</v>
      </c>
      <c r="CR33" s="10" t="s">
        <v>52</v>
      </c>
      <c r="CS33" s="11" t="s">
        <v>80</v>
      </c>
      <c r="CT33" s="12"/>
      <c r="CU33" s="10" t="s">
        <v>34</v>
      </c>
      <c r="CV33" s="10" t="s">
        <v>34</v>
      </c>
      <c r="CW33" s="10" t="s">
        <v>55</v>
      </c>
      <c r="CX33" s="10" t="s">
        <v>29</v>
      </c>
      <c r="CY33" s="13" t="s">
        <v>35</v>
      </c>
      <c r="CZ33" s="10" t="s">
        <v>52</v>
      </c>
      <c r="DA33" s="10" t="s">
        <v>31</v>
      </c>
      <c r="DB33" s="10" t="s">
        <v>43</v>
      </c>
      <c r="DC33" s="10" t="s">
        <v>170</v>
      </c>
      <c r="DD33" s="14" t="s">
        <v>188</v>
      </c>
      <c r="DE33" s="14" t="s">
        <v>188</v>
      </c>
      <c r="DF33" s="14">
        <v>-4.0999999999999996</v>
      </c>
      <c r="DG33" s="12"/>
      <c r="DH33" s="22" t="s">
        <v>29</v>
      </c>
      <c r="DI33" s="22" t="s">
        <v>29</v>
      </c>
      <c r="DJ33" s="22" t="s">
        <v>52</v>
      </c>
      <c r="DK33" s="43" t="s">
        <v>80</v>
      </c>
      <c r="DL33" s="44" t="s">
        <v>98</v>
      </c>
      <c r="DM33" s="22" t="s">
        <v>133</v>
      </c>
      <c r="DN33" s="22" t="s">
        <v>64</v>
      </c>
      <c r="DO33" s="22">
        <v>4.9000000000000004</v>
      </c>
      <c r="DP33" s="43">
        <v>5.8</v>
      </c>
      <c r="DQ33" s="22">
        <v>6.1499733767139393</v>
      </c>
      <c r="DR33" s="22">
        <v>5.933592667842106</v>
      </c>
      <c r="DS33" s="22">
        <v>5.5</v>
      </c>
      <c r="DT33" s="12"/>
      <c r="DU33" s="22" t="s">
        <v>81</v>
      </c>
      <c r="DV33" s="22" t="s">
        <v>84</v>
      </c>
      <c r="DW33" s="22" t="s">
        <v>96</v>
      </c>
      <c r="DX33" s="43">
        <v>4.3</v>
      </c>
      <c r="DY33" s="44">
        <v>4.0999999999999996</v>
      </c>
      <c r="DZ33" s="22">
        <v>4.2575829653089832</v>
      </c>
      <c r="EA33" s="22">
        <v>4.6150302328104358</v>
      </c>
      <c r="EB33" s="22">
        <v>4.0999999999999996</v>
      </c>
      <c r="EC33" s="43">
        <v>3.1062719630776785</v>
      </c>
      <c r="ED33" s="22">
        <v>2.6</v>
      </c>
      <c r="EE33" s="22">
        <v>2.4435920575322743</v>
      </c>
      <c r="EF33" s="22">
        <v>2.9034115616728045</v>
      </c>
      <c r="EH33" s="22">
        <v>3</v>
      </c>
      <c r="EI33" s="22">
        <v>2.9757444792980023</v>
      </c>
      <c r="EJ33" s="22">
        <v>3.0073803686429472</v>
      </c>
      <c r="EK33" s="22">
        <v>3</v>
      </c>
      <c r="EL33" s="22">
        <v>2.8786985333218111</v>
      </c>
      <c r="EM33" s="22">
        <v>2.4</v>
      </c>
      <c r="EN33" s="22">
        <v>1.9840787803848405</v>
      </c>
      <c r="EO33" s="22">
        <v>1.2795316210493037</v>
      </c>
      <c r="EP33" s="22">
        <v>1.6989841868066362</v>
      </c>
      <c r="EQ33" s="22">
        <v>2.0671995139257588</v>
      </c>
      <c r="ER33" s="22">
        <v>2.4527545149074257</v>
      </c>
      <c r="ES33" s="22">
        <v>2.7355975636694461</v>
      </c>
      <c r="ET33" s="55"/>
      <c r="EU33" s="22">
        <v>2.5725669761832526</v>
      </c>
      <c r="EV33" s="22">
        <v>2.7</v>
      </c>
      <c r="EW33" s="22">
        <v>2.7243293081450353</v>
      </c>
      <c r="EX33" s="22">
        <v>2.3010798171569733</v>
      </c>
      <c r="EY33" s="22">
        <v>1.6781917661621681</v>
      </c>
      <c r="EZ33" s="22">
        <v>1.6375153163179326</v>
      </c>
      <c r="FA33" s="22">
        <v>1.5925569240361381</v>
      </c>
      <c r="FB33" s="22">
        <v>1.9904800840220094</v>
      </c>
      <c r="FC33" s="22">
        <v>2.4643504231592428</v>
      </c>
      <c r="FD33" s="22">
        <v>2.6160441512275487</v>
      </c>
      <c r="FE33" s="22">
        <v>2.6187022503404278</v>
      </c>
      <c r="FF33" s="22">
        <v>2.7890574171224363</v>
      </c>
      <c r="FG33" s="22">
        <v>2.7941071979618823</v>
      </c>
      <c r="FH33" s="56"/>
      <c r="FI33" s="22">
        <v>2.8046673062781804</v>
      </c>
      <c r="FJ33" s="22">
        <v>2.8668152542344467</v>
      </c>
      <c r="FK33" s="22">
        <v>2.6397996518350926</v>
      </c>
      <c r="FL33" s="22">
        <v>2.1941894836995064</v>
      </c>
      <c r="FM33" s="22">
        <v>2.4484162295197827</v>
      </c>
      <c r="FN33" s="22">
        <v>2.4812020644819999</v>
      </c>
      <c r="FO33" s="22">
        <v>2.4722670991628011</v>
      </c>
      <c r="FP33" s="22">
        <v>2.5620972621261688</v>
      </c>
      <c r="FQ33" s="39">
        <v>2.2247388992026287</v>
      </c>
      <c r="FR33" s="39">
        <v>2.1389810671635967</v>
      </c>
      <c r="FS33" s="39">
        <v>2.3272279810013536</v>
      </c>
      <c r="FT33" s="39">
        <v>2.4880908673516235</v>
      </c>
      <c r="FU33" s="43">
        <v>2.8241299905289714</v>
      </c>
      <c r="FV33" s="58"/>
      <c r="FW33" s="22">
        <v>2.7313130333022086</v>
      </c>
      <c r="FX33" s="22">
        <v>2.7111991934726745</v>
      </c>
      <c r="FY33" s="22">
        <v>2.6541362099504124</v>
      </c>
      <c r="FZ33" s="22">
        <v>2.5346358837591931</v>
      </c>
      <c r="GA33" s="39">
        <v>2.209559213613248</v>
      </c>
      <c r="GB33" s="39">
        <v>2.0739570284521367</v>
      </c>
      <c r="GC33" s="39">
        <v>2.1107249202151666</v>
      </c>
      <c r="GD33" s="39">
        <v>2.2310890280158842</v>
      </c>
      <c r="GE33" s="43">
        <v>2.3934708909078597</v>
      </c>
      <c r="GG33" s="39">
        <v>2.6906352964981335</v>
      </c>
      <c r="GH33" s="39">
        <v>2.6277349273037411</v>
      </c>
      <c r="GI33" s="39">
        <v>2.5777940289169625</v>
      </c>
      <c r="GJ33" s="39">
        <v>2.5399840556786413</v>
      </c>
      <c r="GK33" s="43">
        <v>2.515248603755706</v>
      </c>
      <c r="GM33" s="43">
        <v>2.793531267664521</v>
      </c>
    </row>
    <row r="34" spans="1:195" s="20" customFormat="1" ht="21" customHeight="1">
      <c r="A34" s="9" t="s">
        <v>1</v>
      </c>
      <c r="B34" s="12"/>
      <c r="C34" s="10" t="s">
        <v>32</v>
      </c>
      <c r="D34" s="10" t="s">
        <v>40</v>
      </c>
      <c r="E34" s="10" t="s">
        <v>47</v>
      </c>
      <c r="F34" s="10" t="s">
        <v>59</v>
      </c>
      <c r="G34" s="10" t="s">
        <v>50</v>
      </c>
      <c r="H34" s="10" t="s">
        <v>98</v>
      </c>
      <c r="I34" s="10" t="s">
        <v>64</v>
      </c>
      <c r="J34" s="11" t="s">
        <v>46</v>
      </c>
      <c r="K34" s="12"/>
      <c r="L34" s="13" t="s">
        <v>81</v>
      </c>
      <c r="M34" s="10" t="s">
        <v>30</v>
      </c>
      <c r="N34" s="10" t="s">
        <v>31</v>
      </c>
      <c r="O34" s="10" t="s">
        <v>125</v>
      </c>
      <c r="P34" s="10" t="s">
        <v>74</v>
      </c>
      <c r="Q34" s="10" t="s">
        <v>54</v>
      </c>
      <c r="R34" s="10" t="s">
        <v>148</v>
      </c>
      <c r="S34" s="11" t="s">
        <v>148</v>
      </c>
      <c r="T34" s="12"/>
      <c r="U34" s="13" t="s">
        <v>34</v>
      </c>
      <c r="V34" s="10" t="s">
        <v>55</v>
      </c>
      <c r="W34" s="10" t="s">
        <v>34</v>
      </c>
      <c r="X34" s="10" t="s">
        <v>151</v>
      </c>
      <c r="Y34" s="10" t="s">
        <v>71</v>
      </c>
      <c r="Z34" s="10" t="s">
        <v>69</v>
      </c>
      <c r="AA34" s="10" t="s">
        <v>170</v>
      </c>
      <c r="AB34" s="11" t="s">
        <v>174</v>
      </c>
      <c r="AC34" s="12"/>
      <c r="AD34" s="13" t="s">
        <v>30</v>
      </c>
      <c r="AE34" s="10" t="s">
        <v>80</v>
      </c>
      <c r="AF34" s="10" t="s">
        <v>151</v>
      </c>
      <c r="AG34" s="10" t="s">
        <v>145</v>
      </c>
      <c r="AH34" s="10" t="s">
        <v>37</v>
      </c>
      <c r="AI34" s="10" t="s">
        <v>99</v>
      </c>
      <c r="AJ34" s="10" t="s">
        <v>95</v>
      </c>
      <c r="AK34" s="11" t="s">
        <v>182</v>
      </c>
      <c r="AL34" s="12"/>
      <c r="AM34" s="13" t="s">
        <v>41</v>
      </c>
      <c r="AN34" s="10" t="s">
        <v>115</v>
      </c>
      <c r="AO34" s="10" t="s">
        <v>158</v>
      </c>
      <c r="AP34" s="10" t="s">
        <v>174</v>
      </c>
      <c r="AQ34" s="10" t="s">
        <v>70</v>
      </c>
      <c r="AR34" s="10" t="s">
        <v>44</v>
      </c>
      <c r="AS34" s="10" t="s">
        <v>60</v>
      </c>
      <c r="AT34" s="11" t="s">
        <v>145</v>
      </c>
      <c r="AU34" s="12"/>
      <c r="AV34" s="13" t="s">
        <v>94</v>
      </c>
      <c r="AW34" s="10" t="s">
        <v>151</v>
      </c>
      <c r="AX34" s="10" t="s">
        <v>33</v>
      </c>
      <c r="AY34" s="10" t="s">
        <v>115</v>
      </c>
      <c r="AZ34" s="10" t="s">
        <v>206</v>
      </c>
      <c r="BA34" s="10" t="s">
        <v>208</v>
      </c>
      <c r="BB34" s="10" t="s">
        <v>210</v>
      </c>
      <c r="BC34" s="11" t="s">
        <v>216</v>
      </c>
      <c r="BD34" s="12"/>
      <c r="BE34" s="13" t="s">
        <v>175</v>
      </c>
      <c r="BF34" s="10" t="s">
        <v>44</v>
      </c>
      <c r="BG34" s="10" t="s">
        <v>174</v>
      </c>
      <c r="BH34" s="10" t="s">
        <v>217</v>
      </c>
      <c r="BI34" s="10" t="s">
        <v>219</v>
      </c>
      <c r="BJ34" s="10" t="s">
        <v>36</v>
      </c>
      <c r="BK34" s="10" t="s">
        <v>201</v>
      </c>
      <c r="BL34" s="11" t="s">
        <v>127</v>
      </c>
      <c r="BM34" s="12"/>
      <c r="BN34" s="13" t="s">
        <v>97</v>
      </c>
      <c r="BO34" s="13" t="s">
        <v>42</v>
      </c>
      <c r="BP34" s="13" t="s">
        <v>44</v>
      </c>
      <c r="BQ34" s="10" t="s">
        <v>69</v>
      </c>
      <c r="BR34" s="10" t="s">
        <v>175</v>
      </c>
      <c r="BS34" s="10" t="s">
        <v>41</v>
      </c>
      <c r="BT34" s="10" t="s">
        <v>38</v>
      </c>
      <c r="BU34" s="10" t="s">
        <v>80</v>
      </c>
      <c r="BV34" s="10" t="s">
        <v>97</v>
      </c>
      <c r="BW34" s="11" t="s">
        <v>57</v>
      </c>
      <c r="BX34" s="12"/>
      <c r="BY34" s="13" t="s">
        <v>107</v>
      </c>
      <c r="BZ34" s="10" t="s">
        <v>107</v>
      </c>
      <c r="CA34" s="13" t="s">
        <v>151</v>
      </c>
      <c r="CB34" s="10" t="s">
        <v>39</v>
      </c>
      <c r="CC34" s="10" t="s">
        <v>175</v>
      </c>
      <c r="CD34" s="10" t="s">
        <v>29</v>
      </c>
      <c r="CE34" s="10" t="s">
        <v>67</v>
      </c>
      <c r="CF34" s="10" t="s">
        <v>162</v>
      </c>
      <c r="CG34" s="10" t="s">
        <v>108</v>
      </c>
      <c r="CH34" s="11" t="s">
        <v>35</v>
      </c>
      <c r="CI34" s="12"/>
      <c r="CJ34" s="13" t="s">
        <v>31</v>
      </c>
      <c r="CK34" s="10" t="s">
        <v>71</v>
      </c>
      <c r="CL34" s="13" t="s">
        <v>71</v>
      </c>
      <c r="CM34" s="10" t="s">
        <v>39</v>
      </c>
      <c r="CN34" s="10" t="s">
        <v>175</v>
      </c>
      <c r="CO34" s="10" t="s">
        <v>204</v>
      </c>
      <c r="CP34" s="10" t="s">
        <v>235</v>
      </c>
      <c r="CQ34" s="10" t="s">
        <v>146</v>
      </c>
      <c r="CR34" s="10" t="s">
        <v>28</v>
      </c>
      <c r="CS34" s="11" t="s">
        <v>201</v>
      </c>
      <c r="CT34" s="12"/>
      <c r="CU34" s="10" t="s">
        <v>93</v>
      </c>
      <c r="CV34" s="10" t="s">
        <v>175</v>
      </c>
      <c r="CW34" s="10" t="s">
        <v>43</v>
      </c>
      <c r="CX34" s="10" t="s">
        <v>57</v>
      </c>
      <c r="CY34" s="13" t="s">
        <v>50</v>
      </c>
      <c r="CZ34" s="10" t="s">
        <v>98</v>
      </c>
      <c r="DA34" s="10" t="s">
        <v>41</v>
      </c>
      <c r="DB34" s="10" t="s">
        <v>70</v>
      </c>
      <c r="DC34" s="10" t="s">
        <v>242</v>
      </c>
      <c r="DD34" s="14" t="s">
        <v>169</v>
      </c>
      <c r="DE34" s="14" t="s">
        <v>213</v>
      </c>
      <c r="DF34" s="14">
        <v>-1.6</v>
      </c>
      <c r="DG34" s="12"/>
      <c r="DH34" s="22" t="s">
        <v>50</v>
      </c>
      <c r="DI34" s="22" t="s">
        <v>98</v>
      </c>
      <c r="DJ34" s="22" t="s">
        <v>37</v>
      </c>
      <c r="DK34" s="43" t="s">
        <v>43</v>
      </c>
      <c r="DL34" s="44" t="s">
        <v>251</v>
      </c>
      <c r="DM34" s="22" t="s">
        <v>50</v>
      </c>
      <c r="DN34" s="22" t="s">
        <v>96</v>
      </c>
      <c r="DO34" s="22">
        <v>5.2</v>
      </c>
      <c r="DP34" s="43">
        <v>6.9</v>
      </c>
      <c r="DQ34" s="22">
        <v>9.2565007728174304</v>
      </c>
      <c r="DR34" s="22">
        <v>10.281096002332475</v>
      </c>
      <c r="DS34" s="22">
        <v>8.6999999999999993</v>
      </c>
      <c r="DT34" s="12"/>
      <c r="DU34" s="22" t="s">
        <v>98</v>
      </c>
      <c r="DV34" s="22" t="s">
        <v>149</v>
      </c>
      <c r="DW34" s="22">
        <v>2</v>
      </c>
      <c r="DX34" s="43">
        <v>2.2000000000000002</v>
      </c>
      <c r="DY34" s="44">
        <v>2</v>
      </c>
      <c r="DZ34" s="22">
        <v>1.8419263643058601</v>
      </c>
      <c r="EA34" s="22">
        <v>2.193869953938659</v>
      </c>
      <c r="EB34" s="22">
        <v>0.8</v>
      </c>
      <c r="EC34" s="43">
        <v>4.1103460153604487</v>
      </c>
      <c r="ED34" s="22">
        <v>6.7</v>
      </c>
      <c r="EE34" s="22">
        <v>4.8871075018965371</v>
      </c>
      <c r="EF34" s="22">
        <v>5.0133636677544615</v>
      </c>
      <c r="EH34" s="22">
        <v>2.2000000000000002</v>
      </c>
      <c r="EI34" s="22">
        <v>2.4277913161887201</v>
      </c>
      <c r="EJ34" s="22">
        <v>2.2753272317914934</v>
      </c>
      <c r="EK34" s="22">
        <v>2.6</v>
      </c>
      <c r="EL34" s="22">
        <v>3.386793611101794</v>
      </c>
      <c r="EM34" s="22">
        <v>3.9</v>
      </c>
      <c r="EN34" s="22">
        <v>2.772982279260944</v>
      </c>
      <c r="EO34" s="22">
        <v>2.7278099478736237</v>
      </c>
      <c r="EP34" s="22">
        <v>2.2407738599682148</v>
      </c>
      <c r="EQ34" s="22">
        <v>1.3670135795136815</v>
      </c>
      <c r="ER34" s="22">
        <v>-0.4785623445837075</v>
      </c>
      <c r="ES34" s="22">
        <v>-0.44540967737405879</v>
      </c>
      <c r="ET34" s="57"/>
      <c r="EU34" s="22">
        <v>3.4998708243718823</v>
      </c>
      <c r="EV34" s="22">
        <v>2.7</v>
      </c>
      <c r="EW34" s="22">
        <v>3.4924781058877556</v>
      </c>
      <c r="EX34" s="22">
        <v>3.5492072244136068</v>
      </c>
      <c r="EY34" s="22">
        <v>4.1720544402457733</v>
      </c>
      <c r="EZ34" s="22">
        <v>4.4706973678973299</v>
      </c>
      <c r="FA34" s="22">
        <v>3.6858676450706582</v>
      </c>
      <c r="FB34" s="22">
        <v>0.75134430688513021</v>
      </c>
      <c r="FC34" s="22">
        <v>1.5</v>
      </c>
      <c r="FD34" s="22">
        <v>9.9285072156462206E-2</v>
      </c>
      <c r="FE34" s="22">
        <v>-0.91980893162718624</v>
      </c>
      <c r="FF34" s="22">
        <v>-1.4473028760952911E-2</v>
      </c>
      <c r="FG34" s="22">
        <v>-0.68654660535223122</v>
      </c>
      <c r="FH34" s="56"/>
      <c r="FI34" s="22">
        <v>3.2232265229506005</v>
      </c>
      <c r="FJ34" s="22">
        <v>4.7326850734991552</v>
      </c>
      <c r="FK34" s="22">
        <v>4.5725104884478895</v>
      </c>
      <c r="FL34" s="22">
        <v>5.8070179359721834</v>
      </c>
      <c r="FM34" s="22">
        <v>4.8</v>
      </c>
      <c r="FN34" s="22">
        <v>4.5736613048109405</v>
      </c>
      <c r="FO34" s="22">
        <v>4.2170641443794343</v>
      </c>
      <c r="FP34" s="22">
        <v>2.4523541227364554</v>
      </c>
      <c r="FQ34" s="39">
        <v>-0.21504360648353649</v>
      </c>
      <c r="FR34" s="39">
        <v>1.2859232652958492</v>
      </c>
      <c r="FS34" s="39">
        <v>1.8444581507104374</v>
      </c>
      <c r="FT34" s="39">
        <v>2.0439128310095365</v>
      </c>
      <c r="FU34" s="43">
        <v>2.1002793478244186</v>
      </c>
      <c r="FV34" s="57"/>
      <c r="FW34" s="22">
        <v>3.8</v>
      </c>
      <c r="FX34" s="22">
        <v>3.8428026366607213</v>
      </c>
      <c r="FY34" s="22">
        <v>2.4252445728050631</v>
      </c>
      <c r="FZ34" s="22">
        <v>3.3167738233156996</v>
      </c>
      <c r="GA34" s="39">
        <v>1.7859490916919296</v>
      </c>
      <c r="GB34" s="39">
        <v>1.4363313213519024</v>
      </c>
      <c r="GC34" s="39">
        <v>1.8372026499218541</v>
      </c>
      <c r="GD34" s="39">
        <v>2.8577584001421021</v>
      </c>
      <c r="GE34" s="43">
        <v>4.1132655287982489</v>
      </c>
      <c r="GG34" s="39">
        <v>2.46344046763714</v>
      </c>
      <c r="GH34" s="39">
        <v>1.4567038226903695</v>
      </c>
      <c r="GI34" s="39">
        <v>1.1708571951383473</v>
      </c>
      <c r="GJ34" s="39">
        <v>1.5568182835357602</v>
      </c>
      <c r="GK34" s="43">
        <v>1.4675848500970812</v>
      </c>
      <c r="GM34" s="43">
        <v>1.6140740921316121</v>
      </c>
    </row>
    <row r="35" spans="1:195" s="20" customFormat="1" ht="21" customHeight="1">
      <c r="A35" s="9" t="s">
        <v>2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37">
        <v>290</v>
      </c>
      <c r="DI35" s="37">
        <v>280</v>
      </c>
      <c r="DJ35" s="37">
        <v>270</v>
      </c>
      <c r="DK35" s="49">
        <v>275</v>
      </c>
      <c r="DL35" s="50">
        <v>245</v>
      </c>
      <c r="DM35" s="37">
        <v>260</v>
      </c>
      <c r="DN35" s="37">
        <v>280</v>
      </c>
      <c r="DO35" s="37">
        <v>320</v>
      </c>
      <c r="DP35" s="49">
        <v>395</v>
      </c>
      <c r="DQ35" s="37">
        <v>425</v>
      </c>
      <c r="DR35" s="37">
        <v>415</v>
      </c>
      <c r="DS35" s="37">
        <v>425</v>
      </c>
      <c r="DT35" s="12"/>
      <c r="DU35" s="37">
        <v>285</v>
      </c>
      <c r="DV35" s="37">
        <v>275</v>
      </c>
      <c r="DW35" s="37">
        <v>290</v>
      </c>
      <c r="DX35" s="49">
        <v>310</v>
      </c>
      <c r="DY35" s="50">
        <v>375</v>
      </c>
      <c r="DZ35" s="37">
        <v>400</v>
      </c>
      <c r="EA35" s="37">
        <v>400</v>
      </c>
      <c r="EB35" s="37">
        <v>405</v>
      </c>
      <c r="EC35" s="49">
        <v>435</v>
      </c>
      <c r="ED35" s="37">
        <v>425</v>
      </c>
      <c r="EE35" s="37">
        <v>399.99</v>
      </c>
      <c r="EF35" s="37">
        <v>399.05</v>
      </c>
      <c r="EH35" s="37">
        <v>355</v>
      </c>
      <c r="EI35" s="37">
        <v>370</v>
      </c>
      <c r="EJ35" s="37">
        <v>370</v>
      </c>
      <c r="EK35" s="37">
        <v>360</v>
      </c>
      <c r="EL35" s="37">
        <v>390</v>
      </c>
      <c r="EM35" s="37">
        <v>370</v>
      </c>
      <c r="EN35" s="37">
        <v>350</v>
      </c>
      <c r="EO35" s="37">
        <v>353.75</v>
      </c>
      <c r="EP35" s="37">
        <v>385.13</v>
      </c>
      <c r="EQ35" s="37">
        <v>385</v>
      </c>
      <c r="ER35" s="37">
        <v>385</v>
      </c>
      <c r="ES35" s="37">
        <v>384.73</v>
      </c>
      <c r="ET35" s="54"/>
      <c r="EU35" s="37">
        <v>365</v>
      </c>
      <c r="EV35" s="37">
        <v>345</v>
      </c>
      <c r="EW35" s="37">
        <v>340</v>
      </c>
      <c r="EX35" s="37">
        <v>343.75</v>
      </c>
      <c r="EY35" s="37">
        <v>365</v>
      </c>
      <c r="EZ35" s="37">
        <v>365</v>
      </c>
      <c r="FA35" s="37">
        <v>370</v>
      </c>
      <c r="FB35" s="37">
        <v>380</v>
      </c>
      <c r="FC35" s="37">
        <v>385</v>
      </c>
      <c r="FD35" s="37">
        <v>430</v>
      </c>
      <c r="FE35" s="37">
        <v>415</v>
      </c>
      <c r="FF35" s="37">
        <v>415</v>
      </c>
      <c r="FG35" s="37">
        <v>415</v>
      </c>
      <c r="FH35" s="57"/>
      <c r="FI35" s="37">
        <v>350.29</v>
      </c>
      <c r="FJ35" s="37">
        <v>350.29</v>
      </c>
      <c r="FK35" s="37">
        <v>356.7</v>
      </c>
      <c r="FL35" s="37">
        <v>380.38</v>
      </c>
      <c r="FM35" s="37">
        <v>385</v>
      </c>
      <c r="FN35" s="37">
        <v>430</v>
      </c>
      <c r="FO35" s="37">
        <v>425</v>
      </c>
      <c r="FP35" s="37">
        <v>420</v>
      </c>
      <c r="FQ35" s="61">
        <v>425</v>
      </c>
      <c r="FR35" s="61">
        <v>430</v>
      </c>
      <c r="FS35" s="61">
        <v>430</v>
      </c>
      <c r="FT35" s="61">
        <v>450</v>
      </c>
      <c r="FU35" s="59">
        <v>451.00280283118025</v>
      </c>
      <c r="FV35" s="56"/>
      <c r="FW35" s="37">
        <v>385</v>
      </c>
      <c r="FX35" s="37">
        <v>430</v>
      </c>
      <c r="FY35" s="37">
        <v>430</v>
      </c>
      <c r="FZ35" s="37">
        <v>430</v>
      </c>
      <c r="GA35" s="61">
        <v>430</v>
      </c>
      <c r="GB35" s="61">
        <v>430</v>
      </c>
      <c r="GC35" s="61">
        <v>430</v>
      </c>
      <c r="GD35" s="61">
        <v>470</v>
      </c>
      <c r="GE35" s="59">
        <v>540</v>
      </c>
      <c r="GG35" s="61">
        <v>430</v>
      </c>
      <c r="GH35" s="61">
        <v>430</v>
      </c>
      <c r="GI35" s="61">
        <v>430</v>
      </c>
      <c r="GJ35" s="61">
        <v>460</v>
      </c>
      <c r="GK35" s="59">
        <v>510</v>
      </c>
      <c r="GM35" s="59">
        <v>500</v>
      </c>
    </row>
    <row r="36" spans="1:195" s="20" customFormat="1" ht="21" customHeight="1">
      <c r="A36" s="9" t="s">
        <v>4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37">
        <v>57</v>
      </c>
      <c r="DI36" s="37">
        <v>56</v>
      </c>
      <c r="DJ36" s="37">
        <v>51</v>
      </c>
      <c r="DK36" s="49">
        <v>53</v>
      </c>
      <c r="DL36" s="50">
        <v>43</v>
      </c>
      <c r="DM36" s="37">
        <v>41</v>
      </c>
      <c r="DN36" s="37">
        <v>45</v>
      </c>
      <c r="DO36" s="37">
        <v>45</v>
      </c>
      <c r="DP36" s="49">
        <v>60</v>
      </c>
      <c r="DQ36" s="37">
        <v>62.51</v>
      </c>
      <c r="DR36" s="37">
        <v>64.849999999999994</v>
      </c>
      <c r="DS36" s="37">
        <v>68</v>
      </c>
      <c r="DT36" s="12"/>
      <c r="DU36" s="37">
        <v>46</v>
      </c>
      <c r="DV36" s="37">
        <v>44</v>
      </c>
      <c r="DW36" s="37">
        <v>47</v>
      </c>
      <c r="DX36" s="49">
        <v>47</v>
      </c>
      <c r="DY36" s="50">
        <v>58</v>
      </c>
      <c r="DZ36" s="37">
        <v>60.31</v>
      </c>
      <c r="EA36" s="37">
        <v>63.48</v>
      </c>
      <c r="EB36" s="37">
        <v>68</v>
      </c>
      <c r="EC36" s="49">
        <v>92.33</v>
      </c>
      <c r="ED36" s="37">
        <v>103</v>
      </c>
      <c r="EE36" s="37">
        <v>97.7</v>
      </c>
      <c r="EF36" s="37">
        <v>94.76</v>
      </c>
      <c r="EH36" s="37">
        <v>55</v>
      </c>
      <c r="EI36" s="37">
        <v>56.93</v>
      </c>
      <c r="EJ36" s="37">
        <v>59.52</v>
      </c>
      <c r="EK36" s="37">
        <v>64</v>
      </c>
      <c r="EL36" s="37">
        <v>80.260000000000005</v>
      </c>
      <c r="EM36" s="37">
        <v>90</v>
      </c>
      <c r="EN36" s="37">
        <v>86.29</v>
      </c>
      <c r="EO36" s="37">
        <v>78.13</v>
      </c>
      <c r="EP36" s="37">
        <v>70.819999999999993</v>
      </c>
      <c r="EQ36" s="37">
        <v>73.209999999999994</v>
      </c>
      <c r="ER36" s="37">
        <v>77.08</v>
      </c>
      <c r="ES36" s="37">
        <v>77.67</v>
      </c>
      <c r="ET36" s="54"/>
      <c r="EU36" s="37">
        <v>74.510000000000005</v>
      </c>
      <c r="EV36" s="37">
        <v>81</v>
      </c>
      <c r="EW36" s="37">
        <v>78.56</v>
      </c>
      <c r="EX36" s="37">
        <v>73.260000000000005</v>
      </c>
      <c r="EY36" s="37">
        <v>66.930000000000007</v>
      </c>
      <c r="EZ36" s="37">
        <v>68.5</v>
      </c>
      <c r="FA36" s="37">
        <v>75.680000000000007</v>
      </c>
      <c r="FB36" s="37">
        <v>73.22</v>
      </c>
      <c r="FC36" s="37">
        <v>79.170354307663942</v>
      </c>
      <c r="FD36" s="37">
        <v>78.126740208333345</v>
      </c>
      <c r="FE36" s="37">
        <v>77.77961692263159</v>
      </c>
      <c r="FF36" s="37">
        <v>75.78435010115453</v>
      </c>
      <c r="FG36" s="37">
        <v>75.869874999999993</v>
      </c>
      <c r="FH36" s="57"/>
      <c r="FI36" s="37">
        <v>64.62</v>
      </c>
      <c r="FJ36" s="37">
        <v>65.180000000000007</v>
      </c>
      <c r="FK36" s="37">
        <v>70.459999999999994</v>
      </c>
      <c r="FL36" s="37">
        <v>70.08</v>
      </c>
      <c r="FM36" s="37">
        <v>73.861763059900611</v>
      </c>
      <c r="FN36" s="37">
        <v>73.22254759803937</v>
      </c>
      <c r="FO36" s="37">
        <v>73.066941011564381</v>
      </c>
      <c r="FP36" s="37">
        <v>68.594113729362405</v>
      </c>
      <c r="FQ36" s="61">
        <v>67.136066440720597</v>
      </c>
      <c r="FR36" s="61">
        <v>63.80548866049466</v>
      </c>
      <c r="FS36" s="61">
        <v>65.887620921235836</v>
      </c>
      <c r="FT36" s="61">
        <v>64.879628235519135</v>
      </c>
      <c r="FU36" s="49">
        <v>64.772666666666666</v>
      </c>
      <c r="FV36" s="56"/>
      <c r="FW36" s="37">
        <v>69.682651688675847</v>
      </c>
      <c r="FX36" s="37">
        <v>69.225904</v>
      </c>
      <c r="FY36" s="37">
        <v>69.345932048958261</v>
      </c>
      <c r="FZ36" s="37">
        <v>66.669593994834102</v>
      </c>
      <c r="GA36" s="61">
        <v>64.092377827146137</v>
      </c>
      <c r="GB36" s="61">
        <v>60.983196160213055</v>
      </c>
      <c r="GC36" s="61">
        <v>61.931537872686839</v>
      </c>
      <c r="GD36" s="61">
        <v>59.923892700487301</v>
      </c>
      <c r="GE36" s="49">
        <v>83.134287836861759</v>
      </c>
      <c r="GG36" s="61">
        <v>63.849903184455563</v>
      </c>
      <c r="GH36" s="61">
        <v>61.654134756301154</v>
      </c>
      <c r="GI36" s="61">
        <v>62.091954676380205</v>
      </c>
      <c r="GJ36" s="61">
        <v>60.915976313513099</v>
      </c>
      <c r="GK36" s="49">
        <v>72.22126290040714</v>
      </c>
      <c r="GM36" s="49">
        <v>68.336243261815383</v>
      </c>
    </row>
    <row r="37" spans="1:195" s="20" customFormat="1" ht="21" customHeight="1">
      <c r="A37" s="9" t="s">
        <v>3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37">
        <v>63</v>
      </c>
      <c r="DI37" s="37">
        <v>62</v>
      </c>
      <c r="DJ37" s="37">
        <v>56</v>
      </c>
      <c r="DK37" s="49">
        <v>58</v>
      </c>
      <c r="DL37" s="50">
        <v>47</v>
      </c>
      <c r="DM37" s="37">
        <v>44</v>
      </c>
      <c r="DN37" s="37">
        <v>48</v>
      </c>
      <c r="DO37" s="37">
        <v>48</v>
      </c>
      <c r="DP37" s="49">
        <v>63</v>
      </c>
      <c r="DQ37" s="37">
        <v>65.42</v>
      </c>
      <c r="DR37" s="37">
        <v>67.2</v>
      </c>
      <c r="DS37" s="37">
        <v>70</v>
      </c>
      <c r="DT37" s="12"/>
      <c r="DU37" s="37">
        <v>50</v>
      </c>
      <c r="DV37" s="37">
        <v>49</v>
      </c>
      <c r="DW37" s="37">
        <v>51</v>
      </c>
      <c r="DX37" s="49">
        <v>51</v>
      </c>
      <c r="DY37" s="50">
        <v>61</v>
      </c>
      <c r="DZ37" s="37">
        <v>63.9</v>
      </c>
      <c r="EA37" s="37">
        <v>65.97</v>
      </c>
      <c r="EB37" s="37">
        <v>71</v>
      </c>
      <c r="EC37" s="49">
        <v>96.17</v>
      </c>
      <c r="ED37" s="37">
        <v>106</v>
      </c>
      <c r="EE37" s="37">
        <v>103.01</v>
      </c>
      <c r="EF37" s="37">
        <v>100.48</v>
      </c>
      <c r="EH37" s="37">
        <v>59</v>
      </c>
      <c r="EI37" s="37">
        <v>61.31</v>
      </c>
      <c r="EJ37" s="37">
        <v>63.08</v>
      </c>
      <c r="EK37" s="37">
        <v>68</v>
      </c>
      <c r="EL37" s="37">
        <v>85.25</v>
      </c>
      <c r="EM37" s="37">
        <v>94</v>
      </c>
      <c r="EN37" s="37">
        <v>91.19</v>
      </c>
      <c r="EO37" s="37">
        <v>84.24</v>
      </c>
      <c r="EP37" s="37">
        <v>76.150000000000006</v>
      </c>
      <c r="EQ37" s="37">
        <v>77.7</v>
      </c>
      <c r="ER37" s="37">
        <v>81.53</v>
      </c>
      <c r="ES37" s="37">
        <v>82.64</v>
      </c>
      <c r="ET37" s="54"/>
      <c r="EU37" s="37">
        <v>80.13</v>
      </c>
      <c r="EV37" s="37">
        <v>85</v>
      </c>
      <c r="EW37" s="37">
        <v>84.15</v>
      </c>
      <c r="EX37" s="37">
        <v>78.86</v>
      </c>
      <c r="EY37" s="37">
        <v>72.069999999999993</v>
      </c>
      <c r="EZ37" s="37">
        <v>72.67</v>
      </c>
      <c r="FA37" s="37">
        <v>79.75</v>
      </c>
      <c r="FB37" s="37">
        <v>77.44</v>
      </c>
      <c r="FC37" s="37">
        <v>83.595069987673568</v>
      </c>
      <c r="FD37" s="37">
        <v>82.664680666666669</v>
      </c>
      <c r="FE37" s="37">
        <v>83.513610137412272</v>
      </c>
      <c r="FF37" s="37">
        <v>80.616558261928063</v>
      </c>
      <c r="FG37" s="37">
        <v>80.645600000000002</v>
      </c>
      <c r="FH37" s="57"/>
      <c r="FI37" s="37">
        <v>69.959999999999994</v>
      </c>
      <c r="FJ37" s="37">
        <v>69.959999999999994</v>
      </c>
      <c r="FK37" s="37">
        <v>74.91</v>
      </c>
      <c r="FL37" s="37">
        <v>74.52</v>
      </c>
      <c r="FM37" s="37">
        <v>78.239125534190222</v>
      </c>
      <c r="FN37" s="37">
        <v>78.075652033088332</v>
      </c>
      <c r="FO37" s="37">
        <v>79.11179590746724</v>
      </c>
      <c r="FP37" s="37">
        <v>73.692799365297162</v>
      </c>
      <c r="FQ37" s="61">
        <v>71.356332239959087</v>
      </c>
      <c r="FR37" s="61">
        <v>67.570520783234741</v>
      </c>
      <c r="FS37" s="61">
        <v>69.550888456916041</v>
      </c>
      <c r="FT37" s="61">
        <v>68.94687104990939</v>
      </c>
      <c r="FU37" s="49">
        <v>68.874558333333326</v>
      </c>
      <c r="FV37" s="56"/>
      <c r="FW37" s="37">
        <v>74.579927169370876</v>
      </c>
      <c r="FX37" s="37">
        <v>74.693449791666666</v>
      </c>
      <c r="FY37" s="37">
        <v>75.342803774775675</v>
      </c>
      <c r="FZ37" s="37">
        <v>71.86946567100874</v>
      </c>
      <c r="GA37" s="61">
        <v>68.970272167534361</v>
      </c>
      <c r="GB37" s="61">
        <v>64.945755676512888</v>
      </c>
      <c r="GC37" s="61">
        <v>65.4085932515991</v>
      </c>
      <c r="GD37" s="61">
        <v>63.755063921736351</v>
      </c>
      <c r="GE37" s="49">
        <v>88.944206028284455</v>
      </c>
      <c r="GG37" s="61">
        <v>68.901574847865348</v>
      </c>
      <c r="GH37" s="61">
        <v>66.086747537346355</v>
      </c>
      <c r="GI37" s="61">
        <v>66.264062164014803</v>
      </c>
      <c r="GJ37" s="61">
        <v>64.873951758996768</v>
      </c>
      <c r="GK37" s="49">
        <v>77.259211548894967</v>
      </c>
      <c r="GM37" s="49">
        <v>73.553670275499641</v>
      </c>
    </row>
    <row r="38" spans="1:195" s="20" customFormat="1" ht="21" customHeight="1">
      <c r="A38" s="9" t="s">
        <v>5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37">
        <v>330.7</v>
      </c>
      <c r="DG38" s="12"/>
      <c r="DH38" s="37">
        <v>481</v>
      </c>
      <c r="DI38" s="37">
        <v>485</v>
      </c>
      <c r="DJ38" s="37">
        <v>436</v>
      </c>
      <c r="DK38" s="49">
        <v>443</v>
      </c>
      <c r="DL38" s="50">
        <v>427</v>
      </c>
      <c r="DM38" s="37">
        <v>319</v>
      </c>
      <c r="DN38" s="37">
        <v>362</v>
      </c>
      <c r="DO38" s="37">
        <v>361.3</v>
      </c>
      <c r="DP38" s="49">
        <v>505</v>
      </c>
      <c r="DQ38" s="37">
        <v>540.62</v>
      </c>
      <c r="DR38" s="37">
        <v>559.27</v>
      </c>
      <c r="DS38" s="37">
        <v>579</v>
      </c>
      <c r="DT38" s="12"/>
      <c r="DU38" s="37">
        <v>401</v>
      </c>
      <c r="DV38" s="37">
        <v>374</v>
      </c>
      <c r="DW38" s="37">
        <v>405</v>
      </c>
      <c r="DX38" s="49">
        <v>405.3</v>
      </c>
      <c r="DY38" s="50">
        <v>490</v>
      </c>
      <c r="DZ38" s="37">
        <v>525.87</v>
      </c>
      <c r="EA38" s="37">
        <v>548.26</v>
      </c>
      <c r="EB38" s="37">
        <v>571</v>
      </c>
      <c r="EC38" s="49">
        <v>790.31</v>
      </c>
      <c r="ED38" s="37">
        <v>909</v>
      </c>
      <c r="EE38" s="37">
        <v>851.98</v>
      </c>
      <c r="EF38" s="37">
        <v>850.43</v>
      </c>
      <c r="EH38" s="37">
        <v>476</v>
      </c>
      <c r="EI38" s="37">
        <v>500.3</v>
      </c>
      <c r="EJ38" s="37">
        <v>510.99</v>
      </c>
      <c r="EK38" s="37">
        <v>531</v>
      </c>
      <c r="EL38" s="37">
        <v>676.53</v>
      </c>
      <c r="EM38" s="37">
        <v>748</v>
      </c>
      <c r="EN38" s="37">
        <v>682.67</v>
      </c>
      <c r="EO38" s="37">
        <v>625.16</v>
      </c>
      <c r="EP38" s="37">
        <v>659.22</v>
      </c>
      <c r="EQ38" s="37">
        <v>666.41</v>
      </c>
      <c r="ER38" s="37">
        <v>744.95</v>
      </c>
      <c r="ES38" s="37">
        <v>722.33</v>
      </c>
      <c r="ET38" s="54"/>
      <c r="EU38" s="37">
        <v>629.95000000000005</v>
      </c>
      <c r="EV38" s="37">
        <v>669</v>
      </c>
      <c r="EW38" s="37">
        <v>628.65</v>
      </c>
      <c r="EX38" s="37">
        <v>586.29</v>
      </c>
      <c r="EY38" s="37">
        <v>562.73</v>
      </c>
      <c r="EZ38" s="37">
        <v>550.38</v>
      </c>
      <c r="FA38" s="37">
        <v>666.01</v>
      </c>
      <c r="FB38" s="37">
        <v>604.01</v>
      </c>
      <c r="FC38" s="37">
        <v>688.29940667310848</v>
      </c>
      <c r="FD38" s="37">
        <v>696.95873690731139</v>
      </c>
      <c r="FE38" s="37">
        <v>690.39795428167668</v>
      </c>
      <c r="FF38" s="37">
        <v>659.95204507914661</v>
      </c>
      <c r="FG38" s="37">
        <v>659.55518285132791</v>
      </c>
      <c r="FH38" s="57"/>
      <c r="FI38" s="37">
        <v>547.54</v>
      </c>
      <c r="FJ38" s="37">
        <v>520.45000000000005</v>
      </c>
      <c r="FK38" s="37">
        <v>594.55999999999995</v>
      </c>
      <c r="FL38" s="37">
        <v>578.15</v>
      </c>
      <c r="FM38" s="37">
        <v>610.83786336502988</v>
      </c>
      <c r="FN38" s="37">
        <v>632.85809630282176</v>
      </c>
      <c r="FO38" s="37">
        <v>648.98375020591254</v>
      </c>
      <c r="FP38" s="37">
        <v>571.94207514415916</v>
      </c>
      <c r="FQ38" s="61">
        <v>564.53125108365407</v>
      </c>
      <c r="FR38" s="61">
        <v>555.26094174416608</v>
      </c>
      <c r="FS38" s="61">
        <v>578.40050574793156</v>
      </c>
      <c r="FT38" s="61">
        <v>592.81383583722857</v>
      </c>
      <c r="FU38" s="49">
        <v>591.69085401461507</v>
      </c>
      <c r="FV38" s="56"/>
      <c r="FW38" s="37">
        <v>594.25556731305596</v>
      </c>
      <c r="FX38" s="37">
        <v>607.21095398962188</v>
      </c>
      <c r="FY38" s="37">
        <v>611.99490977836479</v>
      </c>
      <c r="FZ38" s="37">
        <v>554.21898936940067</v>
      </c>
      <c r="GA38" s="61">
        <v>527.43672538166277</v>
      </c>
      <c r="GB38" s="61">
        <v>500.25078233072782</v>
      </c>
      <c r="GC38" s="61">
        <v>511.31458108314837</v>
      </c>
      <c r="GD38" s="61">
        <v>524.41527236956267</v>
      </c>
      <c r="GE38" s="49">
        <v>795.27710204846824</v>
      </c>
      <c r="GG38" s="61">
        <v>532.07847773223511</v>
      </c>
      <c r="GH38" s="61">
        <v>512.11083160928411</v>
      </c>
      <c r="GI38" s="61">
        <v>510.59929710245314</v>
      </c>
      <c r="GJ38" s="61">
        <v>512.61364643756121</v>
      </c>
      <c r="GK38" s="49">
        <v>689.19287307336765</v>
      </c>
      <c r="GM38" s="49">
        <v>633.56425719719448</v>
      </c>
    </row>
    <row r="39" spans="1:195" s="20" customFormat="1" ht="21" customHeight="1">
      <c r="A39" s="9" t="s">
        <v>268</v>
      </c>
      <c r="B39" s="12"/>
      <c r="C39" s="10" t="s">
        <v>33</v>
      </c>
      <c r="D39" s="10" t="s">
        <v>41</v>
      </c>
      <c r="E39" s="10" t="s">
        <v>41</v>
      </c>
      <c r="F39" s="10" t="s">
        <v>60</v>
      </c>
      <c r="G39" s="10" t="s">
        <v>85</v>
      </c>
      <c r="H39" s="10" t="s">
        <v>99</v>
      </c>
      <c r="I39" s="10" t="s">
        <v>85</v>
      </c>
      <c r="J39" s="11" t="s">
        <v>70</v>
      </c>
      <c r="K39" s="12"/>
      <c r="L39" s="13" t="s">
        <v>37</v>
      </c>
      <c r="M39" s="10" t="s">
        <v>44</v>
      </c>
      <c r="N39" s="10" t="s">
        <v>99</v>
      </c>
      <c r="O39" s="10" t="s">
        <v>99</v>
      </c>
      <c r="P39" s="10" t="s">
        <v>85</v>
      </c>
      <c r="Q39" s="10" t="s">
        <v>70</v>
      </c>
      <c r="R39" s="10" t="s">
        <v>70</v>
      </c>
      <c r="S39" s="11" t="s">
        <v>70</v>
      </c>
      <c r="T39" s="12"/>
      <c r="U39" s="13" t="s">
        <v>39</v>
      </c>
      <c r="V39" s="10" t="s">
        <v>60</v>
      </c>
      <c r="W39" s="10" t="s">
        <v>70</v>
      </c>
      <c r="X39" s="10" t="s">
        <v>70</v>
      </c>
      <c r="Y39" s="10" t="s">
        <v>85</v>
      </c>
      <c r="Z39" s="10" t="s">
        <v>99</v>
      </c>
      <c r="AA39" s="10" t="s">
        <v>85</v>
      </c>
      <c r="AB39" s="11" t="s">
        <v>85</v>
      </c>
      <c r="AC39" s="12"/>
      <c r="AD39" s="13" t="s">
        <v>70</v>
      </c>
      <c r="AE39" s="10" t="s">
        <v>99</v>
      </c>
      <c r="AF39" s="10" t="s">
        <v>85</v>
      </c>
      <c r="AG39" s="10" t="s">
        <v>85</v>
      </c>
      <c r="AH39" s="10" t="s">
        <v>70</v>
      </c>
      <c r="AI39" s="10" t="s">
        <v>70</v>
      </c>
      <c r="AJ39" s="10" t="s">
        <v>70</v>
      </c>
      <c r="AK39" s="11" t="s">
        <v>70</v>
      </c>
      <c r="AL39" s="12"/>
      <c r="AM39" s="13" t="s">
        <v>99</v>
      </c>
      <c r="AN39" s="10" t="s">
        <v>99</v>
      </c>
      <c r="AO39" s="10" t="s">
        <v>99</v>
      </c>
      <c r="AP39" s="10" t="s">
        <v>70</v>
      </c>
      <c r="AQ39" s="10" t="s">
        <v>70</v>
      </c>
      <c r="AR39" s="10" t="s">
        <v>182</v>
      </c>
      <c r="AS39" s="10" t="s">
        <v>182</v>
      </c>
      <c r="AT39" s="11" t="s">
        <v>182</v>
      </c>
      <c r="AU39" s="12"/>
      <c r="AV39" s="13" t="s">
        <v>94</v>
      </c>
      <c r="AW39" s="10" t="s">
        <v>69</v>
      </c>
      <c r="AX39" s="10" t="s">
        <v>94</v>
      </c>
      <c r="AY39" s="10" t="s">
        <v>69</v>
      </c>
      <c r="AZ39" s="10" t="s">
        <v>69</v>
      </c>
      <c r="BA39" s="10" t="s">
        <v>99</v>
      </c>
      <c r="BB39" s="10" t="s">
        <v>85</v>
      </c>
      <c r="BC39" s="11" t="s">
        <v>70</v>
      </c>
      <c r="BD39" s="12"/>
      <c r="BE39" s="13" t="s">
        <v>71</v>
      </c>
      <c r="BF39" s="10" t="s">
        <v>151</v>
      </c>
      <c r="BG39" s="10" t="s">
        <v>33</v>
      </c>
      <c r="BH39" s="10" t="s">
        <v>44</v>
      </c>
      <c r="BI39" s="10" t="s">
        <v>94</v>
      </c>
      <c r="BJ39" s="10" t="s">
        <v>60</v>
      </c>
      <c r="BK39" s="10" t="s">
        <v>94</v>
      </c>
      <c r="BL39" s="11" t="s">
        <v>72</v>
      </c>
      <c r="BM39" s="12"/>
      <c r="BN39" s="13" t="s">
        <v>43</v>
      </c>
      <c r="BO39" s="13" t="s">
        <v>175</v>
      </c>
      <c r="BP39" s="13" t="s">
        <v>42</v>
      </c>
      <c r="BQ39" s="10" t="s">
        <v>175</v>
      </c>
      <c r="BR39" s="10" t="s">
        <v>151</v>
      </c>
      <c r="BS39" s="10" t="s">
        <v>42</v>
      </c>
      <c r="BT39" s="10" t="s">
        <v>42</v>
      </c>
      <c r="BU39" s="10" t="s">
        <v>42</v>
      </c>
      <c r="BV39" s="10" t="s">
        <v>39</v>
      </c>
      <c r="BW39" s="11" t="s">
        <v>151</v>
      </c>
      <c r="BX39" s="12"/>
      <c r="BY39" s="23" t="s">
        <v>37</v>
      </c>
      <c r="BZ39" s="10" t="s">
        <v>80</v>
      </c>
      <c r="CA39" s="13" t="s">
        <v>80</v>
      </c>
      <c r="CB39" s="10" t="s">
        <v>52</v>
      </c>
      <c r="CC39" s="10" t="s">
        <v>31</v>
      </c>
      <c r="CD39" s="10" t="s">
        <v>43</v>
      </c>
      <c r="CE39" s="10" t="s">
        <v>38</v>
      </c>
      <c r="CF39" s="10" t="s">
        <v>31</v>
      </c>
      <c r="CG39" s="10" t="s">
        <v>31</v>
      </c>
      <c r="CH39" s="11" t="s">
        <v>31</v>
      </c>
      <c r="CI39" s="12"/>
      <c r="CJ39" s="13" t="s">
        <v>81</v>
      </c>
      <c r="CK39" s="10" t="s">
        <v>34</v>
      </c>
      <c r="CL39" s="13" t="s">
        <v>81</v>
      </c>
      <c r="CM39" s="10" t="s">
        <v>98</v>
      </c>
      <c r="CN39" s="10" t="s">
        <v>98</v>
      </c>
      <c r="CO39" s="10" t="s">
        <v>98</v>
      </c>
      <c r="CP39" s="10" t="s">
        <v>34</v>
      </c>
      <c r="CQ39" s="10" t="s">
        <v>55</v>
      </c>
      <c r="CR39" s="10" t="s">
        <v>31</v>
      </c>
      <c r="CS39" s="11" t="s">
        <v>80</v>
      </c>
      <c r="CT39" s="12"/>
      <c r="CU39" s="10" t="s">
        <v>57</v>
      </c>
      <c r="CV39" s="10" t="s">
        <v>108</v>
      </c>
      <c r="CW39" s="10" t="s">
        <v>108</v>
      </c>
      <c r="CX39" s="10" t="s">
        <v>57</v>
      </c>
      <c r="CY39" s="13" t="s">
        <v>34</v>
      </c>
      <c r="CZ39" s="10" t="s">
        <v>34</v>
      </c>
      <c r="DA39" s="10" t="s">
        <v>93</v>
      </c>
      <c r="DB39" s="10" t="s">
        <v>38</v>
      </c>
      <c r="DC39" s="10" t="s">
        <v>99</v>
      </c>
      <c r="DD39" s="14" t="s">
        <v>99</v>
      </c>
      <c r="DE39" s="14" t="s">
        <v>99</v>
      </c>
      <c r="DF39" s="14" t="s">
        <v>99</v>
      </c>
      <c r="DG39" s="12"/>
      <c r="DH39" s="22" t="s">
        <v>34</v>
      </c>
      <c r="DI39" s="22" t="s">
        <v>34</v>
      </c>
      <c r="DJ39" s="22" t="s">
        <v>71</v>
      </c>
      <c r="DK39" s="43" t="s">
        <v>31</v>
      </c>
      <c r="DL39" s="44" t="s">
        <v>85</v>
      </c>
      <c r="DM39" s="22" t="s">
        <v>70</v>
      </c>
      <c r="DN39" s="22" t="s">
        <v>70</v>
      </c>
      <c r="DO39" s="22" t="s">
        <v>70</v>
      </c>
      <c r="DP39" s="43">
        <v>0.3</v>
      </c>
      <c r="DQ39" s="22">
        <v>0.25</v>
      </c>
      <c r="DR39" s="22">
        <v>0.25</v>
      </c>
      <c r="DS39" s="22">
        <v>0.3</v>
      </c>
      <c r="DT39" s="12"/>
      <c r="DU39" s="22" t="s">
        <v>44</v>
      </c>
      <c r="DV39" s="22" t="s">
        <v>85</v>
      </c>
      <c r="DW39" s="22" t="s">
        <v>85</v>
      </c>
      <c r="DX39" s="43">
        <v>0.3</v>
      </c>
      <c r="DY39" s="44">
        <v>0.3</v>
      </c>
      <c r="DZ39" s="22">
        <v>0.26562500000000006</v>
      </c>
      <c r="EA39" s="22">
        <v>0.30468750000000006</v>
      </c>
      <c r="EB39" s="22">
        <v>0.4</v>
      </c>
      <c r="EC39" s="43">
        <v>1.0833333333333333</v>
      </c>
      <c r="ED39" s="22">
        <v>1.6</v>
      </c>
      <c r="EE39" s="22">
        <v>1.8107078853046596</v>
      </c>
      <c r="EF39" s="22">
        <v>1.8654435483870968</v>
      </c>
      <c r="EH39" s="22">
        <v>0.6</v>
      </c>
      <c r="EI39" s="22">
        <v>0.55357142857142849</v>
      </c>
      <c r="EJ39" s="22">
        <v>0.66406249999999989</v>
      </c>
      <c r="EK39" s="22">
        <v>1.2</v>
      </c>
      <c r="EL39" s="22">
        <v>2.5416666666666674</v>
      </c>
      <c r="EM39" s="22">
        <v>3.5</v>
      </c>
      <c r="EN39" s="22">
        <v>4.229166666666667</v>
      </c>
      <c r="EO39" s="22">
        <v>5.15255376344086</v>
      </c>
      <c r="EP39" s="22">
        <v>5.075940860215054</v>
      </c>
      <c r="EQ39" s="22">
        <v>5.2123655913978499</v>
      </c>
      <c r="ER39" s="22">
        <v>5.2123655913978499</v>
      </c>
      <c r="ES39" s="22">
        <v>5.2123655913978499</v>
      </c>
      <c r="ET39" s="53"/>
      <c r="EU39" s="22">
        <v>2.8916666666666671</v>
      </c>
      <c r="EV39" s="22">
        <v>3.3</v>
      </c>
      <c r="EW39" s="22">
        <v>3.7760416666666665</v>
      </c>
      <c r="EX39" s="22">
        <v>4.640625</v>
      </c>
      <c r="EY39" s="22">
        <v>4.5288978494623677</v>
      </c>
      <c r="EZ39" s="22">
        <v>4.9374999999999982</v>
      </c>
      <c r="FA39" s="22">
        <v>4.9144937275985665</v>
      </c>
      <c r="FB39" s="22">
        <v>5.0767025089605733</v>
      </c>
      <c r="FC39" s="22">
        <v>5.3125</v>
      </c>
      <c r="FD39" s="22">
        <v>5.490591397849462</v>
      </c>
      <c r="FE39" s="22">
        <v>5.3815636200716845</v>
      </c>
      <c r="FF39" s="22">
        <v>5.3100358422939067</v>
      </c>
      <c r="FG39" s="22">
        <v>5.3100358422939067</v>
      </c>
      <c r="FH39" s="57"/>
      <c r="FI39" s="22">
        <v>3.4805107526881764</v>
      </c>
      <c r="FJ39" s="22">
        <v>3.4749999999999974</v>
      </c>
      <c r="FK39" s="22">
        <v>3.0933691756272399</v>
      </c>
      <c r="FL39" s="22">
        <v>3.6899193548387084</v>
      </c>
      <c r="FM39" s="22">
        <v>4.21</v>
      </c>
      <c r="FN39" s="22">
        <v>4.8353046594982079</v>
      </c>
      <c r="FO39" s="22">
        <v>4.3353046594982079</v>
      </c>
      <c r="FP39" s="22">
        <v>4.0947132616487458</v>
      </c>
      <c r="FQ39" s="39">
        <v>4.412992831541219</v>
      </c>
      <c r="FR39" s="39">
        <v>4.485215053763441</v>
      </c>
      <c r="FS39" s="39">
        <v>4.412992831541219</v>
      </c>
      <c r="FT39" s="39">
        <v>4.357885304659499</v>
      </c>
      <c r="FU39" s="43">
        <v>4.357885304659499</v>
      </c>
      <c r="FV39" s="57"/>
      <c r="FW39" s="22">
        <v>3.5799999999999996</v>
      </c>
      <c r="FX39" s="22">
        <v>3.9065860215053756</v>
      </c>
      <c r="FY39" s="22">
        <v>3.4065860215053774</v>
      </c>
      <c r="FZ39" s="22">
        <v>3.4520833333333334</v>
      </c>
      <c r="GA39" s="39">
        <v>3.7624327956989241</v>
      </c>
      <c r="GB39" s="39">
        <v>3.8770161290322589</v>
      </c>
      <c r="GC39" s="39">
        <v>3.6683691756272401</v>
      </c>
      <c r="GD39" s="39">
        <v>3.4183691756272401</v>
      </c>
      <c r="GE39" s="43">
        <v>3.734543010752688</v>
      </c>
      <c r="GG39" s="39">
        <v>3.4734693877551019</v>
      </c>
      <c r="GH39" s="39">
        <v>3.4469387755102034</v>
      </c>
      <c r="GI39" s="39">
        <v>3.4469387755102034</v>
      </c>
      <c r="GJ39" s="39">
        <v>3.2301020408163272</v>
      </c>
      <c r="GK39" s="43">
        <v>3.5028966425279795</v>
      </c>
      <c r="GM39" s="43">
        <v>3.3891375905200811</v>
      </c>
    </row>
    <row r="40" spans="1:195">
      <c r="AQ40" s="2"/>
      <c r="DR40" s="33"/>
      <c r="EA40" s="33"/>
      <c r="EB40" s="33"/>
      <c r="EC40" s="33"/>
      <c r="ED40" s="33"/>
      <c r="EE40" s="33"/>
      <c r="EF40" s="46"/>
      <c r="EI40" s="33"/>
      <c r="EJ40" s="33"/>
      <c r="EK40" s="33"/>
      <c r="EL40" s="33"/>
      <c r="EM40" s="33"/>
      <c r="EN40" s="33"/>
      <c r="EO40" s="46"/>
      <c r="EP40" s="46"/>
      <c r="EQ40" s="46"/>
      <c r="ER40" s="46"/>
      <c r="ES40" s="46"/>
      <c r="ET40" s="33"/>
      <c r="EU40" s="33"/>
      <c r="EV40" s="33"/>
      <c r="EW40" s="33"/>
      <c r="EX40" s="33"/>
      <c r="EY40" s="46"/>
      <c r="EZ40" s="46"/>
      <c r="FA40" s="46"/>
      <c r="FB40" s="46"/>
      <c r="FC40" s="46"/>
      <c r="FD40" s="46"/>
      <c r="FE40" s="46"/>
      <c r="FF40" s="46"/>
      <c r="FG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W40" s="46"/>
      <c r="FX40" s="46"/>
      <c r="GA40" s="46"/>
      <c r="GB40" s="46"/>
      <c r="GC40" s="46"/>
      <c r="GD40" s="46"/>
      <c r="GE40" s="46"/>
      <c r="GG40" s="46"/>
      <c r="GM40" s="46"/>
    </row>
    <row r="41" spans="1:195">
      <c r="A41" s="1" t="s">
        <v>266</v>
      </c>
      <c r="DR41" s="33"/>
      <c r="EA41" s="33"/>
      <c r="EB41" s="33"/>
      <c r="EC41" s="33"/>
      <c r="ED41" s="33"/>
      <c r="EE41" s="33"/>
      <c r="EF41" s="46"/>
      <c r="EI41" s="33"/>
      <c r="EJ41" s="33"/>
      <c r="EK41" s="33"/>
      <c r="EL41" s="33"/>
      <c r="EM41" s="33"/>
      <c r="EN41" s="33"/>
      <c r="EO41" s="33"/>
      <c r="EP41" s="46"/>
      <c r="EQ41" s="46"/>
      <c r="ER41" s="46"/>
      <c r="ES41" s="46"/>
      <c r="ET41" s="33"/>
      <c r="EU41" s="33"/>
      <c r="EV41" s="33"/>
      <c r="EW41" s="33"/>
      <c r="EX41" s="33"/>
      <c r="EY41" s="46"/>
      <c r="EZ41" s="46"/>
      <c r="FA41" s="46"/>
      <c r="FB41" s="46"/>
      <c r="FC41" s="46"/>
      <c r="FD41" s="46"/>
      <c r="FE41" s="46"/>
      <c r="FF41" s="46"/>
      <c r="FG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W41" s="46"/>
      <c r="FX41" s="46"/>
      <c r="GA41" s="46"/>
      <c r="GB41" s="46"/>
      <c r="GC41" s="46"/>
      <c r="GD41" s="46"/>
      <c r="GE41" s="46"/>
      <c r="GG41" s="46"/>
      <c r="GM41" s="46"/>
    </row>
    <row r="42" spans="1:195">
      <c r="A42" s="1" t="s">
        <v>267</v>
      </c>
      <c r="EF42" s="48"/>
      <c r="EP42" s="48"/>
      <c r="EQ42" s="48"/>
      <c r="ER42" s="48"/>
      <c r="ES42" s="48"/>
      <c r="EY42" s="48"/>
      <c r="EZ42" s="48"/>
      <c r="FA42" s="48"/>
      <c r="FB42" s="48"/>
      <c r="FC42" s="48"/>
      <c r="FD42" s="48"/>
      <c r="FE42" s="48"/>
      <c r="FF42" s="48"/>
      <c r="FG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W42" s="48"/>
      <c r="FX42" s="48"/>
      <c r="GA42" s="48"/>
      <c r="GB42" s="48"/>
      <c r="GC42" s="48"/>
      <c r="GD42" s="48"/>
      <c r="GE42" s="48"/>
      <c r="GG42" s="48"/>
      <c r="GM42" s="48"/>
    </row>
    <row r="43" spans="1:195">
      <c r="FE43" s="36"/>
      <c r="FF43" s="36"/>
      <c r="FG43" s="36"/>
      <c r="FI43" s="36"/>
      <c r="FJ43" s="36"/>
      <c r="FK43" s="36"/>
      <c r="FL43" s="36"/>
      <c r="FO43" s="36"/>
      <c r="FP43" s="36"/>
      <c r="FQ43" s="36"/>
      <c r="FR43" s="36"/>
      <c r="FS43" s="36"/>
      <c r="FT43" s="36"/>
      <c r="FU43" s="36"/>
      <c r="GA43" s="36"/>
      <c r="GB43" s="36"/>
      <c r="GC43" s="36"/>
      <c r="GD43" s="36"/>
      <c r="GE43" s="36"/>
    </row>
    <row r="44" spans="1:195">
      <c r="FE44" s="36"/>
      <c r="FF44" s="36"/>
      <c r="FG44" s="36"/>
      <c r="FI44" s="36"/>
      <c r="FJ44" s="36"/>
      <c r="FK44" s="36"/>
      <c r="FL44" s="36"/>
      <c r="FO44" s="36"/>
      <c r="FP44" s="36"/>
      <c r="FQ44" s="36"/>
      <c r="FR44" s="36"/>
      <c r="FS44" s="36"/>
      <c r="FT44" s="36"/>
      <c r="FU44" s="36"/>
      <c r="GA44" s="36"/>
      <c r="GB44" s="36"/>
      <c r="GC44" s="36"/>
      <c r="GD44" s="36"/>
      <c r="GE44" s="36"/>
    </row>
    <row r="45" spans="1:195">
      <c r="FE45" s="36"/>
      <c r="FF45" s="36"/>
      <c r="FG45" s="36"/>
      <c r="FI45" s="36"/>
      <c r="FJ45" s="36"/>
      <c r="FK45" s="36"/>
      <c r="FL45" s="36"/>
      <c r="FO45" s="36"/>
      <c r="FP45" s="36"/>
      <c r="FQ45" s="36"/>
      <c r="FR45" s="36"/>
      <c r="FS45" s="36"/>
      <c r="FT45" s="36"/>
      <c r="FU45" s="36"/>
      <c r="GA45" s="36"/>
      <c r="GB45" s="36"/>
      <c r="GC45" s="36"/>
      <c r="GD45" s="36"/>
      <c r="GE45" s="36"/>
    </row>
    <row r="46" spans="1:195">
      <c r="FE46" s="36"/>
      <c r="FF46" s="36"/>
      <c r="FG46" s="36"/>
      <c r="FI46" s="36"/>
      <c r="FJ46" s="36"/>
      <c r="FK46" s="36"/>
      <c r="FL46" s="36"/>
      <c r="FO46" s="36"/>
      <c r="FP46" s="36"/>
      <c r="FQ46" s="36"/>
      <c r="FR46" s="36"/>
      <c r="FS46" s="36"/>
      <c r="FT46" s="36"/>
      <c r="FU46" s="36"/>
      <c r="GA46" s="36"/>
      <c r="GB46" s="36"/>
      <c r="GC46" s="36"/>
      <c r="GD46" s="36"/>
      <c r="GE46" s="36"/>
    </row>
    <row r="47" spans="1:195">
      <c r="FE47" s="36"/>
      <c r="FF47" s="36"/>
      <c r="FG47" s="36"/>
      <c r="FI47" s="36"/>
      <c r="FJ47" s="36"/>
      <c r="FK47" s="36"/>
      <c r="FL47" s="36"/>
      <c r="FO47" s="36"/>
      <c r="FP47" s="36"/>
      <c r="FQ47" s="36"/>
      <c r="FR47" s="36"/>
      <c r="FS47" s="36"/>
      <c r="FT47" s="36"/>
      <c r="FU47" s="36"/>
      <c r="GA47" s="36"/>
      <c r="GB47" s="36"/>
      <c r="GC47" s="36"/>
      <c r="GD47" s="36"/>
      <c r="GE47" s="36"/>
    </row>
    <row r="48" spans="1:195">
      <c r="FE48" s="36"/>
      <c r="FF48" s="36"/>
      <c r="FG48" s="36"/>
      <c r="FI48" s="36"/>
      <c r="FJ48" s="36"/>
      <c r="FK48" s="36"/>
      <c r="FL48" s="36"/>
      <c r="FO48" s="36"/>
      <c r="FP48" s="36"/>
      <c r="FQ48" s="36"/>
      <c r="FR48" s="36"/>
      <c r="FS48" s="36"/>
      <c r="FT48" s="36"/>
      <c r="FU48" s="36"/>
      <c r="GA48" s="36"/>
      <c r="GB48" s="36"/>
      <c r="GC48" s="36"/>
      <c r="GD48" s="36"/>
      <c r="GE48" s="36"/>
    </row>
    <row r="49" spans="161:187">
      <c r="FE49" s="36"/>
      <c r="FF49" s="36"/>
      <c r="FG49" s="36"/>
      <c r="FI49" s="36"/>
      <c r="FJ49" s="36"/>
      <c r="FK49" s="36"/>
      <c r="FL49" s="36"/>
      <c r="FO49" s="36"/>
      <c r="FP49" s="36"/>
      <c r="FQ49" s="36"/>
      <c r="FR49" s="36"/>
      <c r="FS49" s="36"/>
      <c r="FT49" s="36"/>
      <c r="FU49" s="36"/>
      <c r="GA49" s="36"/>
      <c r="GB49" s="36"/>
      <c r="GC49" s="36"/>
      <c r="GD49" s="36"/>
      <c r="GE49" s="36"/>
    </row>
    <row r="50" spans="161:187">
      <c r="FE50" s="36"/>
      <c r="FF50" s="36"/>
      <c r="FG50" s="36"/>
      <c r="FI50" s="36"/>
      <c r="FJ50" s="36"/>
      <c r="FK50" s="36"/>
      <c r="FL50" s="36"/>
      <c r="FO50" s="36"/>
      <c r="FP50" s="36"/>
      <c r="FQ50" s="36"/>
      <c r="FR50" s="36"/>
      <c r="FS50" s="36"/>
      <c r="FT50" s="36"/>
      <c r="FU50" s="36"/>
      <c r="GA50" s="36"/>
      <c r="GB50" s="36"/>
      <c r="GC50" s="36"/>
      <c r="GD50" s="36"/>
      <c r="GE50" s="36"/>
    </row>
    <row r="51" spans="161:187">
      <c r="FE51" s="36"/>
      <c r="FF51" s="36"/>
      <c r="FG51" s="36"/>
      <c r="FI51" s="36"/>
      <c r="FJ51" s="36"/>
      <c r="FK51" s="36"/>
      <c r="FL51" s="36"/>
      <c r="FO51" s="36"/>
      <c r="FP51" s="36"/>
      <c r="FQ51" s="36"/>
      <c r="FR51" s="36"/>
      <c r="FS51" s="36"/>
      <c r="FT51" s="36"/>
      <c r="FU51" s="36"/>
      <c r="GA51" s="36"/>
      <c r="GB51" s="36"/>
      <c r="GC51" s="36"/>
      <c r="GD51" s="36"/>
      <c r="GE51" s="36"/>
    </row>
    <row r="52" spans="161:187">
      <c r="FE52" s="36"/>
      <c r="FF52" s="36"/>
      <c r="FG52" s="36"/>
      <c r="FI52" s="36"/>
      <c r="FJ52" s="36"/>
      <c r="FK52" s="36"/>
      <c r="FL52" s="36"/>
      <c r="FO52" s="36"/>
      <c r="FP52" s="36"/>
      <c r="FQ52" s="36"/>
      <c r="FR52" s="36"/>
      <c r="FS52" s="36"/>
      <c r="FT52" s="36"/>
      <c r="FU52" s="36"/>
      <c r="GA52" s="36"/>
      <c r="GB52" s="36"/>
      <c r="GC52" s="36"/>
      <c r="GD52" s="36"/>
      <c r="GE52" s="36"/>
    </row>
    <row r="53" spans="161:187">
      <c r="FE53" s="36"/>
      <c r="FF53" s="36"/>
      <c r="FG53" s="36"/>
      <c r="FI53" s="36"/>
      <c r="FJ53" s="36"/>
      <c r="FK53" s="36"/>
      <c r="FL53" s="36"/>
      <c r="FO53" s="36"/>
      <c r="FP53" s="36"/>
      <c r="FQ53" s="36"/>
      <c r="FR53" s="36"/>
      <c r="FS53" s="36"/>
      <c r="FT53" s="36"/>
      <c r="FU53" s="36"/>
      <c r="GA53" s="36"/>
      <c r="GB53" s="36"/>
      <c r="GC53" s="36"/>
      <c r="GD53" s="36"/>
      <c r="GE53" s="36"/>
    </row>
    <row r="54" spans="161:187">
      <c r="FE54" s="36"/>
      <c r="FF54" s="36"/>
      <c r="FG54" s="36"/>
      <c r="FI54" s="36"/>
      <c r="FJ54" s="36"/>
      <c r="FK54" s="36"/>
      <c r="FL54" s="36"/>
      <c r="FO54" s="36"/>
      <c r="FP54" s="36"/>
      <c r="FQ54" s="36"/>
      <c r="FR54" s="36"/>
      <c r="FS54" s="36"/>
      <c r="FT54" s="36"/>
      <c r="FU54" s="36"/>
      <c r="GA54" s="36"/>
      <c r="GB54" s="36"/>
      <c r="GC54" s="36"/>
      <c r="GD54" s="36"/>
      <c r="GE54" s="36"/>
    </row>
    <row r="55" spans="161:187">
      <c r="FE55" s="36"/>
      <c r="FF55" s="36"/>
      <c r="FG55" s="36"/>
      <c r="FI55" s="36"/>
      <c r="FJ55" s="36"/>
      <c r="FK55" s="36"/>
      <c r="FL55" s="36"/>
      <c r="FO55" s="36"/>
      <c r="FP55" s="36"/>
      <c r="FQ55" s="36"/>
      <c r="FR55" s="36"/>
      <c r="FS55" s="36"/>
      <c r="FT55" s="36"/>
      <c r="FU55" s="36"/>
      <c r="GA55" s="36"/>
      <c r="GB55" s="36"/>
      <c r="GC55" s="36"/>
      <c r="GD55" s="36"/>
      <c r="GE55" s="36"/>
    </row>
    <row r="56" spans="161:187">
      <c r="FE56" s="36"/>
      <c r="FF56" s="36"/>
      <c r="FG56" s="36"/>
      <c r="FI56" s="36"/>
      <c r="FJ56" s="36"/>
      <c r="FK56" s="36"/>
      <c r="FL56" s="36"/>
      <c r="FO56" s="36"/>
      <c r="FP56" s="36"/>
      <c r="FQ56" s="36"/>
      <c r="FR56" s="36"/>
      <c r="FS56" s="36"/>
      <c r="FT56" s="36"/>
      <c r="FU56" s="36"/>
      <c r="GA56" s="36"/>
      <c r="GB56" s="36"/>
      <c r="GC56" s="36"/>
      <c r="GD56" s="36"/>
      <c r="GE56" s="36"/>
    </row>
    <row r="57" spans="161:187">
      <c r="FE57" s="36"/>
      <c r="FF57" s="36"/>
      <c r="FG57" s="36"/>
      <c r="FI57" s="36"/>
      <c r="FJ57" s="36"/>
      <c r="FK57" s="36"/>
      <c r="FL57" s="36"/>
      <c r="FO57" s="36"/>
      <c r="FP57" s="36"/>
      <c r="FQ57" s="36"/>
      <c r="FR57" s="36"/>
      <c r="FS57" s="36"/>
      <c r="FT57" s="36"/>
      <c r="FU57" s="36"/>
      <c r="GA57" s="36"/>
      <c r="GB57" s="36"/>
      <c r="GC57" s="36"/>
      <c r="GD57" s="36"/>
      <c r="GE57" s="36"/>
    </row>
    <row r="58" spans="161:187">
      <c r="FE58" s="36"/>
      <c r="FF58" s="36"/>
      <c r="FG58" s="36"/>
      <c r="FI58" s="36"/>
      <c r="FJ58" s="36"/>
      <c r="FK58" s="36"/>
      <c r="FL58" s="36"/>
      <c r="FO58" s="36"/>
      <c r="FP58" s="36"/>
      <c r="FQ58" s="36"/>
      <c r="FR58" s="36"/>
      <c r="FS58" s="36"/>
      <c r="FT58" s="36"/>
      <c r="FU58" s="36"/>
      <c r="GA58" s="36"/>
      <c r="GB58" s="36"/>
      <c r="GC58" s="36"/>
      <c r="GD58" s="36"/>
      <c r="GE58" s="36"/>
    </row>
    <row r="59" spans="161:187">
      <c r="FE59" s="36"/>
      <c r="FF59" s="36"/>
      <c r="FG59" s="36"/>
      <c r="FI59" s="36"/>
      <c r="FJ59" s="36"/>
      <c r="FK59" s="36"/>
      <c r="FL59" s="36"/>
      <c r="FO59" s="36"/>
      <c r="FP59" s="36"/>
      <c r="FQ59" s="36"/>
      <c r="FR59" s="36"/>
      <c r="FS59" s="36"/>
      <c r="FT59" s="36"/>
      <c r="FU59" s="36"/>
      <c r="GA59" s="36"/>
      <c r="GB59" s="36"/>
      <c r="GC59" s="36"/>
      <c r="GD59" s="36"/>
      <c r="GE59" s="36"/>
    </row>
    <row r="60" spans="161:187">
      <c r="FE60" s="36"/>
      <c r="FF60" s="36"/>
      <c r="FG60" s="36"/>
      <c r="FI60" s="36"/>
      <c r="FJ60" s="36"/>
      <c r="FK60" s="36"/>
      <c r="FL60" s="36"/>
      <c r="FO60" s="36"/>
      <c r="FP60" s="36"/>
      <c r="FQ60" s="36"/>
      <c r="FR60" s="36"/>
      <c r="FS60" s="36"/>
      <c r="FT60" s="36"/>
      <c r="FU60" s="36"/>
      <c r="GA60" s="36"/>
      <c r="GB60" s="36"/>
      <c r="GC60" s="36"/>
      <c r="GD60" s="36"/>
      <c r="GE60" s="36"/>
    </row>
    <row r="61" spans="161:187">
      <c r="FE61" s="36"/>
      <c r="FF61" s="36"/>
      <c r="FG61" s="36"/>
      <c r="FI61" s="36"/>
      <c r="FJ61" s="36"/>
      <c r="FK61" s="36"/>
      <c r="FL61" s="36"/>
      <c r="FO61" s="36"/>
      <c r="FP61" s="36"/>
      <c r="FQ61" s="36"/>
      <c r="FR61" s="36"/>
      <c r="FS61" s="36"/>
      <c r="FT61" s="36"/>
      <c r="FU61" s="36"/>
      <c r="GA61" s="36"/>
      <c r="GB61" s="36"/>
      <c r="GC61" s="36"/>
      <c r="GD61" s="36"/>
      <c r="GE61" s="36"/>
    </row>
    <row r="62" spans="161:187">
      <c r="FE62" s="36"/>
      <c r="FF62" s="36"/>
      <c r="FG62" s="36"/>
      <c r="FI62" s="36"/>
      <c r="FJ62" s="36"/>
      <c r="FK62" s="36"/>
      <c r="FL62" s="36"/>
      <c r="FO62" s="36"/>
      <c r="FP62" s="36"/>
      <c r="FQ62" s="36"/>
      <c r="FR62" s="36"/>
      <c r="FS62" s="36"/>
      <c r="FT62" s="36"/>
      <c r="FU62" s="36"/>
      <c r="GA62" s="36"/>
      <c r="GB62" s="36"/>
      <c r="GC62" s="36"/>
      <c r="GD62" s="36"/>
      <c r="GE62" s="36"/>
    </row>
    <row r="63" spans="161:187">
      <c r="FE63" s="36"/>
      <c r="FF63" s="36"/>
      <c r="FG63" s="36"/>
      <c r="FI63" s="36"/>
      <c r="FJ63" s="36"/>
      <c r="FK63" s="36"/>
      <c r="FL63" s="36"/>
      <c r="FO63" s="36"/>
      <c r="FP63" s="36"/>
      <c r="FQ63" s="36"/>
      <c r="FR63" s="36"/>
      <c r="FS63" s="36"/>
      <c r="FT63" s="36"/>
      <c r="FU63" s="36"/>
      <c r="GA63" s="36"/>
      <c r="GB63" s="36"/>
      <c r="GC63" s="36"/>
      <c r="GD63" s="36"/>
      <c r="GE63" s="36"/>
    </row>
    <row r="64" spans="161:187">
      <c r="FE64" s="36"/>
      <c r="FF64" s="36"/>
      <c r="FG64" s="36"/>
      <c r="FI64" s="36"/>
      <c r="FJ64" s="36"/>
      <c r="FK64" s="36"/>
      <c r="FL64" s="36"/>
      <c r="FO64" s="36"/>
      <c r="FP64" s="36"/>
      <c r="FQ64" s="36"/>
      <c r="FR64" s="36"/>
      <c r="FS64" s="36"/>
      <c r="FT64" s="36"/>
      <c r="FU64" s="36"/>
      <c r="GA64" s="36"/>
      <c r="GB64" s="36"/>
      <c r="GC64" s="36"/>
      <c r="GD64" s="36"/>
      <c r="GE64" s="36"/>
    </row>
    <row r="65" spans="161:187">
      <c r="FE65" s="36"/>
      <c r="FF65" s="36"/>
      <c r="FG65" s="36"/>
      <c r="FI65" s="36"/>
      <c r="FJ65" s="36"/>
      <c r="FK65" s="36"/>
      <c r="FL65" s="36"/>
      <c r="FO65" s="36"/>
      <c r="FP65" s="36"/>
      <c r="FQ65" s="36"/>
      <c r="FR65" s="36"/>
      <c r="FS65" s="36"/>
      <c r="FT65" s="36"/>
      <c r="FU65" s="36"/>
      <c r="GA65" s="36"/>
      <c r="GB65" s="36"/>
      <c r="GC65" s="36"/>
      <c r="GD65" s="36"/>
      <c r="GE65" s="36"/>
    </row>
    <row r="66" spans="161:187">
      <c r="FE66" s="36"/>
      <c r="FF66" s="36"/>
      <c r="FG66" s="36"/>
      <c r="FI66" s="36"/>
      <c r="FJ66" s="36"/>
      <c r="FK66" s="36"/>
      <c r="FL66" s="36"/>
      <c r="FO66" s="36"/>
      <c r="FP66" s="36"/>
      <c r="FQ66" s="36"/>
      <c r="FR66" s="36"/>
      <c r="FS66" s="36"/>
      <c r="FT66" s="36"/>
      <c r="FU66" s="36"/>
      <c r="GA66" s="36"/>
      <c r="GB66" s="36"/>
      <c r="GC66" s="36"/>
      <c r="GD66" s="36"/>
      <c r="GE66" s="36"/>
    </row>
    <row r="67" spans="161:187">
      <c r="FE67" s="36"/>
      <c r="FF67" s="36"/>
      <c r="FG67" s="36"/>
      <c r="FI67" s="36"/>
      <c r="FJ67" s="36"/>
      <c r="FK67" s="36"/>
      <c r="FL67" s="36"/>
      <c r="FO67" s="36"/>
      <c r="FP67" s="36"/>
      <c r="FQ67" s="36"/>
      <c r="FR67" s="36"/>
      <c r="FS67" s="36"/>
      <c r="FT67" s="36"/>
      <c r="FU67" s="36"/>
      <c r="GA67" s="36"/>
      <c r="GB67" s="36"/>
      <c r="GC67" s="36"/>
      <c r="GD67" s="36"/>
      <c r="GE67" s="36"/>
    </row>
    <row r="68" spans="161:187">
      <c r="FE68" s="36"/>
      <c r="FF68" s="36"/>
      <c r="FG68" s="36"/>
      <c r="FI68" s="36"/>
      <c r="FJ68" s="36"/>
      <c r="FK68" s="36"/>
      <c r="FL68" s="36"/>
      <c r="FO68" s="36"/>
      <c r="FP68" s="36"/>
      <c r="FQ68" s="36"/>
      <c r="FR68" s="36"/>
      <c r="FS68" s="36"/>
      <c r="FT68" s="36"/>
      <c r="FU68" s="36"/>
      <c r="GA68" s="36"/>
      <c r="GB68" s="36"/>
      <c r="GC68" s="36"/>
      <c r="GD68" s="36"/>
      <c r="GE68" s="36"/>
    </row>
    <row r="69" spans="161:187">
      <c r="FE69" s="36"/>
      <c r="FF69" s="36"/>
      <c r="FG69" s="36"/>
      <c r="FI69" s="36"/>
      <c r="FJ69" s="36"/>
      <c r="FK69" s="36"/>
      <c r="FL69" s="36"/>
      <c r="FO69" s="36"/>
      <c r="FP69" s="36"/>
      <c r="FQ69" s="36"/>
      <c r="FR69" s="36"/>
      <c r="FS69" s="36"/>
      <c r="FT69" s="36"/>
      <c r="FU69" s="36"/>
      <c r="GA69" s="36"/>
      <c r="GB69" s="36"/>
      <c r="GC69" s="36"/>
      <c r="GD69" s="36"/>
      <c r="GE69" s="36"/>
    </row>
    <row r="70" spans="161:187">
      <c r="FE70" s="36"/>
      <c r="FF70" s="36"/>
      <c r="FG70" s="36"/>
      <c r="FI70" s="36"/>
      <c r="FJ70" s="36"/>
      <c r="FK70" s="36"/>
      <c r="FL70" s="36"/>
      <c r="FO70" s="36"/>
      <c r="FP70" s="36"/>
      <c r="FQ70" s="36"/>
      <c r="FR70" s="36"/>
      <c r="FS70" s="36"/>
      <c r="FT70" s="36"/>
      <c r="FU70" s="36"/>
      <c r="GA70" s="36"/>
      <c r="GB70" s="36"/>
      <c r="GC70" s="36"/>
      <c r="GD70" s="36"/>
      <c r="GE70" s="36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b6805c-5488-4c2d-b82f-db4ea16e5de4" xsi:nil="true"/>
    <lcf76f155ced4ddcb4097134ff3c332f xmlns="e7de8574-fdd7-40af-8c40-5b3c1e95a0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F0BC58-BEDA-49E1-96C0-F48DF37005D9}"/>
</file>

<file path=customXml/itemProps2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Italo Gonzalez P</cp:lastModifiedBy>
  <dcterms:created xsi:type="dcterms:W3CDTF">2022-05-31T14:18:53Z</dcterms:created>
  <dcterms:modified xsi:type="dcterms:W3CDTF">2026-03-24T15:03:20Z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