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AE9AFFF2-778D-4024-8F2A-5C46701E3ACD}" xr6:coauthVersionLast="47" xr6:coauthVersionMax="47" xr10:uidLastSave="{00000000-0000-0000-0000-000000000000}"/>
  <bookViews>
    <workbookView xWindow="-135" yWindow="-135" windowWidth="29070" windowHeight="17190" tabRatio="779" activeTab="16"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'3_01'!$GU$2:$HG$37</definedName>
    <definedName name="_xlnm.Print_Area" localSheetId="5">'3_02'!$GU$2:$HG$37</definedName>
    <definedName name="_xlnm.Print_Area" localSheetId="6">'3_03'!$GU$2:$HG$37</definedName>
    <definedName name="_xlnm.Print_Area" localSheetId="7">'3_04'!$GU$2:$HG$37</definedName>
    <definedName name="_xlnm.Print_Area" localSheetId="8">'3_05'!$GU$2:$HG$37</definedName>
    <definedName name="_xlnm.Print_Area" localSheetId="9">'3_06'!$GU$2:$HG$37</definedName>
    <definedName name="_xlnm.Print_Area" localSheetId="10">'3_07'!$GU$2:$HG$37</definedName>
    <definedName name="_xlnm.Print_Area" localSheetId="11">'3_08'!$GU$2:$HG$37</definedName>
    <definedName name="_xlnm.Print_Area" localSheetId="12">'3_09'!$GU$2:$HG$37</definedName>
    <definedName name="_xlnm.Print_Area" localSheetId="13">'3_10'!$GU$2:$HG$37</definedName>
    <definedName name="_xlnm.Print_Area" localSheetId="14">'3_11'!$GU$2:$HG$37</definedName>
    <definedName name="_xlnm.Print_Area" localSheetId="15">'3_12'!$GU$2:$HG$37</definedName>
    <definedName name="_xlnm.Print_Area" localSheetId="16">'3_13'!$GU$2:$HG$37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Y11" i="41" l="1"/>
  <c r="GZ11" i="41"/>
  <c r="HE12" i="41"/>
  <c r="GZ19" i="41"/>
  <c r="HB19" i="41"/>
  <c r="HG19" i="41"/>
  <c r="HC20" i="41"/>
  <c r="HD30" i="41"/>
  <c r="HD15" i="41"/>
  <c r="GY26" i="41"/>
  <c r="FY33" i="39"/>
  <c r="FZ33" i="39"/>
  <c r="GA33" i="39"/>
  <c r="GB33" i="39"/>
  <c r="GC33" i="39"/>
  <c r="GD33" i="39"/>
  <c r="GE33" i="39"/>
  <c r="GF33" i="39"/>
  <c r="GW33" i="39"/>
  <c r="GX33" i="39"/>
  <c r="GY33" i="39"/>
  <c r="GZ33" i="39"/>
  <c r="HA33" i="39"/>
  <c r="HB33" i="39"/>
  <c r="HC33" i="39"/>
  <c r="HD33" i="39"/>
  <c r="FQ33" i="39"/>
  <c r="FR33" i="39"/>
  <c r="FS33" i="39"/>
  <c r="GG33" i="39"/>
  <c r="GH33" i="39"/>
  <c r="GI33" i="39"/>
  <c r="GJ33" i="39"/>
  <c r="GO33" i="39"/>
  <c r="GP33" i="39"/>
  <c r="GQ33" i="39"/>
  <c r="HE33" i="39"/>
  <c r="HF33" i="39"/>
  <c r="HG33" i="39"/>
  <c r="FT33" i="39"/>
  <c r="FX33" i="39"/>
  <c r="GR33" i="39"/>
  <c r="GV33" i="39"/>
  <c r="FU33" i="39"/>
  <c r="FV33" i="39"/>
  <c r="FW33" i="39"/>
  <c r="GS33" i="39"/>
  <c r="GT33" i="39"/>
  <c r="GU33" i="39"/>
  <c r="FP33" i="39"/>
  <c r="GK33" i="39"/>
  <c r="GL33" i="39"/>
  <c r="GM33" i="39"/>
  <c r="GN33" i="39"/>
  <c r="HG22" i="7"/>
  <c r="HG23" i="7"/>
  <c r="HD28" i="7"/>
  <c r="HE28" i="7"/>
  <c r="GY15" i="7"/>
  <c r="GZ15" i="7"/>
  <c r="HA15" i="7"/>
  <c r="HB21" i="7"/>
  <c r="GZ8" i="7"/>
  <c r="HG10" i="41"/>
  <c r="HG17" i="41"/>
  <c r="HG22" i="41"/>
  <c r="HG23" i="41"/>
  <c r="HG29" i="41"/>
  <c r="HF11" i="7"/>
  <c r="HF29" i="41"/>
  <c r="HF17" i="41"/>
  <c r="HF28" i="41"/>
  <c r="HF31" i="41"/>
  <c r="HF33" i="41"/>
  <c r="HF13" i="41"/>
  <c r="HE11" i="7"/>
  <c r="GZ22" i="7"/>
  <c r="HD15" i="7"/>
  <c r="HA16" i="7"/>
  <c r="HB22" i="7"/>
  <c r="GY26" i="7"/>
  <c r="GY9" i="7"/>
  <c r="GZ9" i="7"/>
  <c r="HE29" i="7"/>
  <c r="HB16" i="7"/>
  <c r="HA28" i="7"/>
  <c r="HB9" i="41"/>
  <c r="HA33" i="41"/>
  <c r="HB33" i="41"/>
  <c r="GZ9" i="41"/>
  <c r="HA10" i="41"/>
  <c r="HE10" i="41"/>
  <c r="HA12" i="41"/>
  <c r="HC12" i="41"/>
  <c r="GZ16" i="41"/>
  <c r="HA16" i="41"/>
  <c r="HD17" i="41"/>
  <c r="HE17" i="41"/>
  <c r="HB20" i="41"/>
  <c r="HA21" i="41"/>
  <c r="HB21" i="41"/>
  <c r="HC22" i="41"/>
  <c r="HE22" i="41"/>
  <c r="HE23" i="41"/>
  <c r="HA27" i="41"/>
  <c r="HB27" i="41"/>
  <c r="GZ28" i="41"/>
  <c r="HA28" i="41"/>
  <c r="HD29" i="41"/>
  <c r="HE29" i="41"/>
  <c r="HB31" i="41"/>
  <c r="GZ33" i="41"/>
  <c r="GZ21" i="41"/>
  <c r="HA9" i="41"/>
  <c r="HB22" i="41"/>
  <c r="HE25" i="41"/>
  <c r="GZ23" i="41" l="1"/>
  <c r="HG31" i="41"/>
  <c r="HC24" i="41"/>
  <c r="GY23" i="41"/>
  <c r="HE30" i="41"/>
  <c r="HF19" i="41"/>
  <c r="HE8" i="41"/>
  <c r="HG30" i="41"/>
  <c r="HC26" i="41"/>
  <c r="HF12" i="41"/>
  <c r="HF7" i="41"/>
  <c r="HG18" i="41"/>
  <c r="HB29" i="41"/>
  <c r="HD31" i="41"/>
  <c r="HD19" i="41"/>
  <c r="HD13" i="41"/>
  <c r="HD7" i="41"/>
  <c r="HG32" i="41"/>
  <c r="HC31" i="41"/>
  <c r="GY30" i="41"/>
  <c r="GY24" i="41"/>
  <c r="HC19" i="41"/>
  <c r="GY18" i="41"/>
  <c r="HG8" i="41"/>
  <c r="HC7" i="41"/>
  <c r="HG7" i="41"/>
  <c r="HF32" i="41"/>
  <c r="HF26" i="41"/>
  <c r="HF8" i="41"/>
  <c r="GZ17" i="41"/>
  <c r="HE32" i="41"/>
  <c r="HG33" i="41"/>
  <c r="HC14" i="41"/>
  <c r="HG9" i="41"/>
  <c r="GY28" i="41"/>
  <c r="GY16" i="41"/>
  <c r="HF27" i="41"/>
  <c r="HB26" i="41"/>
  <c r="HB14" i="41"/>
  <c r="HF9" i="41"/>
  <c r="HG24" i="41"/>
  <c r="HF18" i="41"/>
  <c r="HE24" i="41"/>
  <c r="HD24" i="41"/>
  <c r="HD12" i="41"/>
  <c r="HA26" i="41"/>
  <c r="HA14" i="41"/>
  <c r="HD32" i="41"/>
  <c r="HA29" i="41"/>
  <c r="GY19" i="41"/>
  <c r="HC15" i="41"/>
  <c r="HB7" i="41"/>
  <c r="HA32" i="7"/>
  <c r="GZ32" i="7"/>
  <c r="HD19" i="7"/>
  <c r="HD7" i="7"/>
  <c r="HD18" i="7"/>
  <c r="HD31" i="7"/>
  <c r="GY29" i="7"/>
  <c r="HE21" i="7"/>
  <c r="GY22" i="7"/>
  <c r="HC11" i="7"/>
  <c r="GZ23" i="7"/>
  <c r="HE24" i="7"/>
  <c r="GZ11" i="7"/>
  <c r="HB32" i="7"/>
  <c r="HB8" i="7"/>
  <c r="HC25" i="7"/>
  <c r="HA25" i="7"/>
  <c r="HC18" i="7"/>
  <c r="HB18" i="7"/>
  <c r="HB25" i="7"/>
  <c r="HD29" i="7"/>
  <c r="HE22" i="7"/>
  <c r="HD22" i="7"/>
  <c r="GZ16" i="7"/>
  <c r="HA9" i="7"/>
  <c r="HC22" i="7"/>
  <c r="HG12" i="7"/>
  <c r="HE15" i="7"/>
  <c r="GY12" i="7"/>
  <c r="HB26" i="7"/>
  <c r="HE32" i="7"/>
  <c r="HD26" i="7"/>
  <c r="HA23" i="7"/>
  <c r="HE19" i="7"/>
  <c r="GY13" i="7"/>
  <c r="GY19" i="7"/>
  <c r="HD8" i="7"/>
  <c r="GY30" i="7"/>
  <c r="GZ26" i="7"/>
  <c r="HB12" i="7"/>
  <c r="GZ19" i="7"/>
  <c r="HE8" i="7"/>
  <c r="GZ30" i="7"/>
  <c r="HA26" i="7"/>
  <c r="HB19" i="7"/>
  <c r="HC12" i="7"/>
  <c r="HD32" i="7"/>
  <c r="HE25" i="7"/>
  <c r="GY23" i="7"/>
  <c r="HC19" i="7"/>
  <c r="HD12" i="7"/>
  <c r="HB29" i="7"/>
  <c r="HA12" i="7"/>
  <c r="HA29" i="7"/>
  <c r="GZ12" i="7"/>
  <c r="HC29" i="7"/>
  <c r="HA19" i="7"/>
  <c r="HC8" i="7"/>
  <c r="HC14" i="7"/>
  <c r="HF13" i="7"/>
  <c r="HF19" i="7"/>
  <c r="HC9" i="7"/>
  <c r="HG11" i="7"/>
  <c r="GY16" i="7"/>
  <c r="GU8" i="7"/>
  <c r="HG19" i="7"/>
  <c r="GY18" i="7"/>
  <c r="HC26" i="7"/>
  <c r="HE12" i="7"/>
  <c r="HB9" i="7"/>
  <c r="HC15" i="7"/>
  <c r="HG29" i="7"/>
  <c r="HG28" i="7"/>
  <c r="HG24" i="7"/>
  <c r="HG27" i="7"/>
  <c r="HF30" i="41"/>
  <c r="HG21" i="41"/>
  <c r="HG26" i="7"/>
  <c r="GZ31" i="41"/>
  <c r="HD27" i="41"/>
  <c r="HA24" i="41"/>
  <c r="HE20" i="41"/>
  <c r="HB17" i="41"/>
  <c r="GY14" i="41"/>
  <c r="HC10" i="41"/>
  <c r="GZ7" i="41"/>
  <c r="HG20" i="41"/>
  <c r="HG25" i="7"/>
  <c r="HE33" i="7"/>
  <c r="HB33" i="7"/>
  <c r="GZ33" i="7"/>
  <c r="HD11" i="7"/>
  <c r="HA8" i="7"/>
  <c r="HC33" i="7"/>
  <c r="HC32" i="7"/>
  <c r="GZ29" i="7"/>
  <c r="HD25" i="7"/>
  <c r="HA22" i="7"/>
  <c r="HE18" i="7"/>
  <c r="HB15" i="7"/>
  <c r="HG10" i="7"/>
  <c r="HC30" i="41"/>
  <c r="HD23" i="41"/>
  <c r="HA20" i="41"/>
  <c r="HB13" i="41"/>
  <c r="GZ25" i="7"/>
  <c r="HD21" i="7"/>
  <c r="HE14" i="7"/>
  <c r="GY8" i="7"/>
  <c r="HF25" i="41"/>
  <c r="HG16" i="41"/>
  <c r="HG9" i="7"/>
  <c r="HG21" i="7"/>
  <c r="HE27" i="41"/>
  <c r="HB24" i="41"/>
  <c r="HC17" i="41"/>
  <c r="HD10" i="41"/>
  <c r="GY27" i="41"/>
  <c r="HD16" i="41"/>
  <c r="HF24" i="41"/>
  <c r="HF30" i="7"/>
  <c r="HG8" i="7"/>
  <c r="HG17" i="7"/>
  <c r="HB23" i="41"/>
  <c r="HC16" i="41"/>
  <c r="HF23" i="41"/>
  <c r="HF17" i="7"/>
  <c r="HF29" i="7"/>
  <c r="HG7" i="7"/>
  <c r="GY31" i="41"/>
  <c r="HC27" i="41"/>
  <c r="GZ24" i="41"/>
  <c r="HD20" i="41"/>
  <c r="HA17" i="41"/>
  <c r="HE13" i="41"/>
  <c r="HB10" i="41"/>
  <c r="GY7" i="41"/>
  <c r="HC33" i="41"/>
  <c r="GZ30" i="41"/>
  <c r="HD26" i="41"/>
  <c r="HA23" i="41"/>
  <c r="HE19" i="41"/>
  <c r="HB16" i="41"/>
  <c r="GY13" i="41"/>
  <c r="HC9" i="41"/>
  <c r="HF22" i="41"/>
  <c r="HF16" i="7"/>
  <c r="HF28" i="7"/>
  <c r="HG13" i="41"/>
  <c r="HG15" i="7"/>
  <c r="HA33" i="7"/>
  <c r="GZ27" i="41"/>
  <c r="HE16" i="41"/>
  <c r="GY10" i="41"/>
  <c r="GY32" i="7"/>
  <c r="HC28" i="7"/>
  <c r="HA18" i="7"/>
  <c r="HB11" i="7"/>
  <c r="HG33" i="7"/>
  <c r="HG18" i="7"/>
  <c r="HA31" i="41"/>
  <c r="GY21" i="41"/>
  <c r="GZ14" i="41"/>
  <c r="HA7" i="41"/>
  <c r="HE33" i="41"/>
  <c r="HB30" i="41"/>
  <c r="HC23" i="41"/>
  <c r="GZ20" i="41"/>
  <c r="HA13" i="41"/>
  <c r="HE9" i="41"/>
  <c r="HF18" i="7"/>
  <c r="HG15" i="41"/>
  <c r="HG32" i="7"/>
  <c r="HG20" i="7"/>
  <c r="GY17" i="41"/>
  <c r="GZ10" i="41"/>
  <c r="HA30" i="41"/>
  <c r="HE26" i="41"/>
  <c r="HD9" i="41"/>
  <c r="HF20" i="7"/>
  <c r="HG14" i="41"/>
  <c r="HG16" i="7"/>
  <c r="HF21" i="41"/>
  <c r="HF33" i="7"/>
  <c r="HF15" i="7"/>
  <c r="HF21" i="7"/>
  <c r="HF27" i="7"/>
  <c r="HG12" i="41"/>
  <c r="HG14" i="7"/>
  <c r="HC13" i="41"/>
  <c r="HD33" i="41"/>
  <c r="GY20" i="41"/>
  <c r="GZ13" i="41"/>
  <c r="HG31" i="7"/>
  <c r="HF20" i="41"/>
  <c r="HF14" i="7"/>
  <c r="HF26" i="7"/>
  <c r="HG11" i="41"/>
  <c r="HG13" i="7"/>
  <c r="HC31" i="7"/>
  <c r="GZ28" i="7"/>
  <c r="HD24" i="7"/>
  <c r="HA21" i="7"/>
  <c r="HE17" i="7"/>
  <c r="HB14" i="7"/>
  <c r="GY11" i="7"/>
  <c r="HC7" i="7"/>
  <c r="GZ31" i="7"/>
  <c r="HD27" i="7"/>
  <c r="HA24" i="7"/>
  <c r="HE20" i="7"/>
  <c r="HB17" i="7"/>
  <c r="GY14" i="7"/>
  <c r="HC10" i="7"/>
  <c r="GZ7" i="7"/>
  <c r="HD30" i="7"/>
  <c r="HA27" i="7"/>
  <c r="HE23" i="7"/>
  <c r="HB20" i="7"/>
  <c r="GY17" i="7"/>
  <c r="HC13" i="7"/>
  <c r="GZ10" i="7"/>
  <c r="HF16" i="41"/>
  <c r="HF31" i="7"/>
  <c r="HF7" i="7"/>
  <c r="HF10" i="7"/>
  <c r="HF22" i="7"/>
  <c r="HF25" i="7"/>
  <c r="HF12" i="7"/>
  <c r="HF24" i="7"/>
  <c r="HF23" i="7"/>
  <c r="HC32" i="41"/>
  <c r="GZ29" i="41"/>
  <c r="HD25" i="41"/>
  <c r="HA22" i="41"/>
  <c r="HE18" i="41"/>
  <c r="HB15" i="41"/>
  <c r="GY12" i="41"/>
  <c r="HC8" i="41"/>
  <c r="HE31" i="7"/>
  <c r="HB28" i="7"/>
  <c r="GY25" i="7"/>
  <c r="HC21" i="7"/>
  <c r="GZ18" i="7"/>
  <c r="HD14" i="7"/>
  <c r="HA11" i="7"/>
  <c r="HE7" i="7"/>
  <c r="HB31" i="7"/>
  <c r="GY28" i="7"/>
  <c r="HC24" i="7"/>
  <c r="GZ21" i="7"/>
  <c r="HD17" i="7"/>
  <c r="HA14" i="7"/>
  <c r="HE10" i="7"/>
  <c r="HB7" i="7"/>
  <c r="GY31" i="7"/>
  <c r="HC27" i="7"/>
  <c r="GZ24" i="7"/>
  <c r="HD20" i="7"/>
  <c r="HA17" i="7"/>
  <c r="HE13" i="7"/>
  <c r="HB10" i="7"/>
  <c r="GY7" i="7"/>
  <c r="HC30" i="7"/>
  <c r="GZ27" i="7"/>
  <c r="HD23" i="7"/>
  <c r="HA20" i="7"/>
  <c r="HE16" i="7"/>
  <c r="HB13" i="7"/>
  <c r="GY10" i="7"/>
  <c r="HF15" i="41"/>
  <c r="HF9" i="7"/>
  <c r="HB32" i="41"/>
  <c r="GY29" i="41"/>
  <c r="HC25" i="41"/>
  <c r="GZ22" i="41"/>
  <c r="GY33" i="7"/>
  <c r="HA31" i="7"/>
  <c r="HE27" i="7"/>
  <c r="HB24" i="7"/>
  <c r="GY21" i="7"/>
  <c r="HC17" i="7"/>
  <c r="GZ14" i="7"/>
  <c r="HD10" i="7"/>
  <c r="HA7" i="7"/>
  <c r="HE30" i="7"/>
  <c r="HB27" i="7"/>
  <c r="GY24" i="7"/>
  <c r="HC20" i="7"/>
  <c r="GZ17" i="7"/>
  <c r="HD13" i="7"/>
  <c r="HA10" i="7"/>
  <c r="HB30" i="7"/>
  <c r="GY27" i="7"/>
  <c r="HC23" i="7"/>
  <c r="GZ20" i="7"/>
  <c r="HD16" i="7"/>
  <c r="HA13" i="7"/>
  <c r="HE9" i="7"/>
  <c r="HF14" i="41"/>
  <c r="HF32" i="7"/>
  <c r="HF8" i="7"/>
  <c r="HA32" i="41"/>
  <c r="HE28" i="41"/>
  <c r="HB25" i="41"/>
  <c r="GY22" i="41"/>
  <c r="HC18" i="41"/>
  <c r="GZ15" i="41"/>
  <c r="HD11" i="41"/>
  <c r="HA8" i="41"/>
  <c r="HA30" i="7"/>
  <c r="HE26" i="7"/>
  <c r="HB23" i="7"/>
  <c r="GY20" i="7"/>
  <c r="HC16" i="7"/>
  <c r="GZ13" i="7"/>
  <c r="HD9" i="7"/>
  <c r="HG28" i="41"/>
  <c r="GY33" i="41"/>
  <c r="HC29" i="41"/>
  <c r="GZ26" i="41"/>
  <c r="HD22" i="41"/>
  <c r="HA19" i="41"/>
  <c r="HE15" i="41"/>
  <c r="HB12" i="41"/>
  <c r="GY9" i="41"/>
  <c r="GZ32" i="41"/>
  <c r="HD28" i="41"/>
  <c r="HA25" i="41"/>
  <c r="HE21" i="41"/>
  <c r="HB18" i="41"/>
  <c r="GY15" i="41"/>
  <c r="HC11" i="41"/>
  <c r="GZ8" i="41"/>
  <c r="HG27" i="41"/>
  <c r="HD18" i="41"/>
  <c r="HA15" i="41"/>
  <c r="HE11" i="41"/>
  <c r="HB8" i="41"/>
  <c r="GY32" i="41"/>
  <c r="HC28" i="41"/>
  <c r="GZ25" i="41"/>
  <c r="HD21" i="41"/>
  <c r="HA18" i="41"/>
  <c r="HE14" i="41"/>
  <c r="HB11" i="41"/>
  <c r="GY8" i="41"/>
  <c r="HF11" i="41"/>
  <c r="HG26" i="41"/>
  <c r="GZ12" i="41"/>
  <c r="HD8" i="41"/>
  <c r="HE31" i="41"/>
  <c r="HB28" i="41"/>
  <c r="GY25" i="41"/>
  <c r="HC21" i="41"/>
  <c r="GZ18" i="41"/>
  <c r="HD14" i="41"/>
  <c r="HA11" i="41"/>
  <c r="HE7" i="41"/>
  <c r="HF10" i="41"/>
  <c r="HG25" i="41"/>
  <c r="HG30" i="7"/>
  <c r="HD33" i="7"/>
  <c r="GX7" i="7"/>
  <c r="GQ8" i="41"/>
  <c r="GP8" i="41"/>
  <c r="GW7" i="7"/>
  <c r="GR8" i="7"/>
  <c r="GV8" i="7"/>
  <c r="GS8" i="7"/>
  <c r="GW8" i="7"/>
  <c r="GX8" i="7"/>
  <c r="GU7" i="7"/>
  <c r="GX8" i="41"/>
  <c r="GW8" i="41"/>
  <c r="GV8" i="41"/>
  <c r="GT7" i="7"/>
  <c r="GT8" i="7"/>
  <c r="GT7" i="41"/>
  <c r="GU8" i="41"/>
  <c r="GS7" i="7"/>
  <c r="GQ8" i="7"/>
  <c r="GS7" i="41"/>
  <c r="GT8" i="41"/>
  <c r="GS8" i="41"/>
  <c r="GV7" i="7"/>
  <c r="GP8" i="7"/>
  <c r="GX7" i="41"/>
  <c r="GW7" i="41"/>
  <c r="GV7" i="41"/>
  <c r="GU7" i="41"/>
  <c r="GR8" i="41"/>
  <c r="GX29" i="41"/>
  <c r="GX17" i="7"/>
  <c r="GX14" i="7"/>
  <c r="GX19" i="7"/>
  <c r="GX25" i="41"/>
  <c r="GX24" i="41"/>
  <c r="GX13" i="7"/>
  <c r="GX32" i="7"/>
  <c r="GX9" i="7"/>
  <c r="GX29" i="7"/>
  <c r="GX21" i="41"/>
  <c r="GX22" i="41"/>
  <c r="GX31" i="7"/>
  <c r="GX20" i="41"/>
  <c r="GX18" i="41"/>
  <c r="GX13" i="41"/>
  <c r="GX28" i="7"/>
  <c r="GX27" i="7"/>
  <c r="GW13" i="7"/>
  <c r="GX24" i="7"/>
  <c r="GX23" i="41"/>
  <c r="GX21" i="7"/>
  <c r="GX18" i="7"/>
  <c r="GX12" i="7"/>
  <c r="GX15" i="7"/>
  <c r="GX31" i="41"/>
  <c r="GX11" i="7"/>
  <c r="GX22" i="7"/>
  <c r="GX10" i="7"/>
  <c r="GX15" i="41"/>
  <c r="GX30" i="7"/>
  <c r="GX26" i="7"/>
  <c r="GX23" i="7"/>
  <c r="GX16" i="41"/>
  <c r="GX30" i="41"/>
  <c r="GX33" i="41"/>
  <c r="GX9" i="41"/>
  <c r="GX12" i="41"/>
  <c r="GX10" i="41"/>
  <c r="GX32" i="41"/>
  <c r="GX16" i="7"/>
  <c r="GX14" i="41"/>
  <c r="GX33" i="7"/>
  <c r="GX19" i="41"/>
  <c r="GX20" i="7"/>
  <c r="GX28" i="41"/>
  <c r="GX27" i="41"/>
  <c r="GX25" i="7"/>
  <c r="GX17" i="41"/>
  <c r="GX11" i="41"/>
  <c r="GX26" i="41"/>
  <c r="GU24" i="41"/>
  <c r="GU32" i="41"/>
  <c r="GV20" i="41"/>
  <c r="GW13" i="41"/>
  <c r="GV19" i="41"/>
  <c r="GU13" i="41"/>
  <c r="GU21" i="41"/>
  <c r="GU30" i="41"/>
  <c r="GT22" i="41"/>
  <c r="GW11" i="41"/>
  <c r="GV33" i="41"/>
  <c r="GV9" i="41"/>
  <c r="GU16" i="41"/>
  <c r="GU12" i="7"/>
  <c r="GU20" i="7"/>
  <c r="GU29" i="41"/>
  <c r="GV30" i="41"/>
  <c r="GV29" i="41"/>
  <c r="GW12" i="41"/>
  <c r="GW10" i="41"/>
  <c r="GW33" i="41"/>
  <c r="GW9" i="41"/>
  <c r="GW32" i="41"/>
  <c r="GV19" i="7"/>
  <c r="GW28" i="41"/>
  <c r="GW31" i="41"/>
  <c r="GW30" i="7"/>
  <c r="GW30" i="41"/>
  <c r="GU22" i="41"/>
  <c r="GW29" i="41"/>
  <c r="GV31" i="41"/>
  <c r="GW12" i="7"/>
  <c r="GV32" i="41"/>
  <c r="GW14" i="7"/>
  <c r="GV18" i="41"/>
  <c r="GW24" i="7"/>
  <c r="GU33" i="41"/>
  <c r="GV11" i="7"/>
  <c r="GW23" i="41"/>
  <c r="GV15" i="41"/>
  <c r="GW22" i="41"/>
  <c r="GV9" i="7"/>
  <c r="GW21" i="41"/>
  <c r="GV13" i="41"/>
  <c r="GW23" i="7"/>
  <c r="GV14" i="41"/>
  <c r="GU23" i="41"/>
  <c r="GU31" i="41"/>
  <c r="GV23" i="41"/>
  <c r="GV22" i="41"/>
  <c r="GV33" i="7"/>
  <c r="GV15" i="7"/>
  <c r="GV27" i="7"/>
  <c r="GU25" i="41"/>
  <c r="GV21" i="41"/>
  <c r="GV14" i="7"/>
  <c r="GV26" i="7"/>
  <c r="GU9" i="41"/>
  <c r="GV16" i="41"/>
  <c r="GV12" i="7"/>
  <c r="GV24" i="7"/>
  <c r="GW27" i="41"/>
  <c r="GW29" i="7"/>
  <c r="GW11" i="7"/>
  <c r="GU17" i="41"/>
  <c r="GV17" i="41"/>
  <c r="GV13" i="7"/>
  <c r="GV25" i="7"/>
  <c r="GV23" i="7"/>
  <c r="GW26" i="41"/>
  <c r="GW28" i="7"/>
  <c r="GW10" i="7"/>
  <c r="GV22" i="7"/>
  <c r="GW9" i="7"/>
  <c r="GW32" i="7"/>
  <c r="GV21" i="7"/>
  <c r="GU14" i="7"/>
  <c r="GU22" i="7"/>
  <c r="GT28" i="41"/>
  <c r="GV20" i="7"/>
  <c r="GW31" i="7"/>
  <c r="GT31" i="41"/>
  <c r="GT20" i="41"/>
  <c r="GU28" i="41"/>
  <c r="GT26" i="41"/>
  <c r="GU12" i="41"/>
  <c r="GU20" i="41"/>
  <c r="GU26" i="41"/>
  <c r="GU15" i="41"/>
  <c r="GV12" i="41"/>
  <c r="GU10" i="41"/>
  <c r="GU18" i="41"/>
  <c r="GV11" i="41"/>
  <c r="GW25" i="41"/>
  <c r="GW33" i="7"/>
  <c r="GW27" i="7"/>
  <c r="GT29" i="41"/>
  <c r="GV10" i="41"/>
  <c r="GW24" i="41"/>
  <c r="GW26" i="7"/>
  <c r="GT28" i="7"/>
  <c r="GU25" i="7"/>
  <c r="GT21" i="41"/>
  <c r="GW25" i="7"/>
  <c r="GV32" i="7"/>
  <c r="GW20" i="41"/>
  <c r="GW22" i="7"/>
  <c r="GW19" i="41"/>
  <c r="GW21" i="7"/>
  <c r="GV10" i="7"/>
  <c r="GU18" i="7"/>
  <c r="GU24" i="7"/>
  <c r="GU32" i="7"/>
  <c r="GU21" i="7"/>
  <c r="GV28" i="41"/>
  <c r="GW18" i="41"/>
  <c r="GW20" i="7"/>
  <c r="GV27" i="41"/>
  <c r="GW17" i="41"/>
  <c r="GW19" i="7"/>
  <c r="GU10" i="7"/>
  <c r="GV31"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28" i="7"/>
  <c r="GT10" i="7"/>
  <c r="GU33" i="7"/>
  <c r="GU13" i="7"/>
  <c r="GU29" i="7"/>
  <c r="GT33" i="7"/>
  <c r="GT22" i="7"/>
  <c r="GT24" i="7"/>
  <c r="GT21" i="7"/>
  <c r="GT17" i="7"/>
  <c r="GT16" i="7"/>
  <c r="GT14" i="7"/>
  <c r="GT33" i="41"/>
  <c r="GT12" i="41"/>
  <c r="GT32" i="41"/>
  <c r="GT10" i="41"/>
  <c r="GR27" i="41"/>
  <c r="GT18" i="7"/>
  <c r="GT16" i="41"/>
  <c r="GT15" i="41"/>
  <c r="GT11" i="7"/>
  <c r="GT12" i="7"/>
  <c r="GT9" i="41"/>
  <c r="GT11" i="41"/>
  <c r="GT23" i="41"/>
  <c r="GT24" i="41"/>
  <c r="GT9" i="7"/>
  <c r="GT18" i="41"/>
  <c r="GT32" i="7"/>
  <c r="GT20" i="7"/>
  <c r="GT17" i="41"/>
  <c r="GT31" i="7"/>
  <c r="GT15" i="7"/>
  <c r="GT25" i="41"/>
  <c r="GT27" i="7"/>
  <c r="GT26" i="7"/>
  <c r="GT25" i="7"/>
  <c r="GT19" i="41"/>
  <c r="GT13" i="41"/>
  <c r="GT14" i="41"/>
  <c r="GT13" i="7"/>
  <c r="GS27" i="7"/>
  <c r="GS31" i="41"/>
  <c r="GS24" i="41"/>
  <c r="GS19" i="7"/>
  <c r="GS18" i="41"/>
  <c r="GS19" i="41"/>
  <c r="GR24" i="41"/>
  <c r="GS32" i="41"/>
  <c r="GS28" i="7"/>
  <c r="GS20" i="7"/>
  <c r="GS26" i="41"/>
  <c r="GS9" i="7"/>
  <c r="GS25" i="41"/>
  <c r="GS11" i="7"/>
  <c r="GS25" i="7"/>
  <c r="GS23" i="41"/>
  <c r="GS17" i="7"/>
  <c r="GS20" i="41"/>
  <c r="GR29" i="41"/>
  <c r="GS16" i="41"/>
  <c r="GR7" i="41"/>
  <c r="GS15" i="41"/>
  <c r="GR19" i="7"/>
  <c r="GS10" i="41"/>
  <c r="GS9" i="41"/>
  <c r="GS23" i="7"/>
  <c r="GS26" i="7"/>
  <c r="GS29" i="7"/>
  <c r="GS32" i="7"/>
  <c r="GS14" i="7"/>
  <c r="GS31" i="7"/>
  <c r="GS33" i="41"/>
  <c r="GQ7" i="41"/>
  <c r="GR32" i="7"/>
  <c r="GR14"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7"/>
  <c r="GR13" i="7"/>
  <c r="GQ10" i="41"/>
  <c r="GR23" i="41"/>
  <c r="GR15" i="41"/>
  <c r="GR26" i="41"/>
  <c r="GR18" i="41"/>
  <c r="GR10" i="41"/>
  <c r="GR28" i="7"/>
  <c r="GR20" i="7"/>
  <c r="GR29" i="7"/>
  <c r="GR22" i="41"/>
  <c r="GR33" i="41"/>
  <c r="GR25" i="41"/>
  <c r="GR9" i="41"/>
  <c r="GR33" i="7"/>
  <c r="GR24" i="7"/>
  <c r="GR27" i="7"/>
  <c r="GR31" i="7"/>
  <c r="GQ7" i="7"/>
  <c r="GQ21" i="7"/>
  <c r="GQ24" i="7"/>
  <c r="GR32"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14" i="7"/>
  <c r="GP22" i="41"/>
  <c r="GQ11" i="41"/>
  <c r="GQ23" i="41"/>
  <c r="GQ30" i="41"/>
  <c r="GQ32" i="41"/>
  <c r="GQ15" i="41"/>
  <c r="GQ31" i="41"/>
  <c r="GQ12" i="7"/>
  <c r="GQ27" i="7"/>
  <c r="GQ15" i="7"/>
  <c r="GQ30" i="7"/>
  <c r="GQ18" i="7"/>
  <c r="GP30" i="41"/>
  <c r="GQ17" i="7"/>
  <c r="GQ11" i="7"/>
  <c r="GQ33" i="7"/>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7"/>
  <c r="GP15" i="7"/>
  <c r="GP27" i="7"/>
  <c r="GP23" i="41"/>
  <c r="GP11" i="41"/>
  <c r="GP26" i="7"/>
  <c r="GM23" i="41"/>
  <c r="GP10" i="41"/>
  <c r="GP25" i="7"/>
  <c r="GN26" i="41"/>
  <c r="GP33" i="41"/>
  <c r="GP21" i="41"/>
  <c r="GP9" i="41"/>
  <c r="GP24" i="7"/>
  <c r="GO26" i="41"/>
  <c r="GO7" i="41"/>
  <c r="GO15" i="41"/>
  <c r="GO23" i="41"/>
  <c r="GO31" i="41"/>
  <c r="GP32" i="41"/>
  <c r="GP20" i="41"/>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7"/>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7"/>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7"/>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7"/>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7"/>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7"/>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7"/>
  <c r="GH24" i="41"/>
  <c r="GG33" i="41"/>
  <c r="GH15" i="7"/>
  <c r="GG28" i="41"/>
  <c r="GF20" i="41"/>
  <c r="GG27" i="41"/>
  <c r="GG26" i="41"/>
  <c r="GH13" i="41"/>
  <c r="GH8" i="7"/>
  <c r="GH32" i="41"/>
  <c r="GE29" i="41"/>
  <c r="GF30" i="41"/>
  <c r="GF12" i="41"/>
  <c r="GG19" i="41"/>
  <c r="GG10" i="41"/>
  <c r="GH21" i="7"/>
  <c r="GG22" i="7"/>
  <c r="GH8" i="41"/>
  <c r="GG18" i="41"/>
  <c r="GH29" i="41"/>
  <c r="GG33" i="7"/>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7"/>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7"/>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7"/>
  <c r="GD16" i="7"/>
  <c r="GD14" i="7"/>
  <c r="GD23" i="7"/>
  <c r="GD8" i="7"/>
  <c r="GD7" i="7"/>
  <c r="GD21" i="41"/>
  <c r="GD31" i="7"/>
  <c r="GD29" i="7"/>
  <c r="GC13" i="41"/>
  <c r="GC14" i="41" l="1"/>
  <c r="GC21" i="41"/>
  <c r="GC12" i="41"/>
  <c r="GC11" i="41"/>
  <c r="GC33" i="7"/>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7"/>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7"/>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7"/>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7"/>
  <c r="FU33" i="7"/>
  <c r="FW33" i="7"/>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7"/>
  <c r="FZ17" i="7"/>
  <c r="GA10" i="7"/>
  <c r="FT24" i="7"/>
  <c r="FX22" i="7"/>
  <c r="FU32" i="7"/>
  <c r="FW8" i="7"/>
  <c r="FQ12" i="7"/>
  <c r="FS15" i="7"/>
  <c r="FR29" i="7"/>
  <c r="FV8" i="7"/>
  <c r="FZ21" i="41"/>
  <c r="FS11" i="7"/>
  <c r="FR8" i="7"/>
  <c r="FV18" i="7"/>
  <c r="FW11" i="7"/>
  <c r="FT29" i="7"/>
  <c r="FV32" i="7"/>
  <c r="FX8" i="7"/>
  <c r="FP25" i="7"/>
  <c r="FP28" i="7"/>
  <c r="FT33" i="7"/>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7" l="1"/>
  <c r="GO12" i="7"/>
  <c r="GO12" i="41"/>
</calcChain>
</file>

<file path=xl/sharedStrings.xml><?xml version="1.0" encoding="utf-8"?>
<sst xmlns="http://schemas.openxmlformats.org/spreadsheetml/2006/main" count="16376" uniqueCount="229">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</sst>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3">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xf numFmtId="41" fontId="33" fillId="0" borderId="0" applyFont="0" applyFill="0" applyBorder="0" applyAlignment="0" applyProtection="0"/>
  </cellStyleXfs>
  <cellXfs count="72">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41" fontId="24" fillId="2" borderId="0" xfId="12" applyFont="1" applyFill="1" applyAlignment="1">
      <alignment vertical="top"/>
    </xf>
    <xf numFmtId="3" fontId="24" fillId="2" borderId="0" xfId="0" applyNumberFormat="1" applyFont="1" applyFill="1" applyBorder="1" applyAlignment="1">
      <alignment horizontal="right" vertical="top"/>
    </xf>
    <xf numFmtId="3" fontId="25" fillId="2" borderId="0" xfId="0" applyNumberFormat="1" applyFont="1" applyFill="1" applyBorder="1" applyAlignment="1">
      <alignment horizontal="right" vertical="top"/>
    </xf>
    <xf numFmtId="0" fontId="7" fillId="2" borderId="0" xfId="0" applyFont="1" applyFill="1" applyAlignment="1">
      <alignment vertical="top" wrapText="1"/>
    </xf>
  </cellXfs>
  <cellStyles count="13">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0]" xfId="12" builtinId="6"/>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550077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70185</xdr:colOff>
      <xdr:row>1</xdr:row>
      <xdr:rowOff>180473</xdr:rowOff>
    </xdr:from>
    <xdr:to>
      <xdr:col>203</xdr:col>
      <xdr:colOff>391559</xdr:colOff>
      <xdr:row>3</xdr:row>
      <xdr:rowOff>161823</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39185" y="391026"/>
          <a:ext cx="973085" cy="542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555289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120316</xdr:colOff>
      <xdr:row>2</xdr:row>
      <xdr:rowOff>110289</xdr:rowOff>
    </xdr:from>
    <xdr:to>
      <xdr:col>203</xdr:col>
      <xdr:colOff>447405</xdr:colOff>
      <xdr:row>4</xdr:row>
      <xdr:rowOff>70683</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89316" y="531394"/>
          <a:ext cx="978800" cy="52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550075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90235</xdr:colOff>
      <xdr:row>1</xdr:row>
      <xdr:rowOff>170447</xdr:rowOff>
    </xdr:from>
    <xdr:to>
      <xdr:col>203</xdr:col>
      <xdr:colOff>417324</xdr:colOff>
      <xdr:row>3</xdr:row>
      <xdr:rowOff>140367</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59235" y="330868"/>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514284</xdr:colOff>
      <xdr:row>2</xdr:row>
      <xdr:rowOff>324651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323280</xdr:colOff>
      <xdr:row>2</xdr:row>
      <xdr:rowOff>324651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100264</xdr:colOff>
      <xdr:row>1</xdr:row>
      <xdr:rowOff>180475</xdr:rowOff>
    </xdr:from>
    <xdr:to>
      <xdr:col>203</xdr:col>
      <xdr:colOff>414018</xdr:colOff>
      <xdr:row>3</xdr:row>
      <xdr:rowOff>161825</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69264" y="391028"/>
          <a:ext cx="965465" cy="542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140370</xdr:colOff>
      <xdr:row>1</xdr:row>
      <xdr:rowOff>180472</xdr:rowOff>
    </xdr:from>
    <xdr:to>
      <xdr:col>203</xdr:col>
      <xdr:colOff>467459</xdr:colOff>
      <xdr:row>3</xdr:row>
      <xdr:rowOff>150392</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09370" y="39102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400582</xdr:colOff>
      <xdr:row>2</xdr:row>
      <xdr:rowOff>324651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323279</xdr:colOff>
      <xdr:row>2</xdr:row>
      <xdr:rowOff>324651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60158</xdr:colOff>
      <xdr:row>2</xdr:row>
      <xdr:rowOff>80209</xdr:rowOff>
    </xdr:from>
    <xdr:to>
      <xdr:col>203</xdr:col>
      <xdr:colOff>394867</xdr:colOff>
      <xdr:row>4</xdr:row>
      <xdr:rowOff>46318</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99079" y="501314"/>
          <a:ext cx="986420" cy="52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591084</xdr:colOff>
      <xdr:row>2</xdr:row>
      <xdr:rowOff>324651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323280</xdr:colOff>
      <xdr:row>2</xdr:row>
      <xdr:rowOff>324651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100263</xdr:colOff>
      <xdr:row>1</xdr:row>
      <xdr:rowOff>200525</xdr:rowOff>
    </xdr:from>
    <xdr:to>
      <xdr:col>203</xdr:col>
      <xdr:colOff>436877</xdr:colOff>
      <xdr:row>3</xdr:row>
      <xdr:rowOff>166635</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69263" y="411078"/>
          <a:ext cx="988325" cy="52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518092</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120317</xdr:colOff>
      <xdr:row>1</xdr:row>
      <xdr:rowOff>170448</xdr:rowOff>
    </xdr:from>
    <xdr:to>
      <xdr:col>203</xdr:col>
      <xdr:colOff>458836</xdr:colOff>
      <xdr:row>3</xdr:row>
      <xdr:rowOff>140368</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89317" y="381001"/>
          <a:ext cx="99023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555291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160419</xdr:colOff>
      <xdr:row>1</xdr:row>
      <xdr:rowOff>90236</xdr:rowOff>
    </xdr:from>
    <xdr:to>
      <xdr:col>203</xdr:col>
      <xdr:colOff>495128</xdr:colOff>
      <xdr:row>3</xdr:row>
      <xdr:rowOff>60156</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79024" y="300789"/>
          <a:ext cx="98642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473172</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130343</xdr:colOff>
      <xdr:row>1</xdr:row>
      <xdr:rowOff>140369</xdr:rowOff>
    </xdr:from>
    <xdr:to>
      <xdr:col>203</xdr:col>
      <xdr:colOff>451717</xdr:colOff>
      <xdr:row>3</xdr:row>
      <xdr:rowOff>110289</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9343" y="350922"/>
          <a:ext cx="973085"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120315</xdr:colOff>
      <xdr:row>1</xdr:row>
      <xdr:rowOff>110289</xdr:rowOff>
    </xdr:from>
    <xdr:to>
      <xdr:col>203</xdr:col>
      <xdr:colOff>455024</xdr:colOff>
      <xdr:row>3</xdr:row>
      <xdr:rowOff>80209</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89315" y="320842"/>
          <a:ext cx="98642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550077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100264</xdr:colOff>
      <xdr:row>2</xdr:row>
      <xdr:rowOff>70183</xdr:rowOff>
    </xdr:from>
    <xdr:to>
      <xdr:col>203</xdr:col>
      <xdr:colOff>434973</xdr:colOff>
      <xdr:row>4</xdr:row>
      <xdr:rowOff>30577</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69264" y="491288"/>
          <a:ext cx="986420" cy="52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100260</xdr:colOff>
      <xdr:row>2</xdr:row>
      <xdr:rowOff>90239</xdr:rowOff>
    </xdr:from>
    <xdr:to>
      <xdr:col>203</xdr:col>
      <xdr:colOff>417824</xdr:colOff>
      <xdr:row>4</xdr:row>
      <xdr:rowOff>60158</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69260" y="511344"/>
          <a:ext cx="969275"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G42"/>
  <sheetViews>
    <sheetView zoomScale="95" zoomScaleNormal="95" workbookViewId="0">
      <pane xSplit="2" ySplit="6" topLeftCell="GK10"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c r="GZ7" s="32">
        <v>55820.347566999997</v>
      </c>
      <c r="HA7" s="32">
        <v>50024.575107999997</v>
      </c>
      <c r="HB7" s="32">
        <v>54193.101209</v>
      </c>
      <c r="HC7" s="32">
        <v>54461.108063</v>
      </c>
      <c r="HD7" s="32">
        <v>49440.640020999999</v>
      </c>
      <c r="HE7" s="32">
        <v>48623.740913000001</v>
      </c>
      <c r="HF7" s="32">
        <v>48780.597388000002</v>
      </c>
      <c r="HG7" s="32">
        <v>48638.078133000003</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c r="GZ8" s="32">
        <v>298559.51643000002</v>
      </c>
      <c r="HA8" s="32">
        <v>349823.329272</v>
      </c>
      <c r="HB8" s="32">
        <v>338073.10818699998</v>
      </c>
      <c r="HC8" s="32">
        <v>418525.51325199998</v>
      </c>
      <c r="HD8" s="32">
        <v>369996.587581</v>
      </c>
      <c r="HE8" s="32">
        <v>328922.15043500002</v>
      </c>
      <c r="HF8" s="32">
        <v>237831.22405700001</v>
      </c>
      <c r="HG8" s="32">
        <v>329968.99858800002</v>
      </c>
    </row>
    <row r="9" spans="1:215"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c r="GZ9" s="32">
        <v>254931.730568</v>
      </c>
      <c r="HA9" s="32">
        <v>253891.286349</v>
      </c>
      <c r="HB9" s="32">
        <v>258497.73842099999</v>
      </c>
      <c r="HC9" s="32">
        <v>245167.83467800001</v>
      </c>
      <c r="HD9" s="32">
        <v>224657.16924799999</v>
      </c>
      <c r="HE9" s="32">
        <v>224195.51550000001</v>
      </c>
      <c r="HF9" s="32">
        <v>229693.51283200001</v>
      </c>
      <c r="HG9" s="32">
        <v>224682.05171999999</v>
      </c>
    </row>
    <row r="10" spans="1:215"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c r="GZ10" s="32">
        <v>55005.277647000003</v>
      </c>
      <c r="HA10" s="32">
        <v>64964.429607999999</v>
      </c>
      <c r="HB10" s="32">
        <v>64971.916302999998</v>
      </c>
      <c r="HC10" s="32">
        <v>65279.430109000001</v>
      </c>
      <c r="HD10" s="32">
        <v>64655.318456000001</v>
      </c>
      <c r="HE10" s="32">
        <v>64496.690665000002</v>
      </c>
      <c r="HF10" s="32">
        <v>53385.259980000003</v>
      </c>
      <c r="HG10" s="32">
        <v>54768.401360999997</v>
      </c>
    </row>
    <row r="11" spans="1:215"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c r="GZ11" s="32">
        <v>11528.360644</v>
      </c>
      <c r="HA11" s="32">
        <v>11576.388722</v>
      </c>
      <c r="HB11" s="32">
        <v>11663.982970999999</v>
      </c>
      <c r="HC11" s="32">
        <v>11696.602956999999</v>
      </c>
      <c r="HD11" s="32">
        <v>11746.997191</v>
      </c>
      <c r="HE11" s="32">
        <v>11780.267086</v>
      </c>
      <c r="HF11" s="32">
        <v>11853.690544999999</v>
      </c>
      <c r="HG11" s="32">
        <v>34.439546</v>
      </c>
    </row>
    <row r="12" spans="1:21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c r="GZ13" s="32">
        <v>2.8392339999999998</v>
      </c>
      <c r="HA13" s="32">
        <v>2.8510179999999998</v>
      </c>
      <c r="HB13" s="32">
        <v>2.8624679999999998</v>
      </c>
      <c r="HC13" s="32">
        <v>2.8743479999999999</v>
      </c>
      <c r="HD13" s="32">
        <v>2.8858920000000001</v>
      </c>
      <c r="HE13" s="32">
        <v>2.8988360000000002</v>
      </c>
      <c r="HF13" s="32">
        <v>2.9108670000000001</v>
      </c>
      <c r="HG13" s="32">
        <v>2.9225569999999998</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c r="GZ16" s="32">
        <v>0</v>
      </c>
      <c r="HA16" s="32">
        <v>0</v>
      </c>
      <c r="HB16" s="32">
        <v>0</v>
      </c>
      <c r="HC16" s="32">
        <v>0</v>
      </c>
      <c r="HD16" s="32">
        <v>0</v>
      </c>
      <c r="HE16" s="32">
        <v>0</v>
      </c>
      <c r="HF16" s="32">
        <v>0</v>
      </c>
      <c r="HG16" s="32">
        <v>0</v>
      </c>
    </row>
    <row r="17" spans="2:215"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c r="GZ17" s="32">
        <v>9.6113750000000007</v>
      </c>
      <c r="HA17" s="32">
        <v>9.6631540000000005</v>
      </c>
      <c r="HB17" s="32">
        <v>9.7139729999999993</v>
      </c>
      <c r="HC17" s="32">
        <v>9.8000389999999999</v>
      </c>
      <c r="HD17" s="32">
        <v>9.8165739999999992</v>
      </c>
      <c r="HE17" s="32">
        <v>9.8747670000000003</v>
      </c>
      <c r="HF17" s="32">
        <v>10.002908</v>
      </c>
      <c r="HG17" s="32">
        <v>9.9778099999999998</v>
      </c>
    </row>
    <row r="18" spans="2:21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c r="GZ21" s="32">
        <v>4279.0583130000005</v>
      </c>
      <c r="HA21" s="32">
        <v>4346.8978079999997</v>
      </c>
      <c r="HB21" s="32">
        <v>8237.3621650000005</v>
      </c>
      <c r="HC21" s="32">
        <v>4453.9476610000002</v>
      </c>
      <c r="HD21" s="32">
        <v>4282.6836590000003</v>
      </c>
      <c r="HE21" s="32">
        <v>4296.4925949999997</v>
      </c>
      <c r="HF21" s="32">
        <v>4493.4865980000004</v>
      </c>
      <c r="HG21" s="32">
        <v>4597.126722</v>
      </c>
    </row>
    <row r="22" spans="2:215"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c r="GZ22" s="32">
        <v>165240.86601500001</v>
      </c>
      <c r="HA22" s="32">
        <v>164318.43036900001</v>
      </c>
      <c r="HB22" s="32">
        <v>163484.331645</v>
      </c>
      <c r="HC22" s="32">
        <v>154622.93792500001</v>
      </c>
      <c r="HD22" s="32">
        <v>143290.579233</v>
      </c>
      <c r="HE22" s="32">
        <v>145263.934778</v>
      </c>
      <c r="HF22" s="32">
        <v>143164.25058200001</v>
      </c>
      <c r="HG22" s="32">
        <v>144743.965073</v>
      </c>
    </row>
    <row r="23" spans="2:21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c r="GZ30" s="32">
        <v>27848.785575999998</v>
      </c>
      <c r="HA30" s="32">
        <v>24571.491011999999</v>
      </c>
      <c r="HB30" s="32">
        <v>24539.973096000002</v>
      </c>
      <c r="HC30" s="32">
        <v>24705.578275</v>
      </c>
      <c r="HD30" s="32">
        <v>23735.437578000001</v>
      </c>
      <c r="HE30" s="32">
        <v>23271.810078999999</v>
      </c>
      <c r="HF30" s="32">
        <v>23426.438838999999</v>
      </c>
      <c r="HG30" s="32">
        <v>22601.78455</v>
      </c>
    </row>
    <row r="31" spans="2:21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c r="GZ33" s="33">
        <v>873226.39336900006</v>
      </c>
      <c r="HA33" s="33">
        <v>923529.34242</v>
      </c>
      <c r="HB33" s="33">
        <v>923674.09043800004</v>
      </c>
      <c r="HC33" s="33">
        <v>978925.62730699987</v>
      </c>
      <c r="HD33" s="33">
        <v>891818.11543300003</v>
      </c>
      <c r="HE33" s="33">
        <v>850863.37565399986</v>
      </c>
      <c r="HF33" s="33">
        <v>752641.37459600007</v>
      </c>
      <c r="HG33" s="33">
        <v>830047.74605999992</v>
      </c>
    </row>
    <row r="34" spans="1:215"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G42"/>
  <sheetViews>
    <sheetView zoomScale="95" zoomScaleNormal="95" workbookViewId="0">
      <pane xSplit="2" ySplit="6" topLeftCell="GK10"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c r="HG7" s="32">
        <v>0</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c r="HG9" s="32">
        <v>0</v>
      </c>
    </row>
    <row r="10" spans="1:215"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c r="HF10" s="32">
        <v>0</v>
      </c>
      <c r="HG10" s="32">
        <v>0</v>
      </c>
    </row>
    <row r="11" spans="1:21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c r="GZ11" s="32">
        <v>15248.902124</v>
      </c>
      <c r="HA11" s="32">
        <v>14734.008981999999</v>
      </c>
      <c r="HB11" s="32">
        <v>14851.873564</v>
      </c>
      <c r="HC11" s="32">
        <v>14974.659818</v>
      </c>
      <c r="HD11" s="32">
        <v>14682.165774999999</v>
      </c>
      <c r="HE11" s="32">
        <v>14803.602811999999</v>
      </c>
      <c r="HF11" s="32">
        <v>14926.057916</v>
      </c>
      <c r="HG11" s="32">
        <v>11818.406765</v>
      </c>
    </row>
    <row r="12" spans="1:21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c r="HG13" s="32">
        <v>0</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c r="HG16" s="32">
        <v>0</v>
      </c>
    </row>
    <row r="17" spans="2:21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c r="HG17" s="32">
        <v>0</v>
      </c>
    </row>
    <row r="18" spans="2:21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c r="HG21" s="32">
        <v>0</v>
      </c>
    </row>
    <row r="22" spans="2:21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c r="HG22" s="32">
        <v>0</v>
      </c>
    </row>
    <row r="23" spans="2:21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c r="HG30" s="32">
        <v>0</v>
      </c>
    </row>
    <row r="31" spans="2:21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c r="GZ33" s="33">
        <v>15248.902124</v>
      </c>
      <c r="HA33" s="33">
        <v>14734.008981999999</v>
      </c>
      <c r="HB33" s="33">
        <v>14851.873564</v>
      </c>
      <c r="HC33" s="33">
        <v>14974.659818</v>
      </c>
      <c r="HD33" s="33">
        <v>14682.165774999999</v>
      </c>
      <c r="HE33" s="33">
        <v>14803.602811999999</v>
      </c>
      <c r="HF33" s="33">
        <v>14926.057916</v>
      </c>
      <c r="HG33" s="33">
        <v>11818.406765</v>
      </c>
    </row>
    <row r="34" spans="1:215" ht="2.1" customHeight="1"/>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2" spans="1:21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G42"/>
  <sheetViews>
    <sheetView zoomScale="95" zoomScaleNormal="95" workbookViewId="0">
      <pane xSplit="2" ySplit="6" topLeftCell="GJ10"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c r="HG7" s="32">
        <v>0</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c r="HG9" s="32">
        <v>0</v>
      </c>
    </row>
    <row r="10" spans="1:215"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c r="HF10" s="32">
        <v>0</v>
      </c>
      <c r="HG10" s="32">
        <v>0</v>
      </c>
    </row>
    <row r="11" spans="1:21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c r="HG11" s="32">
        <v>0</v>
      </c>
    </row>
    <row r="12" spans="1:21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c r="HG13" s="32">
        <v>0</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c r="GZ16" s="32">
        <v>522.33416999999997</v>
      </c>
      <c r="HA16" s="32">
        <v>450.53280100000001</v>
      </c>
      <c r="HB16" s="32">
        <v>468.48032599999999</v>
      </c>
      <c r="HC16" s="32">
        <v>499.46910500000001</v>
      </c>
      <c r="HD16" s="32">
        <v>483.34360299999997</v>
      </c>
      <c r="HE16" s="32">
        <v>499.97185899999999</v>
      </c>
      <c r="HF16" s="32">
        <v>573.87886700000001</v>
      </c>
      <c r="HG16" s="32">
        <v>569.47321299999999</v>
      </c>
    </row>
    <row r="17" spans="2:21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c r="HG17" s="32">
        <v>0</v>
      </c>
    </row>
    <row r="18" spans="2:21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c r="HG21" s="32">
        <v>0</v>
      </c>
    </row>
    <row r="22" spans="2:21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c r="HG22" s="32">
        <v>0</v>
      </c>
    </row>
    <row r="23" spans="2:21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c r="HG30" s="32">
        <v>0</v>
      </c>
    </row>
    <row r="31" spans="2:21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 si="0">SUM(FO7:FO32)</f>
        <v>2344.1606999999999</v>
      </c>
      <c r="FP33" s="33">
        <f t="shared" ref="FP33:HG33" si="1">SUM(FP7:FP32)</f>
        <v>2353.4193399999999</v>
      </c>
      <c r="FQ33" s="33">
        <f t="shared" si="1"/>
        <v>2336.0987719999998</v>
      </c>
      <c r="FR33" s="33">
        <f t="shared" si="1"/>
        <v>2188.1523000000002</v>
      </c>
      <c r="FS33" s="33">
        <f t="shared" si="1"/>
        <v>2200.7420579999998</v>
      </c>
      <c r="FT33" s="33">
        <f t="shared" si="1"/>
        <v>2168.2776669999998</v>
      </c>
      <c r="FU33" s="33">
        <f t="shared" si="1"/>
        <v>2176.6085750000002</v>
      </c>
      <c r="FV33" s="33">
        <f t="shared" si="1"/>
        <v>2191.4398329999999</v>
      </c>
      <c r="FW33" s="33">
        <f t="shared" si="1"/>
        <v>2212.5472920000002</v>
      </c>
      <c r="FX33" s="33">
        <f t="shared" si="1"/>
        <v>2152.0641500000002</v>
      </c>
      <c r="FY33" s="33">
        <f t="shared" si="1"/>
        <v>2177.4304579999998</v>
      </c>
      <c r="FZ33" s="33">
        <f t="shared" si="1"/>
        <v>2369.6220199999998</v>
      </c>
      <c r="GA33" s="33">
        <f t="shared" si="1"/>
        <v>11456.494785999999</v>
      </c>
      <c r="GB33" s="33">
        <f t="shared" si="1"/>
        <v>2437.5814599999999</v>
      </c>
      <c r="GC33" s="33">
        <f t="shared" si="1"/>
        <v>2438.9787689999998</v>
      </c>
      <c r="GD33" s="33">
        <f t="shared" si="1"/>
        <v>186.72216599999999</v>
      </c>
      <c r="GE33" s="33">
        <f t="shared" si="1"/>
        <v>203.584059</v>
      </c>
      <c r="GF33" s="33">
        <f t="shared" si="1"/>
        <v>227.69359900000001</v>
      </c>
      <c r="GG33" s="33">
        <f t="shared" si="1"/>
        <v>253.06177099999999</v>
      </c>
      <c r="GH33" s="33">
        <f t="shared" si="1"/>
        <v>259.26077900000001</v>
      </c>
      <c r="GI33" s="33">
        <f t="shared" si="1"/>
        <v>242.952316</v>
      </c>
      <c r="GJ33" s="33">
        <f t="shared" si="1"/>
        <v>261.27060299999999</v>
      </c>
      <c r="GK33" s="33">
        <f t="shared" si="1"/>
        <v>272.44572799999997</v>
      </c>
      <c r="GL33" s="33">
        <f t="shared" si="1"/>
        <v>278.63698399999998</v>
      </c>
      <c r="GM33" s="33">
        <f t="shared" si="1"/>
        <v>288.56467199999997</v>
      </c>
      <c r="GN33" s="33">
        <f t="shared" si="1"/>
        <v>347.96353900000003</v>
      </c>
      <c r="GO33" s="33">
        <f t="shared" si="1"/>
        <v>374.49784</v>
      </c>
      <c r="GP33" s="33">
        <f t="shared" si="1"/>
        <v>349.75709699999999</v>
      </c>
      <c r="GQ33" s="33">
        <f t="shared" si="1"/>
        <v>354.69282500000003</v>
      </c>
      <c r="GR33" s="33">
        <f t="shared" si="1"/>
        <v>359.95838500000002</v>
      </c>
      <c r="GS33" s="33">
        <f t="shared" si="1"/>
        <v>391.99654399999997</v>
      </c>
      <c r="GT33" s="33">
        <f t="shared" si="1"/>
        <v>368.66138899999999</v>
      </c>
      <c r="GU33" s="33">
        <f t="shared" si="1"/>
        <v>375.75818199999998</v>
      </c>
      <c r="GV33" s="33">
        <f t="shared" si="1"/>
        <v>401.61951599999998</v>
      </c>
      <c r="GW33" s="33">
        <f t="shared" si="1"/>
        <v>427.43114000000003</v>
      </c>
      <c r="GX33" s="33">
        <f t="shared" si="1"/>
        <v>452.47534200000001</v>
      </c>
      <c r="GY33" s="33">
        <f t="shared" si="1"/>
        <v>477.51726300000001</v>
      </c>
      <c r="GZ33" s="33">
        <f t="shared" si="1"/>
        <v>522.33416999999997</v>
      </c>
      <c r="HA33" s="33">
        <f t="shared" si="1"/>
        <v>450.53280100000001</v>
      </c>
      <c r="HB33" s="33">
        <f t="shared" si="1"/>
        <v>468.48032599999999</v>
      </c>
      <c r="HC33" s="33">
        <f t="shared" si="1"/>
        <v>499.46910500000001</v>
      </c>
      <c r="HD33" s="33">
        <f t="shared" si="1"/>
        <v>483.34360299999997</v>
      </c>
      <c r="HE33" s="33">
        <f t="shared" si="1"/>
        <v>499.97185899999999</v>
      </c>
      <c r="HF33" s="33">
        <f t="shared" si="1"/>
        <v>573.87886700000001</v>
      </c>
      <c r="HG33" s="33">
        <f t="shared" si="1"/>
        <v>569.47321299999999</v>
      </c>
    </row>
    <row r="34" spans="1:215" ht="2.1" customHeight="1"/>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G42"/>
  <sheetViews>
    <sheetView zoomScale="95" zoomScaleNormal="95" workbookViewId="0">
      <pane xSplit="2" ySplit="6" topLeftCell="GJ9"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c r="HG7" s="32">
        <v>0</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c r="HG9" s="32">
        <v>0</v>
      </c>
    </row>
    <row r="10" spans="1:215"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c r="GZ10" s="32">
        <v>300123</v>
      </c>
      <c r="HA10" s="32">
        <v>300041</v>
      </c>
      <c r="HB10" s="32">
        <v>300082</v>
      </c>
      <c r="HC10" s="32">
        <v>400167.2</v>
      </c>
      <c r="HD10" s="32">
        <v>400055.6</v>
      </c>
      <c r="HE10" s="32">
        <v>400054.66666599998</v>
      </c>
      <c r="HF10" s="32">
        <v>400160.4</v>
      </c>
      <c r="HG10" s="32">
        <v>400052</v>
      </c>
    </row>
    <row r="11" spans="1:21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c r="HG11" s="32">
        <v>0</v>
      </c>
    </row>
    <row r="12" spans="1:21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c r="HG13" s="32">
        <v>0</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c r="GZ16" s="32">
        <v>30085.247957</v>
      </c>
      <c r="HA16" s="32">
        <v>30093.507799999999</v>
      </c>
      <c r="HB16" s="32">
        <v>30666.896311</v>
      </c>
      <c r="HC16" s="32">
        <v>30221.915969999998</v>
      </c>
      <c r="HD16" s="32">
        <v>30096.901656999999</v>
      </c>
      <c r="HE16" s="32">
        <v>30104.224974000001</v>
      </c>
      <c r="HF16" s="32">
        <v>30083.151168</v>
      </c>
      <c r="HG16" s="32">
        <v>30091.156324</v>
      </c>
    </row>
    <row r="17" spans="2:21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c r="HG17" s="32">
        <v>0</v>
      </c>
    </row>
    <row r="18" spans="2:21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c r="HG21" s="32">
        <v>0</v>
      </c>
    </row>
    <row r="22" spans="2:215"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c r="HG22" s="32">
        <v>0</v>
      </c>
    </row>
    <row r="23" spans="2:21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c r="GZ30" s="32">
        <v>50000</v>
      </c>
      <c r="HA30" s="32">
        <v>50000</v>
      </c>
      <c r="HB30" s="32">
        <v>50000</v>
      </c>
      <c r="HC30" s="32">
        <v>10000</v>
      </c>
      <c r="HD30" s="32">
        <v>0</v>
      </c>
      <c r="HE30" s="32">
        <v>0</v>
      </c>
      <c r="HF30" s="32">
        <v>0</v>
      </c>
      <c r="HG30" s="32">
        <v>50000</v>
      </c>
    </row>
    <row r="31" spans="2:21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c r="GZ33" s="33">
        <v>380208.24795699999</v>
      </c>
      <c r="HA33" s="33">
        <v>380134.50780000002</v>
      </c>
      <c r="HB33" s="33">
        <v>380748.89631099999</v>
      </c>
      <c r="HC33" s="33">
        <v>440389.11596999998</v>
      </c>
      <c r="HD33" s="33">
        <v>430152.50165699999</v>
      </c>
      <c r="HE33" s="33">
        <v>430158.89163999999</v>
      </c>
      <c r="HF33" s="33">
        <v>430243.55116800003</v>
      </c>
      <c r="HG33" s="33">
        <v>480143.15632399998</v>
      </c>
    </row>
    <row r="34" spans="1:215" ht="2.1" customHeight="1"/>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G42"/>
  <sheetViews>
    <sheetView zoomScale="95" zoomScaleNormal="95" workbookViewId="0">
      <pane xSplit="2" ySplit="6" topLeftCell="GL9"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c r="HB7" s="32">
        <f>IFERROR('3_11'!HB7+'3_12'!HB7+'3_13'!HB7,"ND")</f>
        <v>348949.37190000003</v>
      </c>
      <c r="HC7" s="32">
        <f>IFERROR('3_11'!HC7+'3_12'!HC7+'3_13'!HC7,"ND")</f>
        <v>423312.08373700001</v>
      </c>
      <c r="HD7" s="32">
        <f>IFERROR('3_11'!HD7+'3_12'!HD7+'3_13'!HD7,"ND")</f>
        <v>360420.95912700001</v>
      </c>
      <c r="HE7" s="32">
        <f>IFERROR('3_11'!HE7+'3_12'!HE7+'3_13'!HE7,"ND")</f>
        <v>365962.252721</v>
      </c>
      <c r="HF7" s="32">
        <f>IFERROR('3_11'!HF7+'3_12'!HF7+'3_13'!HF7,"ND")</f>
        <v>360080.23755600001</v>
      </c>
      <c r="HG7" s="32">
        <f>IFERROR('3_11'!HG7+'3_12'!HG7+'3_13'!HG7,"ND")</f>
        <v>331934.27946200001</v>
      </c>
    </row>
    <row r="8" spans="1:21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c r="HB8" s="32">
        <f>IFERROR('3_11'!HB8+'3_12'!HB8+'3_13'!HB8,"ND")</f>
        <v>0</v>
      </c>
      <c r="HC8" s="32">
        <f>IFERROR('3_11'!HC8+'3_12'!HC8+'3_13'!HC8,"ND")</f>
        <v>0</v>
      </c>
      <c r="HD8" s="32">
        <f>IFERROR('3_11'!HD8+'3_12'!HD8+'3_13'!HD8,"ND")</f>
        <v>0</v>
      </c>
      <c r="HE8" s="32">
        <f>IFERROR('3_11'!HE8+'3_12'!HE8+'3_13'!HE8,"ND")</f>
        <v>0</v>
      </c>
      <c r="HF8" s="32">
        <f>IFERROR('3_11'!HF8+'3_12'!HF8+'3_13'!HF8,"ND")</f>
        <v>0</v>
      </c>
      <c r="HG8" s="32">
        <f>IFERROR('3_11'!HG8+'3_12'!HG8+'3_13'!HG8,"ND")</f>
        <v>0</v>
      </c>
    </row>
    <row r="9" spans="1:215"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c r="HB9" s="32">
        <f>IFERROR('3_11'!HB9+'3_12'!HB9+'3_13'!HB9,"ND")</f>
        <v>263675.56169100001</v>
      </c>
      <c r="HC9" s="32">
        <f>IFERROR('3_11'!HC9+'3_12'!HC9+'3_13'!HC9,"ND")</f>
        <v>268383.59620900004</v>
      </c>
      <c r="HD9" s="32">
        <f>IFERROR('3_11'!HD9+'3_12'!HD9+'3_13'!HD9,"ND")</f>
        <v>269819.862754</v>
      </c>
      <c r="HE9" s="32">
        <f>IFERROR('3_11'!HE9+'3_12'!HE9+'3_13'!HE9,"ND")</f>
        <v>266021.75361100002</v>
      </c>
      <c r="HF9" s="32">
        <f>IFERROR('3_11'!HF9+'3_12'!HF9+'3_13'!HF9,"ND")</f>
        <v>168030.982938</v>
      </c>
      <c r="HG9" s="32">
        <f>IFERROR('3_11'!HG9+'3_12'!HG9+'3_13'!HG9,"ND")</f>
        <v>155612.66826599999</v>
      </c>
    </row>
    <row r="10" spans="1:215"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c r="HB10" s="32">
        <f>IFERROR('3_11'!HB10+'3_12'!HB10+'3_13'!HB10,"ND")</f>
        <v>191355.01399899999</v>
      </c>
      <c r="HC10" s="32">
        <f>IFERROR('3_11'!HC10+'3_12'!HC10+'3_13'!HC10,"ND")</f>
        <v>233524.64522800001</v>
      </c>
      <c r="HD10" s="32">
        <f>IFERROR('3_11'!HD10+'3_12'!HD10+'3_13'!HD10,"ND")</f>
        <v>197496.85671700002</v>
      </c>
      <c r="HE10" s="32">
        <f>IFERROR('3_11'!HE10+'3_12'!HE10+'3_13'!HE10,"ND")</f>
        <v>103312.546107</v>
      </c>
      <c r="HF10" s="32">
        <f>IFERROR('3_11'!HF10+'3_12'!HF10+'3_13'!HF10,"ND")</f>
        <v>41561.175602000003</v>
      </c>
      <c r="HG10" s="32">
        <f>IFERROR('3_11'!HG10+'3_12'!HG10+'3_13'!HG10,"ND")</f>
        <v>40594.419945000001</v>
      </c>
    </row>
    <row r="11" spans="1:215"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c r="HB11" s="32">
        <f>IFERROR('3_11'!HB11+'3_12'!HB11+'3_13'!HB11,"ND")</f>
        <v>529846.44325899996</v>
      </c>
      <c r="HC11" s="32">
        <f>IFERROR('3_11'!HC11+'3_12'!HC11+'3_13'!HC11,"ND")</f>
        <v>512393.12182599999</v>
      </c>
      <c r="HD11" s="32">
        <f>IFERROR('3_11'!HD11+'3_12'!HD11+'3_13'!HD11,"ND")</f>
        <v>430124.52704299998</v>
      </c>
      <c r="HE11" s="32">
        <f>IFERROR('3_11'!HE11+'3_12'!HE11+'3_13'!HE11,"ND")</f>
        <v>446197.81005899998</v>
      </c>
      <c r="HF11" s="32">
        <f>IFERROR('3_11'!HF11+'3_12'!HF11+'3_13'!HF11,"ND")</f>
        <v>477385.468528</v>
      </c>
      <c r="HG11" s="32">
        <f>IFERROR('3_11'!HG11+'3_12'!HG11+'3_13'!HG11,"ND")</f>
        <v>487948.00985500001</v>
      </c>
    </row>
    <row r="12" spans="1:215"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c r="HB12" s="32" t="str">
        <f>IFERROR('3_11'!HB12+'3_12'!HB12+'3_13'!HB12,"ND")</f>
        <v>ND</v>
      </c>
      <c r="HC12" s="32" t="str">
        <f>IFERROR('3_11'!HC12+'3_12'!HC12+'3_13'!HC12,"ND")</f>
        <v>ND</v>
      </c>
      <c r="HD12" s="32" t="str">
        <f>IFERROR('3_11'!HD12+'3_12'!HD12+'3_13'!HD12,"ND")</f>
        <v>ND</v>
      </c>
      <c r="HE12" s="32" t="str">
        <f>IFERROR('3_11'!HE12+'3_12'!HE12+'3_13'!HE12,"ND")</f>
        <v>ND</v>
      </c>
      <c r="HF12" s="32" t="str">
        <f>IFERROR('3_11'!HF12+'3_12'!HF12+'3_13'!HF12,"ND")</f>
        <v>ND</v>
      </c>
      <c r="HG12" s="32" t="str">
        <f>IFERROR('3_11'!HG12+'3_12'!HG12+'3_13'!HG12,"ND")</f>
        <v>ND</v>
      </c>
    </row>
    <row r="13" spans="1:215"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c r="HB13" s="32">
        <f>IFERROR('3_11'!HB13+'3_12'!HB13+'3_13'!HB13,"ND")</f>
        <v>13487.032053000001</v>
      </c>
      <c r="HC13" s="32">
        <f>IFERROR('3_11'!HC13+'3_12'!HC13+'3_13'!HC13,"ND")</f>
        <v>13526.577467999999</v>
      </c>
      <c r="HD13" s="32">
        <f>IFERROR('3_11'!HD13+'3_12'!HD13+'3_13'!HD13,"ND")</f>
        <v>13384.173852</v>
      </c>
      <c r="HE13" s="32">
        <f>IFERROR('3_11'!HE13+'3_12'!HE13+'3_13'!HE13,"ND")</f>
        <v>14041.479300999999</v>
      </c>
      <c r="HF13" s="32">
        <f>IFERROR('3_11'!HF13+'3_12'!HF13+'3_13'!HF13,"ND")</f>
        <v>13659.196693</v>
      </c>
      <c r="HG13" s="32">
        <f>IFERROR('3_11'!HG13+'3_12'!HG13+'3_13'!HG13,"ND")</f>
        <v>9761.2606329999999</v>
      </c>
    </row>
    <row r="14" spans="1:21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c r="HB14" s="32" t="str">
        <f>IFERROR('3_11'!HB14+'3_12'!HB14+'3_13'!HB14,"ND")</f>
        <v>ND</v>
      </c>
      <c r="HC14" s="32" t="str">
        <f>IFERROR('3_11'!HC14+'3_12'!HC14+'3_13'!HC14,"ND")</f>
        <v>ND</v>
      </c>
      <c r="HD14" s="32" t="str">
        <f>IFERROR('3_11'!HD14+'3_12'!HD14+'3_13'!HD14,"ND")</f>
        <v>ND</v>
      </c>
      <c r="HE14" s="32" t="str">
        <f>IFERROR('3_11'!HE14+'3_12'!HE14+'3_13'!HE14,"ND")</f>
        <v>ND</v>
      </c>
      <c r="HF14" s="32" t="str">
        <f>IFERROR('3_11'!HF14+'3_12'!HF14+'3_13'!HF14,"ND")</f>
        <v>ND</v>
      </c>
      <c r="HG14" s="32" t="str">
        <f>IFERROR('3_11'!HG14+'3_12'!HG14+'3_13'!HG14,"ND")</f>
        <v>ND</v>
      </c>
    </row>
    <row r="15" spans="1:21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c r="HB15" s="32">
        <f>IFERROR('3_11'!HB15+'3_12'!HB15+'3_13'!HB15,"ND")</f>
        <v>0</v>
      </c>
      <c r="HC15" s="32">
        <f>IFERROR('3_11'!HC15+'3_12'!HC15+'3_13'!HC15,"ND")</f>
        <v>0</v>
      </c>
      <c r="HD15" s="32">
        <f>IFERROR('3_11'!HD15+'3_12'!HD15+'3_13'!HD15,"ND")</f>
        <v>0</v>
      </c>
      <c r="HE15" s="32">
        <f>IFERROR('3_11'!HE15+'3_12'!HE15+'3_13'!HE15,"ND")</f>
        <v>0</v>
      </c>
      <c r="HF15" s="32">
        <f>IFERROR('3_11'!HF15+'3_12'!HF15+'3_13'!HF15,"ND")</f>
        <v>0</v>
      </c>
      <c r="HG15" s="32">
        <f>IFERROR('3_11'!HG15+'3_12'!HG15+'3_13'!HG15,"ND")</f>
        <v>0</v>
      </c>
    </row>
    <row r="16" spans="1:21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c r="HB16" s="32">
        <f>IFERROR('3_11'!HB16+'3_12'!HB16+'3_13'!HB16,"ND")</f>
        <v>9951.8609680000009</v>
      </c>
      <c r="HC16" s="32">
        <f>IFERROR('3_11'!HC16+'3_12'!HC16+'3_13'!HC16,"ND")</f>
        <v>470.55066799999997</v>
      </c>
      <c r="HD16" s="32">
        <f>IFERROR('3_11'!HD16+'3_12'!HD16+'3_13'!HD16,"ND")</f>
        <v>465.15417200000002</v>
      </c>
      <c r="HE16" s="32">
        <f>IFERROR('3_11'!HE16+'3_12'!HE16+'3_13'!HE16,"ND")</f>
        <v>0</v>
      </c>
      <c r="HF16" s="32">
        <f>IFERROR('3_11'!HF16+'3_12'!HF16+'3_13'!HF16,"ND")</f>
        <v>0</v>
      </c>
      <c r="HG16" s="32">
        <f>IFERROR('3_11'!HG16+'3_12'!HG16+'3_13'!HG16,"ND")</f>
        <v>0</v>
      </c>
    </row>
    <row r="17" spans="2:215"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c r="HB17" s="32">
        <f>IFERROR('3_11'!HB17+'3_12'!HB17+'3_13'!HB17,"ND")</f>
        <v>351196.73282799998</v>
      </c>
      <c r="HC17" s="32">
        <f>IFERROR('3_11'!HC17+'3_12'!HC17+'3_13'!HC17,"ND")</f>
        <v>318951.92117500002</v>
      </c>
      <c r="HD17" s="32">
        <f>IFERROR('3_11'!HD17+'3_12'!HD17+'3_13'!HD17,"ND")</f>
        <v>307466.13578999997</v>
      </c>
      <c r="HE17" s="32">
        <f>IFERROR('3_11'!HE17+'3_12'!HE17+'3_13'!HE17,"ND")</f>
        <v>299667.196681</v>
      </c>
      <c r="HF17" s="32">
        <f>IFERROR('3_11'!HF17+'3_12'!HF17+'3_13'!HF17,"ND")</f>
        <v>337467.40403999999</v>
      </c>
      <c r="HG17" s="32">
        <f>IFERROR('3_11'!HG17+'3_12'!HG17+'3_13'!HG17,"ND")</f>
        <v>349325.76361299999</v>
      </c>
    </row>
    <row r="18" spans="2:21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c r="HB18" s="32" t="str">
        <f>IFERROR('3_11'!HB18+'3_12'!HB18+'3_13'!HB18,"ND")</f>
        <v>ND</v>
      </c>
      <c r="HC18" s="32" t="str">
        <f>IFERROR('3_11'!HC18+'3_12'!HC18+'3_13'!HC18,"ND")</f>
        <v>ND</v>
      </c>
      <c r="HD18" s="32" t="str">
        <f>IFERROR('3_11'!HD18+'3_12'!HD18+'3_13'!HD18,"ND")</f>
        <v>ND</v>
      </c>
      <c r="HE18" s="32" t="str">
        <f>IFERROR('3_11'!HE18+'3_12'!HE18+'3_13'!HE18,"ND")</f>
        <v>ND</v>
      </c>
      <c r="HF18" s="32" t="str">
        <f>IFERROR('3_11'!HF18+'3_12'!HF18+'3_13'!HF18,"ND")</f>
        <v>ND</v>
      </c>
      <c r="HG18" s="32" t="str">
        <f>IFERROR('3_11'!HG18+'3_12'!HG18+'3_13'!HG18,"ND")</f>
        <v>ND</v>
      </c>
    </row>
    <row r="19" spans="2:215"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c r="HB19" s="32" t="str">
        <f>IFERROR('3_11'!HB19+'3_12'!HB19+'3_13'!HB19,"ND")</f>
        <v>ND</v>
      </c>
      <c r="HC19" s="32" t="str">
        <f>IFERROR('3_11'!HC19+'3_12'!HC19+'3_13'!HC19,"ND")</f>
        <v>ND</v>
      </c>
      <c r="HD19" s="32" t="str">
        <f>IFERROR('3_11'!HD19+'3_12'!HD19+'3_13'!HD19,"ND")</f>
        <v>ND</v>
      </c>
      <c r="HE19" s="32" t="str">
        <f>IFERROR('3_11'!HE19+'3_12'!HE19+'3_13'!HE19,"ND")</f>
        <v>ND</v>
      </c>
      <c r="HF19" s="32" t="str">
        <f>IFERROR('3_11'!HF19+'3_12'!HF19+'3_13'!HF19,"ND")</f>
        <v>ND</v>
      </c>
      <c r="HG19" s="32" t="str">
        <f>IFERROR('3_11'!HG19+'3_12'!HG19+'3_13'!HG19,"ND")</f>
        <v>ND</v>
      </c>
    </row>
    <row r="20" spans="2:21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c r="HB20" s="32">
        <f>IFERROR('3_11'!HB20+'3_12'!HB20+'3_13'!HB20,"ND")</f>
        <v>96.703574000000003</v>
      </c>
      <c r="HC20" s="32">
        <f>IFERROR('3_11'!HC20+'3_12'!HC20+'3_13'!HC20,"ND")</f>
        <v>0</v>
      </c>
      <c r="HD20" s="32">
        <f>IFERROR('3_11'!HD20+'3_12'!HD20+'3_13'!HD20,"ND")</f>
        <v>0</v>
      </c>
      <c r="HE20" s="32">
        <f>IFERROR('3_11'!HE20+'3_12'!HE20+'3_13'!HE20,"ND")</f>
        <v>0</v>
      </c>
      <c r="HF20" s="32">
        <f>IFERROR('3_11'!HF20+'3_12'!HF20+'3_13'!HF20,"ND")</f>
        <v>0</v>
      </c>
      <c r="HG20" s="32">
        <f>IFERROR('3_11'!HG20+'3_12'!HG20+'3_13'!HG20,"ND")</f>
        <v>0</v>
      </c>
    </row>
    <row r="21" spans="2:215"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c r="HB21" s="32">
        <f>IFERROR('3_11'!HB21+'3_12'!HB21+'3_13'!HB21,"ND")</f>
        <v>1677722.5594629999</v>
      </c>
      <c r="HC21" s="32">
        <f>IFERROR('3_11'!HC21+'3_12'!HC21+'3_13'!HC21,"ND")</f>
        <v>965270.58155899995</v>
      </c>
      <c r="HD21" s="32">
        <f>IFERROR('3_11'!HD21+'3_12'!HD21+'3_13'!HD21,"ND")</f>
        <v>955965.69689100003</v>
      </c>
      <c r="HE21" s="32">
        <f>IFERROR('3_11'!HE21+'3_12'!HE21+'3_13'!HE21,"ND")</f>
        <v>1183777.2760970001</v>
      </c>
      <c r="HF21" s="32">
        <f>IFERROR('3_11'!HF21+'3_12'!HF21+'3_13'!HF21,"ND")</f>
        <v>1141442.220428</v>
      </c>
      <c r="HG21" s="32">
        <f>IFERROR('3_11'!HG21+'3_12'!HG21+'3_13'!HG21,"ND")</f>
        <v>943214.10981099994</v>
      </c>
    </row>
    <row r="22" spans="2:215"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c r="HB22" s="32">
        <f>IFERROR('3_11'!HB22+'3_12'!HB22+'3_13'!HB22,"ND")</f>
        <v>152090.34668300001</v>
      </c>
      <c r="HC22" s="32">
        <f>IFERROR('3_11'!HC22+'3_12'!HC22+'3_13'!HC22,"ND")</f>
        <v>163293.06491099999</v>
      </c>
      <c r="HD22" s="32">
        <f>IFERROR('3_11'!HD22+'3_12'!HD22+'3_13'!HD22,"ND")</f>
        <v>172977.79739700002</v>
      </c>
      <c r="HE22" s="32">
        <f>IFERROR('3_11'!HE22+'3_12'!HE22+'3_13'!HE22,"ND")</f>
        <v>179262.21327500002</v>
      </c>
      <c r="HF22" s="32">
        <f>IFERROR('3_11'!HF22+'3_12'!HF22+'3_13'!HF22,"ND")</f>
        <v>179985.77973099999</v>
      </c>
      <c r="HG22" s="32">
        <f>IFERROR('3_11'!HG22+'3_12'!HG22+'3_13'!HG22,"ND")</f>
        <v>187100.261746</v>
      </c>
    </row>
    <row r="23" spans="2:21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c r="HB23" s="32" t="str">
        <f>IFERROR('3_11'!HB23+'3_12'!HB23+'3_13'!HB23,"ND")</f>
        <v>ND</v>
      </c>
      <c r="HC23" s="32" t="str">
        <f>IFERROR('3_11'!HC23+'3_12'!HC23+'3_13'!HC23,"ND")</f>
        <v>ND</v>
      </c>
      <c r="HD23" s="32" t="str">
        <f>IFERROR('3_11'!HD23+'3_12'!HD23+'3_13'!HD23,"ND")</f>
        <v>ND</v>
      </c>
      <c r="HE23" s="32" t="str">
        <f>IFERROR('3_11'!HE23+'3_12'!HE23+'3_13'!HE23,"ND")</f>
        <v>ND</v>
      </c>
      <c r="HF23" s="32" t="str">
        <f>IFERROR('3_11'!HF23+'3_12'!HF23+'3_13'!HF23,"ND")</f>
        <v>ND</v>
      </c>
      <c r="HG23" s="32" t="str">
        <f>IFERROR('3_11'!HG23+'3_12'!HG23+'3_13'!HG23,"ND")</f>
        <v>ND</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c r="HB24" s="32">
        <f>IFERROR('3_11'!HB24+'3_12'!HB24+'3_13'!HB24,"ND")</f>
        <v>0</v>
      </c>
      <c r="HC24" s="32">
        <f>IFERROR('3_11'!HC24+'3_12'!HC24+'3_13'!HC24,"ND")</f>
        <v>0</v>
      </c>
      <c r="HD24" s="32">
        <f>IFERROR('3_11'!HD24+'3_12'!HD24+'3_13'!HD24,"ND")</f>
        <v>0</v>
      </c>
      <c r="HE24" s="32">
        <f>IFERROR('3_11'!HE24+'3_12'!HE24+'3_13'!HE24,"ND")</f>
        <v>0</v>
      </c>
      <c r="HF24" s="32">
        <f>IFERROR('3_11'!HF24+'3_12'!HF24+'3_13'!HF24,"ND")</f>
        <v>0</v>
      </c>
      <c r="HG24" s="32">
        <f>IFERROR('3_11'!HG24+'3_12'!HG24+'3_13'!HG24,"ND")</f>
        <v>0</v>
      </c>
    </row>
    <row r="25" spans="2:215"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c r="HB25" s="32" t="str">
        <f>IFERROR('3_11'!HB25+'3_12'!HB25+'3_13'!HB25,"ND")</f>
        <v>ND</v>
      </c>
      <c r="HC25" s="32" t="str">
        <f>IFERROR('3_11'!HC25+'3_12'!HC25+'3_13'!HC25,"ND")</f>
        <v>ND</v>
      </c>
      <c r="HD25" s="32" t="str">
        <f>IFERROR('3_11'!HD25+'3_12'!HD25+'3_13'!HD25,"ND")</f>
        <v>ND</v>
      </c>
      <c r="HE25" s="32" t="str">
        <f>IFERROR('3_11'!HE25+'3_12'!HE25+'3_13'!HE25,"ND")</f>
        <v>ND</v>
      </c>
      <c r="HF25" s="32" t="str">
        <f>IFERROR('3_11'!HF25+'3_12'!HF25+'3_13'!HF25,"ND")</f>
        <v>ND</v>
      </c>
      <c r="HG25" s="32" t="str">
        <f>IFERROR('3_11'!HG25+'3_12'!HG25+'3_13'!HG25,"ND")</f>
        <v>ND</v>
      </c>
    </row>
    <row r="26" spans="2:21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c r="HB26" s="32" t="str">
        <f>IFERROR('3_11'!HB26+'3_12'!HB26+'3_13'!HB26,"ND")</f>
        <v>ND</v>
      </c>
      <c r="HC26" s="32" t="str">
        <f>IFERROR('3_11'!HC26+'3_12'!HC26+'3_13'!HC26,"ND")</f>
        <v>ND</v>
      </c>
      <c r="HD26" s="32" t="str">
        <f>IFERROR('3_11'!HD26+'3_12'!HD26+'3_13'!HD26,"ND")</f>
        <v>ND</v>
      </c>
      <c r="HE26" s="32" t="str">
        <f>IFERROR('3_11'!HE26+'3_12'!HE26+'3_13'!HE26,"ND")</f>
        <v>ND</v>
      </c>
      <c r="HF26" s="32" t="str">
        <f>IFERROR('3_11'!HF26+'3_12'!HF26+'3_13'!HF26,"ND")</f>
        <v>ND</v>
      </c>
      <c r="HG26" s="32" t="str">
        <f>IFERROR('3_11'!HG26+'3_12'!HG26+'3_13'!HG26,"ND")</f>
        <v>ND</v>
      </c>
    </row>
    <row r="27" spans="2:21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c r="HB27" s="32">
        <f>IFERROR('3_11'!HB27+'3_12'!HB27+'3_13'!HB27,"ND")</f>
        <v>0</v>
      </c>
      <c r="HC27" s="32">
        <f>IFERROR('3_11'!HC27+'3_12'!HC27+'3_13'!HC27,"ND")</f>
        <v>0</v>
      </c>
      <c r="HD27" s="32">
        <f>IFERROR('3_11'!HD27+'3_12'!HD27+'3_13'!HD27,"ND")</f>
        <v>0</v>
      </c>
      <c r="HE27" s="32">
        <f>IFERROR('3_11'!HE27+'3_12'!HE27+'3_13'!HE27,"ND")</f>
        <v>0</v>
      </c>
      <c r="HF27" s="32">
        <f>IFERROR('3_11'!HF27+'3_12'!HF27+'3_13'!HF27,"ND")</f>
        <v>0</v>
      </c>
      <c r="HG27" s="32">
        <f>IFERROR('3_11'!HG27+'3_12'!HG27+'3_13'!HG27,"ND")</f>
        <v>0</v>
      </c>
    </row>
    <row r="28" spans="2:21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c r="HB28" s="32">
        <f>IFERROR('3_11'!HB28+'3_12'!HB28+'3_13'!HB28,"ND")</f>
        <v>0</v>
      </c>
      <c r="HC28" s="32">
        <f>IFERROR('3_11'!HC28+'3_12'!HC28+'3_13'!HC28,"ND")</f>
        <v>0</v>
      </c>
      <c r="HD28" s="32">
        <f>IFERROR('3_11'!HD28+'3_12'!HD28+'3_13'!HD28,"ND")</f>
        <v>0</v>
      </c>
      <c r="HE28" s="32">
        <f>IFERROR('3_11'!HE28+'3_12'!HE28+'3_13'!HE28,"ND")</f>
        <v>0</v>
      </c>
      <c r="HF28" s="32">
        <f>IFERROR('3_11'!HF28+'3_12'!HF28+'3_13'!HF28,"ND")</f>
        <v>0</v>
      </c>
      <c r="HG28" s="32">
        <f>IFERROR('3_11'!HG28+'3_12'!HG28+'3_13'!HG28,"ND")</f>
        <v>0</v>
      </c>
    </row>
    <row r="29" spans="2:215"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c r="HB29" s="32" t="str">
        <f>IFERROR('3_11'!HB29+'3_12'!HB29+'3_13'!HB29,"ND")</f>
        <v>ND</v>
      </c>
      <c r="HC29" s="32" t="str">
        <f>IFERROR('3_11'!HC29+'3_12'!HC29+'3_13'!HC29,"ND")</f>
        <v>ND</v>
      </c>
      <c r="HD29" s="32" t="str">
        <f>IFERROR('3_11'!HD29+'3_12'!HD29+'3_13'!HD29,"ND")</f>
        <v>ND</v>
      </c>
      <c r="HE29" s="32" t="str">
        <f>IFERROR('3_11'!HE29+'3_12'!HE29+'3_13'!HE29,"ND")</f>
        <v>ND</v>
      </c>
      <c r="HF29" s="32" t="str">
        <f>IFERROR('3_11'!HF29+'3_12'!HF29+'3_13'!HF29,"ND")</f>
        <v>ND</v>
      </c>
      <c r="HG29" s="32" t="str">
        <f>IFERROR('3_11'!HG29+'3_12'!HG29+'3_13'!HG29,"ND")</f>
        <v>ND</v>
      </c>
    </row>
    <row r="30" spans="2:215"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c r="HB30" s="32">
        <f>IFERROR('3_11'!HB30+'3_12'!HB30+'3_13'!HB30,"ND")</f>
        <v>38094.676917999997</v>
      </c>
      <c r="HC30" s="32">
        <f>IFERROR('3_11'!HC30+'3_12'!HC30+'3_13'!HC30,"ND")</f>
        <v>37612.714354000003</v>
      </c>
      <c r="HD30" s="32">
        <f>IFERROR('3_11'!HD30+'3_12'!HD30+'3_13'!HD30,"ND")</f>
        <v>77885.763084000006</v>
      </c>
      <c r="HE30" s="32">
        <f>IFERROR('3_11'!HE30+'3_12'!HE30+'3_13'!HE30,"ND")</f>
        <v>93721.199966</v>
      </c>
      <c r="HF30" s="32">
        <f>IFERROR('3_11'!HF30+'3_12'!HF30+'3_13'!HF30,"ND")</f>
        <v>100325.292315</v>
      </c>
      <c r="HG30" s="32">
        <f>IFERROR('3_11'!HG30+'3_12'!HG30+'3_13'!HG30,"ND")</f>
        <v>88925.557409999994</v>
      </c>
    </row>
    <row r="31" spans="2:215"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c r="HB31" s="32" t="str">
        <f>IFERROR('3_11'!HB31+'3_12'!HB31+'3_13'!HB31,"ND")</f>
        <v>ND</v>
      </c>
      <c r="HC31" s="32" t="str">
        <f>IFERROR('3_11'!HC31+'3_12'!HC31+'3_13'!HC31,"ND")</f>
        <v>ND</v>
      </c>
      <c r="HD31" s="32" t="str">
        <f>IFERROR('3_11'!HD31+'3_12'!HD31+'3_13'!HD31,"ND")</f>
        <v>ND</v>
      </c>
      <c r="HE31" s="32" t="str">
        <f>IFERROR('3_11'!HE31+'3_12'!HE31+'3_13'!HE31,"ND")</f>
        <v>ND</v>
      </c>
      <c r="HF31" s="32" t="str">
        <f>IFERROR('3_11'!HF31+'3_12'!HF31+'3_13'!HF31,"ND")</f>
        <v>ND</v>
      </c>
      <c r="HG31" s="32" t="str">
        <f>IFERROR('3_11'!HG31+'3_12'!HG31+'3_13'!HG31,"ND")</f>
        <v>ND</v>
      </c>
    </row>
    <row r="32" spans="2:21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c r="HB32" s="32">
        <f>IFERROR('3_11'!HB32+'3_12'!HB32+'3_13'!HB32,"ND")</f>
        <v>0</v>
      </c>
      <c r="HC32" s="32">
        <f>IFERROR('3_11'!HC32+'3_12'!HC32+'3_13'!HC32,"ND")</f>
        <v>0</v>
      </c>
      <c r="HD32" s="32">
        <f>IFERROR('3_11'!HD32+'3_12'!HD32+'3_13'!HD32,"ND")</f>
        <v>0</v>
      </c>
      <c r="HE32" s="32">
        <f>IFERROR('3_11'!HE32+'3_12'!HE32+'3_13'!HE32,"ND")</f>
        <v>0</v>
      </c>
      <c r="HF32" s="32">
        <f>IFERROR('3_11'!HF32+'3_12'!HF32+'3_13'!HF32,"ND")</f>
        <v>0</v>
      </c>
      <c r="HG32" s="32">
        <f>IFERROR('3_11'!HG32+'3_12'!HG32+'3_13'!HG32,"ND")</f>
        <v>0</v>
      </c>
    </row>
    <row r="33" spans="1:215"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c r="HB33" s="33">
        <f>IFERROR('3_11'!HB33+'3_12'!HB33+'3_13'!HB33,"ND")</f>
        <v>3576466.3033360001</v>
      </c>
      <c r="HC33" s="33">
        <f>IFERROR('3_11'!HC33+'3_12'!HC33+'3_13'!HC33,"ND")</f>
        <v>2936738.8571349997</v>
      </c>
      <c r="HD33" s="33">
        <f>IFERROR('3_11'!HD33+'3_12'!HD33+'3_13'!HD33,"ND")</f>
        <v>2786006.926827</v>
      </c>
      <c r="HE33" s="33">
        <f>IFERROR('3_11'!HE33+'3_12'!HE33+'3_13'!HE33,"ND")</f>
        <v>2951963.7278180001</v>
      </c>
      <c r="HF33" s="33">
        <f>IFERROR('3_11'!HF33+'3_12'!HF33+'3_13'!HF33,"ND")</f>
        <v>2819937.7578309998</v>
      </c>
      <c r="HG33" s="33">
        <f>IFERROR('3_11'!HG33+'3_12'!HG33+'3_13'!HG33,"ND")</f>
        <v>2594416.3307409999</v>
      </c>
    </row>
    <row r="35" spans="1:215">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7" spans="1:215">
      <c r="EA37" s="22" t="s">
        <v>139</v>
      </c>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G42"/>
  <sheetViews>
    <sheetView zoomScale="95" zoomScaleNormal="95" workbookViewId="0">
      <pane xSplit="2" ySplit="6" topLeftCell="GK11"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c r="HG7" s="32">
        <v>0</v>
      </c>
    </row>
    <row r="8" spans="1:21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c r="GZ9" s="32">
        <v>26673.771177999999</v>
      </c>
      <c r="HA9" s="32">
        <v>26774.033252000001</v>
      </c>
      <c r="HB9" s="32">
        <v>26897.971556</v>
      </c>
      <c r="HC9" s="32">
        <v>26090.299271</v>
      </c>
      <c r="HD9" s="32">
        <v>25916.67109</v>
      </c>
      <c r="HE9" s="32">
        <v>27176.501161</v>
      </c>
      <c r="HF9" s="32">
        <v>27189.153756</v>
      </c>
      <c r="HG9" s="32">
        <v>27490.520931999999</v>
      </c>
    </row>
    <row r="10" spans="1:215"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c r="GZ10" s="32">
        <v>1753.736952</v>
      </c>
      <c r="HA10" s="32">
        <v>1754.05117</v>
      </c>
      <c r="HB10" s="32">
        <v>1748.0032289999999</v>
      </c>
      <c r="HC10" s="32">
        <v>1751.263473</v>
      </c>
      <c r="HD10" s="32">
        <v>1852.683129</v>
      </c>
      <c r="HE10" s="32">
        <v>2463.5903979999998</v>
      </c>
      <c r="HF10" s="32">
        <v>3408.1321790000002</v>
      </c>
      <c r="HG10" s="32">
        <v>2445.7176319999999</v>
      </c>
    </row>
    <row r="11" spans="1:215"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c r="HG11" s="32">
        <v>0</v>
      </c>
    </row>
    <row r="12" spans="1:215"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c r="HG13" s="32">
        <v>0</v>
      </c>
    </row>
    <row r="14" spans="1:21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c r="GZ16" s="32">
        <v>470.95463999999998</v>
      </c>
      <c r="HA16" s="32">
        <v>472.14087799999999</v>
      </c>
      <c r="HB16" s="32">
        <v>9951.8609680000009</v>
      </c>
      <c r="HC16" s="32">
        <v>470.55066799999997</v>
      </c>
      <c r="HD16" s="32">
        <v>465.15417200000002</v>
      </c>
      <c r="HE16" s="32">
        <v>0</v>
      </c>
      <c r="HF16" s="32">
        <v>0</v>
      </c>
      <c r="HG16" s="32">
        <v>0</v>
      </c>
    </row>
    <row r="17" spans="2:215"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c r="HG17" s="32">
        <v>0</v>
      </c>
    </row>
    <row r="18" spans="2:21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c r="HG21" s="32">
        <v>0</v>
      </c>
    </row>
    <row r="22" spans="2:215"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c r="GZ22" s="32">
        <v>3948.6456130000001</v>
      </c>
      <c r="HA22" s="32">
        <v>3946.5962880000002</v>
      </c>
      <c r="HB22" s="32">
        <v>3902.8799349999999</v>
      </c>
      <c r="HC22" s="32">
        <v>3829.6902599999999</v>
      </c>
      <c r="HD22" s="32">
        <v>3854.9552779999999</v>
      </c>
      <c r="HE22" s="32">
        <v>3849.4687859999999</v>
      </c>
      <c r="HF22" s="32">
        <v>3894.326442</v>
      </c>
      <c r="HG22" s="32">
        <v>3940.8320020000001</v>
      </c>
    </row>
    <row r="23" spans="2:21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c r="HG30" s="32">
        <v>186.858709</v>
      </c>
    </row>
    <row r="31" spans="2:215"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c r="GZ33" s="33">
        <v>32847.108382999999</v>
      </c>
      <c r="HA33" s="33">
        <v>32946.821587999999</v>
      </c>
      <c r="HB33" s="33">
        <v>42500.715687999997</v>
      </c>
      <c r="HC33" s="33">
        <v>32141.803671999998</v>
      </c>
      <c r="HD33" s="33">
        <v>32089.463669000001</v>
      </c>
      <c r="HE33" s="33">
        <v>33489.560344999998</v>
      </c>
      <c r="HF33" s="33">
        <v>34491.612376999998</v>
      </c>
      <c r="HG33" s="33">
        <v>34063.929275000002</v>
      </c>
    </row>
    <row r="34" spans="1:215" ht="2.1" customHeight="1"/>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G42"/>
  <sheetViews>
    <sheetView zoomScale="95" zoomScaleNormal="95" workbookViewId="0">
      <pane xSplit="2" ySplit="6" topLeftCell="GK9"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c r="GZ7" s="32">
        <v>444505.57129200001</v>
      </c>
      <c r="HA7" s="32">
        <v>381140.13227399997</v>
      </c>
      <c r="HB7" s="32">
        <v>348949.37190000003</v>
      </c>
      <c r="HC7" s="32">
        <v>423312.08373700001</v>
      </c>
      <c r="HD7" s="32">
        <v>360420.95912700001</v>
      </c>
      <c r="HE7" s="32">
        <v>365962.252721</v>
      </c>
      <c r="HF7" s="32">
        <v>360080.23755600001</v>
      </c>
      <c r="HG7" s="32">
        <v>331934.27946200001</v>
      </c>
    </row>
    <row r="8" spans="1:21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c r="GZ9" s="32">
        <v>231402.15244199999</v>
      </c>
      <c r="HA9" s="32">
        <v>230586.92016400001</v>
      </c>
      <c r="HB9" s="32">
        <v>236777.59013500001</v>
      </c>
      <c r="HC9" s="32">
        <v>242293.29693800001</v>
      </c>
      <c r="HD9" s="32">
        <v>243903.19166400001</v>
      </c>
      <c r="HE9" s="32">
        <v>238845.25245</v>
      </c>
      <c r="HF9" s="32">
        <v>140841.82918199999</v>
      </c>
      <c r="HG9" s="32">
        <v>128122.14733399999</v>
      </c>
    </row>
    <row r="10" spans="1:215"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c r="GZ10" s="32">
        <v>104895.227629</v>
      </c>
      <c r="HA10" s="32">
        <v>86679.569887999998</v>
      </c>
      <c r="HB10" s="32">
        <v>189607.01076999999</v>
      </c>
      <c r="HC10" s="32">
        <v>231773.38175500001</v>
      </c>
      <c r="HD10" s="32">
        <v>195644.17358800001</v>
      </c>
      <c r="HE10" s="32">
        <v>100848.955709</v>
      </c>
      <c r="HF10" s="32">
        <v>38153.043423000003</v>
      </c>
      <c r="HG10" s="32">
        <v>38148.702313000002</v>
      </c>
    </row>
    <row r="11" spans="1:215"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c r="GZ11" s="32">
        <v>513284.65050400002</v>
      </c>
      <c r="HA11" s="32">
        <v>484245.729788</v>
      </c>
      <c r="HB11" s="32">
        <v>529846.44325899996</v>
      </c>
      <c r="HC11" s="32">
        <v>512393.12182599999</v>
      </c>
      <c r="HD11" s="32">
        <v>430124.52704299998</v>
      </c>
      <c r="HE11" s="32">
        <v>446197.81005899998</v>
      </c>
      <c r="HF11" s="32">
        <v>477385.468528</v>
      </c>
      <c r="HG11" s="32">
        <v>487948.00985500001</v>
      </c>
    </row>
    <row r="12" spans="1:215"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c r="GZ13" s="32">
        <v>13562.356177</v>
      </c>
      <c r="HA13" s="32">
        <v>13468.410535000001</v>
      </c>
      <c r="HB13" s="32">
        <v>13487.032053000001</v>
      </c>
      <c r="HC13" s="32">
        <v>13526.577467999999</v>
      </c>
      <c r="HD13" s="32">
        <v>13384.173852</v>
      </c>
      <c r="HE13" s="32">
        <v>14041.479300999999</v>
      </c>
      <c r="HF13" s="32">
        <v>13659.196693</v>
      </c>
      <c r="HG13" s="32">
        <v>9761.2606329999999</v>
      </c>
    </row>
    <row r="14" spans="1:21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c r="HG16" s="32">
        <v>0</v>
      </c>
    </row>
    <row r="17" spans="2:215"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c r="GZ17" s="32">
        <v>382189.33558100002</v>
      </c>
      <c r="HA17" s="32">
        <v>325503.21986200003</v>
      </c>
      <c r="HB17" s="32">
        <v>351196.73282799998</v>
      </c>
      <c r="HC17" s="32">
        <v>318951.92117500002</v>
      </c>
      <c r="HD17" s="32">
        <v>307466.13578999997</v>
      </c>
      <c r="HE17" s="32">
        <v>299667.196681</v>
      </c>
      <c r="HF17" s="32">
        <v>337467.40403999999</v>
      </c>
      <c r="HG17" s="32">
        <v>349325.76361299999</v>
      </c>
    </row>
    <row r="18" spans="2:21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95.293888999999993</v>
      </c>
      <c r="HB20" s="32">
        <v>96.703574000000003</v>
      </c>
      <c r="HC20" s="32">
        <v>0</v>
      </c>
      <c r="HD20" s="32">
        <v>0</v>
      </c>
      <c r="HE20" s="32">
        <v>0</v>
      </c>
      <c r="HF20" s="32">
        <v>0</v>
      </c>
      <c r="HG20" s="32">
        <v>0</v>
      </c>
    </row>
    <row r="21" spans="2:215"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c r="GZ21" s="32">
        <v>1448345.804213</v>
      </c>
      <c r="HA21" s="32">
        <v>1449865.8651010001</v>
      </c>
      <c r="HB21" s="32">
        <v>1677722.5594629999</v>
      </c>
      <c r="HC21" s="32">
        <v>965270.58155899995</v>
      </c>
      <c r="HD21" s="32">
        <v>955965.69689100003</v>
      </c>
      <c r="HE21" s="32">
        <v>1183777.2760970001</v>
      </c>
      <c r="HF21" s="32">
        <v>1141442.220428</v>
      </c>
      <c r="HG21" s="32">
        <v>943214.10981099994</v>
      </c>
    </row>
    <row r="22" spans="2:215"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c r="GZ22" s="32">
        <v>161302.005344</v>
      </c>
      <c r="HA22" s="32">
        <v>152818.17983199999</v>
      </c>
      <c r="HB22" s="32">
        <v>148187.46674800001</v>
      </c>
      <c r="HC22" s="32">
        <v>159463.37465099999</v>
      </c>
      <c r="HD22" s="32">
        <v>169122.84211900001</v>
      </c>
      <c r="HE22" s="32">
        <v>175412.744489</v>
      </c>
      <c r="HF22" s="32">
        <v>176091.453289</v>
      </c>
      <c r="HG22" s="32">
        <v>183159.42974399999</v>
      </c>
    </row>
    <row r="23" spans="2:21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c r="GZ27" s="32">
        <v>0</v>
      </c>
      <c r="HA27" s="32">
        <v>0</v>
      </c>
      <c r="HB27" s="32">
        <v>0</v>
      </c>
      <c r="HC27" s="32">
        <v>0</v>
      </c>
      <c r="HD27" s="32">
        <v>0</v>
      </c>
      <c r="HE27" s="32">
        <v>0</v>
      </c>
      <c r="HF27" s="32">
        <v>0</v>
      </c>
      <c r="HG27" s="32">
        <v>0</v>
      </c>
    </row>
    <row r="28" spans="2:21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c r="GZ30" s="32">
        <v>53278.237138999997</v>
      </c>
      <c r="HA30" s="32">
        <v>49335.144594999998</v>
      </c>
      <c r="HB30" s="32">
        <v>38094.676917999997</v>
      </c>
      <c r="HC30" s="32">
        <v>37612.714354000003</v>
      </c>
      <c r="HD30" s="32">
        <v>77885.763084000006</v>
      </c>
      <c r="HE30" s="32">
        <v>80106.059966000001</v>
      </c>
      <c r="HF30" s="32">
        <v>86802.972315000006</v>
      </c>
      <c r="HG30" s="32">
        <v>88738.698701000001</v>
      </c>
    </row>
    <row r="31" spans="2:215"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c r="GZ33" s="33">
        <v>3352765.3403210002</v>
      </c>
      <c r="HA33" s="33">
        <v>3173738.4659279995</v>
      </c>
      <c r="HB33" s="33">
        <v>3533965.5876480001</v>
      </c>
      <c r="HC33" s="33">
        <v>2904597.0534629999</v>
      </c>
      <c r="HD33" s="33">
        <v>2753917.4631579998</v>
      </c>
      <c r="HE33" s="33">
        <v>2904859.0274729999</v>
      </c>
      <c r="HF33" s="33">
        <v>2771923.8254539999</v>
      </c>
      <c r="HG33" s="33">
        <v>2560352.4014659999</v>
      </c>
    </row>
    <row r="34" spans="1:215" ht="12.6" customHeight="1"/>
    <row r="35" spans="1:215"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7" spans="1:215" ht="12.6" customHeight="1"/>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G42"/>
  <sheetViews>
    <sheetView tabSelected="1" zoomScale="95" zoomScaleNormal="95" workbookViewId="0">
      <pane xSplit="2" ySplit="6" topLeftCell="GK10" activePane="bottomRight" state="frozenSplit"/>
      <selection activeCell="GV3" sqref="GV3"/>
      <selection pane="topRight" activeCell="GV3" sqref="GV3"/>
      <selection pane="bottomLeft" activeCell="GV3" sqref="GV3"/>
      <selection pane="bottomRight" activeCell="HH21" sqref="HH21"/>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c r="HG7" s="32">
        <v>0</v>
      </c>
    </row>
    <row r="8" spans="1:21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c r="HG9" s="32">
        <v>0</v>
      </c>
    </row>
    <row r="10" spans="1:215"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c r="HF10" s="32">
        <v>0</v>
      </c>
      <c r="HG10" s="32">
        <v>0</v>
      </c>
    </row>
    <row r="11" spans="1:215"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c r="HG11" s="32">
        <v>0</v>
      </c>
    </row>
    <row r="12" spans="1:215"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c r="HG13" s="32">
        <v>0</v>
      </c>
    </row>
    <row r="14" spans="1:21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c r="GZ15" s="32">
        <v>69023.520000000004</v>
      </c>
      <c r="HA15" s="32">
        <v>29570.28</v>
      </c>
      <c r="HB15" s="32">
        <v>0</v>
      </c>
      <c r="HC15" s="32">
        <v>0</v>
      </c>
      <c r="HD15" s="32">
        <v>0</v>
      </c>
      <c r="HE15" s="32">
        <v>0</v>
      </c>
      <c r="HF15" s="32">
        <v>0</v>
      </c>
      <c r="HG15" s="32">
        <v>0</v>
      </c>
    </row>
    <row r="16" spans="1:21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c r="HG16" s="32">
        <v>0</v>
      </c>
    </row>
    <row r="17" spans="2:215"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c r="HG17" s="32">
        <v>0</v>
      </c>
    </row>
    <row r="18" spans="2:21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c r="HG21" s="32">
        <v>0</v>
      </c>
    </row>
    <row r="22" spans="2:215"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c r="HG22" s="32">
        <v>0</v>
      </c>
    </row>
    <row r="23" spans="2:21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c r="GZ30" s="32">
        <v>0</v>
      </c>
      <c r="HA30" s="32">
        <v>0</v>
      </c>
      <c r="HB30" s="32">
        <v>0</v>
      </c>
      <c r="HC30" s="32">
        <v>0</v>
      </c>
      <c r="HD30" s="32">
        <v>0</v>
      </c>
      <c r="HE30" s="32">
        <v>13615.14</v>
      </c>
      <c r="HF30" s="32">
        <v>13522.32</v>
      </c>
      <c r="HG30" s="32">
        <v>0</v>
      </c>
    </row>
    <row r="31" spans="2:215"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c r="GZ33" s="33">
        <v>69023.520000000004</v>
      </c>
      <c r="HA33" s="33">
        <v>29570.28</v>
      </c>
      <c r="HB33" s="33">
        <v>0</v>
      </c>
      <c r="HC33" s="33">
        <v>0</v>
      </c>
      <c r="HD33" s="33">
        <v>0</v>
      </c>
      <c r="HE33" s="33">
        <v>13615.14</v>
      </c>
      <c r="HF33" s="33">
        <v>13522.32</v>
      </c>
      <c r="HG33" s="33">
        <v>0</v>
      </c>
    </row>
    <row r="34" spans="1:215" ht="2.1" customHeight="1"/>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71"/>
      <c r="L4" s="71"/>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G42"/>
  <sheetViews>
    <sheetView zoomScale="95" zoomScaleNormal="95" workbookViewId="0">
      <pane xSplit="2" ySplit="6" topLeftCell="GK10" activePane="bottomRight" state="frozenSplit"/>
      <selection activeCell="GO3" sqref="GO3"/>
      <selection pane="topRight" activeCell="GO3" sqref="GO3"/>
      <selection pane="bottomLeft" activeCell="GO3" sqref="GO3"/>
      <selection pane="bottomRight" activeCell="HG7" sqref="HG7:HG32"/>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15" width="9.7109375" style="22" customWidth="1"/>
    <col min="216" max="16384" width="11.42578125" style="22"/>
  </cols>
  <sheetData>
    <row r="1" spans="1:21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c r="HB7" s="32">
        <f>IFERROR('3_02'!HB7+'3_03'!HB7+'3_04'!HB7+'3_05'!HB7+'3_06'!HB7+'3_07'!HB7+'3_08'!HB7+'3_09'!HB7,"ND")</f>
        <v>922876.4305870001</v>
      </c>
      <c r="HC7" s="32">
        <f>IFERROR('3_02'!HC7+'3_03'!HC7+'3_04'!HC7+'3_05'!HC7+'3_06'!HC7+'3_07'!HC7+'3_08'!HC7+'3_09'!HC7,"ND")</f>
        <v>1008604.946365</v>
      </c>
      <c r="HD7" s="32">
        <f>IFERROR('3_02'!HD7+'3_03'!HD7+'3_04'!HD7+'3_05'!HD7+'3_06'!HD7+'3_07'!HD7+'3_08'!HD7+'3_09'!HD7,"ND")</f>
        <v>979075.69773099991</v>
      </c>
      <c r="HE7" s="32">
        <f>IFERROR('3_02'!HE7+'3_03'!HE7+'3_04'!HE7+'3_05'!HE7+'3_06'!HE7+'3_07'!HE7+'3_08'!HE7+'3_09'!HE7,"ND")</f>
        <v>1032541.686755</v>
      </c>
      <c r="HF7" s="32">
        <f>IFERROR('3_02'!HF7+'3_03'!HF7+'3_04'!HF7+'3_05'!HF7+'3_06'!HF7+'3_07'!HF7+'3_08'!HF7+'3_09'!HF7,"ND")</f>
        <v>973262.04151899996</v>
      </c>
      <c r="HG7" s="32">
        <f>IFERROR('3_02'!HG7+'3_03'!HG7+'3_04'!HG7+'3_05'!HG7+'3_06'!HG7+'3_07'!HG7+'3_08'!HG7+'3_09'!HG7,"ND")</f>
        <v>998693.38728899998</v>
      </c>
    </row>
    <row r="8" spans="1:215"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c r="HB8" s="32">
        <f>IFERROR('3_02'!HB8+'3_03'!HB8+'3_04'!HB8+'3_05'!HB8+'3_06'!HB8+'3_07'!HB8+'3_08'!HB8+'3_09'!HB8,"ND")</f>
        <v>885311.79606499989</v>
      </c>
      <c r="HC8" s="32">
        <f>IFERROR('3_02'!HC8+'3_03'!HC8+'3_04'!HC8+'3_05'!HC8+'3_06'!HC8+'3_07'!HC8+'3_08'!HC8+'3_09'!HC8,"ND")</f>
        <v>1006749.997948</v>
      </c>
      <c r="HD8" s="32">
        <f>IFERROR('3_02'!HD8+'3_03'!HD8+'3_04'!HD8+'3_05'!HD8+'3_06'!HD8+'3_07'!HD8+'3_08'!HD8+'3_09'!HD8,"ND")</f>
        <v>1150159.2841700001</v>
      </c>
      <c r="HE8" s="32">
        <f>IFERROR('3_02'!HE8+'3_03'!HE8+'3_04'!HE8+'3_05'!HE8+'3_06'!HE8+'3_07'!HE8+'3_08'!HE8+'3_09'!HE8,"ND")</f>
        <v>1035780.378731</v>
      </c>
      <c r="HF8" s="32">
        <f>IFERROR('3_02'!HF8+'3_03'!HF8+'3_04'!HF8+'3_05'!HF8+'3_06'!HF8+'3_07'!HF8+'3_08'!HF8+'3_09'!HF8,"ND")</f>
        <v>1076932.5089720001</v>
      </c>
      <c r="HG8" s="32">
        <f>IFERROR('3_02'!HG8+'3_03'!HG8+'3_04'!HG8+'3_05'!HG8+'3_06'!HG8+'3_07'!HG8+'3_08'!HG8+'3_09'!HG8,"ND")</f>
        <v>945570.16537300008</v>
      </c>
    </row>
    <row r="9" spans="1:215"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c r="HB9" s="32">
        <f>IFERROR('3_02'!HB9+'3_03'!HB9+'3_04'!HB9+'3_05'!HB9+'3_06'!HB9+'3_07'!HB9+'3_08'!HB9+'3_09'!HB9,"ND")</f>
        <v>2915450.3548370004</v>
      </c>
      <c r="HC9" s="32">
        <f>IFERROR('3_02'!HC9+'3_03'!HC9+'3_04'!HC9+'3_05'!HC9+'3_06'!HC9+'3_07'!HC9+'3_08'!HC9+'3_09'!HC9,"ND")</f>
        <v>3114876.9415849997</v>
      </c>
      <c r="HD9" s="32">
        <f>IFERROR('3_02'!HD9+'3_03'!HD9+'3_04'!HD9+'3_05'!HD9+'3_06'!HD9+'3_07'!HD9+'3_08'!HD9+'3_09'!HD9,"ND")</f>
        <v>3373648.0439439998</v>
      </c>
      <c r="HE9" s="32">
        <f>IFERROR('3_02'!HE9+'3_03'!HE9+'3_04'!HE9+'3_05'!HE9+'3_06'!HE9+'3_07'!HE9+'3_08'!HE9+'3_09'!HE9,"ND")</f>
        <v>3490724.6269700006</v>
      </c>
      <c r="HF9" s="32">
        <f>IFERROR('3_02'!HF9+'3_03'!HF9+'3_04'!HF9+'3_05'!HF9+'3_06'!HF9+'3_07'!HF9+'3_08'!HF9+'3_09'!HF9,"ND")</f>
        <v>3309133.5784690003</v>
      </c>
      <c r="HG9" s="32">
        <f>IFERROR('3_02'!HG9+'3_03'!HG9+'3_04'!HG9+'3_05'!HG9+'3_06'!HG9+'3_07'!HG9+'3_08'!HG9+'3_09'!HG9,"ND")</f>
        <v>3514230.5466559995</v>
      </c>
    </row>
    <row r="10" spans="1:215"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c r="HB10" s="32">
        <f>IFERROR('3_02'!HB10+'3_03'!HB10+'3_04'!HB10+'3_05'!HB10+'3_06'!HB10+'3_07'!HB10+'3_08'!HB10+'3_09'!HB10,"ND")</f>
        <v>6189294.5952199996</v>
      </c>
      <c r="HC10" s="32">
        <f>IFERROR('3_02'!HC10+'3_03'!HC10+'3_04'!HC10+'3_05'!HC10+'3_06'!HC10+'3_07'!HC10+'3_08'!HC10+'3_09'!HC10,"ND")</f>
        <v>5999530.1609759992</v>
      </c>
      <c r="HD10" s="32">
        <f>IFERROR('3_02'!HD10+'3_03'!HD10+'3_04'!HD10+'3_05'!HD10+'3_06'!HD10+'3_07'!HD10+'3_08'!HD10+'3_09'!HD10,"ND")</f>
        <v>6294497.9417789998</v>
      </c>
      <c r="HE10" s="32">
        <f>IFERROR('3_02'!HE10+'3_03'!HE10+'3_04'!HE10+'3_05'!HE10+'3_06'!HE10+'3_07'!HE10+'3_08'!HE10+'3_09'!HE10,"ND")</f>
        <v>6201296.4620630005</v>
      </c>
      <c r="HF10" s="32">
        <f>IFERROR('3_02'!HF10+'3_03'!HF10+'3_04'!HF10+'3_05'!HF10+'3_06'!HF10+'3_07'!HF10+'3_08'!HF10+'3_09'!HF10,"ND")</f>
        <v>5264651.5450200001</v>
      </c>
      <c r="HG10" s="32">
        <f>IFERROR('3_02'!HG10+'3_03'!HG10+'3_04'!HG10+'3_05'!HG10+'3_06'!HG10+'3_07'!HG10+'3_08'!HG10+'3_09'!HG10,"ND")</f>
        <v>7057637.9221899994</v>
      </c>
    </row>
    <row r="11" spans="1:215"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c r="HB11" s="32">
        <f>IFERROR('3_02'!HB11+'3_03'!HB11+'3_04'!HB11+'3_05'!HB11+'3_06'!HB11+'3_07'!HB11+'3_08'!HB11+'3_09'!HB11,"ND")</f>
        <v>3963823.1049899999</v>
      </c>
      <c r="HC11" s="32">
        <f>IFERROR('3_02'!HC11+'3_03'!HC11+'3_04'!HC11+'3_05'!HC11+'3_06'!HC11+'3_07'!HC11+'3_08'!HC11+'3_09'!HC11,"ND")</f>
        <v>4055938.3292330001</v>
      </c>
      <c r="HD11" s="32">
        <f>IFERROR('3_02'!HD11+'3_03'!HD11+'3_04'!HD11+'3_05'!HD11+'3_06'!HD11+'3_07'!HD11+'3_08'!HD11+'3_09'!HD11,"ND")</f>
        <v>4028124.3379589999</v>
      </c>
      <c r="HE11" s="32">
        <f>IFERROR('3_02'!HE11+'3_03'!HE11+'3_04'!HE11+'3_05'!HE11+'3_06'!HE11+'3_07'!HE11+'3_08'!HE11+'3_09'!HE11,"ND")</f>
        <v>4163482.0566970003</v>
      </c>
      <c r="HF11" s="32">
        <f>IFERROR('3_02'!HF11+'3_03'!HF11+'3_04'!HF11+'3_05'!HF11+'3_06'!HF11+'3_07'!HF11+'3_08'!HF11+'3_09'!HF11,"ND")</f>
        <v>4187952.2049500006</v>
      </c>
      <c r="HG11" s="32">
        <f>IFERROR('3_02'!HG11+'3_03'!HG11+'3_04'!HG11+'3_05'!HG11+'3_06'!HG11+'3_07'!HG11+'3_08'!HG11+'3_09'!HG11,"ND")</f>
        <v>3849313.9310170002</v>
      </c>
    </row>
    <row r="12" spans="1:215"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c r="HB12" s="32" t="str">
        <f>IFERROR('3_02'!HB12+'3_03'!HB12+'3_04'!HB12+'3_05'!HB12+'3_06'!HB12+'3_07'!HB12+'3_08'!HB12+'3_09'!HB12,"ND")</f>
        <v>ND</v>
      </c>
      <c r="HC12" s="32" t="str">
        <f>IFERROR('3_02'!HC12+'3_03'!HC12+'3_04'!HC12+'3_05'!HC12+'3_06'!HC12+'3_07'!HC12+'3_08'!HC12+'3_09'!HC12,"ND")</f>
        <v>ND</v>
      </c>
      <c r="HD12" s="32" t="str">
        <f>IFERROR('3_02'!HD12+'3_03'!HD12+'3_04'!HD12+'3_05'!HD12+'3_06'!HD12+'3_07'!HD12+'3_08'!HD12+'3_09'!HD12,"ND")</f>
        <v>ND</v>
      </c>
      <c r="HE12" s="32" t="str">
        <f>IFERROR('3_02'!HE12+'3_03'!HE12+'3_04'!HE12+'3_05'!HE12+'3_06'!HE12+'3_07'!HE12+'3_08'!HE12+'3_09'!HE12,"ND")</f>
        <v>ND</v>
      </c>
      <c r="HF12" s="32" t="str">
        <f>IFERROR('3_02'!HF12+'3_03'!HF12+'3_04'!HF12+'3_05'!HF12+'3_06'!HF12+'3_07'!HF12+'3_08'!HF12+'3_09'!HF12,"ND")</f>
        <v>ND</v>
      </c>
      <c r="HG12" s="32" t="str">
        <f>IFERROR('3_02'!HG12+'3_03'!HG12+'3_04'!HG12+'3_05'!HG12+'3_06'!HG12+'3_07'!HG12+'3_08'!HG12+'3_09'!HG12,"ND")</f>
        <v>ND</v>
      </c>
    </row>
    <row r="13" spans="1:215"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c r="HB13" s="32">
        <f>IFERROR('3_02'!HB13+'3_03'!HB13+'3_04'!HB13+'3_05'!HB13+'3_06'!HB13+'3_07'!HB13+'3_08'!HB13+'3_09'!HB13,"ND")</f>
        <v>10002408.436991002</v>
      </c>
      <c r="HC13" s="32">
        <f>IFERROR('3_02'!HC13+'3_03'!HC13+'3_04'!HC13+'3_05'!HC13+'3_06'!HC13+'3_07'!HC13+'3_08'!HC13+'3_09'!HC13,"ND")</f>
        <v>10903657.211921999</v>
      </c>
      <c r="HD13" s="32">
        <f>IFERROR('3_02'!HD13+'3_03'!HD13+'3_04'!HD13+'3_05'!HD13+'3_06'!HD13+'3_07'!HD13+'3_08'!HD13+'3_09'!HD13,"ND")</f>
        <v>9708395.004550999</v>
      </c>
      <c r="HE13" s="32">
        <f>IFERROR('3_02'!HE13+'3_03'!HE13+'3_04'!HE13+'3_05'!HE13+'3_06'!HE13+'3_07'!HE13+'3_08'!HE13+'3_09'!HE13,"ND")</f>
        <v>10356844.446133999</v>
      </c>
      <c r="HF13" s="32">
        <f>IFERROR('3_02'!HF13+'3_03'!HF13+'3_04'!HF13+'3_05'!HF13+'3_06'!HF13+'3_07'!HF13+'3_08'!HF13+'3_09'!HF13,"ND")</f>
        <v>10296081.223052999</v>
      </c>
      <c r="HG13" s="32">
        <f>IFERROR('3_02'!HG13+'3_03'!HG13+'3_04'!HG13+'3_05'!HG13+'3_06'!HG13+'3_07'!HG13+'3_08'!HG13+'3_09'!HG13,"ND")</f>
        <v>8984613.8586050011</v>
      </c>
    </row>
    <row r="14" spans="1:215"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c r="HB14" s="32" t="str">
        <f>IFERROR('3_02'!HB14+'3_03'!HB14+'3_04'!HB14+'3_05'!HB14+'3_06'!HB14+'3_07'!HB14+'3_08'!HB14+'3_09'!HB14,"ND")</f>
        <v>ND</v>
      </c>
      <c r="HC14" s="32" t="str">
        <f>IFERROR('3_02'!HC14+'3_03'!HC14+'3_04'!HC14+'3_05'!HC14+'3_06'!HC14+'3_07'!HC14+'3_08'!HC14+'3_09'!HC14,"ND")</f>
        <v>ND</v>
      </c>
      <c r="HD14" s="32" t="str">
        <f>IFERROR('3_02'!HD14+'3_03'!HD14+'3_04'!HD14+'3_05'!HD14+'3_06'!HD14+'3_07'!HD14+'3_08'!HD14+'3_09'!HD14,"ND")</f>
        <v>ND</v>
      </c>
      <c r="HE14" s="32" t="str">
        <f>IFERROR('3_02'!HE14+'3_03'!HE14+'3_04'!HE14+'3_05'!HE14+'3_06'!HE14+'3_07'!HE14+'3_08'!HE14+'3_09'!HE14,"ND")</f>
        <v>ND</v>
      </c>
      <c r="HF14" s="32" t="str">
        <f>IFERROR('3_02'!HF14+'3_03'!HF14+'3_04'!HF14+'3_05'!HF14+'3_06'!HF14+'3_07'!HF14+'3_08'!HF14+'3_09'!HF14,"ND")</f>
        <v>ND</v>
      </c>
      <c r="HG14" s="32" t="str">
        <f>IFERROR('3_02'!HG14+'3_03'!HG14+'3_04'!HG14+'3_05'!HG14+'3_06'!HG14+'3_07'!HG14+'3_08'!HG14+'3_09'!HG14,"ND")</f>
        <v>ND</v>
      </c>
    </row>
    <row r="15" spans="1:215"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c r="HB15" s="32">
        <f>IFERROR('3_02'!HB15+'3_03'!HB15+'3_04'!HB15+'3_05'!HB15+'3_06'!HB15+'3_07'!HB15+'3_08'!HB15+'3_09'!HB15,"ND")</f>
        <v>1364649.978107</v>
      </c>
      <c r="HC15" s="32">
        <f>IFERROR('3_02'!HC15+'3_03'!HC15+'3_04'!HC15+'3_05'!HC15+'3_06'!HC15+'3_07'!HC15+'3_08'!HC15+'3_09'!HC15,"ND")</f>
        <v>1261755.4498129999</v>
      </c>
      <c r="HD15" s="32">
        <f>IFERROR('3_02'!HD15+'3_03'!HD15+'3_04'!HD15+'3_05'!HD15+'3_06'!HD15+'3_07'!HD15+'3_08'!HD15+'3_09'!HD15,"ND")</f>
        <v>1119096.38524</v>
      </c>
      <c r="HE15" s="32">
        <f>IFERROR('3_02'!HE15+'3_03'!HE15+'3_04'!HE15+'3_05'!HE15+'3_06'!HE15+'3_07'!HE15+'3_08'!HE15+'3_09'!HE15,"ND")</f>
        <v>844363.21764799999</v>
      </c>
      <c r="HF15" s="32">
        <f>IFERROR('3_02'!HF15+'3_03'!HF15+'3_04'!HF15+'3_05'!HF15+'3_06'!HF15+'3_07'!HF15+'3_08'!HF15+'3_09'!HF15,"ND")</f>
        <v>896197.71852599992</v>
      </c>
      <c r="HG15" s="32">
        <f>IFERROR('3_02'!HG15+'3_03'!HG15+'3_04'!HG15+'3_05'!HG15+'3_06'!HG15+'3_07'!HG15+'3_08'!HG15+'3_09'!HG15,"ND")</f>
        <v>1126471.091945</v>
      </c>
    </row>
    <row r="16" spans="1:215"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c r="HB16" s="32">
        <f>IFERROR('3_02'!HB16+'3_03'!HB16+'3_04'!HB16+'3_05'!HB16+'3_06'!HB16+'3_07'!HB16+'3_08'!HB16+'3_09'!HB16,"ND")</f>
        <v>406423.22644300002</v>
      </c>
      <c r="HC16" s="32">
        <f>IFERROR('3_02'!HC16+'3_03'!HC16+'3_04'!HC16+'3_05'!HC16+'3_06'!HC16+'3_07'!HC16+'3_08'!HC16+'3_09'!HC16,"ND")</f>
        <v>479535.47236000001</v>
      </c>
      <c r="HD16" s="32">
        <f>IFERROR('3_02'!HD16+'3_03'!HD16+'3_04'!HD16+'3_05'!HD16+'3_06'!HD16+'3_07'!HD16+'3_08'!HD16+'3_09'!HD16,"ND")</f>
        <v>381158.22037</v>
      </c>
      <c r="HE16" s="32">
        <f>IFERROR('3_02'!HE16+'3_03'!HE16+'3_04'!HE16+'3_05'!HE16+'3_06'!HE16+'3_07'!HE16+'3_08'!HE16+'3_09'!HE16,"ND")</f>
        <v>523175.89448299998</v>
      </c>
      <c r="HF16" s="32">
        <f>IFERROR('3_02'!HF16+'3_03'!HF16+'3_04'!HF16+'3_05'!HF16+'3_06'!HF16+'3_07'!HF16+'3_08'!HF16+'3_09'!HF16,"ND")</f>
        <v>514792.972786</v>
      </c>
      <c r="HG16" s="32">
        <f>IFERROR('3_02'!HG16+'3_03'!HG16+'3_04'!HG16+'3_05'!HG16+'3_06'!HG16+'3_07'!HG16+'3_08'!HG16+'3_09'!HG16,"ND")</f>
        <v>392267.30044999998</v>
      </c>
    </row>
    <row r="17" spans="1:215"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c r="HB17" s="32">
        <f>IFERROR('3_02'!HB17+'3_03'!HB17+'3_04'!HB17+'3_05'!HB17+'3_06'!HB17+'3_07'!HB17+'3_08'!HB17+'3_09'!HB17,"ND")</f>
        <v>3927788.2041830001</v>
      </c>
      <c r="HC17" s="32">
        <f>IFERROR('3_02'!HC17+'3_03'!HC17+'3_04'!HC17+'3_05'!HC17+'3_06'!HC17+'3_07'!HC17+'3_08'!HC17+'3_09'!HC17,"ND")</f>
        <v>3920378.8804329997</v>
      </c>
      <c r="HD17" s="32">
        <f>IFERROR('3_02'!HD17+'3_03'!HD17+'3_04'!HD17+'3_05'!HD17+'3_06'!HD17+'3_07'!HD17+'3_08'!HD17+'3_09'!HD17,"ND")</f>
        <v>4089817.6270409995</v>
      </c>
      <c r="HE17" s="32">
        <f>IFERROR('3_02'!HE17+'3_03'!HE17+'3_04'!HE17+'3_05'!HE17+'3_06'!HE17+'3_07'!HE17+'3_08'!HE17+'3_09'!HE17,"ND")</f>
        <v>4135915.3280089996</v>
      </c>
      <c r="HF17" s="32">
        <f>IFERROR('3_02'!HF17+'3_03'!HF17+'3_04'!HF17+'3_05'!HF17+'3_06'!HF17+'3_07'!HF17+'3_08'!HF17+'3_09'!HF17,"ND")</f>
        <v>3719182.2858559997</v>
      </c>
      <c r="HG17" s="32">
        <f>IFERROR('3_02'!HG17+'3_03'!HG17+'3_04'!HG17+'3_05'!HG17+'3_06'!HG17+'3_07'!HG17+'3_08'!HG17+'3_09'!HG17,"ND")</f>
        <v>4353063.8903479995</v>
      </c>
    </row>
    <row r="18" spans="1:215"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c r="HB18" s="32" t="str">
        <f>IFERROR('3_02'!HB18+'3_03'!HB18+'3_04'!HB18+'3_05'!HB18+'3_06'!HB18+'3_07'!HB18+'3_08'!HB18+'3_09'!HB18,"ND")</f>
        <v>ND</v>
      </c>
      <c r="HC18" s="32" t="str">
        <f>IFERROR('3_02'!HC18+'3_03'!HC18+'3_04'!HC18+'3_05'!HC18+'3_06'!HC18+'3_07'!HC18+'3_08'!HC18+'3_09'!HC18,"ND")</f>
        <v>ND</v>
      </c>
      <c r="HD18" s="32" t="str">
        <f>IFERROR('3_02'!HD18+'3_03'!HD18+'3_04'!HD18+'3_05'!HD18+'3_06'!HD18+'3_07'!HD18+'3_08'!HD18+'3_09'!HD18,"ND")</f>
        <v>ND</v>
      </c>
      <c r="HE18" s="32" t="str">
        <f>IFERROR('3_02'!HE18+'3_03'!HE18+'3_04'!HE18+'3_05'!HE18+'3_06'!HE18+'3_07'!HE18+'3_08'!HE18+'3_09'!HE18,"ND")</f>
        <v>ND</v>
      </c>
      <c r="HF18" s="32" t="str">
        <f>IFERROR('3_02'!HF18+'3_03'!HF18+'3_04'!HF18+'3_05'!HF18+'3_06'!HF18+'3_07'!HF18+'3_08'!HF18+'3_09'!HF18,"ND")</f>
        <v>ND</v>
      </c>
      <c r="HG18" s="32" t="str">
        <f>IFERROR('3_02'!HG18+'3_03'!HG18+'3_04'!HG18+'3_05'!HG18+'3_06'!HG18+'3_07'!HG18+'3_08'!HG18+'3_09'!HG18,"ND")</f>
        <v>ND</v>
      </c>
    </row>
    <row r="19" spans="1:215"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c r="HB19" s="32" t="str">
        <f>IFERROR('3_02'!HB19+'3_03'!HB19+'3_04'!HB19+'3_05'!HB19+'3_06'!HB19+'3_07'!HB19+'3_08'!HB19+'3_09'!HB19,"ND")</f>
        <v>ND</v>
      </c>
      <c r="HC19" s="32" t="str">
        <f>IFERROR('3_02'!HC19+'3_03'!HC19+'3_04'!HC19+'3_05'!HC19+'3_06'!HC19+'3_07'!HC19+'3_08'!HC19+'3_09'!HC19,"ND")</f>
        <v>ND</v>
      </c>
      <c r="HD19" s="32" t="str">
        <f>IFERROR('3_02'!HD19+'3_03'!HD19+'3_04'!HD19+'3_05'!HD19+'3_06'!HD19+'3_07'!HD19+'3_08'!HD19+'3_09'!HD19,"ND")</f>
        <v>ND</v>
      </c>
      <c r="HE19" s="32" t="str">
        <f>IFERROR('3_02'!HE19+'3_03'!HE19+'3_04'!HE19+'3_05'!HE19+'3_06'!HE19+'3_07'!HE19+'3_08'!HE19+'3_09'!HE19,"ND")</f>
        <v>ND</v>
      </c>
      <c r="HF19" s="32" t="str">
        <f>IFERROR('3_02'!HF19+'3_03'!HF19+'3_04'!HF19+'3_05'!HF19+'3_06'!HF19+'3_07'!HF19+'3_08'!HF19+'3_09'!HF19,"ND")</f>
        <v>ND</v>
      </c>
      <c r="HG19" s="32" t="str">
        <f>IFERROR('3_02'!HG19+'3_03'!HG19+'3_04'!HG19+'3_05'!HG19+'3_06'!HG19+'3_07'!HG19+'3_08'!HG19+'3_09'!HG19,"ND")</f>
        <v>ND</v>
      </c>
    </row>
    <row r="20" spans="1:215"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c r="HB20" s="32">
        <f>IFERROR('3_02'!HB20+'3_03'!HB20+'3_04'!HB20+'3_05'!HB20+'3_06'!HB20+'3_07'!HB20+'3_08'!HB20+'3_09'!HB20,"ND")</f>
        <v>221723.10284400001</v>
      </c>
      <c r="HC20" s="32">
        <f>IFERROR('3_02'!HC20+'3_03'!HC20+'3_04'!HC20+'3_05'!HC20+'3_06'!HC20+'3_07'!HC20+'3_08'!HC20+'3_09'!HC20,"ND")</f>
        <v>252557.75636299999</v>
      </c>
      <c r="HD20" s="32">
        <f>IFERROR('3_02'!HD20+'3_03'!HD20+'3_04'!HD20+'3_05'!HD20+'3_06'!HD20+'3_07'!HD20+'3_08'!HD20+'3_09'!HD20,"ND")</f>
        <v>285452.69754200004</v>
      </c>
      <c r="HE20" s="32">
        <f>IFERROR('3_02'!HE20+'3_03'!HE20+'3_04'!HE20+'3_05'!HE20+'3_06'!HE20+'3_07'!HE20+'3_08'!HE20+'3_09'!HE20,"ND")</f>
        <v>267315.01477900002</v>
      </c>
      <c r="HF20" s="32">
        <f>IFERROR('3_02'!HF20+'3_03'!HF20+'3_04'!HF20+'3_05'!HF20+'3_06'!HF20+'3_07'!HF20+'3_08'!HF20+'3_09'!HF20,"ND")</f>
        <v>249587.375195</v>
      </c>
      <c r="HG20" s="32">
        <f>IFERROR('3_02'!HG20+'3_03'!HG20+'3_04'!HG20+'3_05'!HG20+'3_06'!HG20+'3_07'!HG20+'3_08'!HG20+'3_09'!HG20,"ND")</f>
        <v>248844.857766</v>
      </c>
    </row>
    <row r="21" spans="1:215"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c r="HB21" s="32">
        <f>IFERROR('3_02'!HB21+'3_03'!HB21+'3_04'!HB21+'3_05'!HB21+'3_06'!HB21+'3_07'!HB21+'3_08'!HB21+'3_09'!HB21,"ND")</f>
        <v>8035871.6691280007</v>
      </c>
      <c r="HC21" s="32">
        <f>IFERROR('3_02'!HC21+'3_03'!HC21+'3_04'!HC21+'3_05'!HC21+'3_06'!HC21+'3_07'!HC21+'3_08'!HC21+'3_09'!HC21,"ND")</f>
        <v>7728233.681206</v>
      </c>
      <c r="HD21" s="32">
        <f>IFERROR('3_02'!HD21+'3_03'!HD21+'3_04'!HD21+'3_05'!HD21+'3_06'!HD21+'3_07'!HD21+'3_08'!HD21+'3_09'!HD21,"ND")</f>
        <v>7978089.7425170001</v>
      </c>
      <c r="HE21" s="32">
        <f>IFERROR('3_02'!HE21+'3_03'!HE21+'3_04'!HE21+'3_05'!HE21+'3_06'!HE21+'3_07'!HE21+'3_08'!HE21+'3_09'!HE21,"ND")</f>
        <v>8154346.9636629997</v>
      </c>
      <c r="HF21" s="32">
        <f>IFERROR('3_02'!HF21+'3_03'!HF21+'3_04'!HF21+'3_05'!HF21+'3_06'!HF21+'3_07'!HF21+'3_08'!HF21+'3_09'!HF21,"ND")</f>
        <v>8200809.9665270001</v>
      </c>
      <c r="HG21" s="32">
        <f>IFERROR('3_02'!HG21+'3_03'!HG21+'3_04'!HG21+'3_05'!HG21+'3_06'!HG21+'3_07'!HG21+'3_08'!HG21+'3_09'!HG21,"ND")</f>
        <v>8604001.8096019998</v>
      </c>
    </row>
    <row r="22" spans="1:215"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c r="HB22" s="32">
        <f>IFERROR('3_02'!HB22+'3_03'!HB22+'3_04'!HB22+'3_05'!HB22+'3_06'!HB22+'3_07'!HB22+'3_08'!HB22+'3_09'!HB22,"ND")</f>
        <v>1051749.1239419999</v>
      </c>
      <c r="HC22" s="32">
        <f>IFERROR('3_02'!HC22+'3_03'!HC22+'3_04'!HC22+'3_05'!HC22+'3_06'!HC22+'3_07'!HC22+'3_08'!HC22+'3_09'!HC22,"ND")</f>
        <v>1006506.881543</v>
      </c>
      <c r="HD22" s="32">
        <f>IFERROR('3_02'!HD22+'3_03'!HD22+'3_04'!HD22+'3_05'!HD22+'3_06'!HD22+'3_07'!HD22+'3_08'!HD22+'3_09'!HD22,"ND")</f>
        <v>802787.38662800007</v>
      </c>
      <c r="HE22" s="32">
        <f>IFERROR('3_02'!HE22+'3_03'!HE22+'3_04'!HE22+'3_05'!HE22+'3_06'!HE22+'3_07'!HE22+'3_08'!HE22+'3_09'!HE22,"ND")</f>
        <v>832926.378684</v>
      </c>
      <c r="HF22" s="32">
        <f>IFERROR('3_02'!HF22+'3_03'!HF22+'3_04'!HF22+'3_05'!HF22+'3_06'!HF22+'3_07'!HF22+'3_08'!HF22+'3_09'!HF22,"ND")</f>
        <v>681758.00949500001</v>
      </c>
      <c r="HG22" s="32">
        <f>IFERROR('3_02'!HG22+'3_03'!HG22+'3_04'!HG22+'3_05'!HG22+'3_06'!HG22+'3_07'!HG22+'3_08'!HG22+'3_09'!HG22,"ND")</f>
        <v>694032.80457399995</v>
      </c>
    </row>
    <row r="23" spans="1:215"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c r="HB23" s="32" t="str">
        <f>IFERROR('3_02'!HB23+'3_03'!HB23+'3_04'!HB23+'3_05'!HB23+'3_06'!HB23+'3_07'!HB23+'3_08'!HB23+'3_09'!HB23,"ND")</f>
        <v>ND</v>
      </c>
      <c r="HC23" s="32" t="str">
        <f>IFERROR('3_02'!HC23+'3_03'!HC23+'3_04'!HC23+'3_05'!HC23+'3_06'!HC23+'3_07'!HC23+'3_08'!HC23+'3_09'!HC23,"ND")</f>
        <v>ND</v>
      </c>
      <c r="HD23" s="32" t="str">
        <f>IFERROR('3_02'!HD23+'3_03'!HD23+'3_04'!HD23+'3_05'!HD23+'3_06'!HD23+'3_07'!HD23+'3_08'!HD23+'3_09'!HD23,"ND")</f>
        <v>ND</v>
      </c>
      <c r="HE23" s="32" t="str">
        <f>IFERROR('3_02'!HE23+'3_03'!HE23+'3_04'!HE23+'3_05'!HE23+'3_06'!HE23+'3_07'!HE23+'3_08'!HE23+'3_09'!HE23,"ND")</f>
        <v>ND</v>
      </c>
      <c r="HF23" s="32" t="str">
        <f>IFERROR('3_02'!HF23+'3_03'!HF23+'3_04'!HF23+'3_05'!HF23+'3_06'!HF23+'3_07'!HF23+'3_08'!HF23+'3_09'!HF23,"ND")</f>
        <v>ND</v>
      </c>
      <c r="HG23" s="32" t="str">
        <f>IFERROR('3_02'!HG23+'3_03'!HG23+'3_04'!HG23+'3_05'!HG23+'3_06'!HG23+'3_07'!HG23+'3_08'!HG23+'3_09'!HG23,"ND")</f>
        <v>ND</v>
      </c>
    </row>
    <row r="24" spans="1:215"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c r="HB24" s="32">
        <f>IFERROR('3_02'!HB24+'3_03'!HB24+'3_04'!HB24+'3_05'!HB24+'3_06'!HB24+'3_07'!HB24+'3_08'!HB24+'3_09'!HB24,"ND")</f>
        <v>0</v>
      </c>
      <c r="HC24" s="32">
        <f>IFERROR('3_02'!HC24+'3_03'!HC24+'3_04'!HC24+'3_05'!HC24+'3_06'!HC24+'3_07'!HC24+'3_08'!HC24+'3_09'!HC24,"ND")</f>
        <v>0</v>
      </c>
      <c r="HD24" s="32">
        <f>IFERROR('3_02'!HD24+'3_03'!HD24+'3_04'!HD24+'3_05'!HD24+'3_06'!HD24+'3_07'!HD24+'3_08'!HD24+'3_09'!HD24,"ND")</f>
        <v>0</v>
      </c>
      <c r="HE24" s="32">
        <f>IFERROR('3_02'!HE24+'3_03'!HE24+'3_04'!HE24+'3_05'!HE24+'3_06'!HE24+'3_07'!HE24+'3_08'!HE24+'3_09'!HE24,"ND")</f>
        <v>0</v>
      </c>
      <c r="HF24" s="32">
        <f>IFERROR('3_02'!HF24+'3_03'!HF24+'3_04'!HF24+'3_05'!HF24+'3_06'!HF24+'3_07'!HF24+'3_08'!HF24+'3_09'!HF24,"ND")</f>
        <v>0</v>
      </c>
      <c r="HG24" s="32">
        <f>IFERROR('3_02'!HG24+'3_03'!HG24+'3_04'!HG24+'3_05'!HG24+'3_06'!HG24+'3_07'!HG24+'3_08'!HG24+'3_09'!HG24,"ND")</f>
        <v>0</v>
      </c>
    </row>
    <row r="25" spans="1:215"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c r="HB25" s="32" t="str">
        <f>IFERROR('3_02'!HB25+'3_03'!HB25+'3_04'!HB25+'3_05'!HB25+'3_06'!HB25+'3_07'!HB25+'3_08'!HB25+'3_09'!HB25,"ND")</f>
        <v>ND</v>
      </c>
      <c r="HC25" s="32" t="str">
        <f>IFERROR('3_02'!HC25+'3_03'!HC25+'3_04'!HC25+'3_05'!HC25+'3_06'!HC25+'3_07'!HC25+'3_08'!HC25+'3_09'!HC25,"ND")</f>
        <v>ND</v>
      </c>
      <c r="HD25" s="32" t="str">
        <f>IFERROR('3_02'!HD25+'3_03'!HD25+'3_04'!HD25+'3_05'!HD25+'3_06'!HD25+'3_07'!HD25+'3_08'!HD25+'3_09'!HD25,"ND")</f>
        <v>ND</v>
      </c>
      <c r="HE25" s="32" t="str">
        <f>IFERROR('3_02'!HE25+'3_03'!HE25+'3_04'!HE25+'3_05'!HE25+'3_06'!HE25+'3_07'!HE25+'3_08'!HE25+'3_09'!HE25,"ND")</f>
        <v>ND</v>
      </c>
      <c r="HF25" s="32" t="str">
        <f>IFERROR('3_02'!HF25+'3_03'!HF25+'3_04'!HF25+'3_05'!HF25+'3_06'!HF25+'3_07'!HF25+'3_08'!HF25+'3_09'!HF25,"ND")</f>
        <v>ND</v>
      </c>
      <c r="HG25" s="32" t="str">
        <f>IFERROR('3_02'!HG25+'3_03'!HG25+'3_04'!HG25+'3_05'!HG25+'3_06'!HG25+'3_07'!HG25+'3_08'!HG25+'3_09'!HG25,"ND")</f>
        <v>ND</v>
      </c>
    </row>
    <row r="26" spans="1:215"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c r="HB26" s="32" t="str">
        <f>IFERROR('3_02'!HB26+'3_03'!HB26+'3_04'!HB26+'3_05'!HB26+'3_06'!HB26+'3_07'!HB26+'3_08'!HB26+'3_09'!HB26,"ND")</f>
        <v>ND</v>
      </c>
      <c r="HC26" s="32" t="str">
        <f>IFERROR('3_02'!HC26+'3_03'!HC26+'3_04'!HC26+'3_05'!HC26+'3_06'!HC26+'3_07'!HC26+'3_08'!HC26+'3_09'!HC26,"ND")</f>
        <v>ND</v>
      </c>
      <c r="HD26" s="32" t="str">
        <f>IFERROR('3_02'!HD26+'3_03'!HD26+'3_04'!HD26+'3_05'!HD26+'3_06'!HD26+'3_07'!HD26+'3_08'!HD26+'3_09'!HD26,"ND")</f>
        <v>ND</v>
      </c>
      <c r="HE26" s="32" t="str">
        <f>IFERROR('3_02'!HE26+'3_03'!HE26+'3_04'!HE26+'3_05'!HE26+'3_06'!HE26+'3_07'!HE26+'3_08'!HE26+'3_09'!HE26,"ND")</f>
        <v>ND</v>
      </c>
      <c r="HF26" s="32" t="str">
        <f>IFERROR('3_02'!HF26+'3_03'!HF26+'3_04'!HF26+'3_05'!HF26+'3_06'!HF26+'3_07'!HF26+'3_08'!HF26+'3_09'!HF26,"ND")</f>
        <v>ND</v>
      </c>
      <c r="HG26" s="32" t="str">
        <f>IFERROR('3_02'!HG26+'3_03'!HG26+'3_04'!HG26+'3_05'!HG26+'3_06'!HG26+'3_07'!HG26+'3_08'!HG26+'3_09'!HG26,"ND")</f>
        <v>ND</v>
      </c>
    </row>
    <row r="27" spans="1:215"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c r="HB27" s="32">
        <f>IFERROR('3_02'!HB27+'3_03'!HB27+'3_04'!HB27+'3_05'!HB27+'3_06'!HB27+'3_07'!HB27+'3_08'!HB27+'3_09'!HB27,"ND")</f>
        <v>438638.63016100001</v>
      </c>
      <c r="HC27" s="32">
        <f>IFERROR('3_02'!HC27+'3_03'!HC27+'3_04'!HC27+'3_05'!HC27+'3_06'!HC27+'3_07'!HC27+'3_08'!HC27+'3_09'!HC27,"ND")</f>
        <v>479788.952835</v>
      </c>
      <c r="HD27" s="32">
        <f>IFERROR('3_02'!HD27+'3_03'!HD27+'3_04'!HD27+'3_05'!HD27+'3_06'!HD27+'3_07'!HD27+'3_08'!HD27+'3_09'!HD27,"ND")</f>
        <v>488539.54134699999</v>
      </c>
      <c r="HE27" s="32">
        <f>IFERROR('3_02'!HE27+'3_03'!HE27+'3_04'!HE27+'3_05'!HE27+'3_06'!HE27+'3_07'!HE27+'3_08'!HE27+'3_09'!HE27,"ND")</f>
        <v>413440.33773200004</v>
      </c>
      <c r="HF27" s="32">
        <f>IFERROR('3_02'!HF27+'3_03'!HF27+'3_04'!HF27+'3_05'!HF27+'3_06'!HF27+'3_07'!HF27+'3_08'!HF27+'3_09'!HF27,"ND")</f>
        <v>973313.72875400004</v>
      </c>
      <c r="HG27" s="32">
        <f>IFERROR('3_02'!HG27+'3_03'!HG27+'3_04'!HG27+'3_05'!HG27+'3_06'!HG27+'3_07'!HG27+'3_08'!HG27+'3_09'!HG27,"ND")</f>
        <v>613643.11068099993</v>
      </c>
    </row>
    <row r="28" spans="1:215"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c r="HB28" s="32">
        <f>IFERROR('3_02'!HB28+'3_03'!HB28+'3_04'!HB28+'3_05'!HB28+'3_06'!HB28+'3_07'!HB28+'3_08'!HB28+'3_09'!HB28,"ND")</f>
        <v>271471.60442699998</v>
      </c>
      <c r="HC28" s="32">
        <f>IFERROR('3_02'!HC28+'3_03'!HC28+'3_04'!HC28+'3_05'!HC28+'3_06'!HC28+'3_07'!HC28+'3_08'!HC28+'3_09'!HC28,"ND")</f>
        <v>240929.61835899999</v>
      </c>
      <c r="HD28" s="32">
        <f>IFERROR('3_02'!HD28+'3_03'!HD28+'3_04'!HD28+'3_05'!HD28+'3_06'!HD28+'3_07'!HD28+'3_08'!HD28+'3_09'!HD28,"ND")</f>
        <v>212081.50320100001</v>
      </c>
      <c r="HE28" s="32">
        <f>IFERROR('3_02'!HE28+'3_03'!HE28+'3_04'!HE28+'3_05'!HE28+'3_06'!HE28+'3_07'!HE28+'3_08'!HE28+'3_09'!HE28,"ND")</f>
        <v>210392.72493199998</v>
      </c>
      <c r="HF28" s="32">
        <f>IFERROR('3_02'!HF28+'3_03'!HF28+'3_04'!HF28+'3_05'!HF28+'3_06'!HF28+'3_07'!HF28+'3_08'!HF28+'3_09'!HF28,"ND")</f>
        <v>181316.976134</v>
      </c>
      <c r="HG28" s="32">
        <f>IFERROR('3_02'!HG28+'3_03'!HG28+'3_04'!HG28+'3_05'!HG28+'3_06'!HG28+'3_07'!HG28+'3_08'!HG28+'3_09'!HG28,"ND")</f>
        <v>188305.857062</v>
      </c>
    </row>
    <row r="29" spans="1:215"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c r="HB29" s="32" t="str">
        <f>IFERROR('3_02'!HB29+'3_03'!HB29+'3_04'!HB29+'3_05'!HB29+'3_06'!HB29+'3_07'!HB29+'3_08'!HB29+'3_09'!HB29,"ND")</f>
        <v>ND</v>
      </c>
      <c r="HC29" s="32" t="str">
        <f>IFERROR('3_02'!HC29+'3_03'!HC29+'3_04'!HC29+'3_05'!HC29+'3_06'!HC29+'3_07'!HC29+'3_08'!HC29+'3_09'!HC29,"ND")</f>
        <v>ND</v>
      </c>
      <c r="HD29" s="32" t="str">
        <f>IFERROR('3_02'!HD29+'3_03'!HD29+'3_04'!HD29+'3_05'!HD29+'3_06'!HD29+'3_07'!HD29+'3_08'!HD29+'3_09'!HD29,"ND")</f>
        <v>ND</v>
      </c>
      <c r="HE29" s="32" t="str">
        <f>IFERROR('3_02'!HE29+'3_03'!HE29+'3_04'!HE29+'3_05'!HE29+'3_06'!HE29+'3_07'!HE29+'3_08'!HE29+'3_09'!HE29,"ND")</f>
        <v>ND</v>
      </c>
      <c r="HF29" s="32" t="str">
        <f>IFERROR('3_02'!HF29+'3_03'!HF29+'3_04'!HF29+'3_05'!HF29+'3_06'!HF29+'3_07'!HF29+'3_08'!HF29+'3_09'!HF29,"ND")</f>
        <v>ND</v>
      </c>
      <c r="HG29" s="32" t="str">
        <f>IFERROR('3_02'!HG29+'3_03'!HG29+'3_04'!HG29+'3_05'!HG29+'3_06'!HG29+'3_07'!HG29+'3_08'!HG29+'3_09'!HG29,"ND")</f>
        <v>ND</v>
      </c>
    </row>
    <row r="30" spans="1:215"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c r="HB30" s="32">
        <f>IFERROR('3_02'!HB30+'3_03'!HB30+'3_04'!HB30+'3_05'!HB30+'3_06'!HB30+'3_07'!HB30+'3_08'!HB30+'3_09'!HB30,"ND")</f>
        <v>2555121.846936</v>
      </c>
      <c r="HC30" s="32">
        <f>IFERROR('3_02'!HC30+'3_03'!HC30+'3_04'!HC30+'3_05'!HC30+'3_06'!HC30+'3_07'!HC30+'3_08'!HC30+'3_09'!HC30,"ND")</f>
        <v>1672980.3277700001</v>
      </c>
      <c r="HD30" s="32">
        <f>IFERROR('3_02'!HD30+'3_03'!HD30+'3_04'!HD30+'3_05'!HD30+'3_06'!HD30+'3_07'!HD30+'3_08'!HD30+'3_09'!HD30,"ND")</f>
        <v>1660986.3095049998</v>
      </c>
      <c r="HE30" s="32">
        <f>IFERROR('3_02'!HE30+'3_03'!HE30+'3_04'!HE30+'3_05'!HE30+'3_06'!HE30+'3_07'!HE30+'3_08'!HE30+'3_09'!HE30,"ND")</f>
        <v>1727144.799505</v>
      </c>
      <c r="HF30" s="32">
        <f>IFERROR('3_02'!HF30+'3_03'!HF30+'3_04'!HF30+'3_05'!HF30+'3_06'!HF30+'3_07'!HF30+'3_08'!HF30+'3_09'!HF30,"ND")</f>
        <v>1716321.2591929999</v>
      </c>
      <c r="HG30" s="32">
        <f>IFERROR('3_02'!HG30+'3_03'!HG30+'3_04'!HG30+'3_05'!HG30+'3_06'!HG30+'3_07'!HG30+'3_08'!HG30+'3_09'!HG30,"ND")</f>
        <v>1777557.278441</v>
      </c>
    </row>
    <row r="31" spans="1:215"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c r="HB31" s="32" t="str">
        <f>IFERROR('3_02'!HB31+'3_03'!HB31+'3_04'!HB31+'3_05'!HB31+'3_06'!HB31+'3_07'!HB31+'3_08'!HB31+'3_09'!HB31,"ND")</f>
        <v>ND</v>
      </c>
      <c r="HC31" s="32" t="str">
        <f>IFERROR('3_02'!HC31+'3_03'!HC31+'3_04'!HC31+'3_05'!HC31+'3_06'!HC31+'3_07'!HC31+'3_08'!HC31+'3_09'!HC31,"ND")</f>
        <v>ND</v>
      </c>
      <c r="HD31" s="32" t="str">
        <f>IFERROR('3_02'!HD31+'3_03'!HD31+'3_04'!HD31+'3_05'!HD31+'3_06'!HD31+'3_07'!HD31+'3_08'!HD31+'3_09'!HD31,"ND")</f>
        <v>ND</v>
      </c>
      <c r="HE31" s="32" t="str">
        <f>IFERROR('3_02'!HE31+'3_03'!HE31+'3_04'!HE31+'3_05'!HE31+'3_06'!HE31+'3_07'!HE31+'3_08'!HE31+'3_09'!HE31,"ND")</f>
        <v>ND</v>
      </c>
      <c r="HF31" s="32" t="str">
        <f>IFERROR('3_02'!HF31+'3_03'!HF31+'3_04'!HF31+'3_05'!HF31+'3_06'!HF31+'3_07'!HF31+'3_08'!HF31+'3_09'!HF31,"ND")</f>
        <v>ND</v>
      </c>
      <c r="HG31" s="32" t="str">
        <f>IFERROR('3_02'!HG31+'3_03'!HG31+'3_04'!HG31+'3_05'!HG31+'3_06'!HG31+'3_07'!HG31+'3_08'!HG31+'3_09'!HG31,"ND")</f>
        <v>ND</v>
      </c>
    </row>
    <row r="32" spans="1:215"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c r="HB32" s="32">
        <f>IFERROR('3_02'!HB32+'3_03'!HB32+'3_04'!HB32+'3_05'!HB32+'3_06'!HB32+'3_07'!HB32+'3_08'!HB32+'3_09'!HB32,"ND")</f>
        <v>71537.08611199999</v>
      </c>
      <c r="HC32" s="32">
        <f>IFERROR('3_02'!HC32+'3_03'!HC32+'3_04'!HC32+'3_05'!HC32+'3_06'!HC32+'3_07'!HC32+'3_08'!HC32+'3_09'!HC32,"ND")</f>
        <v>70280.767275999999</v>
      </c>
      <c r="HD32" s="32">
        <f>IFERROR('3_02'!HD32+'3_03'!HD32+'3_04'!HD32+'3_05'!HD32+'3_06'!HD32+'3_07'!HD32+'3_08'!HD32+'3_09'!HD32,"ND")</f>
        <v>70791.139437000005</v>
      </c>
      <c r="HE32" s="32">
        <f>IFERROR('3_02'!HE32+'3_03'!HE32+'3_04'!HE32+'3_05'!HE32+'3_06'!HE32+'3_07'!HE32+'3_08'!HE32+'3_09'!HE32,"ND")</f>
        <v>71104.528567999994</v>
      </c>
      <c r="HF32" s="32">
        <f>IFERROR('3_02'!HF32+'3_03'!HF32+'3_04'!HF32+'3_05'!HF32+'3_06'!HF32+'3_07'!HF32+'3_08'!HF32+'3_09'!HF32,"ND")</f>
        <v>71468.484205000001</v>
      </c>
      <c r="HG32" s="32">
        <f>IFERROR('3_02'!HG32+'3_03'!HG32+'3_04'!HG32+'3_05'!HG32+'3_06'!HG32+'3_07'!HG32+'3_08'!HG32+'3_09'!HG32,"ND")</f>
        <v>70861.595075000005</v>
      </c>
    </row>
    <row r="33" spans="1:215"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c r="HB33" s="33">
        <f>IFERROR('3_02'!HB33+'3_03'!HB33+'3_04'!HB33+'3_05'!HB33+'3_06'!HB33+'3_07'!HB33+'3_08'!HB33+'3_09'!HB33,"ND")</f>
        <v>43224139.190972991</v>
      </c>
      <c r="HC33" s="33">
        <f>IFERROR('3_02'!HC33+'3_03'!HC33+'3_04'!HC33+'3_05'!HC33+'3_06'!HC33+'3_07'!HC33+'3_08'!HC33+'3_09'!HC33,"ND")</f>
        <v>43202305.375987001</v>
      </c>
      <c r="HD33" s="33">
        <f>IFERROR('3_02'!HD33+'3_03'!HD33+'3_04'!HD33+'3_05'!HD33+'3_06'!HD33+'3_07'!HD33+'3_08'!HD33+'3_09'!HD33,"ND")</f>
        <v>42622700.862961993</v>
      </c>
      <c r="HE33" s="33">
        <f>IFERROR('3_02'!HE33+'3_03'!HE33+'3_04'!HE33+'3_05'!HE33+'3_06'!HE33+'3_07'!HE33+'3_08'!HE33+'3_09'!HE33,"ND")</f>
        <v>43460794.845353</v>
      </c>
      <c r="HF33" s="33">
        <f>IFERROR('3_02'!HF33+'3_03'!HF33+'3_04'!HF33+'3_05'!HF33+'3_06'!HF33+'3_07'!HF33+'3_08'!HF33+'3_09'!HF33,"ND")</f>
        <v>42312761.878654011</v>
      </c>
      <c r="HG33" s="33">
        <f>IFERROR('3_02'!HG33+'3_03'!HG33+'3_04'!HG33+'3_05'!HG33+'3_06'!HG33+'3_07'!HG33+'3_08'!HG33+'3_09'!HG33,"ND")</f>
        <v>43419109.407074004</v>
      </c>
    </row>
    <row r="34" spans="1:215" ht="2.1" customHeight="1">
      <c r="A34" s="22"/>
    </row>
    <row r="35" spans="1:215" ht="9">
      <c r="A35" s="22"/>
      <c r="B35" s="2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row>
    <row r="36" spans="1:215">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G42"/>
  <sheetViews>
    <sheetView zoomScale="95" zoomScaleNormal="95" workbookViewId="0">
      <pane xSplit="2" ySplit="6" topLeftCell="GY10"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c r="GZ7" s="32">
        <v>0</v>
      </c>
      <c r="HA7" s="32">
        <v>63705.657826000002</v>
      </c>
      <c r="HB7" s="32">
        <v>72387.055458000003</v>
      </c>
      <c r="HC7" s="32">
        <v>18875.36073</v>
      </c>
      <c r="HD7" s="32">
        <v>0</v>
      </c>
      <c r="HE7" s="32">
        <v>0</v>
      </c>
      <c r="HF7" s="32">
        <v>0</v>
      </c>
      <c r="HG7" s="32">
        <v>0</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c r="GZ8" s="32">
        <v>69915.594333000001</v>
      </c>
      <c r="HA8" s="32">
        <v>69940.320840999993</v>
      </c>
      <c r="HB8" s="32">
        <v>314.61302599999999</v>
      </c>
      <c r="HC8" s="32">
        <v>0</v>
      </c>
      <c r="HD8" s="32">
        <v>0</v>
      </c>
      <c r="HE8" s="32">
        <v>4542.12698</v>
      </c>
      <c r="HF8" s="32">
        <v>0</v>
      </c>
      <c r="HG8" s="32">
        <v>6499.1551099999997</v>
      </c>
    </row>
    <row r="9" spans="1:215"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c r="GZ9" s="32">
        <v>38945.165760000004</v>
      </c>
      <c r="HA9" s="32">
        <v>91871.090796000004</v>
      </c>
      <c r="HB9" s="32">
        <v>53682.383037</v>
      </c>
      <c r="HC9" s="32">
        <v>0</v>
      </c>
      <c r="HD9" s="32">
        <v>133585.06792900001</v>
      </c>
      <c r="HE9" s="32">
        <v>62600.664681000002</v>
      </c>
      <c r="HF9" s="32">
        <v>55465.497057</v>
      </c>
      <c r="HG9" s="32">
        <v>187220.86430300001</v>
      </c>
    </row>
    <row r="10" spans="1:215"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c r="GZ10" s="32">
        <v>2084224.9738050001</v>
      </c>
      <c r="HA10" s="32">
        <v>2297733.1587359998</v>
      </c>
      <c r="HB10" s="32">
        <v>2826444.3246229999</v>
      </c>
      <c r="HC10" s="32">
        <v>2159343.064088</v>
      </c>
      <c r="HD10" s="32">
        <v>2368280.252175</v>
      </c>
      <c r="HE10" s="32">
        <v>2031995.5779889999</v>
      </c>
      <c r="HF10" s="32">
        <v>1226427.254155</v>
      </c>
      <c r="HG10" s="32">
        <v>2498023.6912039998</v>
      </c>
    </row>
    <row r="11" spans="1:215"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c r="GZ11" s="32">
        <v>45097.645375</v>
      </c>
      <c r="HA11" s="32">
        <v>1.9999999999999999E-6</v>
      </c>
      <c r="HB11" s="32">
        <v>1.9999999999999999E-6</v>
      </c>
      <c r="HC11" s="32">
        <v>19964.175620000002</v>
      </c>
      <c r="HD11" s="32">
        <v>1.9999999999999999E-6</v>
      </c>
      <c r="HE11" s="32">
        <v>1.9999999999999999E-6</v>
      </c>
      <c r="HF11" s="32">
        <v>106337.05167099999</v>
      </c>
      <c r="HG11" s="32">
        <v>1.9999999999999999E-6</v>
      </c>
    </row>
    <row r="12" spans="1:21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c r="GZ13" s="32">
        <v>4857014.7006740002</v>
      </c>
      <c r="HA13" s="32">
        <v>5335353.8090949999</v>
      </c>
      <c r="HB13" s="32">
        <v>5317942.0551500004</v>
      </c>
      <c r="HC13" s="32">
        <v>5993234.1242979998</v>
      </c>
      <c r="HD13" s="32">
        <v>4871698.956127</v>
      </c>
      <c r="HE13" s="32">
        <v>5241134.5513049997</v>
      </c>
      <c r="HF13" s="32">
        <v>5044578.477434</v>
      </c>
      <c r="HG13" s="32">
        <v>3689188.846903</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c r="GZ15" s="32">
        <v>638992.09517999995</v>
      </c>
      <c r="HA15" s="32">
        <v>886189.92171799997</v>
      </c>
      <c r="HB15" s="32">
        <v>937119.03210800001</v>
      </c>
      <c r="HC15" s="32">
        <v>851980.93182900001</v>
      </c>
      <c r="HD15" s="32">
        <v>590302.40610599995</v>
      </c>
      <c r="HE15" s="32">
        <v>241243.35347900001</v>
      </c>
      <c r="HF15" s="32">
        <v>355436.61734400003</v>
      </c>
      <c r="HG15" s="32">
        <v>612840.48356800003</v>
      </c>
    </row>
    <row r="16" spans="1:215"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c r="GZ16" s="32">
        <v>0</v>
      </c>
      <c r="HA16" s="32">
        <v>0</v>
      </c>
      <c r="HB16" s="32">
        <v>129931.60593999999</v>
      </c>
      <c r="HC16" s="32">
        <v>0</v>
      </c>
      <c r="HD16" s="32">
        <v>0</v>
      </c>
      <c r="HE16" s="32">
        <v>218683.26254200001</v>
      </c>
      <c r="HF16" s="32">
        <v>344690.87302599999</v>
      </c>
      <c r="HG16" s="32">
        <v>119969.007818</v>
      </c>
    </row>
    <row r="17" spans="2:215"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c r="GZ17" s="32">
        <v>555.53161499999999</v>
      </c>
      <c r="HA17" s="32">
        <v>561.45323299999995</v>
      </c>
      <c r="HB17" s="32">
        <v>568.77474500000005</v>
      </c>
      <c r="HC17" s="32">
        <v>567.94565699999998</v>
      </c>
      <c r="HD17" s="32">
        <v>569.79773799999998</v>
      </c>
      <c r="HE17" s="32">
        <v>576.49659299999996</v>
      </c>
      <c r="HF17" s="32">
        <v>573.21311000000003</v>
      </c>
      <c r="HG17" s="32">
        <v>576.70699400000001</v>
      </c>
    </row>
    <row r="18" spans="2:215"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c r="GZ20" s="32">
        <v>0</v>
      </c>
      <c r="HA20" s="32">
        <v>0</v>
      </c>
      <c r="HB20" s="32">
        <v>0</v>
      </c>
      <c r="HC20" s="32">
        <v>0</v>
      </c>
      <c r="HD20" s="32">
        <v>19994.601458000001</v>
      </c>
      <c r="HE20" s="32">
        <v>0</v>
      </c>
      <c r="HF20" s="32">
        <v>0</v>
      </c>
      <c r="HG20" s="32">
        <v>0</v>
      </c>
    </row>
    <row r="21" spans="2:215"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c r="GZ21" s="32">
        <v>361124.64955099998</v>
      </c>
      <c r="HA21" s="32">
        <v>0</v>
      </c>
      <c r="HB21" s="32">
        <v>402575.16067800001</v>
      </c>
      <c r="HC21" s="32">
        <v>0</v>
      </c>
      <c r="HD21" s="32">
        <v>0</v>
      </c>
      <c r="HE21" s="32">
        <v>0</v>
      </c>
      <c r="HF21" s="32">
        <v>0</v>
      </c>
      <c r="HG21" s="32">
        <v>0</v>
      </c>
    </row>
    <row r="22" spans="2:215"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c r="GZ22" s="32">
        <v>310261.61169500003</v>
      </c>
      <c r="HA22" s="32">
        <v>431286.00734800001</v>
      </c>
      <c r="HB22" s="32">
        <v>318361.297999</v>
      </c>
      <c r="HC22" s="32">
        <v>220237.540717</v>
      </c>
      <c r="HD22" s="32">
        <v>0</v>
      </c>
      <c r="HE22" s="32">
        <v>0</v>
      </c>
      <c r="HF22" s="32">
        <v>0</v>
      </c>
      <c r="HG22" s="32">
        <v>0</v>
      </c>
    </row>
    <row r="23" spans="2:215"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c r="GZ27" s="32">
        <v>202380.13030799999</v>
      </c>
      <c r="HA27" s="32">
        <v>427624.65922799997</v>
      </c>
      <c r="HB27" s="32">
        <v>50012.617559999999</v>
      </c>
      <c r="HC27" s="32">
        <v>223898.075301</v>
      </c>
      <c r="HD27" s="32">
        <v>214777.294674</v>
      </c>
      <c r="HE27" s="32">
        <v>181136.65685900001</v>
      </c>
      <c r="HF27" s="32">
        <v>653559.710892</v>
      </c>
      <c r="HG27" s="32">
        <v>362003.10634</v>
      </c>
    </row>
    <row r="28" spans="2:215"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c r="GZ28" s="32">
        <v>796.80800799999997</v>
      </c>
      <c r="HA28" s="32">
        <v>802.74526600000002</v>
      </c>
      <c r="HB28" s="32">
        <v>807.32718999999997</v>
      </c>
      <c r="HC28" s="32">
        <v>810.47498700000006</v>
      </c>
      <c r="HD28" s="32">
        <v>706.784764</v>
      </c>
      <c r="HE28" s="32">
        <v>706.67573000000004</v>
      </c>
      <c r="HF28" s="32">
        <v>701.280261</v>
      </c>
      <c r="HG28" s="32">
        <v>704.94792600000005</v>
      </c>
    </row>
    <row r="29" spans="2:215"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c r="GZ30" s="32">
        <v>99854.958580000006</v>
      </c>
      <c r="HA30" s="32">
        <v>734425.61404500005</v>
      </c>
      <c r="HB30" s="32">
        <v>848299.43157000002</v>
      </c>
      <c r="HC30" s="32">
        <v>0</v>
      </c>
      <c r="HD30" s="32">
        <v>0</v>
      </c>
      <c r="HE30" s="32">
        <v>49954.302767000001</v>
      </c>
      <c r="HF30" s="32">
        <v>60905.000031000003</v>
      </c>
      <c r="HG30" s="32">
        <v>60983.968837</v>
      </c>
    </row>
    <row r="31" spans="2:215"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c r="GZ33" s="33">
        <v>8709163.8648840003</v>
      </c>
      <c r="HA33" s="33">
        <v>10339494.438134</v>
      </c>
      <c r="HB33" s="33">
        <v>10958445.679086</v>
      </c>
      <c r="HC33" s="33">
        <v>9488911.6932270005</v>
      </c>
      <c r="HD33" s="33">
        <v>8199915.1609730003</v>
      </c>
      <c r="HE33" s="33">
        <v>8032573.668926999</v>
      </c>
      <c r="HF33" s="33">
        <v>7848674.9749809997</v>
      </c>
      <c r="HG33" s="33">
        <v>7538010.7790050004</v>
      </c>
    </row>
    <row r="34" spans="1:215"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C42"/>
  <sheetViews>
    <sheetView zoomScale="95" zoomScaleNormal="95" workbookViewId="0">
      <pane xSplit="2" ySplit="6" topLeftCell="HE9" activePane="bottomRight" state="frozenSplit"/>
      <selection activeCell="GV3" sqref="GV3"/>
      <selection pane="topRight" activeCell="GV3" sqref="GV3"/>
      <selection pane="bottomLeft" activeCell="GV3" sqref="GV3"/>
      <selection pane="bottomRight" activeCell="HK25" sqref="HK25"/>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15" width="9.7109375" style="22" customWidth="1"/>
    <col min="216" max="16384" width="11.42578125" style="22"/>
  </cols>
  <sheetData>
    <row r="1" spans="1:23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37"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37"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3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3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3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37"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c r="GZ7" s="32">
        <v>819894.781801</v>
      </c>
      <c r="HA7" s="32">
        <v>741599.29647599999</v>
      </c>
      <c r="HB7" s="32">
        <v>791694.79848500004</v>
      </c>
      <c r="HC7" s="32">
        <v>930671.42335499998</v>
      </c>
      <c r="HD7" s="32">
        <v>919891.52147799998</v>
      </c>
      <c r="HE7" s="32">
        <v>974366.15917500004</v>
      </c>
      <c r="HF7" s="32">
        <v>919315.13915599999</v>
      </c>
      <c r="HG7" s="32">
        <v>944841.91289799998</v>
      </c>
      <c r="HH7" s="69"/>
      <c r="HI7" s="69"/>
      <c r="HJ7" s="69"/>
      <c r="HK7" s="69"/>
      <c r="HL7" s="69"/>
      <c r="HM7" s="69"/>
      <c r="HN7" s="69"/>
      <c r="HO7" s="69"/>
      <c r="HP7" s="69"/>
      <c r="HQ7" s="69"/>
      <c r="HR7" s="69"/>
      <c r="HS7" s="69"/>
      <c r="HT7" s="69"/>
      <c r="HU7" s="69"/>
      <c r="HV7" s="69"/>
      <c r="HW7" s="69"/>
      <c r="HX7" s="69"/>
      <c r="HY7" s="69"/>
      <c r="HZ7" s="69"/>
      <c r="IA7" s="69"/>
      <c r="IB7" s="69"/>
      <c r="IC7" s="69"/>
    </row>
    <row r="8" spans="1:23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c r="GZ8" s="32">
        <v>410648.85198400001</v>
      </c>
      <c r="HA8" s="32">
        <v>413590.35028700001</v>
      </c>
      <c r="HB8" s="32">
        <v>546851.49735099997</v>
      </c>
      <c r="HC8" s="32">
        <v>584367.80824899999</v>
      </c>
      <c r="HD8" s="32">
        <v>780089.210785</v>
      </c>
      <c r="HE8" s="32">
        <v>702245.00974999997</v>
      </c>
      <c r="HF8" s="32">
        <v>839029.63645500003</v>
      </c>
      <c r="HG8" s="32">
        <v>609029.880993</v>
      </c>
      <c r="HH8" s="69"/>
      <c r="HI8" s="69"/>
      <c r="HJ8" s="69"/>
      <c r="HK8" s="69"/>
      <c r="HL8" s="69"/>
      <c r="HM8" s="69"/>
      <c r="HN8" s="69"/>
      <c r="HO8" s="69"/>
      <c r="HP8" s="69"/>
      <c r="HQ8" s="69"/>
      <c r="HR8" s="69"/>
      <c r="HS8" s="69"/>
      <c r="HT8" s="69"/>
      <c r="HU8" s="69"/>
      <c r="HV8" s="69"/>
      <c r="HW8" s="69"/>
      <c r="HX8" s="69"/>
      <c r="HY8" s="69"/>
      <c r="HZ8" s="69"/>
      <c r="IA8" s="69"/>
      <c r="IB8" s="69"/>
      <c r="IC8" s="69"/>
    </row>
    <row r="9" spans="1:237"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c r="GZ9" s="32">
        <v>2199895.5992800002</v>
      </c>
      <c r="HA9" s="32">
        <v>2373261.6367939999</v>
      </c>
      <c r="HB9" s="32">
        <v>2517052.2380280001</v>
      </c>
      <c r="HC9" s="32">
        <v>2770050.825588</v>
      </c>
      <c r="HD9" s="32">
        <v>2877699.3334539998</v>
      </c>
      <c r="HE9" s="32">
        <v>3071903.6545370002</v>
      </c>
      <c r="HF9" s="32">
        <v>2885103.793761</v>
      </c>
      <c r="HG9" s="32">
        <v>2960000.868675</v>
      </c>
      <c r="HH9" s="69"/>
      <c r="HI9" s="69"/>
      <c r="HJ9" s="69"/>
      <c r="HK9" s="69"/>
      <c r="HL9" s="69"/>
      <c r="HM9" s="69"/>
      <c r="HN9" s="69"/>
      <c r="HO9" s="69"/>
      <c r="HP9" s="69"/>
      <c r="HQ9" s="69"/>
      <c r="HR9" s="69"/>
      <c r="HS9" s="69"/>
      <c r="HT9" s="69"/>
      <c r="HU9" s="69"/>
      <c r="HV9" s="69"/>
      <c r="HW9" s="69"/>
      <c r="HX9" s="69"/>
      <c r="HY9" s="69"/>
      <c r="HZ9" s="69"/>
      <c r="IA9" s="69"/>
      <c r="IB9" s="69"/>
      <c r="IC9" s="69"/>
    </row>
    <row r="10" spans="1:237"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c r="GZ10" s="32">
        <v>1861868.1516160001</v>
      </c>
      <c r="HA10" s="32">
        <v>1762548.4454890001</v>
      </c>
      <c r="HB10" s="32">
        <v>1831016.937987</v>
      </c>
      <c r="HC10" s="32">
        <v>1995369.681507</v>
      </c>
      <c r="HD10" s="32">
        <v>1951023.6669620001</v>
      </c>
      <c r="HE10" s="32">
        <v>1930691.247887</v>
      </c>
      <c r="HF10" s="32">
        <v>1820471.3186009999</v>
      </c>
      <c r="HG10" s="32">
        <v>2230550.001526</v>
      </c>
      <c r="HH10" s="69"/>
      <c r="HI10" s="69"/>
      <c r="HJ10" s="69"/>
      <c r="HK10" s="69"/>
      <c r="HL10" s="69"/>
      <c r="HM10" s="69"/>
      <c r="HN10" s="69"/>
      <c r="HO10" s="69"/>
      <c r="HP10" s="69"/>
      <c r="HQ10" s="69"/>
      <c r="HR10" s="69"/>
      <c r="HS10" s="69"/>
      <c r="HT10" s="69"/>
      <c r="HU10" s="69"/>
      <c r="HV10" s="69"/>
      <c r="HW10" s="69"/>
      <c r="HX10" s="69"/>
      <c r="HY10" s="69"/>
      <c r="HZ10" s="69"/>
      <c r="IA10" s="69"/>
      <c r="IB10" s="69"/>
      <c r="IC10" s="69"/>
    </row>
    <row r="11" spans="1:237"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c r="GZ11" s="32">
        <v>4583614.911599</v>
      </c>
      <c r="HA11" s="32">
        <v>3421221.9755079998</v>
      </c>
      <c r="HB11" s="32">
        <v>3864579.9543699999</v>
      </c>
      <c r="HC11" s="32">
        <v>3927229.9436289999</v>
      </c>
      <c r="HD11" s="32">
        <v>3932127.255446</v>
      </c>
      <c r="HE11" s="32">
        <v>4067965.6151310001</v>
      </c>
      <c r="HF11" s="32">
        <v>3998550.8239500001</v>
      </c>
      <c r="HG11" s="32">
        <v>3781169.517159</v>
      </c>
      <c r="HH11" s="69"/>
      <c r="HI11" s="69"/>
      <c r="HJ11" s="69"/>
      <c r="HK11" s="69"/>
      <c r="HL11" s="69"/>
      <c r="HM11" s="69"/>
      <c r="HN11" s="69"/>
      <c r="HO11" s="69"/>
      <c r="HP11" s="69"/>
      <c r="HQ11" s="69"/>
      <c r="HR11" s="69"/>
      <c r="HS11" s="69"/>
      <c r="HT11" s="69"/>
      <c r="HU11" s="69"/>
      <c r="HV11" s="69"/>
      <c r="HW11" s="69"/>
      <c r="HX11" s="69"/>
      <c r="HY11" s="69"/>
      <c r="HZ11" s="69"/>
      <c r="IA11" s="69"/>
      <c r="IB11" s="69"/>
      <c r="IC11" s="69"/>
    </row>
    <row r="12" spans="1:23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c r="HH12" s="69"/>
      <c r="HI12" s="69"/>
      <c r="HJ12" s="69"/>
      <c r="HK12" s="69"/>
      <c r="HL12" s="69"/>
      <c r="HM12" s="69"/>
      <c r="HN12" s="69"/>
      <c r="HO12" s="69"/>
      <c r="HP12" s="69"/>
      <c r="HQ12" s="69"/>
      <c r="HR12" s="69"/>
      <c r="HS12" s="69"/>
      <c r="HT12" s="69"/>
      <c r="HU12" s="69"/>
      <c r="HV12" s="69"/>
      <c r="HW12" s="69"/>
      <c r="HX12" s="69"/>
      <c r="HY12" s="69"/>
      <c r="HZ12" s="69"/>
      <c r="IA12" s="69"/>
      <c r="IB12" s="69"/>
      <c r="IC12" s="69"/>
    </row>
    <row r="13" spans="1:237"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c r="GZ13" s="32">
        <v>1210736.6009229999</v>
      </c>
      <c r="HA13" s="32">
        <v>1090244.9123460001</v>
      </c>
      <c r="HB13" s="32">
        <v>891432.98568200006</v>
      </c>
      <c r="HC13" s="32">
        <v>882807.02464600001</v>
      </c>
      <c r="HD13" s="32">
        <v>754245.48281199997</v>
      </c>
      <c r="HE13" s="32">
        <v>724286.71410099999</v>
      </c>
      <c r="HF13" s="32">
        <v>729273.74314699997</v>
      </c>
      <c r="HG13" s="32">
        <v>842776.42099699995</v>
      </c>
      <c r="HH13" s="69"/>
      <c r="HI13" s="69"/>
      <c r="HJ13" s="69"/>
      <c r="HK13" s="69"/>
      <c r="HL13" s="69"/>
      <c r="HM13" s="69"/>
      <c r="HN13" s="69"/>
      <c r="HO13" s="69"/>
      <c r="HP13" s="69"/>
      <c r="HQ13" s="69"/>
      <c r="HR13" s="69"/>
      <c r="HS13" s="69"/>
      <c r="HT13" s="69"/>
      <c r="HU13" s="69"/>
      <c r="HV13" s="69"/>
      <c r="HW13" s="69"/>
      <c r="HX13" s="69"/>
      <c r="HY13" s="69"/>
      <c r="HZ13" s="69"/>
      <c r="IA13" s="69"/>
      <c r="IB13" s="69"/>
      <c r="IC13" s="69"/>
    </row>
    <row r="14" spans="1:23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c r="HH14" s="69"/>
      <c r="HI14" s="69"/>
      <c r="HJ14" s="69"/>
      <c r="HK14" s="69"/>
      <c r="HL14" s="69"/>
      <c r="HM14" s="69"/>
      <c r="HN14" s="69"/>
      <c r="HO14" s="69"/>
      <c r="HP14" s="69"/>
      <c r="HQ14" s="69"/>
      <c r="HR14" s="69"/>
      <c r="HS14" s="69"/>
      <c r="HT14" s="69"/>
      <c r="HU14" s="69"/>
      <c r="HV14" s="69"/>
      <c r="HW14" s="69"/>
      <c r="HX14" s="69"/>
      <c r="HY14" s="69"/>
      <c r="HZ14" s="69"/>
      <c r="IA14" s="69"/>
      <c r="IB14" s="69"/>
      <c r="IC14" s="69"/>
    </row>
    <row r="15" spans="1:237"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c r="GZ15" s="32">
        <v>217618.84297600001</v>
      </c>
      <c r="HA15" s="32">
        <v>152501.76201800001</v>
      </c>
      <c r="HB15" s="32">
        <v>197218.719778</v>
      </c>
      <c r="HC15" s="32">
        <v>174207.348883</v>
      </c>
      <c r="HD15" s="32">
        <v>289556.68367300002</v>
      </c>
      <c r="HE15" s="32">
        <v>328931.20517500001</v>
      </c>
      <c r="HF15" s="32">
        <v>289228.17537100002</v>
      </c>
      <c r="HG15" s="32">
        <v>256446.331358</v>
      </c>
      <c r="HH15" s="69"/>
      <c r="HI15" s="69"/>
      <c r="HJ15" s="69"/>
      <c r="HK15" s="69"/>
      <c r="HL15" s="69"/>
      <c r="HM15" s="69"/>
      <c r="HN15" s="69"/>
      <c r="HO15" s="69"/>
      <c r="HP15" s="69"/>
      <c r="HQ15" s="69"/>
      <c r="HR15" s="69"/>
      <c r="HS15" s="69"/>
      <c r="HT15" s="69"/>
      <c r="HU15" s="69"/>
      <c r="HV15" s="69"/>
      <c r="HW15" s="69"/>
      <c r="HX15" s="69"/>
      <c r="HY15" s="69"/>
      <c r="HZ15" s="69"/>
      <c r="IA15" s="69"/>
      <c r="IB15" s="69"/>
      <c r="IC15" s="69"/>
    </row>
    <row r="16" spans="1:237"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c r="GZ16" s="32">
        <v>257725.16966300001</v>
      </c>
      <c r="HA16" s="32">
        <v>195863.635079</v>
      </c>
      <c r="HB16" s="32">
        <v>245356.243866</v>
      </c>
      <c r="HC16" s="32">
        <v>448814.08728500002</v>
      </c>
      <c r="HD16" s="32">
        <v>350577.97511</v>
      </c>
      <c r="HE16" s="32">
        <v>273888.43510800001</v>
      </c>
      <c r="HF16" s="32">
        <v>139445.06972500001</v>
      </c>
      <c r="HG16" s="32">
        <v>241637.663095</v>
      </c>
      <c r="HH16" s="69"/>
      <c r="HI16" s="69"/>
      <c r="HJ16" s="69"/>
      <c r="HK16" s="69"/>
      <c r="HL16" s="69"/>
      <c r="HM16" s="69"/>
      <c r="HN16" s="69"/>
      <c r="HO16" s="69"/>
      <c r="HP16" s="69"/>
      <c r="HQ16" s="69"/>
      <c r="HR16" s="69"/>
      <c r="HS16" s="69"/>
      <c r="HT16" s="69"/>
      <c r="HU16" s="69"/>
      <c r="HV16" s="69"/>
      <c r="HW16" s="69"/>
      <c r="HX16" s="69"/>
      <c r="HY16" s="69"/>
      <c r="HZ16" s="69"/>
      <c r="IA16" s="69"/>
      <c r="IB16" s="69"/>
      <c r="IC16" s="69"/>
    </row>
    <row r="17" spans="2:237"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c r="GZ17" s="32">
        <v>2712195.690684</v>
      </c>
      <c r="HA17" s="32">
        <v>3111277.102833</v>
      </c>
      <c r="HB17" s="32">
        <v>3927209.7154649999</v>
      </c>
      <c r="HC17" s="32">
        <v>3919801.1347369999</v>
      </c>
      <c r="HD17" s="32">
        <v>4089238.0127289998</v>
      </c>
      <c r="HE17" s="32">
        <v>4135328.9566489998</v>
      </c>
      <c r="HF17" s="32">
        <v>3718599.069838</v>
      </c>
      <c r="HG17" s="32">
        <v>4352477.2055439996</v>
      </c>
      <c r="HH17" s="69"/>
      <c r="HI17" s="69"/>
      <c r="HJ17" s="69"/>
      <c r="HK17" s="69"/>
      <c r="HL17" s="69"/>
      <c r="HM17" s="69"/>
      <c r="HN17" s="69"/>
      <c r="HO17" s="69"/>
      <c r="HP17" s="69"/>
      <c r="HQ17" s="69"/>
      <c r="HR17" s="69"/>
      <c r="HS17" s="69"/>
      <c r="HT17" s="69"/>
      <c r="HU17" s="69"/>
      <c r="HV17" s="69"/>
      <c r="HW17" s="69"/>
      <c r="HX17" s="69"/>
      <c r="HY17" s="69"/>
      <c r="HZ17" s="69"/>
      <c r="IA17" s="69"/>
      <c r="IB17" s="69"/>
      <c r="IC17" s="69"/>
    </row>
    <row r="18" spans="2:23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c r="HH18" s="69"/>
      <c r="HI18" s="69"/>
      <c r="HJ18" s="69"/>
      <c r="HK18" s="69"/>
      <c r="HL18" s="69"/>
      <c r="HM18" s="69"/>
      <c r="HN18" s="69"/>
      <c r="HO18" s="69"/>
      <c r="HP18" s="69"/>
      <c r="HQ18" s="69"/>
      <c r="HR18" s="69"/>
      <c r="HS18" s="69"/>
      <c r="HT18" s="69"/>
      <c r="HU18" s="69"/>
      <c r="HV18" s="69"/>
      <c r="HW18" s="69"/>
      <c r="HX18" s="69"/>
      <c r="HY18" s="69"/>
      <c r="HZ18" s="69"/>
      <c r="IA18" s="69"/>
      <c r="IB18" s="69"/>
      <c r="IC18" s="69"/>
    </row>
    <row r="19" spans="2:237"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c r="HH19" s="69"/>
      <c r="HI19" s="69"/>
      <c r="HJ19" s="69"/>
      <c r="HK19" s="69"/>
      <c r="HL19" s="69"/>
      <c r="HM19" s="69"/>
      <c r="HN19" s="69"/>
      <c r="HO19" s="69"/>
      <c r="HP19" s="69"/>
      <c r="HQ19" s="69"/>
      <c r="HR19" s="69"/>
      <c r="HS19" s="69"/>
      <c r="HT19" s="69"/>
      <c r="HU19" s="69"/>
      <c r="HV19" s="69"/>
      <c r="HW19" s="69"/>
      <c r="HX19" s="69"/>
      <c r="HY19" s="69"/>
      <c r="HZ19" s="69"/>
      <c r="IA19" s="69"/>
      <c r="IB19" s="69"/>
      <c r="IC19" s="69"/>
    </row>
    <row r="20" spans="2:23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c r="GZ20" s="32">
        <v>198105.57819199999</v>
      </c>
      <c r="HA20" s="32">
        <v>207494.958801</v>
      </c>
      <c r="HB20" s="32">
        <v>221723.10284400001</v>
      </c>
      <c r="HC20" s="32">
        <v>252557.75636299999</v>
      </c>
      <c r="HD20" s="32">
        <v>265458.09608400002</v>
      </c>
      <c r="HE20" s="32">
        <v>267315.01477900002</v>
      </c>
      <c r="HF20" s="32">
        <v>249587.375195</v>
      </c>
      <c r="HG20" s="32">
        <v>248844.857766</v>
      </c>
      <c r="HH20" s="69"/>
      <c r="HI20" s="69"/>
      <c r="HJ20" s="69"/>
      <c r="HK20" s="69"/>
      <c r="HL20" s="69"/>
      <c r="HM20" s="69"/>
      <c r="HN20" s="69"/>
      <c r="HO20" s="69"/>
      <c r="HP20" s="69"/>
      <c r="HQ20" s="69"/>
      <c r="HR20" s="69"/>
      <c r="HS20" s="69"/>
      <c r="HT20" s="69"/>
      <c r="HU20" s="69"/>
      <c r="HV20" s="69"/>
      <c r="HW20" s="69"/>
      <c r="HX20" s="69"/>
      <c r="HY20" s="69"/>
      <c r="HZ20" s="69"/>
      <c r="IA20" s="69"/>
      <c r="IB20" s="69"/>
      <c r="IC20" s="69"/>
    </row>
    <row r="21" spans="2:237"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c r="GZ21" s="32">
        <v>6766623.7070300002</v>
      </c>
      <c r="HA21" s="32">
        <v>7416917.2722420003</v>
      </c>
      <c r="HB21" s="32">
        <v>7620861.2571090003</v>
      </c>
      <c r="HC21" s="32">
        <v>7719573.9207359999</v>
      </c>
      <c r="HD21" s="32">
        <v>7969589.6279739998</v>
      </c>
      <c r="HE21" s="32">
        <v>8146210.6488319999</v>
      </c>
      <c r="HF21" s="32">
        <v>8192466.4826330002</v>
      </c>
      <c r="HG21" s="32">
        <v>8595540.9731239993</v>
      </c>
      <c r="HH21" s="69"/>
      <c r="HI21" s="69"/>
      <c r="HJ21" s="69"/>
      <c r="HK21" s="69"/>
      <c r="HL21" s="69"/>
      <c r="HM21" s="69"/>
      <c r="HN21" s="69"/>
      <c r="HO21" s="69"/>
      <c r="HP21" s="69"/>
      <c r="HQ21" s="69"/>
      <c r="HR21" s="69"/>
      <c r="HS21" s="69"/>
      <c r="HT21" s="69"/>
      <c r="HU21" s="69"/>
      <c r="HV21" s="69"/>
      <c r="HW21" s="69"/>
      <c r="HX21" s="69"/>
      <c r="HY21" s="69"/>
      <c r="HZ21" s="69"/>
      <c r="IA21" s="69"/>
      <c r="IB21" s="69"/>
      <c r="IC21" s="69"/>
    </row>
    <row r="22" spans="2:237"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c r="GZ22" s="32">
        <v>191393.97138</v>
      </c>
      <c r="HA22" s="32">
        <v>337468.28141</v>
      </c>
      <c r="HB22" s="32">
        <v>431113.238381</v>
      </c>
      <c r="HC22" s="32">
        <v>495212.88183500001</v>
      </c>
      <c r="HD22" s="32">
        <v>538378.41237499996</v>
      </c>
      <c r="HE22" s="32">
        <v>575635.19122699997</v>
      </c>
      <c r="HF22" s="32">
        <v>429578.02637500002</v>
      </c>
      <c r="HG22" s="32">
        <v>444317.48633699998</v>
      </c>
      <c r="HH22" s="69"/>
      <c r="HI22" s="69"/>
      <c r="HJ22" s="69"/>
      <c r="HK22" s="69"/>
      <c r="HL22" s="69"/>
      <c r="HM22" s="69"/>
      <c r="HN22" s="69"/>
      <c r="HO22" s="69"/>
      <c r="HP22" s="69"/>
      <c r="HQ22" s="69"/>
      <c r="HR22" s="69"/>
      <c r="HS22" s="69"/>
      <c r="HT22" s="69"/>
      <c r="HU22" s="69"/>
      <c r="HV22" s="69"/>
      <c r="HW22" s="69"/>
      <c r="HX22" s="69"/>
      <c r="HY22" s="69"/>
      <c r="HZ22" s="69"/>
      <c r="IA22" s="69"/>
      <c r="IB22" s="69"/>
      <c r="IC22" s="69"/>
    </row>
    <row r="23" spans="2:237"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c r="HH23" s="69"/>
      <c r="HI23" s="69"/>
      <c r="HJ23" s="69"/>
      <c r="HK23" s="69"/>
      <c r="HL23" s="69"/>
      <c r="HM23" s="69"/>
      <c r="HN23" s="69"/>
      <c r="HO23" s="69"/>
      <c r="HP23" s="69"/>
      <c r="HQ23" s="69"/>
      <c r="HR23" s="69"/>
      <c r="HS23" s="69"/>
      <c r="HT23" s="69"/>
      <c r="HU23" s="69"/>
      <c r="HV23" s="69"/>
      <c r="HW23" s="69"/>
      <c r="HX23" s="69"/>
      <c r="HY23" s="69"/>
      <c r="HZ23" s="69"/>
      <c r="IA23" s="69"/>
      <c r="IB23" s="69"/>
      <c r="IC23" s="69"/>
    </row>
    <row r="24" spans="2:23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c r="HH24" s="69"/>
      <c r="HI24" s="69"/>
      <c r="HJ24" s="69"/>
      <c r="HK24" s="69"/>
      <c r="HL24" s="69"/>
      <c r="HM24" s="69"/>
      <c r="HN24" s="69"/>
      <c r="HO24" s="69"/>
      <c r="HP24" s="69"/>
      <c r="HQ24" s="69"/>
      <c r="HR24" s="69"/>
      <c r="HS24" s="69"/>
      <c r="HT24" s="69"/>
      <c r="HU24" s="69"/>
      <c r="HV24" s="69"/>
      <c r="HW24" s="69"/>
      <c r="HX24" s="69"/>
      <c r="HY24" s="69"/>
      <c r="HZ24" s="69"/>
      <c r="IA24" s="69"/>
      <c r="IB24" s="69"/>
      <c r="IC24" s="69"/>
    </row>
    <row r="25" spans="2:237"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c r="HH25" s="69"/>
      <c r="HI25" s="69"/>
      <c r="HJ25" s="69"/>
      <c r="HK25" s="69"/>
      <c r="HL25" s="69"/>
      <c r="HM25" s="69"/>
      <c r="HN25" s="69"/>
      <c r="HO25" s="69"/>
      <c r="HP25" s="69"/>
      <c r="HQ25" s="69"/>
      <c r="HR25" s="69"/>
      <c r="HS25" s="69"/>
      <c r="HT25" s="69"/>
      <c r="HU25" s="69"/>
      <c r="HV25" s="69"/>
      <c r="HW25" s="69"/>
      <c r="HX25" s="69"/>
      <c r="HY25" s="69"/>
      <c r="HZ25" s="69"/>
      <c r="IA25" s="69"/>
      <c r="IB25" s="69"/>
      <c r="IC25" s="69"/>
    </row>
    <row r="26" spans="2:23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c r="HH26" s="69"/>
      <c r="HI26" s="69"/>
      <c r="HJ26" s="69"/>
      <c r="HK26" s="69"/>
      <c r="HL26" s="69"/>
      <c r="HM26" s="69"/>
      <c r="HN26" s="69"/>
      <c r="HO26" s="69"/>
      <c r="HP26" s="69"/>
      <c r="HQ26" s="69"/>
      <c r="HR26" s="69"/>
      <c r="HS26" s="69"/>
      <c r="HT26" s="69"/>
      <c r="HU26" s="69"/>
      <c r="HV26" s="69"/>
      <c r="HW26" s="69"/>
      <c r="HX26" s="69"/>
      <c r="HY26" s="69"/>
      <c r="HZ26" s="69"/>
      <c r="IA26" s="69"/>
      <c r="IB26" s="69"/>
      <c r="IC26" s="69"/>
    </row>
    <row r="27" spans="2:237"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c r="GZ27" s="32">
        <v>309944.38811499998</v>
      </c>
      <c r="HA27" s="32">
        <v>219130.25859499999</v>
      </c>
      <c r="HB27" s="32">
        <v>388626.01260100002</v>
      </c>
      <c r="HC27" s="32">
        <v>255890.877534</v>
      </c>
      <c r="HD27" s="32">
        <v>273762.24667299999</v>
      </c>
      <c r="HE27" s="32">
        <v>232303.680873</v>
      </c>
      <c r="HF27" s="32">
        <v>319754.01786199998</v>
      </c>
      <c r="HG27" s="32">
        <v>251640.00434099999</v>
      </c>
      <c r="HH27" s="69"/>
      <c r="HI27" s="69"/>
      <c r="HJ27" s="69"/>
      <c r="HK27" s="69"/>
      <c r="HL27" s="69"/>
      <c r="HM27" s="69"/>
      <c r="HN27" s="69"/>
      <c r="HO27" s="69"/>
      <c r="HP27" s="69"/>
      <c r="HQ27" s="69"/>
      <c r="HR27" s="69"/>
      <c r="HS27" s="69"/>
      <c r="HT27" s="69"/>
      <c r="HU27" s="69"/>
      <c r="HV27" s="69"/>
      <c r="HW27" s="69"/>
      <c r="HX27" s="69"/>
      <c r="HY27" s="69"/>
      <c r="HZ27" s="69"/>
      <c r="IA27" s="69"/>
      <c r="IB27" s="69"/>
      <c r="IC27" s="69"/>
    </row>
    <row r="28" spans="2:237"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c r="GZ28" s="32">
        <v>300814.13245899999</v>
      </c>
      <c r="HA28" s="32">
        <v>271973.21211899997</v>
      </c>
      <c r="HB28" s="32">
        <v>270664.277237</v>
      </c>
      <c r="HC28" s="32">
        <v>240119.14337199999</v>
      </c>
      <c r="HD28" s="32">
        <v>211374.718437</v>
      </c>
      <c r="HE28" s="32">
        <v>209686.04920199999</v>
      </c>
      <c r="HF28" s="32">
        <v>180615.69587299999</v>
      </c>
      <c r="HG28" s="32">
        <v>187600.909136</v>
      </c>
      <c r="HH28" s="69"/>
      <c r="HI28" s="69"/>
      <c r="HJ28" s="69"/>
      <c r="HK28" s="69"/>
      <c r="HL28" s="69"/>
      <c r="HM28" s="69"/>
      <c r="HN28" s="69"/>
      <c r="HO28" s="69"/>
      <c r="HP28" s="69"/>
      <c r="HQ28" s="69"/>
      <c r="HR28" s="69"/>
      <c r="HS28" s="69"/>
      <c r="HT28" s="69"/>
      <c r="HU28" s="69"/>
      <c r="HV28" s="69"/>
      <c r="HW28" s="69"/>
      <c r="HX28" s="69"/>
      <c r="HY28" s="69"/>
      <c r="HZ28" s="69"/>
      <c r="IA28" s="69"/>
      <c r="IB28" s="69"/>
      <c r="IC28" s="69"/>
    </row>
    <row r="29" spans="2:23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c r="HH29" s="69"/>
      <c r="HI29" s="69"/>
      <c r="HJ29" s="69"/>
      <c r="HK29" s="69"/>
      <c r="HL29" s="69"/>
      <c r="HM29" s="69"/>
      <c r="HN29" s="69"/>
      <c r="HO29" s="69"/>
      <c r="HP29" s="69"/>
      <c r="HQ29" s="69"/>
      <c r="HR29" s="69"/>
      <c r="HS29" s="69"/>
      <c r="HT29" s="69"/>
      <c r="HU29" s="69"/>
      <c r="HV29" s="69"/>
      <c r="HW29" s="69"/>
      <c r="HX29" s="69"/>
      <c r="HY29" s="69"/>
      <c r="HZ29" s="69"/>
      <c r="IA29" s="69"/>
      <c r="IB29" s="69"/>
      <c r="IC29" s="69"/>
    </row>
    <row r="30" spans="2:237"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c r="GZ30" s="32">
        <v>2099904.3059240002</v>
      </c>
      <c r="HA30" s="32">
        <v>1617546.9413759999</v>
      </c>
      <c r="HB30" s="32">
        <v>1632282.44227</v>
      </c>
      <c r="HC30" s="32">
        <v>1638274.7494950001</v>
      </c>
      <c r="HD30" s="32">
        <v>1637250.8719269999</v>
      </c>
      <c r="HE30" s="32">
        <v>1653918.6866590001</v>
      </c>
      <c r="HF30" s="32">
        <v>1631989.820323</v>
      </c>
      <c r="HG30" s="32">
        <v>1643971.5250540001</v>
      </c>
      <c r="HH30" s="69"/>
      <c r="HI30" s="69"/>
      <c r="HJ30" s="69"/>
      <c r="HK30" s="69"/>
      <c r="HL30" s="69"/>
      <c r="HM30" s="69"/>
      <c r="HN30" s="69"/>
      <c r="HO30" s="69"/>
      <c r="HP30" s="69"/>
      <c r="HQ30" s="69"/>
      <c r="HR30" s="69"/>
      <c r="HS30" s="69"/>
      <c r="HT30" s="69"/>
      <c r="HU30" s="69"/>
      <c r="HV30" s="69"/>
      <c r="HW30" s="69"/>
      <c r="HX30" s="69"/>
      <c r="HY30" s="69"/>
      <c r="HZ30" s="69"/>
      <c r="IA30" s="69"/>
      <c r="IB30" s="69"/>
      <c r="IC30" s="69"/>
    </row>
    <row r="31" spans="2:23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c r="HH31" s="69"/>
      <c r="HI31" s="69"/>
      <c r="HJ31" s="69"/>
      <c r="HK31" s="69"/>
      <c r="HL31" s="69"/>
      <c r="HM31" s="69"/>
      <c r="HN31" s="69"/>
      <c r="HO31" s="69"/>
      <c r="HP31" s="69"/>
      <c r="HQ31" s="69"/>
      <c r="HR31" s="69"/>
      <c r="HS31" s="69"/>
      <c r="HT31" s="69"/>
      <c r="HU31" s="69"/>
      <c r="HV31" s="69"/>
      <c r="HW31" s="69"/>
      <c r="HX31" s="69"/>
      <c r="HY31" s="69"/>
      <c r="HZ31" s="69"/>
      <c r="IA31" s="69"/>
      <c r="IB31" s="69"/>
      <c r="IC31" s="69"/>
    </row>
    <row r="32" spans="2:23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c r="GZ32" s="32">
        <v>70560.361678000001</v>
      </c>
      <c r="HA32" s="32">
        <v>70145.383061</v>
      </c>
      <c r="HB32" s="32">
        <v>69992.843148999993</v>
      </c>
      <c r="HC32" s="32">
        <v>70280.767275999999</v>
      </c>
      <c r="HD32" s="32">
        <v>70791.139437000005</v>
      </c>
      <c r="HE32" s="32">
        <v>71104.528567999994</v>
      </c>
      <c r="HF32" s="32">
        <v>71468.484205000001</v>
      </c>
      <c r="HG32" s="32">
        <v>70861.595075000005</v>
      </c>
      <c r="HH32" s="69"/>
      <c r="HI32" s="69"/>
      <c r="HJ32" s="69"/>
      <c r="HK32" s="69"/>
      <c r="HL32" s="69"/>
      <c r="HM32" s="69"/>
      <c r="HN32" s="69"/>
      <c r="HO32" s="69"/>
      <c r="HP32" s="69"/>
      <c r="HQ32" s="69"/>
      <c r="HR32" s="69"/>
      <c r="HS32" s="69"/>
      <c r="HT32" s="69"/>
      <c r="HU32" s="69"/>
      <c r="HV32" s="69"/>
      <c r="HW32" s="69"/>
      <c r="HX32" s="69"/>
      <c r="HY32" s="69"/>
      <c r="HZ32" s="69"/>
      <c r="IA32" s="69"/>
      <c r="IB32" s="69"/>
      <c r="IC32" s="69"/>
    </row>
    <row r="33" spans="1:237"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c r="GZ33" s="33">
        <v>24211545.045303997</v>
      </c>
      <c r="HA33" s="33">
        <v>23402785.424434002</v>
      </c>
      <c r="HB33" s="33">
        <v>25447676.264602996</v>
      </c>
      <c r="HC33" s="33">
        <v>26305229.374489997</v>
      </c>
      <c r="HD33" s="33">
        <v>26911054.255355999</v>
      </c>
      <c r="HE33" s="33">
        <v>27365780.797653001</v>
      </c>
      <c r="HF33" s="33">
        <v>26414476.672470003</v>
      </c>
      <c r="HG33" s="33">
        <v>27661707.153078001</v>
      </c>
      <c r="HH33" s="70"/>
      <c r="HI33" s="70"/>
      <c r="HJ33" s="70"/>
      <c r="HK33" s="70"/>
      <c r="HL33" s="70"/>
      <c r="HM33" s="70"/>
      <c r="HN33" s="70"/>
      <c r="HO33" s="70"/>
      <c r="HP33" s="70"/>
      <c r="HQ33" s="70"/>
      <c r="HR33" s="70"/>
      <c r="HS33" s="70"/>
      <c r="HT33" s="70"/>
      <c r="HU33" s="70"/>
      <c r="HV33" s="70"/>
      <c r="HW33" s="70"/>
      <c r="HX33" s="70"/>
      <c r="HY33" s="70"/>
      <c r="HZ33" s="70"/>
      <c r="IA33" s="70"/>
      <c r="IB33" s="70"/>
      <c r="IC33" s="70"/>
    </row>
    <row r="34" spans="1:237" ht="2.1" customHeight="1"/>
    <row r="35" spans="1:23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3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3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3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3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3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G66"/>
  <sheetViews>
    <sheetView zoomScale="95" zoomScaleNormal="95" workbookViewId="0">
      <pane xSplit="2" ySplit="6" topLeftCell="GK9"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15" width="9.7109375" style="22" customWidth="1"/>
    <col min="216" max="16384" width="11.42578125" style="22"/>
  </cols>
  <sheetData>
    <row r="1" spans="1:21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c r="HG7" s="32">
        <v>0</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c r="HG8" s="32">
        <v>0</v>
      </c>
    </row>
    <row r="9" spans="1:21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c r="HG9" s="32">
        <v>0</v>
      </c>
    </row>
    <row r="10" spans="1:215"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c r="GZ10" s="32">
        <v>333.25701299999997</v>
      </c>
      <c r="HA10" s="32">
        <v>324.96332999999998</v>
      </c>
      <c r="HB10" s="32">
        <v>272.60292500000003</v>
      </c>
      <c r="HC10" s="32">
        <v>266.04618299999998</v>
      </c>
      <c r="HD10" s="32">
        <v>256.65440999999998</v>
      </c>
      <c r="HE10" s="32">
        <v>233.68775400000001</v>
      </c>
      <c r="HF10" s="32">
        <v>213.81048000000001</v>
      </c>
      <c r="HG10" s="32">
        <v>189.001239</v>
      </c>
    </row>
    <row r="11" spans="1:215"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c r="GZ11" s="32">
        <v>3004.1346109999999</v>
      </c>
      <c r="HA11" s="32">
        <v>2817.794711</v>
      </c>
      <c r="HB11" s="32">
        <v>2845.8910259999998</v>
      </c>
      <c r="HC11" s="32">
        <v>2851.0494319999998</v>
      </c>
      <c r="HD11" s="32">
        <v>2651.2674900000002</v>
      </c>
      <c r="HE11" s="32">
        <v>2662.2918370000002</v>
      </c>
      <c r="HF11" s="32">
        <v>2677.076125</v>
      </c>
      <c r="HG11" s="32">
        <v>2496.4393460000001</v>
      </c>
    </row>
    <row r="12" spans="1:21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c r="HG13" s="32">
        <v>0</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c r="HG15" s="32">
        <v>0</v>
      </c>
    </row>
    <row r="16" spans="1:21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c r="HG16" s="32">
        <v>0</v>
      </c>
    </row>
    <row r="17" spans="2:215"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c r="HG17" s="32">
        <v>0</v>
      </c>
    </row>
    <row r="18" spans="2:21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c r="GZ21" s="32">
        <v>0</v>
      </c>
      <c r="HA21" s="32">
        <v>0</v>
      </c>
      <c r="HB21" s="32">
        <v>0</v>
      </c>
      <c r="HC21" s="32">
        <v>0</v>
      </c>
      <c r="HD21" s="32">
        <v>0</v>
      </c>
      <c r="HE21" s="32">
        <v>0</v>
      </c>
      <c r="HF21" s="32">
        <v>0</v>
      </c>
      <c r="HG21" s="32">
        <v>0</v>
      </c>
    </row>
    <row r="22" spans="2:21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c r="HG22" s="32">
        <v>0</v>
      </c>
    </row>
    <row r="23" spans="2:215"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c r="HG30" s="32">
        <v>0</v>
      </c>
    </row>
    <row r="31" spans="2:21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c r="HG32" s="32">
        <v>0</v>
      </c>
    </row>
    <row r="33" spans="1:215"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c r="GZ33" s="33">
        <v>3337.3916239999999</v>
      </c>
      <c r="HA33" s="33">
        <v>3142.758041</v>
      </c>
      <c r="HB33" s="33">
        <v>3118.4939509999999</v>
      </c>
      <c r="HC33" s="33">
        <v>3117.0956149999997</v>
      </c>
      <c r="HD33" s="33">
        <v>2907.9219000000003</v>
      </c>
      <c r="HE33" s="33">
        <v>2895.9795910000003</v>
      </c>
      <c r="HF33" s="33">
        <v>2890.8866050000001</v>
      </c>
      <c r="HG33" s="33">
        <v>2685.4405850000003</v>
      </c>
    </row>
    <row r="34" spans="1:215" ht="2.1" customHeight="1">
      <c r="BN34" s="34"/>
      <c r="BO34" s="34"/>
    </row>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G42"/>
  <sheetViews>
    <sheetView zoomScale="95" zoomScaleNormal="95" workbookViewId="0">
      <pane xSplit="2" ySplit="6" topLeftCell="GL10" activePane="bottomRight" state="frozenSplit"/>
      <selection activeCell="GV3" sqref="GV3"/>
      <selection pane="topRight" activeCell="GV3" sqref="GV3"/>
      <selection pane="bottomLeft" activeCell="GV3" sqref="GV3"/>
      <selection pane="bottomRight" activeCell="HG7" sqref="HG7:HG32"/>
    </sheetView>
  </sheetViews>
  <sheetFormatPr baseColWidth="10" defaultColWidth="11.42578125" defaultRowHeight="9"/>
  <cols>
    <col min="1" max="1" width="10.7109375" style="22" customWidth="1"/>
    <col min="2" max="2" width="28.7109375" style="22" customWidth="1"/>
    <col min="3" max="215" width="9.7109375" style="22" customWidth="1"/>
    <col min="216" max="16384" width="11.42578125" style="22"/>
  </cols>
  <sheetData>
    <row r="1" spans="1:21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row>
    <row r="2" spans="1:215"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row>
    <row r="3" spans="1:215"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row>
    <row r="4" spans="1:21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row>
    <row r="5" spans="1:21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row>
    <row r="6" spans="1:21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c r="HG6" s="65">
        <v>45930</v>
      </c>
    </row>
    <row r="7" spans="1:215"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c r="GZ7" s="32">
        <v>6178.771632</v>
      </c>
      <c r="HA7" s="32">
        <v>5203.9422670000004</v>
      </c>
      <c r="HB7" s="32">
        <v>4601.4754350000003</v>
      </c>
      <c r="HC7" s="32">
        <v>4597.0542169999999</v>
      </c>
      <c r="HD7" s="32">
        <v>9743.5362320000004</v>
      </c>
      <c r="HE7" s="32">
        <v>9551.7866670000003</v>
      </c>
      <c r="HF7" s="32">
        <v>5166.304975</v>
      </c>
      <c r="HG7" s="32">
        <v>5213.3962579999998</v>
      </c>
    </row>
    <row r="8" spans="1:21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c r="GZ8" s="32">
        <v>73.777108999999996</v>
      </c>
      <c r="HA8" s="32">
        <v>6752.3317589999997</v>
      </c>
      <c r="HB8" s="32">
        <v>72.577500999999998</v>
      </c>
      <c r="HC8" s="32">
        <v>3856.6764469999998</v>
      </c>
      <c r="HD8" s="32">
        <v>73.485804000000002</v>
      </c>
      <c r="HE8" s="32">
        <v>71.091566</v>
      </c>
      <c r="HF8" s="32">
        <v>71.64846</v>
      </c>
      <c r="HG8" s="32">
        <v>72.130681999999993</v>
      </c>
    </row>
    <row r="9" spans="1:215"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c r="GZ9" s="32">
        <v>97985.881850999998</v>
      </c>
      <c r="HA9" s="32">
        <v>102901.074271</v>
      </c>
      <c r="HB9" s="32">
        <v>86217.995351000005</v>
      </c>
      <c r="HC9" s="32">
        <v>99658.281319000002</v>
      </c>
      <c r="HD9" s="32">
        <v>137706.47331299999</v>
      </c>
      <c r="HE9" s="32">
        <v>132024.79225200001</v>
      </c>
      <c r="HF9" s="32">
        <v>138870.77481900001</v>
      </c>
      <c r="HG9" s="32">
        <v>142326.76195799999</v>
      </c>
    </row>
    <row r="10" spans="1:215"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c r="GZ10" s="32">
        <v>1220555.5411439999</v>
      </c>
      <c r="HA10" s="32">
        <v>1176116.166619</v>
      </c>
      <c r="HB10" s="32">
        <v>1166506.813382</v>
      </c>
      <c r="HC10" s="32">
        <v>1379104.739089</v>
      </c>
      <c r="HD10" s="32">
        <v>1510226.4497760001</v>
      </c>
      <c r="HE10" s="32">
        <v>1773824.5911020001</v>
      </c>
      <c r="HF10" s="32">
        <v>1763993.501804</v>
      </c>
      <c r="HG10" s="32">
        <v>1874054.8268599999</v>
      </c>
    </row>
    <row r="11" spans="1:215"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c r="GZ11" s="32">
        <v>125964.126473</v>
      </c>
      <c r="HA11" s="32">
        <v>82445.378727999996</v>
      </c>
      <c r="HB11" s="32">
        <v>69881.403057000003</v>
      </c>
      <c r="HC11" s="32">
        <v>79221.897777000006</v>
      </c>
      <c r="HD11" s="32">
        <v>66916.652054999999</v>
      </c>
      <c r="HE11" s="32">
        <v>66270.279829000006</v>
      </c>
      <c r="HF11" s="32">
        <v>53607.504742999998</v>
      </c>
      <c r="HG11" s="32">
        <v>53795.128198999999</v>
      </c>
    </row>
    <row r="12" spans="1:215"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c r="HG12" s="32" t="s">
        <v>65</v>
      </c>
    </row>
    <row r="13" spans="1:215"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c r="GZ13" s="32">
        <v>3315220.3560859999</v>
      </c>
      <c r="HA13" s="32">
        <v>3341062.1909039998</v>
      </c>
      <c r="HB13" s="32">
        <v>3793030.5336910002</v>
      </c>
      <c r="HC13" s="32">
        <v>4027613.1886300002</v>
      </c>
      <c r="HD13" s="32">
        <v>4082447.6797199999</v>
      </c>
      <c r="HE13" s="32">
        <v>4391420.2818919998</v>
      </c>
      <c r="HF13" s="32">
        <v>4522226.0916050002</v>
      </c>
      <c r="HG13" s="32">
        <v>4452645.6681479998</v>
      </c>
    </row>
    <row r="14" spans="1:21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c r="HG14" s="32" t="s">
        <v>65</v>
      </c>
    </row>
    <row r="15" spans="1:215"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c r="GZ15" s="32">
        <v>248422.942052</v>
      </c>
      <c r="HA15" s="32">
        <v>242428.64066400001</v>
      </c>
      <c r="HB15" s="32">
        <v>230312.22622099999</v>
      </c>
      <c r="HC15" s="32">
        <v>235567.16910100001</v>
      </c>
      <c r="HD15" s="32">
        <v>239237.295461</v>
      </c>
      <c r="HE15" s="32">
        <v>274188.658994</v>
      </c>
      <c r="HF15" s="32">
        <v>251532.92581099999</v>
      </c>
      <c r="HG15" s="32">
        <v>257184.277019</v>
      </c>
    </row>
    <row r="16" spans="1:215"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c r="GZ16" s="32">
        <v>0</v>
      </c>
      <c r="HA16" s="32">
        <v>0</v>
      </c>
      <c r="HB16" s="32">
        <v>0</v>
      </c>
      <c r="HC16" s="32">
        <v>0</v>
      </c>
      <c r="HD16" s="32">
        <v>0</v>
      </c>
      <c r="HE16" s="32">
        <v>0</v>
      </c>
      <c r="HF16" s="32">
        <v>0</v>
      </c>
      <c r="HG16" s="32">
        <v>0</v>
      </c>
    </row>
    <row r="17" spans="2:215"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c r="GZ17" s="32">
        <v>0</v>
      </c>
      <c r="HA17" s="32">
        <v>0</v>
      </c>
      <c r="HB17" s="32">
        <v>0</v>
      </c>
      <c r="HC17" s="32">
        <v>0</v>
      </c>
      <c r="HD17" s="32">
        <v>0</v>
      </c>
      <c r="HE17" s="32">
        <v>0</v>
      </c>
      <c r="HF17" s="32">
        <v>0</v>
      </c>
      <c r="HG17" s="32">
        <v>0</v>
      </c>
    </row>
    <row r="18" spans="2:215"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c r="HG18" s="32" t="s">
        <v>65</v>
      </c>
    </row>
    <row r="19" spans="2:215"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c r="HG19" s="32" t="s">
        <v>65</v>
      </c>
    </row>
    <row r="20" spans="2:215"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c r="HG20" s="32">
        <v>0</v>
      </c>
    </row>
    <row r="21" spans="2:215"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c r="GZ21" s="32">
        <v>4532.4862640000001</v>
      </c>
      <c r="HA21" s="32">
        <v>4558.0475230000002</v>
      </c>
      <c r="HB21" s="32">
        <v>4197.8891759999997</v>
      </c>
      <c r="HC21" s="32">
        <v>4205.812809</v>
      </c>
      <c r="HD21" s="32">
        <v>4217.4308840000003</v>
      </c>
      <c r="HE21" s="32">
        <v>3839.822236</v>
      </c>
      <c r="HF21" s="32">
        <v>3849.997296</v>
      </c>
      <c r="HG21" s="32">
        <v>3863.7097560000002</v>
      </c>
    </row>
    <row r="22" spans="2:215"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c r="GZ22" s="32">
        <v>144228.133768</v>
      </c>
      <c r="HA22" s="32">
        <v>141803.21411199999</v>
      </c>
      <c r="HB22" s="32">
        <v>138790.255917</v>
      </c>
      <c r="HC22" s="32">
        <v>136433.52106599999</v>
      </c>
      <c r="HD22" s="32">
        <v>121118.39502</v>
      </c>
      <c r="HE22" s="32">
        <v>112027.252679</v>
      </c>
      <c r="HF22" s="32">
        <v>109015.732538</v>
      </c>
      <c r="HG22" s="32">
        <v>104971.353164</v>
      </c>
    </row>
    <row r="23" spans="2:215"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c r="HG23" s="32" t="s">
        <v>65</v>
      </c>
    </row>
    <row r="24" spans="2:21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c r="HG24" s="32">
        <v>0</v>
      </c>
    </row>
    <row r="25" spans="2:215"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c r="HG25" s="32" t="s">
        <v>65</v>
      </c>
    </row>
    <row r="26" spans="2:21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c r="HG26" s="32" t="s">
        <v>65</v>
      </c>
    </row>
    <row r="27" spans="2:215"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c r="HG27" s="32">
        <v>0</v>
      </c>
    </row>
    <row r="28" spans="2:21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c r="HG28" s="32">
        <v>0</v>
      </c>
    </row>
    <row r="29" spans="2:215"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c r="HG29" s="32" t="s">
        <v>65</v>
      </c>
    </row>
    <row r="30" spans="2:215"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c r="HG30" s="32">
        <v>0</v>
      </c>
    </row>
    <row r="31" spans="2:215"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c r="HG31" s="32" t="s">
        <v>65</v>
      </c>
    </row>
    <row r="32" spans="2:21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c r="GZ32" s="32">
        <v>8506.7301310000003</v>
      </c>
      <c r="HA32" s="32">
        <v>6536.233545</v>
      </c>
      <c r="HB32" s="32">
        <v>1544.2429629999999</v>
      </c>
      <c r="HC32" s="32">
        <v>0</v>
      </c>
      <c r="HD32" s="32">
        <v>0</v>
      </c>
      <c r="HE32" s="32">
        <v>0</v>
      </c>
      <c r="HF32" s="32">
        <v>0</v>
      </c>
      <c r="HG32" s="32">
        <v>0</v>
      </c>
    </row>
    <row r="33" spans="1:215"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c r="GZ33" s="33">
        <v>5171668.74651</v>
      </c>
      <c r="HA33" s="33">
        <v>5109807.2203919999</v>
      </c>
      <c r="HB33" s="33">
        <v>5495155.4126940006</v>
      </c>
      <c r="HC33" s="33">
        <v>5970258.3404550003</v>
      </c>
      <c r="HD33" s="33">
        <v>6171687.3982649995</v>
      </c>
      <c r="HE33" s="33">
        <v>6763218.5572170001</v>
      </c>
      <c r="HF33" s="33">
        <v>6848334.482051</v>
      </c>
      <c r="HG33" s="33">
        <v>6894127.2520439997</v>
      </c>
    </row>
    <row r="35" spans="1:21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row>
    <row r="36" spans="1:21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row>
    <row r="39" spans="1:21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row>
    <row r="40" spans="1:2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row>
    <row r="41" spans="1:2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row>
    <row r="42" spans="1:2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2025-11-18T13:42:01Z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