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5_07\"/>
    </mc:Choice>
  </mc:AlternateContent>
  <xr:revisionPtr revIDLastSave="0" documentId="13_ncr:1_{7B849BBE-C837-45C3-8307-32A7C643F27D}" xr6:coauthVersionLast="47" xr6:coauthVersionMax="47" xr10:uidLastSave="{00000000-0000-0000-0000-000000000000}"/>
  <bookViews>
    <workbookView xWindow="28680" yWindow="-120" windowWidth="29040" windowHeight="1572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'3_01'!$GS$2:$HE$37</definedName>
    <definedName name="_xlnm.Print_Area" localSheetId="5">'3_02'!$GS$2:$HE$37</definedName>
    <definedName name="_xlnm.Print_Area" localSheetId="6">'3_03'!$GS$2:$HE$37</definedName>
    <definedName name="_xlnm.Print_Area" localSheetId="7">'3_04'!$GS$2:$HE$37</definedName>
    <definedName name="_xlnm.Print_Area" localSheetId="8">'3_05'!$GS$2:$HE$37</definedName>
    <definedName name="_xlnm.Print_Area" localSheetId="9">'3_06'!$GS$2:$HE$37</definedName>
    <definedName name="_xlnm.Print_Area" localSheetId="10">'3_07'!$GS$2:$HE$37</definedName>
    <definedName name="_xlnm.Print_Area" localSheetId="11">'3_08'!$GS$2:$HE$37</definedName>
    <definedName name="_xlnm.Print_Area" localSheetId="12">'3_09'!$GS$2:$HE$37</definedName>
    <definedName name="_xlnm.Print_Area" localSheetId="13">'3_10'!$GS$2:$HE$37</definedName>
    <definedName name="_xlnm.Print_Area" localSheetId="14">'3_11'!$GS$2:$HE$37</definedName>
    <definedName name="_xlnm.Print_Area" localSheetId="15">'3_12'!$GS$2:$HE$37</definedName>
    <definedName name="_xlnm.Print_Area" localSheetId="16">'3_13'!$GS$2:$HE$37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O12" i="41" l="1"/>
  <c r="GY8" i="7"/>
  <c r="GZ8" i="7"/>
  <c r="HA8" i="7"/>
  <c r="HB8" i="7"/>
  <c r="HD9" i="7"/>
  <c r="HE9" i="7"/>
  <c r="GY10" i="7"/>
  <c r="GZ10" i="7"/>
  <c r="HB11" i="7"/>
  <c r="HC11" i="7"/>
  <c r="HD11" i="7"/>
  <c r="HE11" i="7"/>
  <c r="GZ13" i="7"/>
  <c r="HA13" i="7"/>
  <c r="HB13" i="7"/>
  <c r="HC13" i="7"/>
  <c r="HE14" i="7"/>
  <c r="GY15" i="7"/>
  <c r="GZ15" i="7"/>
  <c r="HA15" i="7"/>
  <c r="HC16" i="7"/>
  <c r="HD16" i="7"/>
  <c r="HE16" i="7"/>
  <c r="GY17" i="7"/>
  <c r="HA18" i="7"/>
  <c r="HB18" i="7"/>
  <c r="HC18" i="7"/>
  <c r="HD18" i="7"/>
  <c r="GY20" i="7"/>
  <c r="GZ20" i="7"/>
  <c r="HA20" i="7"/>
  <c r="HB20" i="7"/>
  <c r="HD21" i="7"/>
  <c r="HE21" i="7"/>
  <c r="GY22" i="7"/>
  <c r="GZ22" i="7"/>
  <c r="HB23" i="7"/>
  <c r="HC23" i="7"/>
  <c r="HD23" i="7"/>
  <c r="HE23" i="7"/>
  <c r="GZ25" i="7"/>
  <c r="HA25" i="7"/>
  <c r="HB25" i="7"/>
  <c r="HC25" i="7"/>
  <c r="HE26" i="7"/>
  <c r="GY27" i="7"/>
  <c r="GZ27" i="7"/>
  <c r="HA27" i="7"/>
  <c r="HC28" i="7"/>
  <c r="HD28" i="7"/>
  <c r="HE28" i="7"/>
  <c r="GY29" i="7"/>
  <c r="HA30" i="7"/>
  <c r="HB30" i="7"/>
  <c r="HC30" i="7"/>
  <c r="HD30" i="7"/>
  <c r="GY32" i="7"/>
  <c r="GZ32" i="7"/>
  <c r="HA32" i="7"/>
  <c r="HB32" i="7"/>
  <c r="GY7" i="7"/>
  <c r="GZ7" i="7"/>
  <c r="HC8" i="7"/>
  <c r="HD8" i="7"/>
  <c r="HE8" i="7"/>
  <c r="HA10" i="7"/>
  <c r="HB10" i="7"/>
  <c r="HC10" i="7"/>
  <c r="GY12" i="7"/>
  <c r="GZ12" i="7"/>
  <c r="HA12" i="7"/>
  <c r="HD13" i="7"/>
  <c r="HE13" i="7"/>
  <c r="GY14" i="7"/>
  <c r="HB15" i="7"/>
  <c r="HC15" i="7"/>
  <c r="HD15" i="7"/>
  <c r="GZ17" i="7"/>
  <c r="HA17" i="7"/>
  <c r="HB17" i="7"/>
  <c r="HE18" i="7"/>
  <c r="GY19" i="7"/>
  <c r="GZ19" i="7"/>
  <c r="HC20" i="7"/>
  <c r="HD20" i="7"/>
  <c r="HE20" i="7"/>
  <c r="HA22" i="7"/>
  <c r="HB22" i="7"/>
  <c r="HC22" i="7"/>
  <c r="GY24" i="7"/>
  <c r="GZ24" i="7"/>
  <c r="HA24" i="7"/>
  <c r="HD25" i="7"/>
  <c r="HE25" i="7"/>
  <c r="GY26" i="7"/>
  <c r="HB27" i="7"/>
  <c r="HC27" i="7"/>
  <c r="HD27" i="7"/>
  <c r="GZ29" i="7"/>
  <c r="HA29" i="7"/>
  <c r="HB29" i="7"/>
  <c r="HE30" i="7"/>
  <c r="GY31" i="7"/>
  <c r="GZ31" i="7"/>
  <c r="HC32" i="7"/>
  <c r="HD32" i="7"/>
  <c r="HE32" i="7"/>
  <c r="HA7" i="7"/>
  <c r="HB7" i="7"/>
  <c r="HC7" i="7"/>
  <c r="GY9" i="7"/>
  <c r="GZ9" i="7"/>
  <c r="HA9" i="7"/>
  <c r="HD10" i="7"/>
  <c r="HE10" i="7"/>
  <c r="GY11" i="7"/>
  <c r="HB12" i="7"/>
  <c r="HC12" i="7"/>
  <c r="HD12" i="7"/>
  <c r="GZ14" i="7"/>
  <c r="HA14" i="7"/>
  <c r="HB14" i="7"/>
  <c r="HE15" i="7"/>
  <c r="GY16" i="7"/>
  <c r="GZ16" i="7"/>
  <c r="HC17" i="7"/>
  <c r="HD17" i="7"/>
  <c r="HE17" i="7"/>
  <c r="HA19" i="7"/>
  <c r="HB19" i="7"/>
  <c r="HC19" i="7"/>
  <c r="GY21" i="7"/>
  <c r="GZ21" i="7"/>
  <c r="HA21" i="7"/>
  <c r="HD22" i="7"/>
  <c r="HE22" i="7"/>
  <c r="GY23" i="7"/>
  <c r="HB24" i="7"/>
  <c r="HC24" i="7"/>
  <c r="HD24" i="7"/>
  <c r="GZ26" i="7"/>
  <c r="HA26" i="7"/>
  <c r="HB26" i="7"/>
  <c r="HE27" i="7"/>
  <c r="GY28" i="7"/>
  <c r="GZ28" i="7"/>
  <c r="HC29" i="7"/>
  <c r="HD29" i="7"/>
  <c r="HE29" i="7"/>
  <c r="HA31" i="7"/>
  <c r="HB31" i="7"/>
  <c r="HC31" i="7"/>
  <c r="GZ33" i="7"/>
  <c r="HA33" i="7"/>
  <c r="HE7" i="7"/>
  <c r="HC9" i="7"/>
  <c r="HA11" i="7"/>
  <c r="GY13" i="7"/>
  <c r="HD14" i="7"/>
  <c r="HB16" i="7"/>
  <c r="GZ18" i="7"/>
  <c r="HE19" i="7"/>
  <c r="HC21" i="7"/>
  <c r="HA23" i="7"/>
  <c r="GY25" i="7"/>
  <c r="HD26" i="7"/>
  <c r="HB28" i="7"/>
  <c r="GZ30" i="7"/>
  <c r="HE31" i="7"/>
  <c r="GZ33" i="39"/>
  <c r="HA33" i="39"/>
  <c r="HB33" i="39"/>
  <c r="HB33" i="7" s="1"/>
  <c r="HC33" i="39"/>
  <c r="GY33" i="39"/>
  <c r="HD33" i="39"/>
  <c r="HE33" i="39"/>
  <c r="HB7" i="41"/>
  <c r="HC7" i="41"/>
  <c r="HD7" i="41"/>
  <c r="GZ9" i="41"/>
  <c r="HA9" i="41"/>
  <c r="HB9" i="41"/>
  <c r="HE10" i="41"/>
  <c r="GY11" i="41"/>
  <c r="GZ11" i="41"/>
  <c r="HC12" i="41"/>
  <c r="HD12" i="41"/>
  <c r="HE12" i="41"/>
  <c r="HA14" i="41"/>
  <c r="HB14" i="41"/>
  <c r="HC14" i="41"/>
  <c r="GY16" i="41"/>
  <c r="GZ16" i="41"/>
  <c r="HA16" i="41"/>
  <c r="HD17" i="41"/>
  <c r="HE17" i="41"/>
  <c r="GY18" i="41"/>
  <c r="HB19" i="41"/>
  <c r="HC19" i="41"/>
  <c r="HD19" i="41"/>
  <c r="GZ21" i="41"/>
  <c r="HA21" i="41"/>
  <c r="HB21" i="41"/>
  <c r="HE22" i="41"/>
  <c r="GY23" i="41"/>
  <c r="GZ23" i="41"/>
  <c r="HC24" i="41"/>
  <c r="HD24" i="41"/>
  <c r="HE24" i="41"/>
  <c r="HA26" i="41"/>
  <c r="HB26" i="41"/>
  <c r="HC26" i="41"/>
  <c r="GY28" i="41"/>
  <c r="GZ28" i="41"/>
  <c r="HA28" i="41"/>
  <c r="HD29" i="41"/>
  <c r="HE29" i="41"/>
  <c r="GY30" i="41"/>
  <c r="HB31" i="41"/>
  <c r="HC31" i="41"/>
  <c r="HD31" i="41"/>
  <c r="GZ33" i="41"/>
  <c r="HA33" i="41"/>
  <c r="HB33" i="41"/>
  <c r="GZ7" i="41"/>
  <c r="HE7" i="41"/>
  <c r="GY8" i="41"/>
  <c r="GZ8" i="41"/>
  <c r="HA8" i="41"/>
  <c r="HC8" i="41"/>
  <c r="HE8" i="41"/>
  <c r="HC9" i="41"/>
  <c r="HD9" i="41"/>
  <c r="HE9" i="41"/>
  <c r="GY10" i="41"/>
  <c r="HA10" i="41"/>
  <c r="HC10" i="41"/>
  <c r="HA11" i="41"/>
  <c r="HB11" i="41"/>
  <c r="HC11" i="41"/>
  <c r="HD11" i="41"/>
  <c r="GY12" i="41"/>
  <c r="HA12" i="41"/>
  <c r="GY13" i="41"/>
  <c r="GZ13" i="41"/>
  <c r="HA13" i="41"/>
  <c r="HB13" i="41"/>
  <c r="HD13" i="41"/>
  <c r="GY14" i="41"/>
  <c r="HD14" i="41"/>
  <c r="HE14" i="41"/>
  <c r="GY15" i="41"/>
  <c r="GZ15" i="41"/>
  <c r="HB15" i="41"/>
  <c r="HD15" i="41"/>
  <c r="HB16" i="41"/>
  <c r="HC16" i="41"/>
  <c r="HD16" i="41"/>
  <c r="HE16" i="41"/>
  <c r="GZ17" i="41"/>
  <c r="HB17" i="41"/>
  <c r="GZ18" i="41"/>
  <c r="HA18" i="41"/>
  <c r="HB18" i="41"/>
  <c r="HC18" i="41"/>
  <c r="HE18" i="41"/>
  <c r="GZ19" i="41"/>
  <c r="HE19" i="41"/>
  <c r="GY20" i="41"/>
  <c r="GZ20" i="41"/>
  <c r="HA20" i="41"/>
  <c r="HB20" i="41"/>
  <c r="HC20" i="41"/>
  <c r="HE20" i="41"/>
  <c r="HC21" i="41"/>
  <c r="HD21" i="41"/>
  <c r="HE21" i="41"/>
  <c r="GY22" i="41"/>
  <c r="GZ22" i="41"/>
  <c r="HA22" i="41"/>
  <c r="HC22" i="41"/>
  <c r="HA23" i="41"/>
  <c r="HB23" i="41"/>
  <c r="HC23" i="41"/>
  <c r="HD23" i="41"/>
  <c r="HE23" i="41"/>
  <c r="GY24" i="41"/>
  <c r="HA24" i="41"/>
  <c r="GY25" i="41"/>
  <c r="GZ25" i="41"/>
  <c r="HA25" i="41"/>
  <c r="HB25" i="41"/>
  <c r="HC25" i="41"/>
  <c r="HD25" i="41"/>
  <c r="GY26" i="41"/>
  <c r="HD26" i="41"/>
  <c r="HE26" i="41"/>
  <c r="GY27" i="41"/>
  <c r="GZ27" i="41"/>
  <c r="HA27" i="41"/>
  <c r="HB27" i="41"/>
  <c r="HD27" i="41"/>
  <c r="HB28" i="41"/>
  <c r="HC28" i="41"/>
  <c r="HD28" i="41"/>
  <c r="HE28" i="41"/>
  <c r="GY29" i="41"/>
  <c r="GZ29" i="41"/>
  <c r="HB29" i="41"/>
  <c r="GZ30" i="41"/>
  <c r="HA30" i="41"/>
  <c r="HB30" i="41"/>
  <c r="HC30" i="41"/>
  <c r="HD30" i="41"/>
  <c r="HE30" i="41"/>
  <c r="GZ31" i="41"/>
  <c r="HE31" i="41"/>
  <c r="GY32" i="41"/>
  <c r="GZ32" i="41"/>
  <c r="HA32" i="41"/>
  <c r="HB32" i="41"/>
  <c r="HC32" i="41"/>
  <c r="HE32" i="41"/>
  <c r="HC33" i="41"/>
  <c r="HD33" i="41"/>
  <c r="HE33" i="41"/>
  <c r="HB8" i="41"/>
  <c r="GZ10" i="41"/>
  <c r="HE11" i="41"/>
  <c r="HC13" i="41"/>
  <c r="HA15" i="41"/>
  <c r="GY17" i="41"/>
  <c r="HD18" i="41"/>
  <c r="GY7" i="41"/>
  <c r="HA7" i="41"/>
  <c r="HD8" i="41"/>
  <c r="GY9" i="41"/>
  <c r="HB10" i="41"/>
  <c r="HD10" i="41"/>
  <c r="GZ12" i="41"/>
  <c r="HB12" i="41"/>
  <c r="HE13" i="41"/>
  <c r="GZ14" i="41"/>
  <c r="HC15" i="41"/>
  <c r="HE15" i="41"/>
  <c r="HA17" i="41"/>
  <c r="HC17" i="41"/>
  <c r="GY19" i="41"/>
  <c r="HA19" i="41"/>
  <c r="HD20" i="41"/>
  <c r="GY21" i="41"/>
  <c r="HB22" i="41"/>
  <c r="HD22" i="41"/>
  <c r="GZ24" i="41"/>
  <c r="HB24" i="41"/>
  <c r="HE25" i="41"/>
  <c r="GZ26" i="41"/>
  <c r="HC27" i="41"/>
  <c r="HE27" i="41"/>
  <c r="HA29" i="41"/>
  <c r="HC29" i="41"/>
  <c r="GY31" i="41"/>
  <c r="HA31" i="41"/>
  <c r="HD32" i="41"/>
  <c r="GY33" i="41"/>
  <c r="HD7" i="7"/>
  <c r="HB9" i="7"/>
  <c r="GZ11" i="7"/>
  <c r="HE12" i="7"/>
  <c r="HC14" i="7"/>
  <c r="HA16" i="7"/>
  <c r="GY18" i="7"/>
  <c r="HD19" i="7"/>
  <c r="HB21" i="7"/>
  <c r="GZ23" i="7"/>
  <c r="HE24" i="7"/>
  <c r="HC26" i="7"/>
  <c r="HA28" i="7"/>
  <c r="GY30" i="7"/>
  <c r="HD31" i="7"/>
  <c r="GU8" i="7"/>
  <c r="HC33" i="7" l="1"/>
  <c r="GY33" i="7"/>
  <c r="HE33" i="7"/>
  <c r="HD33" i="7"/>
  <c r="GX7" i="7"/>
  <c r="GQ8" i="41"/>
  <c r="GP8" i="41"/>
  <c r="GW7" i="7"/>
  <c r="GR8" i="7"/>
  <c r="GV8" i="7"/>
  <c r="GS8" i="7"/>
  <c r="GW8" i="7"/>
  <c r="GX8" i="7"/>
  <c r="GU7" i="7"/>
  <c r="GX8" i="41"/>
  <c r="GW8" i="41"/>
  <c r="GV8" i="41"/>
  <c r="GT7" i="7"/>
  <c r="GT8" i="7"/>
  <c r="GT7" i="41"/>
  <c r="GU8" i="41"/>
  <c r="GS7" i="7"/>
  <c r="GQ8" i="7"/>
  <c r="GS7" i="41"/>
  <c r="GT8" i="41"/>
  <c r="GS8" i="41"/>
  <c r="GV7" i="7"/>
  <c r="GP8" i="7"/>
  <c r="GX7" i="41"/>
  <c r="GW7" i="41"/>
  <c r="GV7" i="41"/>
  <c r="GU7" i="41"/>
  <c r="GR8" i="41"/>
  <c r="GX29" i="41"/>
  <c r="GX17" i="7"/>
  <c r="GX14" i="7"/>
  <c r="GX19" i="7"/>
  <c r="GX25" i="41"/>
  <c r="GX24" i="41"/>
  <c r="GX13" i="7"/>
  <c r="GX32" i="7"/>
  <c r="GX9" i="7"/>
  <c r="GX29" i="7"/>
  <c r="GX21" i="41"/>
  <c r="GX22" i="41"/>
  <c r="GX31" i="7"/>
  <c r="GX20" i="41"/>
  <c r="GX18" i="41"/>
  <c r="GX13" i="41"/>
  <c r="GX28" i="7"/>
  <c r="GX27" i="7"/>
  <c r="GW13" i="7"/>
  <c r="GX24" i="7"/>
  <c r="GX23" i="41"/>
  <c r="GX21" i="7"/>
  <c r="GX18" i="7"/>
  <c r="GX12" i="7"/>
  <c r="GX15" i="7"/>
  <c r="GX31" i="41"/>
  <c r="GX11" i="7"/>
  <c r="GX22" i="7"/>
  <c r="GX10" i="7"/>
  <c r="GX15" i="41"/>
  <c r="GX30" i="7"/>
  <c r="GX26" i="7"/>
  <c r="GX23" i="7"/>
  <c r="GX16" i="41"/>
  <c r="GX30" i="41"/>
  <c r="GX33" i="41"/>
  <c r="GX9" i="41"/>
  <c r="GX12" i="41"/>
  <c r="GX10" i="41"/>
  <c r="GX32"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16" i="41"/>
  <c r="GU12" i="7"/>
  <c r="GU20" i="7"/>
  <c r="GU29" i="41"/>
  <c r="GV30" i="41"/>
  <c r="GV29" i="41"/>
  <c r="GW12" i="41"/>
  <c r="GW10" i="41"/>
  <c r="GW33" i="41"/>
  <c r="GW9" i="41"/>
  <c r="GW32" i="41"/>
  <c r="GV19" i="7"/>
  <c r="GW28" i="41"/>
  <c r="GW31" i="41"/>
  <c r="GW30" i="7"/>
  <c r="GW30" i="41"/>
  <c r="GU22" i="41"/>
  <c r="GW29" i="41"/>
  <c r="GV31" i="41"/>
  <c r="GW12" i="7"/>
  <c r="GV32" i="41"/>
  <c r="GW14" i="7"/>
  <c r="GV18" i="41"/>
  <c r="GW24" i="7"/>
  <c r="GU33" i="41"/>
  <c r="GV11" i="7"/>
  <c r="GW23" i="41"/>
  <c r="GV15" i="41"/>
  <c r="GW22" i="41"/>
  <c r="GV9" i="7"/>
  <c r="GW21" i="41"/>
  <c r="GV13" i="41"/>
  <c r="GW23" i="7"/>
  <c r="GV14"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V21" i="7"/>
  <c r="GU14" i="7"/>
  <c r="GU22" i="7"/>
  <c r="GT28" i="41"/>
  <c r="GV20" i="7"/>
  <c r="GW31" i="7"/>
  <c r="GT31" i="41"/>
  <c r="GT20" i="41"/>
  <c r="GU28" i="41"/>
  <c r="GT26" i="41"/>
  <c r="GU12" i="41"/>
  <c r="GU20" i="41"/>
  <c r="GU26" i="41"/>
  <c r="GU15" i="41"/>
  <c r="GV12" i="41"/>
  <c r="GU10" i="41"/>
  <c r="GU18" i="41"/>
  <c r="GV11" i="41"/>
  <c r="GW25" i="41"/>
  <c r="GW33" i="39"/>
  <c r="GW33" i="7" s="1"/>
  <c r="GW27" i="7"/>
  <c r="GT29" i="41"/>
  <c r="GV10" i="41"/>
  <c r="GW24" i="41"/>
  <c r="GW26" i="7"/>
  <c r="GT28" i="7"/>
  <c r="GU25" i="7"/>
  <c r="GT21" i="41"/>
  <c r="GW25" i="7"/>
  <c r="GV32" i="7"/>
  <c r="GW20" i="41"/>
  <c r="GW22" i="7"/>
  <c r="GW19" i="41"/>
  <c r="GW21" i="7"/>
  <c r="GV10" i="7"/>
  <c r="GU18" i="7"/>
  <c r="GU24" i="7"/>
  <c r="GU32" i="7"/>
  <c r="GU21" i="7"/>
  <c r="GV28" i="41"/>
  <c r="GW18" i="41"/>
  <c r="GW20" i="7"/>
  <c r="GV27" i="41"/>
  <c r="GW17" i="41"/>
  <c r="GW19" i="7"/>
  <c r="GU10" i="7"/>
  <c r="GV31"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28" i="7"/>
  <c r="GT10" i="7"/>
  <c r="GU33" i="39"/>
  <c r="GU33" i="7" s="1"/>
  <c r="GU13" i="7"/>
  <c r="GU29" i="7"/>
  <c r="GT33" i="39"/>
  <c r="GT33" i="7" s="1"/>
  <c r="GT22" i="7"/>
  <c r="GT24" i="7"/>
  <c r="GT21" i="7"/>
  <c r="GT17" i="7"/>
  <c r="GT16" i="7"/>
  <c r="GT14" i="7"/>
  <c r="GT33" i="41"/>
  <c r="GT12" i="41"/>
  <c r="GT32" i="41"/>
  <c r="GT10" i="41"/>
  <c r="GR27" i="41"/>
  <c r="GT18" i="7"/>
  <c r="GT16" i="41"/>
  <c r="GT15" i="41"/>
  <c r="GT11" i="7"/>
  <c r="GT12" i="7"/>
  <c r="GT9" i="41"/>
  <c r="GT11" i="41"/>
  <c r="GT23" i="41"/>
  <c r="GT24" i="41"/>
  <c r="GT9" i="7"/>
  <c r="GT18" i="41"/>
  <c r="GT32" i="7"/>
  <c r="GT20" i="7"/>
  <c r="GT17" i="41"/>
  <c r="GT31" i="7"/>
  <c r="GT15" i="7"/>
  <c r="GT25" i="41"/>
  <c r="GT27" i="7"/>
  <c r="GT26" i="7"/>
  <c r="GT25" i="7"/>
  <c r="GT19" i="41"/>
  <c r="GT13" i="41"/>
  <c r="GT14" i="41"/>
  <c r="GT13" i="7"/>
  <c r="GS27" i="7"/>
  <c r="GS31" i="41"/>
  <c r="GS24" i="41"/>
  <c r="GS19" i="7"/>
  <c r="GS18" i="41"/>
  <c r="GS19" i="41"/>
  <c r="GR24" i="41"/>
  <c r="GS32" i="41"/>
  <c r="GS28" i="7"/>
  <c r="GS20" i="7"/>
  <c r="GS26" i="41"/>
  <c r="GS9" i="7"/>
  <c r="GS25" i="41"/>
  <c r="GS11" i="7"/>
  <c r="GS25" i="7"/>
  <c r="GS23" i="41"/>
  <c r="GS17" i="7"/>
  <c r="GS20" i="41"/>
  <c r="GR29" i="41"/>
  <c r="GS16" i="41"/>
  <c r="GR7" i="41"/>
  <c r="GS15" i="41"/>
  <c r="GR19" i="7"/>
  <c r="GS10" i="41"/>
  <c r="GS9" i="41"/>
  <c r="GS23" i="7"/>
  <c r="GS26" i="7"/>
  <c r="GS29" i="7"/>
  <c r="GS32" i="7"/>
  <c r="GS14" i="7"/>
  <c r="GS31" i="7"/>
  <c r="GS33" i="41"/>
  <c r="GQ7" i="41"/>
  <c r="GR32" i="7"/>
  <c r="GR14"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7"/>
  <c r="GO33" i="39"/>
  <c r="GO12" i="7"/>
</calcChain>
</file>

<file path=xl/sharedStrings.xml><?xml version="1.0" encoding="utf-8"?>
<sst xmlns="http://schemas.openxmlformats.org/spreadsheetml/2006/main" count="16178" uniqueCount="229">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</sst>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3">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xf numFmtId="41" fontId="33" fillId="0" borderId="0" applyFont="0" applyFill="0" applyBorder="0" applyAlignment="0" applyProtection="0"/>
  </cellStyleXfs>
  <cellXfs count="70">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41" fontId="24" fillId="2" borderId="0" xfId="12" applyFont="1" applyFill="1" applyAlignment="1">
      <alignment vertical="top"/>
    </xf>
    <xf numFmtId="0" fontId="7" fillId="2" borderId="0" xfId="0" applyFont="1" applyFill="1" applyAlignment="1">
      <alignment vertical="top" wrapText="1"/>
    </xf>
  </cellXfs>
  <cellStyles count="13">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0]" xfId="12" builtinId="6"/>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323280</xdr:colOff>
      <xdr:row>2</xdr:row>
      <xdr:rowOff>324651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323279</xdr:colOff>
      <xdr:row>2</xdr:row>
      <xdr:rowOff>324651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323279</xdr:colOff>
      <xdr:row>2</xdr:row>
      <xdr:rowOff>324651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323279</xdr:colOff>
      <xdr:row>2</xdr:row>
      <xdr:rowOff>324651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323279</xdr:colOff>
      <xdr:row>2</xdr:row>
      <xdr:rowOff>324651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323280</xdr:colOff>
      <xdr:row>2</xdr:row>
      <xdr:rowOff>324651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323279</xdr:colOff>
      <xdr:row>2</xdr:row>
      <xdr:rowOff>324651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323280</xdr:colOff>
      <xdr:row>2</xdr:row>
      <xdr:rowOff>324651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323280</xdr:colOff>
      <xdr:row>2</xdr:row>
      <xdr:rowOff>324651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323279</xdr:colOff>
      <xdr:row>2</xdr:row>
      <xdr:rowOff>324651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323280</xdr:colOff>
      <xdr:row>2</xdr:row>
      <xdr:rowOff>324651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323280</xdr:colOff>
      <xdr:row>2</xdr:row>
      <xdr:rowOff>324651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400582</xdr:colOff>
      <xdr:row>2</xdr:row>
      <xdr:rowOff>324651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323279</xdr:colOff>
      <xdr:row>2</xdr:row>
      <xdr:rowOff>324651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100263</xdr:colOff>
      <xdr:row>2</xdr:row>
      <xdr:rowOff>50131</xdr:rowOff>
    </xdr:from>
    <xdr:to>
      <xdr:col>200</xdr:col>
      <xdr:colOff>434972</xdr:colOff>
      <xdr:row>4</xdr:row>
      <xdr:rowOff>16240</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84052" y="47123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323280</xdr:colOff>
      <xdr:row>2</xdr:row>
      <xdr:rowOff>324651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323279</xdr:colOff>
      <xdr:row>2</xdr:row>
      <xdr:rowOff>324651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323279</xdr:colOff>
      <xdr:row>2</xdr:row>
      <xdr:rowOff>324651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323279</xdr:colOff>
      <xdr:row>2</xdr:row>
      <xdr:rowOff>324651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323279</xdr:colOff>
      <xdr:row>2</xdr:row>
      <xdr:rowOff>324651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323280</xdr:colOff>
      <xdr:row>2</xdr:row>
      <xdr:rowOff>324651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323279</xdr:colOff>
      <xdr:row>2</xdr:row>
      <xdr:rowOff>324651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323280</xdr:colOff>
      <xdr:row>2</xdr:row>
      <xdr:rowOff>324651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323280</xdr:colOff>
      <xdr:row>2</xdr:row>
      <xdr:rowOff>324651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323279</xdr:colOff>
      <xdr:row>2</xdr:row>
      <xdr:rowOff>324651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323280</xdr:colOff>
      <xdr:row>2</xdr:row>
      <xdr:rowOff>324651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323280</xdr:colOff>
      <xdr:row>2</xdr:row>
      <xdr:rowOff>324651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591084</xdr:colOff>
      <xdr:row>2</xdr:row>
      <xdr:rowOff>324651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323280</xdr:colOff>
      <xdr:row>2</xdr:row>
      <xdr:rowOff>324651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140369</xdr:colOff>
      <xdr:row>2</xdr:row>
      <xdr:rowOff>50132</xdr:rowOff>
    </xdr:from>
    <xdr:to>
      <xdr:col>200</xdr:col>
      <xdr:colOff>476983</xdr:colOff>
      <xdr:row>4</xdr:row>
      <xdr:rowOff>16241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54237" y="4712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521267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100265</xdr:colOff>
      <xdr:row>1</xdr:row>
      <xdr:rowOff>180474</xdr:rowOff>
    </xdr:from>
    <xdr:to>
      <xdr:col>200</xdr:col>
      <xdr:colOff>438784</xdr:colOff>
      <xdr:row>3</xdr:row>
      <xdr:rowOff>150394</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14133" y="39102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555291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330264</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180472</xdr:colOff>
      <xdr:row>1</xdr:row>
      <xdr:rowOff>200526</xdr:rowOff>
    </xdr:from>
    <xdr:to>
      <xdr:col>200</xdr:col>
      <xdr:colOff>515182</xdr:colOff>
      <xdr:row>3</xdr:row>
      <xdr:rowOff>170446</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46" y="4110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473172</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120317</xdr:colOff>
      <xdr:row>2</xdr:row>
      <xdr:rowOff>10027</xdr:rowOff>
    </xdr:from>
    <xdr:to>
      <xdr:col>200</xdr:col>
      <xdr:colOff>444866</xdr:colOff>
      <xdr:row>3</xdr:row>
      <xdr:rowOff>190499</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34185"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180474</xdr:colOff>
      <xdr:row>2</xdr:row>
      <xdr:rowOff>10026</xdr:rowOff>
    </xdr:from>
    <xdr:to>
      <xdr:col>200</xdr:col>
      <xdr:colOff>515183</xdr:colOff>
      <xdr:row>3</xdr:row>
      <xdr:rowOff>190498</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94342" y="4311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550077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180475</xdr:colOff>
      <xdr:row>2</xdr:row>
      <xdr:rowOff>100263</xdr:rowOff>
    </xdr:from>
    <xdr:to>
      <xdr:col>200</xdr:col>
      <xdr:colOff>515184</xdr:colOff>
      <xdr:row>4</xdr:row>
      <xdr:rowOff>63832</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94343" y="5213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200523</xdr:colOff>
      <xdr:row>2</xdr:row>
      <xdr:rowOff>70187</xdr:rowOff>
    </xdr:from>
    <xdr:to>
      <xdr:col>200</xdr:col>
      <xdr:colOff>521262</xdr:colOff>
      <xdr:row>4</xdr:row>
      <xdr:rowOff>40106</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14391" y="49129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550077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120317</xdr:colOff>
      <xdr:row>1</xdr:row>
      <xdr:rowOff>190499</xdr:rowOff>
    </xdr:from>
    <xdr:to>
      <xdr:col>200</xdr:col>
      <xdr:colOff>444866</xdr:colOff>
      <xdr:row>3</xdr:row>
      <xdr:rowOff>171849</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34185" y="4010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555289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130343</xdr:colOff>
      <xdr:row>2</xdr:row>
      <xdr:rowOff>100262</xdr:rowOff>
    </xdr:from>
    <xdr:to>
      <xdr:col>200</xdr:col>
      <xdr:colOff>457432</xdr:colOff>
      <xdr:row>4</xdr:row>
      <xdr:rowOff>63831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44211" y="52136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550075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150394</xdr:colOff>
      <xdr:row>1</xdr:row>
      <xdr:rowOff>160421</xdr:rowOff>
    </xdr:from>
    <xdr:to>
      <xdr:col>200</xdr:col>
      <xdr:colOff>477483</xdr:colOff>
      <xdr:row>3</xdr:row>
      <xdr:rowOff>130341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64262" y="320842"/>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323280</xdr:colOff>
      <xdr:row>2</xdr:row>
      <xdr:rowOff>324651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323279</xdr:colOff>
      <xdr:row>2</xdr:row>
      <xdr:rowOff>324651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323279</xdr:colOff>
      <xdr:row>2</xdr:row>
      <xdr:rowOff>324651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323279</xdr:colOff>
      <xdr:row>2</xdr:row>
      <xdr:rowOff>324651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323279</xdr:colOff>
      <xdr:row>2</xdr:row>
      <xdr:rowOff>324651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323280</xdr:colOff>
      <xdr:row>2</xdr:row>
      <xdr:rowOff>324651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323279</xdr:colOff>
      <xdr:row>2</xdr:row>
      <xdr:rowOff>324651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323280</xdr:colOff>
      <xdr:row>2</xdr:row>
      <xdr:rowOff>324651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323280</xdr:colOff>
      <xdr:row>2</xdr:row>
      <xdr:rowOff>324651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323279</xdr:colOff>
      <xdr:row>2</xdr:row>
      <xdr:rowOff>324651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323280</xdr:colOff>
      <xdr:row>2</xdr:row>
      <xdr:rowOff>324651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323280</xdr:colOff>
      <xdr:row>2</xdr:row>
      <xdr:rowOff>324651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514284</xdr:colOff>
      <xdr:row>2</xdr:row>
      <xdr:rowOff>324651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323280</xdr:colOff>
      <xdr:row>2</xdr:row>
      <xdr:rowOff>324651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200527</xdr:colOff>
      <xdr:row>2</xdr:row>
      <xdr:rowOff>110291</xdr:rowOff>
    </xdr:from>
    <xdr:to>
      <xdr:col>200</xdr:col>
      <xdr:colOff>514281</xdr:colOff>
      <xdr:row>4</xdr:row>
      <xdr:rowOff>88465</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14395" y="53139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330265</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330264</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330264</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330264</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330264</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330265</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330264</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330265</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330265</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330264</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330265</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330265</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520764</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330265</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70185</xdr:colOff>
      <xdr:row>2</xdr:row>
      <xdr:rowOff>70184</xdr:rowOff>
    </xdr:from>
    <xdr:to>
      <xdr:col>200</xdr:col>
      <xdr:colOff>397274</xdr:colOff>
      <xdr:row>4</xdr:row>
      <xdr:rowOff>40103</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84053" y="4912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53125" defaultRowHeight="14.5"/>
  <cols>
    <col min="1" max="2" width="11.453125" style="9"/>
    <col min="3" max="11" width="11.6328125" style="9" customWidth="1"/>
    <col min="12" max="16384" width="11.453125" style="9"/>
  </cols>
  <sheetData>
    <row r="7" spans="4:10" ht="35">
      <c r="D7" s="7"/>
      <c r="E7" s="8"/>
      <c r="F7" s="8"/>
      <c r="G7" s="8"/>
      <c r="H7" s="8"/>
      <c r="I7" s="8"/>
      <c r="J7" s="8"/>
    </row>
    <row r="8" spans="4:10" ht="35">
      <c r="D8" s="7" t="s">
        <v>17</v>
      </c>
      <c r="E8" s="8"/>
      <c r="F8" s="8"/>
      <c r="G8" s="8"/>
      <c r="H8" s="8"/>
      <c r="I8" s="8"/>
      <c r="J8" s="8"/>
    </row>
    <row r="9" spans="4:10" ht="20.149999999999999" customHeight="1">
      <c r="D9" s="8"/>
      <c r="E9" s="8"/>
      <c r="F9" s="8"/>
      <c r="G9" s="8"/>
      <c r="H9" s="8"/>
      <c r="I9" s="8"/>
      <c r="J9" s="8"/>
    </row>
    <row r="10" spans="4:10" ht="30">
      <c r="D10" s="10" t="s">
        <v>24</v>
      </c>
      <c r="E10" s="8"/>
      <c r="F10" s="8"/>
      <c r="G10" s="8"/>
      <c r="H10" s="8"/>
      <c r="I10" s="8"/>
      <c r="J10" s="8"/>
    </row>
    <row r="11" spans="4:10" ht="20.149999999999999" customHeight="1"/>
    <row r="12" spans="4:10" ht="2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53125" defaultRowHeight="17.149999999999999" customHeight="1"/>
  <cols>
    <col min="1" max="1" width="11.453125" style="3"/>
    <col min="2" max="2" width="13.6328125" style="4" customWidth="1"/>
    <col min="3" max="3" width="3.6328125" style="3" customWidth="1"/>
    <col min="4" max="4" width="5.6328125" style="3" customWidth="1"/>
    <col min="5" max="5" width="10.90625" style="3" customWidth="1"/>
    <col min="6" max="6" width="50.6328125" style="3" customWidth="1"/>
    <col min="7" max="16384" width="11.453125" style="3"/>
  </cols>
  <sheetData>
    <row r="2" spans="2:6" ht="17.149999999999999" customHeight="1">
      <c r="B2" s="1" t="s">
        <v>17</v>
      </c>
    </row>
    <row r="3" spans="2:6" ht="17.149999999999999" customHeight="1">
      <c r="B3" s="3" t="s">
        <v>40</v>
      </c>
    </row>
    <row r="4" spans="2:6" ht="15.9" customHeight="1">
      <c r="B4" s="19" t="s">
        <v>52</v>
      </c>
    </row>
    <row r="5" spans="2:6" ht="15.9" customHeight="1">
      <c r="B5" s="19" t="s">
        <v>127</v>
      </c>
    </row>
    <row r="6" spans="2:6" ht="17.149999999999999" customHeight="1">
      <c r="B6" s="37" t="s">
        <v>83</v>
      </c>
      <c r="C6" s="4" t="s">
        <v>23</v>
      </c>
      <c r="D6" s="4"/>
      <c r="E6" s="4"/>
    </row>
    <row r="7" spans="2:6" ht="17.149999999999999" customHeight="1">
      <c r="C7" s="4"/>
      <c r="D7" s="4" t="s">
        <v>63</v>
      </c>
    </row>
    <row r="8" spans="2:6" ht="17.149999999999999" customHeight="1">
      <c r="E8" s="20" t="s">
        <v>0</v>
      </c>
      <c r="F8" s="21" t="s">
        <v>8</v>
      </c>
    </row>
    <row r="9" spans="2:6" ht="17.149999999999999" customHeight="1">
      <c r="C9" s="4"/>
      <c r="D9"/>
      <c r="E9" s="20" t="s">
        <v>2</v>
      </c>
      <c r="F9" s="21" t="s">
        <v>1</v>
      </c>
    </row>
    <row r="10" spans="2:6" ht="17.149999999999999" customHeight="1">
      <c r="E10" s="20" t="s">
        <v>3</v>
      </c>
      <c r="F10" s="21" t="s">
        <v>5</v>
      </c>
    </row>
    <row r="11" spans="2:6" ht="17.149999999999999" customHeight="1">
      <c r="E11" s="20" t="s">
        <v>4</v>
      </c>
      <c r="F11" s="21" t="s">
        <v>6</v>
      </c>
    </row>
    <row r="12" spans="2:6" ht="17.149999999999999" customHeight="1">
      <c r="E12" s="20" t="s">
        <v>7</v>
      </c>
      <c r="F12" s="21" t="s">
        <v>84</v>
      </c>
    </row>
    <row r="13" spans="2:6" ht="17.149999999999999" customHeight="1">
      <c r="E13" s="20" t="s">
        <v>18</v>
      </c>
      <c r="F13" s="21" t="s">
        <v>107</v>
      </c>
    </row>
    <row r="14" spans="2:6" ht="17.149999999999999" customHeight="1">
      <c r="C14" s="4"/>
      <c r="D14" s="4" t="s">
        <v>38</v>
      </c>
      <c r="E14" s="20"/>
      <c r="F14" s="20"/>
    </row>
    <row r="15" spans="2:6" ht="17.149999999999999" customHeight="1">
      <c r="E15" s="20" t="s">
        <v>19</v>
      </c>
      <c r="F15" s="21" t="s">
        <v>85</v>
      </c>
    </row>
    <row r="16" spans="2:6" ht="17.149999999999999" customHeight="1">
      <c r="E16" s="20" t="s">
        <v>21</v>
      </c>
      <c r="F16" s="21" t="s">
        <v>86</v>
      </c>
    </row>
    <row r="17" spans="2:6" ht="17.149999999999999" customHeight="1">
      <c r="C17" s="4"/>
      <c r="D17" s="4" t="s">
        <v>39</v>
      </c>
      <c r="E17" s="20"/>
      <c r="F17" s="20"/>
    </row>
    <row r="18" spans="2:6" ht="17.149999999999999" customHeight="1">
      <c r="E18" s="20" t="s">
        <v>22</v>
      </c>
      <c r="F18" s="21" t="s">
        <v>20</v>
      </c>
    </row>
    <row r="19" spans="2:6" ht="17.149999999999999" customHeight="1">
      <c r="E19" s="20" t="s">
        <v>108</v>
      </c>
      <c r="F19" s="21" t="s">
        <v>104</v>
      </c>
    </row>
    <row r="21" spans="2:6" ht="17.149999999999999" customHeight="1">
      <c r="B21" s="37" t="s">
        <v>61</v>
      </c>
      <c r="C21" s="4" t="s">
        <v>59</v>
      </c>
      <c r="D21" s="4"/>
    </row>
    <row r="22" spans="2:6" ht="17.149999999999999" customHeight="1">
      <c r="C22" s="4"/>
      <c r="D22" s="4" t="s">
        <v>60</v>
      </c>
    </row>
    <row r="23" spans="2:6" ht="17.149999999999999" customHeight="1">
      <c r="E23" s="3" t="s">
        <v>9</v>
      </c>
      <c r="F23" s="21" t="s">
        <v>87</v>
      </c>
    </row>
    <row r="24" spans="2:6" ht="17.149999999999999" customHeight="1">
      <c r="E24" s="3" t="s">
        <v>10</v>
      </c>
      <c r="F24" s="21" t="s">
        <v>88</v>
      </c>
    </row>
    <row r="25" spans="2:6" ht="17.149999999999999" customHeight="1">
      <c r="E25" s="3" t="s">
        <v>11</v>
      </c>
      <c r="F25" s="21" t="s">
        <v>225</v>
      </c>
    </row>
    <row r="26" spans="2:6" ht="17.149999999999999" customHeight="1">
      <c r="E26" s="3" t="s">
        <v>12</v>
      </c>
      <c r="F26" s="21" t="s">
        <v>226</v>
      </c>
    </row>
    <row r="27" spans="2:6" ht="17.149999999999999" customHeight="1">
      <c r="E27" s="3" t="s">
        <v>13</v>
      </c>
      <c r="F27" s="21" t="s">
        <v>89</v>
      </c>
    </row>
    <row r="28" spans="2:6" ht="17.149999999999999" customHeight="1">
      <c r="E28" s="3" t="s">
        <v>14</v>
      </c>
      <c r="F28" s="21" t="s">
        <v>53</v>
      </c>
    </row>
    <row r="29" spans="2:6" ht="17.149999999999999" customHeight="1">
      <c r="C29" s="4"/>
      <c r="D29" s="4" t="s">
        <v>227</v>
      </c>
    </row>
    <row r="30" spans="2:6" ht="17.149999999999999" customHeight="1">
      <c r="E30" s="3" t="s">
        <v>15</v>
      </c>
      <c r="F30" s="21" t="s">
        <v>228</v>
      </c>
    </row>
    <row r="31" spans="2:6" ht="17.149999999999999" customHeight="1">
      <c r="E31" s="3" t="s">
        <v>16</v>
      </c>
      <c r="F31" s="21" t="s">
        <v>225</v>
      </c>
    </row>
    <row r="32" spans="2:6" ht="17.149999999999999" customHeight="1">
      <c r="E32" s="3" t="s">
        <v>66</v>
      </c>
      <c r="F32" s="21" t="s">
        <v>226</v>
      </c>
    </row>
    <row r="34" spans="2:6" ht="17.149999999999999" customHeight="1">
      <c r="B34" s="19" t="s">
        <v>62</v>
      </c>
      <c r="C34" s="6" t="s">
        <v>24</v>
      </c>
      <c r="D34" s="6"/>
      <c r="E34" s="5"/>
    </row>
    <row r="35" spans="2:6" ht="15.9" customHeight="1">
      <c r="B35" s="6"/>
      <c r="C35" s="4"/>
      <c r="D35" s="4" t="s">
        <v>47</v>
      </c>
      <c r="E35" s="4"/>
    </row>
    <row r="36" spans="2:6" ht="15.9" customHeight="1">
      <c r="E36" s="3" t="s">
        <v>25</v>
      </c>
      <c r="F36" s="36" t="s">
        <v>41</v>
      </c>
    </row>
    <row r="37" spans="2:6" ht="15.9" customHeight="1">
      <c r="E37" s="3" t="s">
        <v>26</v>
      </c>
      <c r="F37" s="36" t="s">
        <v>42</v>
      </c>
    </row>
    <row r="38" spans="2:6" ht="15.9" customHeight="1">
      <c r="E38" s="3" t="s">
        <v>27</v>
      </c>
      <c r="F38" s="36" t="s">
        <v>43</v>
      </c>
    </row>
    <row r="39" spans="2:6" ht="15.9" customHeight="1">
      <c r="E39" s="3" t="s">
        <v>28</v>
      </c>
      <c r="F39" s="36" t="s">
        <v>44</v>
      </c>
    </row>
    <row r="40" spans="2:6" ht="15.9" customHeight="1">
      <c r="E40" s="3" t="s">
        <v>29</v>
      </c>
      <c r="F40" s="36" t="s">
        <v>54</v>
      </c>
    </row>
    <row r="41" spans="2:6" ht="15.9" customHeight="1">
      <c r="E41" s="3" t="s">
        <v>30</v>
      </c>
      <c r="F41" s="36" t="s">
        <v>55</v>
      </c>
    </row>
    <row r="42" spans="2:6" ht="15.9" customHeight="1">
      <c r="E42" s="3" t="s">
        <v>31</v>
      </c>
      <c r="F42" s="36" t="s">
        <v>56</v>
      </c>
    </row>
    <row r="43" spans="2:6" ht="15.9" customHeight="1">
      <c r="E43" s="3" t="s">
        <v>32</v>
      </c>
      <c r="F43" s="36" t="s">
        <v>45</v>
      </c>
    </row>
    <row r="44" spans="2:6" ht="15.9" customHeight="1">
      <c r="E44" s="3" t="s">
        <v>33</v>
      </c>
      <c r="F44" s="36" t="s">
        <v>46</v>
      </c>
    </row>
    <row r="45" spans="2:6" ht="15.9" customHeight="1">
      <c r="C45" s="4"/>
      <c r="D45" s="4" t="s">
        <v>48</v>
      </c>
      <c r="F45" s="36"/>
    </row>
    <row r="46" spans="2:6" ht="15.9" customHeight="1">
      <c r="E46" s="3" t="s">
        <v>34</v>
      </c>
      <c r="F46" s="36" t="s">
        <v>49</v>
      </c>
    </row>
    <row r="47" spans="2:6" ht="15.9" customHeight="1">
      <c r="E47" s="3" t="s">
        <v>35</v>
      </c>
      <c r="F47" s="36" t="s">
        <v>50</v>
      </c>
    </row>
    <row r="48" spans="2:6" ht="15.9" customHeight="1">
      <c r="E48" s="3" t="s">
        <v>36</v>
      </c>
      <c r="F48" s="36" t="s">
        <v>105</v>
      </c>
    </row>
    <row r="49" spans="2:6" ht="15.9" customHeight="1">
      <c r="E49" s="3" t="s">
        <v>37</v>
      </c>
      <c r="F49" s="36" t="s">
        <v>51</v>
      </c>
    </row>
    <row r="51" spans="2:6" ht="17.149999999999999" customHeight="1">
      <c r="B51" s="38"/>
      <c r="E51" s="4"/>
      <c r="F51" s="6"/>
    </row>
    <row r="52" spans="2:6" ht="17.149999999999999"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53125" defaultRowHeight="17.149999999999999" customHeight="1"/>
  <cols>
    <col min="1" max="1" width="11.453125" style="2"/>
    <col min="2" max="2" width="3.6328125" style="2" customWidth="1"/>
    <col min="3" max="3" width="83.6328125" style="1" customWidth="1"/>
    <col min="4" max="5" width="4.36328125" style="2" customWidth="1"/>
    <col min="6" max="7" width="4.36328125" style="3" customWidth="1"/>
    <col min="8" max="35" width="4.36328125" style="2" customWidth="1"/>
    <col min="36" max="16384" width="11.453125" style="2"/>
  </cols>
  <sheetData>
    <row r="1" spans="1:17" ht="17.149999999999999" customHeight="1">
      <c r="A1" s="12"/>
      <c r="B1" s="12"/>
    </row>
    <row r="2" spans="1:17" s="17" customFormat="1" ht="14.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9"/>
      <c r="L4" s="69"/>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49999999999999"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53125" defaultRowHeight="10"/>
  <cols>
    <col min="1" max="1" width="10.453125" style="39" customWidth="1"/>
    <col min="2" max="2" width="20.6328125" style="40" customWidth="1"/>
    <col min="3" max="3" width="46" style="40" customWidth="1"/>
    <col min="4" max="4" width="33.36328125" style="41" customWidth="1"/>
    <col min="5" max="5" width="35.36328125" style="41" customWidth="1"/>
    <col min="6" max="16384" width="11.453125" style="39"/>
  </cols>
  <sheetData>
    <row r="2" spans="1:5" ht="20.149999999999999" customHeight="1">
      <c r="A2" s="47" t="s">
        <v>67</v>
      </c>
      <c r="B2" s="42" t="s">
        <v>126</v>
      </c>
    </row>
    <row r="3" spans="1:5" ht="24.9" customHeight="1">
      <c r="B3" s="43" t="s">
        <v>109</v>
      </c>
      <c r="C3" s="43" t="s">
        <v>110</v>
      </c>
      <c r="D3" s="61" t="s">
        <v>200</v>
      </c>
      <c r="E3" s="61" t="s">
        <v>201</v>
      </c>
    </row>
    <row r="4" spans="1:5" ht="84.9" customHeight="1">
      <c r="B4" s="44" t="s">
        <v>1</v>
      </c>
      <c r="C4" s="44" t="s">
        <v>111</v>
      </c>
      <c r="D4" s="44" t="s">
        <v>143</v>
      </c>
      <c r="E4" s="44" t="s">
        <v>202</v>
      </c>
    </row>
    <row r="5" spans="1:5" ht="75" customHeight="1">
      <c r="B5" s="54" t="s">
        <v>5</v>
      </c>
      <c r="C5" s="44" t="s">
        <v>144</v>
      </c>
      <c r="D5" s="44" t="s">
        <v>131</v>
      </c>
      <c r="E5" s="44" t="s">
        <v>203</v>
      </c>
    </row>
    <row r="6" spans="1:5" ht="65.150000000000006" customHeight="1">
      <c r="B6" s="54" t="s">
        <v>6</v>
      </c>
      <c r="C6" s="44" t="s">
        <v>145</v>
      </c>
      <c r="D6" s="44" t="s">
        <v>146</v>
      </c>
      <c r="E6" s="44" t="s">
        <v>204</v>
      </c>
    </row>
    <row r="7" spans="1:5" ht="65.150000000000006"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 customHeight="1">
      <c r="B10" s="54" t="s">
        <v>115</v>
      </c>
      <c r="C10" s="44" t="s">
        <v>151</v>
      </c>
      <c r="D10" s="44" t="s">
        <v>152</v>
      </c>
      <c r="E10" s="44" t="s">
        <v>208</v>
      </c>
    </row>
    <row r="11" spans="1:5" ht="84.9"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150000000000006" customHeight="1">
      <c r="B14" s="54" t="s">
        <v>118</v>
      </c>
      <c r="C14" s="44" t="s">
        <v>119</v>
      </c>
      <c r="D14" s="44">
        <v>2401000</v>
      </c>
      <c r="E14" s="44" t="s">
        <v>212</v>
      </c>
    </row>
    <row r="15" spans="1:5" ht="65.150000000000006"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 customHeight="1">
      <c r="B18" s="44" t="s">
        <v>54</v>
      </c>
      <c r="C18" s="44" t="s">
        <v>123</v>
      </c>
      <c r="D18" s="44" t="s">
        <v>164</v>
      </c>
      <c r="E18" s="44" t="s">
        <v>216</v>
      </c>
    </row>
    <row r="19" spans="2:5" ht="30" customHeight="1">
      <c r="B19" s="44" t="s">
        <v>124</v>
      </c>
      <c r="C19" s="44" t="s">
        <v>125</v>
      </c>
      <c r="D19" s="44" t="s">
        <v>165</v>
      </c>
      <c r="E19" s="44" t="s">
        <v>217</v>
      </c>
    </row>
    <row r="20" spans="2:5" ht="39.9" customHeight="1">
      <c r="B20" s="44" t="s">
        <v>56</v>
      </c>
      <c r="C20" s="44" t="s">
        <v>166</v>
      </c>
      <c r="D20" s="44" t="s">
        <v>167</v>
      </c>
      <c r="E20" s="44" t="s">
        <v>218</v>
      </c>
    </row>
    <row r="21" spans="2:5" ht="65.150000000000006" customHeight="1">
      <c r="B21" s="44" t="s">
        <v>45</v>
      </c>
      <c r="C21" s="44" t="s">
        <v>168</v>
      </c>
      <c r="D21" s="44" t="s">
        <v>169</v>
      </c>
      <c r="E21" s="44" t="s">
        <v>219</v>
      </c>
    </row>
    <row r="22" spans="2:5" ht="45" customHeight="1">
      <c r="B22" s="44" t="s">
        <v>46</v>
      </c>
      <c r="C22" s="44" t="s">
        <v>170</v>
      </c>
      <c r="D22" s="44" t="s">
        <v>171</v>
      </c>
      <c r="E22" s="44" t="s">
        <v>220</v>
      </c>
    </row>
    <row r="23" spans="2:5" ht="65.150000000000006" customHeight="1">
      <c r="B23" s="44" t="s">
        <v>50</v>
      </c>
      <c r="C23" s="44" t="s">
        <v>172</v>
      </c>
      <c r="D23" s="44" t="s">
        <v>173</v>
      </c>
      <c r="E23" s="44" t="s">
        <v>221</v>
      </c>
    </row>
    <row r="24" spans="2:5" ht="110.15" customHeight="1">
      <c r="B24" s="44" t="s">
        <v>105</v>
      </c>
      <c r="C24" s="44" t="s">
        <v>174</v>
      </c>
      <c r="D24" s="44" t="s">
        <v>175</v>
      </c>
      <c r="E24" s="44" t="s">
        <v>222</v>
      </c>
    </row>
    <row r="25" spans="2:5" ht="39.9"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E42"/>
  <sheetViews>
    <sheetView tabSelected="1" zoomScale="95" zoomScaleNormal="95" workbookViewId="0">
      <pane xSplit="2" ySplit="6" topLeftCell="GK7" activePane="bottomRight" state="frozenSplit"/>
      <selection activeCell="HE36" sqref="HE36"/>
      <selection pane="topRight" activeCell="HE36" sqref="HE36"/>
      <selection pane="bottomLeft" activeCell="HE36" sqref="HE36"/>
      <selection pane="bottomRight" activeCell="HE33" sqref="HE33"/>
    </sheetView>
  </sheetViews>
  <sheetFormatPr baseColWidth="10" defaultColWidth="11.453125" defaultRowHeight="12.5"/>
  <cols>
    <col min="1" max="1" width="10.6328125" style="3" customWidth="1"/>
    <col min="2" max="2" width="28.6328125" style="22" customWidth="1"/>
    <col min="3" max="128" width="9.6328125" style="22" customWidth="1"/>
    <col min="129" max="131" width="9.54296875" style="22" bestFit="1" customWidth="1"/>
    <col min="132" max="213" width="9.6328125" style="22" customWidth="1"/>
    <col min="214" max="16384" width="11.453125" style="22"/>
  </cols>
  <sheetData>
    <row r="1" spans="1:213" ht="17.149999999999999"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17.14999999999999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c r="GY7" s="32">
        <f>IFERROR('3_02'!GY7+'3_03'!GY7+'3_04'!GY7+'3_05'!GY7+'3_06'!GY7+'3_07'!GY7+'3_08'!GY7+'3_09'!GY7,"ND")</f>
        <v>798340.95692199992</v>
      </c>
      <c r="GZ7" s="32">
        <f>IFERROR('3_02'!GZ7+'3_03'!GZ7+'3_04'!GZ7+'3_05'!GZ7+'3_06'!GZ7+'3_07'!GZ7+'3_08'!GZ7+'3_09'!GZ7,"ND")</f>
        <v>881893.90099999995</v>
      </c>
      <c r="HA7" s="32">
        <f>IFERROR('3_02'!HA7+'3_03'!HA7+'3_04'!HA7+'3_05'!HA7+'3_06'!HA7+'3_07'!HA7+'3_08'!HA7+'3_09'!HA7,"ND")</f>
        <v>860533.47167699994</v>
      </c>
      <c r="HB7" s="32">
        <f>IFERROR('3_02'!HB7+'3_03'!HB7+'3_04'!HB7+'3_05'!HB7+'3_06'!HB7+'3_07'!HB7+'3_08'!HB7+'3_09'!HB7,"ND")</f>
        <v>922876.4305870001</v>
      </c>
      <c r="HC7" s="32">
        <f>IFERROR('3_02'!HC7+'3_03'!HC7+'3_04'!HC7+'3_05'!HC7+'3_06'!HC7+'3_07'!HC7+'3_08'!HC7+'3_09'!HC7,"ND")</f>
        <v>1008604.946365</v>
      </c>
      <c r="HD7" s="32">
        <f>IFERROR('3_02'!HD7+'3_03'!HD7+'3_04'!HD7+'3_05'!HD7+'3_06'!HD7+'3_07'!HD7+'3_08'!HD7+'3_09'!HD7,"ND")</f>
        <v>979075.69773099991</v>
      </c>
      <c r="HE7" s="32">
        <f>IFERROR('3_02'!HE7+'3_03'!HE7+'3_04'!HE7+'3_05'!HE7+'3_06'!HE7+'3_07'!HE7+'3_08'!HE7+'3_09'!HE7,"ND")</f>
        <v>1032541.686755</v>
      </c>
    </row>
    <row r="8" spans="1:213"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c r="GY8" s="32">
        <f>IFERROR('3_02'!GY8+'3_03'!GY8+'3_04'!GY8+'3_05'!GY8+'3_06'!GY8+'3_07'!GY8+'3_08'!GY8+'3_09'!GY8,"ND")</f>
        <v>675448.43987100001</v>
      </c>
      <c r="GZ8" s="32">
        <f>IFERROR('3_02'!GZ8+'3_03'!GZ8+'3_04'!GZ8+'3_05'!GZ8+'3_06'!GZ8+'3_07'!GZ8+'3_08'!GZ8+'3_09'!GZ8,"ND")</f>
        <v>779197.73985600006</v>
      </c>
      <c r="HA8" s="32">
        <f>IFERROR('3_02'!HA8+'3_03'!HA8+'3_04'!HA8+'3_05'!HA8+'3_06'!HA8+'3_07'!HA8+'3_08'!HA8+'3_09'!HA8,"ND")</f>
        <v>840106.33215899998</v>
      </c>
      <c r="HB8" s="32">
        <f>IFERROR('3_02'!HB8+'3_03'!HB8+'3_04'!HB8+'3_05'!HB8+'3_06'!HB8+'3_07'!HB8+'3_08'!HB8+'3_09'!HB8,"ND")</f>
        <v>885311.79606499989</v>
      </c>
      <c r="HC8" s="32">
        <f>IFERROR('3_02'!HC8+'3_03'!HC8+'3_04'!HC8+'3_05'!HC8+'3_06'!HC8+'3_07'!HC8+'3_08'!HC8+'3_09'!HC8,"ND")</f>
        <v>1006749.997948</v>
      </c>
      <c r="HD8" s="32">
        <f>IFERROR('3_02'!HD8+'3_03'!HD8+'3_04'!HD8+'3_05'!HD8+'3_06'!HD8+'3_07'!HD8+'3_08'!HD8+'3_09'!HD8,"ND")</f>
        <v>1150159.2841700001</v>
      </c>
      <c r="HE8" s="32">
        <f>IFERROR('3_02'!HE8+'3_03'!HE8+'3_04'!HE8+'3_05'!HE8+'3_06'!HE8+'3_07'!HE8+'3_08'!HE8+'3_09'!HE8,"ND")</f>
        <v>1035780.378731</v>
      </c>
    </row>
    <row r="9" spans="1:213"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c r="GY9" s="32">
        <f>IFERROR('3_02'!GY9+'3_03'!GY9+'3_04'!GY9+'3_05'!GY9+'3_06'!GY9+'3_07'!GY9+'3_08'!GY9+'3_09'!GY9,"ND")</f>
        <v>2317735.2428230001</v>
      </c>
      <c r="GZ9" s="32">
        <f>IFERROR('3_02'!GZ9+'3_03'!GZ9+'3_04'!GZ9+'3_05'!GZ9+'3_06'!GZ9+'3_07'!GZ9+'3_08'!GZ9+'3_09'!GZ9,"ND")</f>
        <v>2591758.3774589999</v>
      </c>
      <c r="HA9" s="32">
        <f>IFERROR('3_02'!HA9+'3_03'!HA9+'3_04'!HA9+'3_05'!HA9+'3_06'!HA9+'3_07'!HA9+'3_08'!HA9+'3_09'!HA9,"ND")</f>
        <v>2821925.0882099997</v>
      </c>
      <c r="HB9" s="32">
        <f>IFERROR('3_02'!HB9+'3_03'!HB9+'3_04'!HB9+'3_05'!HB9+'3_06'!HB9+'3_07'!HB9+'3_08'!HB9+'3_09'!HB9,"ND")</f>
        <v>2915450.3548370004</v>
      </c>
      <c r="HC9" s="32">
        <f>IFERROR('3_02'!HC9+'3_03'!HC9+'3_04'!HC9+'3_05'!HC9+'3_06'!HC9+'3_07'!HC9+'3_08'!HC9+'3_09'!HC9,"ND")</f>
        <v>3114876.9415849997</v>
      </c>
      <c r="HD9" s="32">
        <f>IFERROR('3_02'!HD9+'3_03'!HD9+'3_04'!HD9+'3_05'!HD9+'3_06'!HD9+'3_07'!HD9+'3_08'!HD9+'3_09'!HD9,"ND")</f>
        <v>3373648.0439439998</v>
      </c>
      <c r="HE9" s="32">
        <f>IFERROR('3_02'!HE9+'3_03'!HE9+'3_04'!HE9+'3_05'!HE9+'3_06'!HE9+'3_07'!HE9+'3_08'!HE9+'3_09'!HE9,"ND")</f>
        <v>3490724.6269700006</v>
      </c>
    </row>
    <row r="10" spans="1:213"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c r="GY10" s="32">
        <f>IFERROR('3_02'!GY10+'3_03'!GY10+'3_04'!GY10+'3_05'!GY10+'3_06'!GY10+'3_07'!GY10+'3_08'!GY10+'3_09'!GY10,"ND")</f>
        <v>5441094.6334819999</v>
      </c>
      <c r="GZ10" s="32">
        <f>IFERROR('3_02'!GZ10+'3_03'!GZ10+'3_04'!GZ10+'3_05'!GZ10+'3_06'!GZ10+'3_07'!GZ10+'3_08'!GZ10+'3_09'!GZ10,"ND")</f>
        <v>5522110.2012249995</v>
      </c>
      <c r="HA10" s="32">
        <f>IFERROR('3_02'!HA10+'3_03'!HA10+'3_04'!HA10+'3_05'!HA10+'3_06'!HA10+'3_07'!HA10+'3_08'!HA10+'3_09'!HA10,"ND")</f>
        <v>5601728.1637820005</v>
      </c>
      <c r="HB10" s="32">
        <f>IFERROR('3_02'!HB10+'3_03'!HB10+'3_04'!HB10+'3_05'!HB10+'3_06'!HB10+'3_07'!HB10+'3_08'!HB10+'3_09'!HB10,"ND")</f>
        <v>6189294.5952199996</v>
      </c>
      <c r="HC10" s="32">
        <f>IFERROR('3_02'!HC10+'3_03'!HC10+'3_04'!HC10+'3_05'!HC10+'3_06'!HC10+'3_07'!HC10+'3_08'!HC10+'3_09'!HC10,"ND")</f>
        <v>5999530.1609759992</v>
      </c>
      <c r="HD10" s="32">
        <f>IFERROR('3_02'!HD10+'3_03'!HD10+'3_04'!HD10+'3_05'!HD10+'3_06'!HD10+'3_07'!HD10+'3_08'!HD10+'3_09'!HD10,"ND")</f>
        <v>6294497.9417789998</v>
      </c>
      <c r="HE10" s="32">
        <f>IFERROR('3_02'!HE10+'3_03'!HE10+'3_04'!HE10+'3_05'!HE10+'3_06'!HE10+'3_07'!HE10+'3_08'!HE10+'3_09'!HE10,"ND")</f>
        <v>6201296.4620630005</v>
      </c>
    </row>
    <row r="11" spans="1:213"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c r="GY11" s="32">
        <f>IFERROR('3_02'!GY11+'3_03'!GY11+'3_04'!GY11+'3_05'!GY11+'3_06'!GY11+'3_07'!GY11+'3_08'!GY11+'3_09'!GY11,"ND")</f>
        <v>4722495.6536679994</v>
      </c>
      <c r="GZ11" s="32">
        <f>IFERROR('3_02'!GZ11+'3_03'!GZ11+'3_04'!GZ11+'3_05'!GZ11+'3_06'!GZ11+'3_07'!GZ11+'3_08'!GZ11+'3_09'!GZ11,"ND")</f>
        <v>4784458.0808260003</v>
      </c>
      <c r="HA11" s="32">
        <f>IFERROR('3_02'!HA11+'3_03'!HA11+'3_04'!HA11+'3_05'!HA11+'3_06'!HA11+'3_07'!HA11+'3_08'!HA11+'3_09'!HA11,"ND")</f>
        <v>3532795.5466529997</v>
      </c>
      <c r="HB11" s="32">
        <f>IFERROR('3_02'!HB11+'3_03'!HB11+'3_04'!HB11+'3_05'!HB11+'3_06'!HB11+'3_07'!HB11+'3_08'!HB11+'3_09'!HB11,"ND")</f>
        <v>3963823.1049899999</v>
      </c>
      <c r="HC11" s="32">
        <f>IFERROR('3_02'!HC11+'3_03'!HC11+'3_04'!HC11+'3_05'!HC11+'3_06'!HC11+'3_07'!HC11+'3_08'!HC11+'3_09'!HC11,"ND")</f>
        <v>4055938.3292330001</v>
      </c>
      <c r="HD11" s="32">
        <f>IFERROR('3_02'!HD11+'3_03'!HD11+'3_04'!HD11+'3_05'!HD11+'3_06'!HD11+'3_07'!HD11+'3_08'!HD11+'3_09'!HD11,"ND")</f>
        <v>4028124.3379589999</v>
      </c>
      <c r="HE11" s="32">
        <f>IFERROR('3_02'!HE11+'3_03'!HE11+'3_04'!HE11+'3_05'!HE11+'3_06'!HE11+'3_07'!HE11+'3_08'!HE11+'3_09'!HE11,"ND")</f>
        <v>4163482.0566970003</v>
      </c>
    </row>
    <row r="12" spans="1:213"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c r="GY12" s="32" t="str">
        <f>IFERROR('3_02'!GY12+'3_03'!GY12+'3_04'!GY12+'3_05'!GY12+'3_06'!GY12+'3_07'!GY12+'3_08'!GY12+'3_09'!GY12,"ND")</f>
        <v>ND</v>
      </c>
      <c r="GZ12" s="32" t="str">
        <f>IFERROR('3_02'!GZ12+'3_03'!GZ12+'3_04'!GZ12+'3_05'!GZ12+'3_06'!GZ12+'3_07'!GZ12+'3_08'!GZ12+'3_09'!GZ12,"ND")</f>
        <v>ND</v>
      </c>
      <c r="HA12" s="32" t="str">
        <f>IFERROR('3_02'!HA12+'3_03'!HA12+'3_04'!HA12+'3_05'!HA12+'3_06'!HA12+'3_07'!HA12+'3_08'!HA12+'3_09'!HA12,"ND")</f>
        <v>ND</v>
      </c>
      <c r="HB12" s="32" t="str">
        <f>IFERROR('3_02'!HB12+'3_03'!HB12+'3_04'!HB12+'3_05'!HB12+'3_06'!HB12+'3_07'!HB12+'3_08'!HB12+'3_09'!HB12,"ND")</f>
        <v>ND</v>
      </c>
      <c r="HC12" s="32" t="str">
        <f>IFERROR('3_02'!HC12+'3_03'!HC12+'3_04'!HC12+'3_05'!HC12+'3_06'!HC12+'3_07'!HC12+'3_08'!HC12+'3_09'!HC12,"ND")</f>
        <v>ND</v>
      </c>
      <c r="HD12" s="32" t="str">
        <f>IFERROR('3_02'!HD12+'3_03'!HD12+'3_04'!HD12+'3_05'!HD12+'3_06'!HD12+'3_07'!HD12+'3_08'!HD12+'3_09'!HD12,"ND")</f>
        <v>ND</v>
      </c>
      <c r="HE12" s="32" t="str">
        <f>IFERROR('3_02'!HE12+'3_03'!HE12+'3_04'!HE12+'3_05'!HE12+'3_06'!HE12+'3_07'!HE12+'3_08'!HE12+'3_09'!HE12,"ND")</f>
        <v>ND</v>
      </c>
    </row>
    <row r="13" spans="1:213"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c r="GY13" s="32">
        <f>IFERROR('3_02'!GY13+'3_03'!GY13+'3_04'!GY13+'3_05'!GY13+'3_06'!GY13+'3_07'!GY13+'3_08'!GY13+'3_09'!GY13,"ND")</f>
        <v>9942222.3434159979</v>
      </c>
      <c r="GZ13" s="32">
        <f>IFERROR('3_02'!GZ13+'3_03'!GZ13+'3_04'!GZ13+'3_05'!GZ13+'3_06'!GZ13+'3_07'!GZ13+'3_08'!GZ13+'3_09'!GZ13,"ND")</f>
        <v>9382974.496917</v>
      </c>
      <c r="HA13" s="32">
        <f>IFERROR('3_02'!HA13+'3_03'!HA13+'3_04'!HA13+'3_05'!HA13+'3_06'!HA13+'3_07'!HA13+'3_08'!HA13+'3_09'!HA13,"ND")</f>
        <v>9766663.763363</v>
      </c>
      <c r="HB13" s="32">
        <f>IFERROR('3_02'!HB13+'3_03'!HB13+'3_04'!HB13+'3_05'!HB13+'3_06'!HB13+'3_07'!HB13+'3_08'!HB13+'3_09'!HB13,"ND")</f>
        <v>10002408.436991002</v>
      </c>
      <c r="HC13" s="32">
        <f>IFERROR('3_02'!HC13+'3_03'!HC13+'3_04'!HC13+'3_05'!HC13+'3_06'!HC13+'3_07'!HC13+'3_08'!HC13+'3_09'!HC13,"ND")</f>
        <v>10903657.211921999</v>
      </c>
      <c r="HD13" s="32">
        <f>IFERROR('3_02'!HD13+'3_03'!HD13+'3_04'!HD13+'3_05'!HD13+'3_06'!HD13+'3_07'!HD13+'3_08'!HD13+'3_09'!HD13,"ND")</f>
        <v>9708395.004550999</v>
      </c>
      <c r="HE13" s="32">
        <f>IFERROR('3_02'!HE13+'3_03'!HE13+'3_04'!HE13+'3_05'!HE13+'3_06'!HE13+'3_07'!HE13+'3_08'!HE13+'3_09'!HE13,"ND")</f>
        <v>10356844.446133999</v>
      </c>
    </row>
    <row r="14" spans="1:213"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c r="GY14" s="32" t="str">
        <f>IFERROR('3_02'!GY14+'3_03'!GY14+'3_04'!GY14+'3_05'!GY14+'3_06'!GY14+'3_07'!GY14+'3_08'!GY14+'3_09'!GY14,"ND")</f>
        <v>ND</v>
      </c>
      <c r="GZ14" s="32" t="str">
        <f>IFERROR('3_02'!GZ14+'3_03'!GZ14+'3_04'!GZ14+'3_05'!GZ14+'3_06'!GZ14+'3_07'!GZ14+'3_08'!GZ14+'3_09'!GZ14,"ND")</f>
        <v>ND</v>
      </c>
      <c r="HA14" s="32" t="str">
        <f>IFERROR('3_02'!HA14+'3_03'!HA14+'3_04'!HA14+'3_05'!HA14+'3_06'!HA14+'3_07'!HA14+'3_08'!HA14+'3_09'!HA14,"ND")</f>
        <v>ND</v>
      </c>
      <c r="HB14" s="32" t="str">
        <f>IFERROR('3_02'!HB14+'3_03'!HB14+'3_04'!HB14+'3_05'!HB14+'3_06'!HB14+'3_07'!HB14+'3_08'!HB14+'3_09'!HB14,"ND")</f>
        <v>ND</v>
      </c>
      <c r="HC14" s="32" t="str">
        <f>IFERROR('3_02'!HC14+'3_03'!HC14+'3_04'!HC14+'3_05'!HC14+'3_06'!HC14+'3_07'!HC14+'3_08'!HC14+'3_09'!HC14,"ND")</f>
        <v>ND</v>
      </c>
      <c r="HD14" s="32" t="str">
        <f>IFERROR('3_02'!HD14+'3_03'!HD14+'3_04'!HD14+'3_05'!HD14+'3_06'!HD14+'3_07'!HD14+'3_08'!HD14+'3_09'!HD14,"ND")</f>
        <v>ND</v>
      </c>
      <c r="HE14" s="32" t="str">
        <f>IFERROR('3_02'!HE14+'3_03'!HE14+'3_04'!HE14+'3_05'!HE14+'3_06'!HE14+'3_07'!HE14+'3_08'!HE14+'3_09'!HE14,"ND")</f>
        <v>ND</v>
      </c>
    </row>
    <row r="15" spans="1:213"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c r="GY15" s="32">
        <f>IFERROR('3_02'!GY15+'3_03'!GY15+'3_04'!GY15+'3_05'!GY15+'3_06'!GY15+'3_07'!GY15+'3_08'!GY15+'3_09'!GY15,"ND")</f>
        <v>872533.95120899996</v>
      </c>
      <c r="GZ15" s="32">
        <f>IFERROR('3_02'!GZ15+'3_03'!GZ15+'3_04'!GZ15+'3_05'!GZ15+'3_06'!GZ15+'3_07'!GZ15+'3_08'!GZ15+'3_09'!GZ15,"ND")</f>
        <v>1105033.8802080001</v>
      </c>
      <c r="HA15" s="32">
        <f>IFERROR('3_02'!HA15+'3_03'!HA15+'3_04'!HA15+'3_05'!HA15+'3_06'!HA15+'3_07'!HA15+'3_08'!HA15+'3_09'!HA15,"ND")</f>
        <v>1281120.3244</v>
      </c>
      <c r="HB15" s="32">
        <f>IFERROR('3_02'!HB15+'3_03'!HB15+'3_04'!HB15+'3_05'!HB15+'3_06'!HB15+'3_07'!HB15+'3_08'!HB15+'3_09'!HB15,"ND")</f>
        <v>1364649.978107</v>
      </c>
      <c r="HC15" s="32">
        <f>IFERROR('3_02'!HC15+'3_03'!HC15+'3_04'!HC15+'3_05'!HC15+'3_06'!HC15+'3_07'!HC15+'3_08'!HC15+'3_09'!HC15,"ND")</f>
        <v>1261755.4498129999</v>
      </c>
      <c r="HD15" s="32">
        <f>IFERROR('3_02'!HD15+'3_03'!HD15+'3_04'!HD15+'3_05'!HD15+'3_06'!HD15+'3_07'!HD15+'3_08'!HD15+'3_09'!HD15,"ND")</f>
        <v>1119096.38524</v>
      </c>
      <c r="HE15" s="32">
        <f>IFERROR('3_02'!HE15+'3_03'!HE15+'3_04'!HE15+'3_05'!HE15+'3_06'!HE15+'3_07'!HE15+'3_08'!HE15+'3_09'!HE15,"ND")</f>
        <v>844363.21764799999</v>
      </c>
    </row>
    <row r="16" spans="1:213"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c r="GY16" s="32">
        <f>IFERROR('3_02'!GY16+'3_03'!GY16+'3_04'!GY16+'3_05'!GY16+'3_06'!GY16+'3_07'!GY16+'3_08'!GY16+'3_09'!GY16,"ND")</f>
        <v>262122.527676</v>
      </c>
      <c r="GZ16" s="32">
        <f>IFERROR('3_02'!GZ16+'3_03'!GZ16+'3_04'!GZ16+'3_05'!GZ16+'3_06'!GZ16+'3_07'!GZ16+'3_08'!GZ16+'3_09'!GZ16,"ND")</f>
        <v>288332.75179000001</v>
      </c>
      <c r="HA16" s="32">
        <f>IFERROR('3_02'!HA16+'3_03'!HA16+'3_04'!HA16+'3_05'!HA16+'3_06'!HA16+'3_07'!HA16+'3_08'!HA16+'3_09'!HA16,"ND")</f>
        <v>226407.67567999999</v>
      </c>
      <c r="HB16" s="32">
        <f>IFERROR('3_02'!HB16+'3_03'!HB16+'3_04'!HB16+'3_05'!HB16+'3_06'!HB16+'3_07'!HB16+'3_08'!HB16+'3_09'!HB16,"ND")</f>
        <v>406423.22644300002</v>
      </c>
      <c r="HC16" s="32">
        <f>IFERROR('3_02'!HC16+'3_03'!HC16+'3_04'!HC16+'3_05'!HC16+'3_06'!HC16+'3_07'!HC16+'3_08'!HC16+'3_09'!HC16,"ND")</f>
        <v>479535.47236000001</v>
      </c>
      <c r="HD16" s="32">
        <f>IFERROR('3_02'!HD16+'3_03'!HD16+'3_04'!HD16+'3_05'!HD16+'3_06'!HD16+'3_07'!HD16+'3_08'!HD16+'3_09'!HD16,"ND")</f>
        <v>381158.22037</v>
      </c>
      <c r="HE16" s="32">
        <f>IFERROR('3_02'!HE16+'3_03'!HE16+'3_04'!HE16+'3_05'!HE16+'3_06'!HE16+'3_07'!HE16+'3_08'!HE16+'3_09'!HE16,"ND")</f>
        <v>523175.89448299998</v>
      </c>
    </row>
    <row r="17" spans="1:213"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c r="GY17" s="32">
        <f>IFERROR('3_02'!GY17+'3_03'!GY17+'3_04'!GY17+'3_05'!GY17+'3_06'!GY17+'3_07'!GY17+'3_08'!GY17+'3_09'!GY17,"ND")</f>
        <v>2604526.8098239996</v>
      </c>
      <c r="GZ17" s="32">
        <f>IFERROR('3_02'!GZ17+'3_03'!GZ17+'3_04'!GZ17+'3_05'!GZ17+'3_06'!GZ17+'3_07'!GZ17+'3_08'!GZ17+'3_09'!GZ17,"ND")</f>
        <v>2712760.8336740001</v>
      </c>
      <c r="HA17" s="32">
        <f>IFERROR('3_02'!HA17+'3_03'!HA17+'3_04'!HA17+'3_05'!HA17+'3_06'!HA17+'3_07'!HA17+'3_08'!HA17+'3_09'!HA17,"ND")</f>
        <v>3111848.2192199999</v>
      </c>
      <c r="HB17" s="32">
        <f>IFERROR('3_02'!HB17+'3_03'!HB17+'3_04'!HB17+'3_05'!HB17+'3_06'!HB17+'3_07'!HB17+'3_08'!HB17+'3_09'!HB17,"ND")</f>
        <v>3927788.2041830001</v>
      </c>
      <c r="HC17" s="32">
        <f>IFERROR('3_02'!HC17+'3_03'!HC17+'3_04'!HC17+'3_05'!HC17+'3_06'!HC17+'3_07'!HC17+'3_08'!HC17+'3_09'!HC17,"ND")</f>
        <v>3920378.8804329997</v>
      </c>
      <c r="HD17" s="32">
        <f>IFERROR('3_02'!HD17+'3_03'!HD17+'3_04'!HD17+'3_05'!HD17+'3_06'!HD17+'3_07'!HD17+'3_08'!HD17+'3_09'!HD17,"ND")</f>
        <v>4089817.6270409995</v>
      </c>
      <c r="HE17" s="32">
        <f>IFERROR('3_02'!HE17+'3_03'!HE17+'3_04'!HE17+'3_05'!HE17+'3_06'!HE17+'3_07'!HE17+'3_08'!HE17+'3_09'!HE17,"ND")</f>
        <v>4135915.3280089996</v>
      </c>
    </row>
    <row r="18" spans="1:213"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c r="GY18" s="32" t="str">
        <f>IFERROR('3_02'!GY18+'3_03'!GY18+'3_04'!GY18+'3_05'!GY18+'3_06'!GY18+'3_07'!GY18+'3_08'!GY18+'3_09'!GY18,"ND")</f>
        <v>ND</v>
      </c>
      <c r="GZ18" s="32" t="str">
        <f>IFERROR('3_02'!GZ18+'3_03'!GZ18+'3_04'!GZ18+'3_05'!GZ18+'3_06'!GZ18+'3_07'!GZ18+'3_08'!GZ18+'3_09'!GZ18,"ND")</f>
        <v>ND</v>
      </c>
      <c r="HA18" s="32" t="str">
        <f>IFERROR('3_02'!HA18+'3_03'!HA18+'3_04'!HA18+'3_05'!HA18+'3_06'!HA18+'3_07'!HA18+'3_08'!HA18+'3_09'!HA18,"ND")</f>
        <v>ND</v>
      </c>
      <c r="HB18" s="32" t="str">
        <f>IFERROR('3_02'!HB18+'3_03'!HB18+'3_04'!HB18+'3_05'!HB18+'3_06'!HB18+'3_07'!HB18+'3_08'!HB18+'3_09'!HB18,"ND")</f>
        <v>ND</v>
      </c>
      <c r="HC18" s="32" t="str">
        <f>IFERROR('3_02'!HC18+'3_03'!HC18+'3_04'!HC18+'3_05'!HC18+'3_06'!HC18+'3_07'!HC18+'3_08'!HC18+'3_09'!HC18,"ND")</f>
        <v>ND</v>
      </c>
      <c r="HD18" s="32" t="str">
        <f>IFERROR('3_02'!HD18+'3_03'!HD18+'3_04'!HD18+'3_05'!HD18+'3_06'!HD18+'3_07'!HD18+'3_08'!HD18+'3_09'!HD18,"ND")</f>
        <v>ND</v>
      </c>
      <c r="HE18" s="32" t="str">
        <f>IFERROR('3_02'!HE18+'3_03'!HE18+'3_04'!HE18+'3_05'!HE18+'3_06'!HE18+'3_07'!HE18+'3_08'!HE18+'3_09'!HE18,"ND")</f>
        <v>ND</v>
      </c>
    </row>
    <row r="19" spans="1:213"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c r="GY19" s="32" t="str">
        <f>IFERROR('3_02'!GY19+'3_03'!GY19+'3_04'!GY19+'3_05'!GY19+'3_06'!GY19+'3_07'!GY19+'3_08'!GY19+'3_09'!GY19,"ND")</f>
        <v>ND</v>
      </c>
      <c r="GZ19" s="32" t="str">
        <f>IFERROR('3_02'!GZ19+'3_03'!GZ19+'3_04'!GZ19+'3_05'!GZ19+'3_06'!GZ19+'3_07'!GZ19+'3_08'!GZ19+'3_09'!GZ19,"ND")</f>
        <v>ND</v>
      </c>
      <c r="HA19" s="32" t="str">
        <f>IFERROR('3_02'!HA19+'3_03'!HA19+'3_04'!HA19+'3_05'!HA19+'3_06'!HA19+'3_07'!HA19+'3_08'!HA19+'3_09'!HA19,"ND")</f>
        <v>ND</v>
      </c>
      <c r="HB19" s="32" t="str">
        <f>IFERROR('3_02'!HB19+'3_03'!HB19+'3_04'!HB19+'3_05'!HB19+'3_06'!HB19+'3_07'!HB19+'3_08'!HB19+'3_09'!HB19,"ND")</f>
        <v>ND</v>
      </c>
      <c r="HC19" s="32" t="str">
        <f>IFERROR('3_02'!HC19+'3_03'!HC19+'3_04'!HC19+'3_05'!HC19+'3_06'!HC19+'3_07'!HC19+'3_08'!HC19+'3_09'!HC19,"ND")</f>
        <v>ND</v>
      </c>
      <c r="HD19" s="32" t="str">
        <f>IFERROR('3_02'!HD19+'3_03'!HD19+'3_04'!HD19+'3_05'!HD19+'3_06'!HD19+'3_07'!HD19+'3_08'!HD19+'3_09'!HD19,"ND")</f>
        <v>ND</v>
      </c>
      <c r="HE19" s="32" t="str">
        <f>IFERROR('3_02'!HE19+'3_03'!HE19+'3_04'!HE19+'3_05'!HE19+'3_06'!HE19+'3_07'!HE19+'3_08'!HE19+'3_09'!HE19,"ND")</f>
        <v>ND</v>
      </c>
    </row>
    <row r="20" spans="1:213"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c r="GY20" s="32">
        <f>IFERROR('3_02'!GY20+'3_03'!GY20+'3_04'!GY20+'3_05'!GY20+'3_06'!GY20+'3_07'!GY20+'3_08'!GY20+'3_09'!GY20,"ND")</f>
        <v>221108.58219799999</v>
      </c>
      <c r="GZ20" s="32">
        <f>IFERROR('3_02'!GZ20+'3_03'!GZ20+'3_04'!GZ20+'3_05'!GZ20+'3_06'!GZ20+'3_07'!GZ20+'3_08'!GZ20+'3_09'!GZ20,"ND")</f>
        <v>198105.57819199999</v>
      </c>
      <c r="HA20" s="32">
        <f>IFERROR('3_02'!HA20+'3_03'!HA20+'3_04'!HA20+'3_05'!HA20+'3_06'!HA20+'3_07'!HA20+'3_08'!HA20+'3_09'!HA20,"ND")</f>
        <v>207494.958801</v>
      </c>
      <c r="HB20" s="32">
        <f>IFERROR('3_02'!HB20+'3_03'!HB20+'3_04'!HB20+'3_05'!HB20+'3_06'!HB20+'3_07'!HB20+'3_08'!HB20+'3_09'!HB20,"ND")</f>
        <v>221723.10284400001</v>
      </c>
      <c r="HC20" s="32">
        <f>IFERROR('3_02'!HC20+'3_03'!HC20+'3_04'!HC20+'3_05'!HC20+'3_06'!HC20+'3_07'!HC20+'3_08'!HC20+'3_09'!HC20,"ND")</f>
        <v>252557.75636299999</v>
      </c>
      <c r="HD20" s="32">
        <f>IFERROR('3_02'!HD20+'3_03'!HD20+'3_04'!HD20+'3_05'!HD20+'3_06'!HD20+'3_07'!HD20+'3_08'!HD20+'3_09'!HD20,"ND")</f>
        <v>285452.69754200004</v>
      </c>
      <c r="HE20" s="32">
        <f>IFERROR('3_02'!HE20+'3_03'!HE20+'3_04'!HE20+'3_05'!HE20+'3_06'!HE20+'3_07'!HE20+'3_08'!HE20+'3_09'!HE20,"ND")</f>
        <v>267315.01477900002</v>
      </c>
    </row>
    <row r="21" spans="1:213"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c r="GY21" s="32">
        <f>IFERROR('3_02'!GY21+'3_03'!GY21+'3_04'!GY21+'3_05'!GY21+'3_06'!GY21+'3_07'!GY21+'3_08'!GY21+'3_09'!GY21,"ND")</f>
        <v>6672130.490553</v>
      </c>
      <c r="GZ21" s="32">
        <f>IFERROR('3_02'!GZ21+'3_03'!GZ21+'3_04'!GZ21+'3_05'!GZ21+'3_06'!GZ21+'3_07'!GZ21+'3_08'!GZ21+'3_09'!GZ21,"ND")</f>
        <v>7136559.9011580003</v>
      </c>
      <c r="HA21" s="32">
        <f>IFERROR('3_02'!HA21+'3_03'!HA21+'3_04'!HA21+'3_05'!HA21+'3_06'!HA21+'3_07'!HA21+'3_08'!HA21+'3_09'!HA21,"ND")</f>
        <v>7425822.217573001</v>
      </c>
      <c r="HB21" s="32">
        <f>IFERROR('3_02'!HB21+'3_03'!HB21+'3_04'!HB21+'3_05'!HB21+'3_06'!HB21+'3_07'!HB21+'3_08'!HB21+'3_09'!HB21,"ND")</f>
        <v>8035871.6691280007</v>
      </c>
      <c r="HC21" s="32">
        <f>IFERROR('3_02'!HC21+'3_03'!HC21+'3_04'!HC21+'3_05'!HC21+'3_06'!HC21+'3_07'!HC21+'3_08'!HC21+'3_09'!HC21,"ND")</f>
        <v>7728233.681206</v>
      </c>
      <c r="HD21" s="32">
        <f>IFERROR('3_02'!HD21+'3_03'!HD21+'3_04'!HD21+'3_05'!HD21+'3_06'!HD21+'3_07'!HD21+'3_08'!HD21+'3_09'!HD21,"ND")</f>
        <v>7978089.7425170001</v>
      </c>
      <c r="HE21" s="32">
        <f>IFERROR('3_02'!HE21+'3_03'!HE21+'3_04'!HE21+'3_05'!HE21+'3_06'!HE21+'3_07'!HE21+'3_08'!HE21+'3_09'!HE21,"ND")</f>
        <v>8154346.9636629997</v>
      </c>
    </row>
    <row r="22" spans="1:213"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c r="GY22" s="32">
        <f>IFERROR('3_02'!GY22+'3_03'!GY22+'3_04'!GY22+'3_05'!GY22+'3_06'!GY22+'3_07'!GY22+'3_08'!GY22+'3_09'!GY22,"ND")</f>
        <v>1050514.723279</v>
      </c>
      <c r="GZ22" s="32">
        <f>IFERROR('3_02'!GZ22+'3_03'!GZ22+'3_04'!GZ22+'3_05'!GZ22+'3_06'!GZ22+'3_07'!GZ22+'3_08'!GZ22+'3_09'!GZ22,"ND")</f>
        <v>811124.58285800007</v>
      </c>
      <c r="HA22" s="32">
        <f>IFERROR('3_02'!HA22+'3_03'!HA22+'3_04'!HA22+'3_05'!HA22+'3_06'!HA22+'3_07'!HA22+'3_08'!HA22+'3_09'!HA22,"ND")</f>
        <v>1074875.9332389999</v>
      </c>
      <c r="HB22" s="32">
        <f>IFERROR('3_02'!HB22+'3_03'!HB22+'3_04'!HB22+'3_05'!HB22+'3_06'!HB22+'3_07'!HB22+'3_08'!HB22+'3_09'!HB22,"ND")</f>
        <v>1051749.1239419999</v>
      </c>
      <c r="HC22" s="32">
        <f>IFERROR('3_02'!HC22+'3_03'!HC22+'3_04'!HC22+'3_05'!HC22+'3_06'!HC22+'3_07'!HC22+'3_08'!HC22+'3_09'!HC22,"ND")</f>
        <v>1006506.881543</v>
      </c>
      <c r="HD22" s="32">
        <f>IFERROR('3_02'!HD22+'3_03'!HD22+'3_04'!HD22+'3_05'!HD22+'3_06'!HD22+'3_07'!HD22+'3_08'!HD22+'3_09'!HD22,"ND")</f>
        <v>802787.38662800007</v>
      </c>
      <c r="HE22" s="32">
        <f>IFERROR('3_02'!HE22+'3_03'!HE22+'3_04'!HE22+'3_05'!HE22+'3_06'!HE22+'3_07'!HE22+'3_08'!HE22+'3_09'!HE22,"ND")</f>
        <v>832926.378684</v>
      </c>
    </row>
    <row r="23" spans="1:213"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
        <v>65</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c r="GY23" s="32" t="str">
        <f>IFERROR('3_02'!GY23+'3_03'!GY23+'3_04'!GY23+'3_05'!GY23+'3_06'!GY23+'3_07'!GY23+'3_08'!GY23+'3_09'!GY23,"ND")</f>
        <v>ND</v>
      </c>
      <c r="GZ23" s="32" t="str">
        <f>IFERROR('3_02'!GZ23+'3_03'!GZ23+'3_04'!GZ23+'3_05'!GZ23+'3_06'!GZ23+'3_07'!GZ23+'3_08'!GZ23+'3_09'!GZ23,"ND")</f>
        <v>ND</v>
      </c>
      <c r="HA23" s="32" t="str">
        <f>IFERROR('3_02'!HA23+'3_03'!HA23+'3_04'!HA23+'3_05'!HA23+'3_06'!HA23+'3_07'!HA23+'3_08'!HA23+'3_09'!HA23,"ND")</f>
        <v>ND</v>
      </c>
      <c r="HB23" s="32" t="str">
        <f>IFERROR('3_02'!HB23+'3_03'!HB23+'3_04'!HB23+'3_05'!HB23+'3_06'!HB23+'3_07'!HB23+'3_08'!HB23+'3_09'!HB23,"ND")</f>
        <v>ND</v>
      </c>
      <c r="HC23" s="32" t="str">
        <f>IFERROR('3_02'!HC23+'3_03'!HC23+'3_04'!HC23+'3_05'!HC23+'3_06'!HC23+'3_07'!HC23+'3_08'!HC23+'3_09'!HC23,"ND")</f>
        <v>ND</v>
      </c>
      <c r="HD23" s="32" t="str">
        <f>IFERROR('3_02'!HD23+'3_03'!HD23+'3_04'!HD23+'3_05'!HD23+'3_06'!HD23+'3_07'!HD23+'3_08'!HD23+'3_09'!HD23,"ND")</f>
        <v>ND</v>
      </c>
      <c r="HE23" s="32" t="str">
        <f>IFERROR('3_02'!HE23+'3_03'!HE23+'3_04'!HE23+'3_05'!HE23+'3_06'!HE23+'3_07'!HE23+'3_08'!HE23+'3_09'!HE23,"ND")</f>
        <v>ND</v>
      </c>
    </row>
    <row r="24" spans="1:213"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c r="GY24" s="32">
        <f>IFERROR('3_02'!GY24+'3_03'!GY24+'3_04'!GY24+'3_05'!GY24+'3_06'!GY24+'3_07'!GY24+'3_08'!GY24+'3_09'!GY24,"ND")</f>
        <v>0</v>
      </c>
      <c r="GZ24" s="32">
        <f>IFERROR('3_02'!GZ24+'3_03'!GZ24+'3_04'!GZ24+'3_05'!GZ24+'3_06'!GZ24+'3_07'!GZ24+'3_08'!GZ24+'3_09'!GZ24,"ND")</f>
        <v>0</v>
      </c>
      <c r="HA24" s="32">
        <f>IFERROR('3_02'!HA24+'3_03'!HA24+'3_04'!HA24+'3_05'!HA24+'3_06'!HA24+'3_07'!HA24+'3_08'!HA24+'3_09'!HA24,"ND")</f>
        <v>0</v>
      </c>
      <c r="HB24" s="32">
        <f>IFERROR('3_02'!HB24+'3_03'!HB24+'3_04'!HB24+'3_05'!HB24+'3_06'!HB24+'3_07'!HB24+'3_08'!HB24+'3_09'!HB24,"ND")</f>
        <v>0</v>
      </c>
      <c r="HC24" s="32">
        <f>IFERROR('3_02'!HC24+'3_03'!HC24+'3_04'!HC24+'3_05'!HC24+'3_06'!HC24+'3_07'!HC24+'3_08'!HC24+'3_09'!HC24,"ND")</f>
        <v>0</v>
      </c>
      <c r="HD24" s="32">
        <f>IFERROR('3_02'!HD24+'3_03'!HD24+'3_04'!HD24+'3_05'!HD24+'3_06'!HD24+'3_07'!HD24+'3_08'!HD24+'3_09'!HD24,"ND")</f>
        <v>0</v>
      </c>
      <c r="HE24" s="32">
        <f>IFERROR('3_02'!HE24+'3_03'!HE24+'3_04'!HE24+'3_05'!HE24+'3_06'!HE24+'3_07'!HE24+'3_08'!HE24+'3_09'!HE24,"ND")</f>
        <v>0</v>
      </c>
    </row>
    <row r="25" spans="1:213"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c r="GY25" s="32" t="str">
        <f>IFERROR('3_02'!GY25+'3_03'!GY25+'3_04'!GY25+'3_05'!GY25+'3_06'!GY25+'3_07'!GY25+'3_08'!GY25+'3_09'!GY25,"ND")</f>
        <v>ND</v>
      </c>
      <c r="GZ25" s="32" t="str">
        <f>IFERROR('3_02'!GZ25+'3_03'!GZ25+'3_04'!GZ25+'3_05'!GZ25+'3_06'!GZ25+'3_07'!GZ25+'3_08'!GZ25+'3_09'!GZ25,"ND")</f>
        <v>ND</v>
      </c>
      <c r="HA25" s="32" t="str">
        <f>IFERROR('3_02'!HA25+'3_03'!HA25+'3_04'!HA25+'3_05'!HA25+'3_06'!HA25+'3_07'!HA25+'3_08'!HA25+'3_09'!HA25,"ND")</f>
        <v>ND</v>
      </c>
      <c r="HB25" s="32" t="str">
        <f>IFERROR('3_02'!HB25+'3_03'!HB25+'3_04'!HB25+'3_05'!HB25+'3_06'!HB25+'3_07'!HB25+'3_08'!HB25+'3_09'!HB25,"ND")</f>
        <v>ND</v>
      </c>
      <c r="HC25" s="32" t="str">
        <f>IFERROR('3_02'!HC25+'3_03'!HC25+'3_04'!HC25+'3_05'!HC25+'3_06'!HC25+'3_07'!HC25+'3_08'!HC25+'3_09'!HC25,"ND")</f>
        <v>ND</v>
      </c>
      <c r="HD25" s="32" t="str">
        <f>IFERROR('3_02'!HD25+'3_03'!HD25+'3_04'!HD25+'3_05'!HD25+'3_06'!HD25+'3_07'!HD25+'3_08'!HD25+'3_09'!HD25,"ND")</f>
        <v>ND</v>
      </c>
      <c r="HE25" s="32" t="str">
        <f>IFERROR('3_02'!HE25+'3_03'!HE25+'3_04'!HE25+'3_05'!HE25+'3_06'!HE25+'3_07'!HE25+'3_08'!HE25+'3_09'!HE25,"ND")</f>
        <v>ND</v>
      </c>
    </row>
    <row r="26" spans="1:213"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c r="GY26" s="32" t="str">
        <f>IFERROR('3_02'!GY26+'3_03'!GY26+'3_04'!GY26+'3_05'!GY26+'3_06'!GY26+'3_07'!GY26+'3_08'!GY26+'3_09'!GY26,"ND")</f>
        <v>ND</v>
      </c>
      <c r="GZ26" s="32" t="str">
        <f>IFERROR('3_02'!GZ26+'3_03'!GZ26+'3_04'!GZ26+'3_05'!GZ26+'3_06'!GZ26+'3_07'!GZ26+'3_08'!GZ26+'3_09'!GZ26,"ND")</f>
        <v>ND</v>
      </c>
      <c r="HA26" s="32" t="str">
        <f>IFERROR('3_02'!HA26+'3_03'!HA26+'3_04'!HA26+'3_05'!HA26+'3_06'!HA26+'3_07'!HA26+'3_08'!HA26+'3_09'!HA26,"ND")</f>
        <v>ND</v>
      </c>
      <c r="HB26" s="32" t="str">
        <f>IFERROR('3_02'!HB26+'3_03'!HB26+'3_04'!HB26+'3_05'!HB26+'3_06'!HB26+'3_07'!HB26+'3_08'!HB26+'3_09'!HB26,"ND")</f>
        <v>ND</v>
      </c>
      <c r="HC26" s="32" t="str">
        <f>IFERROR('3_02'!HC26+'3_03'!HC26+'3_04'!HC26+'3_05'!HC26+'3_06'!HC26+'3_07'!HC26+'3_08'!HC26+'3_09'!HC26,"ND")</f>
        <v>ND</v>
      </c>
      <c r="HD26" s="32" t="str">
        <f>IFERROR('3_02'!HD26+'3_03'!HD26+'3_04'!HD26+'3_05'!HD26+'3_06'!HD26+'3_07'!HD26+'3_08'!HD26+'3_09'!HD26,"ND")</f>
        <v>ND</v>
      </c>
      <c r="HE26" s="32" t="str">
        <f>IFERROR('3_02'!HE26+'3_03'!HE26+'3_04'!HE26+'3_05'!HE26+'3_06'!HE26+'3_07'!HE26+'3_08'!HE26+'3_09'!HE26,"ND")</f>
        <v>ND</v>
      </c>
    </row>
    <row r="27" spans="1:213"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c r="GY27" s="32">
        <f>IFERROR('3_02'!GY27+'3_03'!GY27+'3_04'!GY27+'3_05'!GY27+'3_06'!GY27+'3_07'!GY27+'3_08'!GY27+'3_09'!GY27,"ND")</f>
        <v>571336.52007299999</v>
      </c>
      <c r="GZ27" s="32">
        <f>IFERROR('3_02'!GZ27+'3_03'!GZ27+'3_04'!GZ27+'3_05'!GZ27+'3_06'!GZ27+'3_07'!GZ27+'3_08'!GZ27+'3_09'!GZ27,"ND")</f>
        <v>512324.518423</v>
      </c>
      <c r="HA27" s="32">
        <f>IFERROR('3_02'!HA27+'3_03'!HA27+'3_04'!HA27+'3_05'!HA27+'3_06'!HA27+'3_07'!HA27+'3_08'!HA27+'3_09'!HA27,"ND")</f>
        <v>646754.917823</v>
      </c>
      <c r="HB27" s="32">
        <f>IFERROR('3_02'!HB27+'3_03'!HB27+'3_04'!HB27+'3_05'!HB27+'3_06'!HB27+'3_07'!HB27+'3_08'!HB27+'3_09'!HB27,"ND")</f>
        <v>438638.63016100001</v>
      </c>
      <c r="HC27" s="32">
        <f>IFERROR('3_02'!HC27+'3_03'!HC27+'3_04'!HC27+'3_05'!HC27+'3_06'!HC27+'3_07'!HC27+'3_08'!HC27+'3_09'!HC27,"ND")</f>
        <v>479788.952835</v>
      </c>
      <c r="HD27" s="32">
        <f>IFERROR('3_02'!HD27+'3_03'!HD27+'3_04'!HD27+'3_05'!HD27+'3_06'!HD27+'3_07'!HD27+'3_08'!HD27+'3_09'!HD27,"ND")</f>
        <v>488539.54134699999</v>
      </c>
      <c r="HE27" s="32">
        <f>IFERROR('3_02'!HE27+'3_03'!HE27+'3_04'!HE27+'3_05'!HE27+'3_06'!HE27+'3_07'!HE27+'3_08'!HE27+'3_09'!HE27,"ND")</f>
        <v>413440.33773200004</v>
      </c>
    </row>
    <row r="28" spans="1:213"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c r="GY28" s="32">
        <f>IFERROR('3_02'!GY28+'3_03'!GY28+'3_04'!GY28+'3_05'!GY28+'3_06'!GY28+'3_07'!GY28+'3_08'!GY28+'3_09'!GY28,"ND")</f>
        <v>311622.64932000003</v>
      </c>
      <c r="GZ28" s="32">
        <f>IFERROR('3_02'!GZ28+'3_03'!GZ28+'3_04'!GZ28+'3_05'!GZ28+'3_06'!GZ28+'3_07'!GZ28+'3_08'!GZ28+'3_09'!GZ28,"ND")</f>
        <v>301610.94046700001</v>
      </c>
      <c r="HA28" s="32">
        <f>IFERROR('3_02'!HA28+'3_03'!HA28+'3_04'!HA28+'3_05'!HA28+'3_06'!HA28+'3_07'!HA28+'3_08'!HA28+'3_09'!HA28,"ND")</f>
        <v>272775.95738499996</v>
      </c>
      <c r="HB28" s="32">
        <f>IFERROR('3_02'!HB28+'3_03'!HB28+'3_04'!HB28+'3_05'!HB28+'3_06'!HB28+'3_07'!HB28+'3_08'!HB28+'3_09'!HB28,"ND")</f>
        <v>271471.60442699998</v>
      </c>
      <c r="HC28" s="32">
        <f>IFERROR('3_02'!HC28+'3_03'!HC28+'3_04'!HC28+'3_05'!HC28+'3_06'!HC28+'3_07'!HC28+'3_08'!HC28+'3_09'!HC28,"ND")</f>
        <v>240929.61835899999</v>
      </c>
      <c r="HD28" s="32">
        <f>IFERROR('3_02'!HD28+'3_03'!HD28+'3_04'!HD28+'3_05'!HD28+'3_06'!HD28+'3_07'!HD28+'3_08'!HD28+'3_09'!HD28,"ND")</f>
        <v>212081.50320100001</v>
      </c>
      <c r="HE28" s="32">
        <f>IFERROR('3_02'!HE28+'3_03'!HE28+'3_04'!HE28+'3_05'!HE28+'3_06'!HE28+'3_07'!HE28+'3_08'!HE28+'3_09'!HE28,"ND")</f>
        <v>210392.72493199998</v>
      </c>
    </row>
    <row r="29" spans="1:213"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c r="GY29" s="32" t="str">
        <f>IFERROR('3_02'!GY29+'3_03'!GY29+'3_04'!GY29+'3_05'!GY29+'3_06'!GY29+'3_07'!GY29+'3_08'!GY29+'3_09'!GY29,"ND")</f>
        <v>ND</v>
      </c>
      <c r="GZ29" s="32" t="str">
        <f>IFERROR('3_02'!GZ29+'3_03'!GZ29+'3_04'!GZ29+'3_05'!GZ29+'3_06'!GZ29+'3_07'!GZ29+'3_08'!GZ29+'3_09'!GZ29,"ND")</f>
        <v>ND</v>
      </c>
      <c r="HA29" s="32" t="str">
        <f>IFERROR('3_02'!HA29+'3_03'!HA29+'3_04'!HA29+'3_05'!HA29+'3_06'!HA29+'3_07'!HA29+'3_08'!HA29+'3_09'!HA29,"ND")</f>
        <v>ND</v>
      </c>
      <c r="HB29" s="32" t="str">
        <f>IFERROR('3_02'!HB29+'3_03'!HB29+'3_04'!HB29+'3_05'!HB29+'3_06'!HB29+'3_07'!HB29+'3_08'!HB29+'3_09'!HB29,"ND")</f>
        <v>ND</v>
      </c>
      <c r="HC29" s="32" t="str">
        <f>IFERROR('3_02'!HC29+'3_03'!HC29+'3_04'!HC29+'3_05'!HC29+'3_06'!HC29+'3_07'!HC29+'3_08'!HC29+'3_09'!HC29,"ND")</f>
        <v>ND</v>
      </c>
      <c r="HD29" s="32" t="str">
        <f>IFERROR('3_02'!HD29+'3_03'!HD29+'3_04'!HD29+'3_05'!HD29+'3_06'!HD29+'3_07'!HD29+'3_08'!HD29+'3_09'!HD29,"ND")</f>
        <v>ND</v>
      </c>
      <c r="HE29" s="32" t="str">
        <f>IFERROR('3_02'!HE29+'3_03'!HE29+'3_04'!HE29+'3_05'!HE29+'3_06'!HE29+'3_07'!HE29+'3_08'!HE29+'3_09'!HE29,"ND")</f>
        <v>ND</v>
      </c>
    </row>
    <row r="30" spans="1:213"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c r="GY30" s="32">
        <f>IFERROR('3_02'!GY30+'3_03'!GY30+'3_04'!GY30+'3_05'!GY30+'3_06'!GY30+'3_07'!GY30+'3_08'!GY30+'3_09'!GY30,"ND")</f>
        <v>2081388.7650250001</v>
      </c>
      <c r="GZ30" s="32">
        <f>IFERROR('3_02'!GZ30+'3_03'!GZ30+'3_04'!GZ30+'3_05'!GZ30+'3_06'!GZ30+'3_07'!GZ30+'3_08'!GZ30+'3_09'!GZ30,"ND")</f>
        <v>2277608.05008</v>
      </c>
      <c r="HA30" s="32">
        <f>IFERROR('3_02'!HA30+'3_03'!HA30+'3_04'!HA30+'3_05'!HA30+'3_06'!HA30+'3_07'!HA30+'3_08'!HA30+'3_09'!HA30,"ND")</f>
        <v>2426544.0464329999</v>
      </c>
      <c r="HB30" s="32">
        <f>IFERROR('3_02'!HB30+'3_03'!HB30+'3_04'!HB30+'3_05'!HB30+'3_06'!HB30+'3_07'!HB30+'3_08'!HB30+'3_09'!HB30,"ND")</f>
        <v>2555121.846936</v>
      </c>
      <c r="HC30" s="32">
        <f>IFERROR('3_02'!HC30+'3_03'!HC30+'3_04'!HC30+'3_05'!HC30+'3_06'!HC30+'3_07'!HC30+'3_08'!HC30+'3_09'!HC30,"ND")</f>
        <v>1672980.3277700001</v>
      </c>
      <c r="HD30" s="32">
        <f>IFERROR('3_02'!HD30+'3_03'!HD30+'3_04'!HD30+'3_05'!HD30+'3_06'!HD30+'3_07'!HD30+'3_08'!HD30+'3_09'!HD30,"ND")</f>
        <v>1660986.3095049998</v>
      </c>
      <c r="HE30" s="32">
        <f>IFERROR('3_02'!HE30+'3_03'!HE30+'3_04'!HE30+'3_05'!HE30+'3_06'!HE30+'3_07'!HE30+'3_08'!HE30+'3_09'!HE30,"ND")</f>
        <v>1727144.799505</v>
      </c>
    </row>
    <row r="31" spans="1:213"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c r="GY31" s="32" t="str">
        <f>IFERROR('3_02'!GY31+'3_03'!GY31+'3_04'!GY31+'3_05'!GY31+'3_06'!GY31+'3_07'!GY31+'3_08'!GY31+'3_09'!GY31,"ND")</f>
        <v>ND</v>
      </c>
      <c r="GZ31" s="32" t="str">
        <f>IFERROR('3_02'!GZ31+'3_03'!GZ31+'3_04'!GZ31+'3_05'!GZ31+'3_06'!GZ31+'3_07'!GZ31+'3_08'!GZ31+'3_09'!GZ31,"ND")</f>
        <v>ND</v>
      </c>
      <c r="HA31" s="32" t="str">
        <f>IFERROR('3_02'!HA31+'3_03'!HA31+'3_04'!HA31+'3_05'!HA31+'3_06'!HA31+'3_07'!HA31+'3_08'!HA31+'3_09'!HA31,"ND")</f>
        <v>ND</v>
      </c>
      <c r="HB31" s="32" t="str">
        <f>IFERROR('3_02'!HB31+'3_03'!HB31+'3_04'!HB31+'3_05'!HB31+'3_06'!HB31+'3_07'!HB31+'3_08'!HB31+'3_09'!HB31,"ND")</f>
        <v>ND</v>
      </c>
      <c r="HC31" s="32" t="str">
        <f>IFERROR('3_02'!HC31+'3_03'!HC31+'3_04'!HC31+'3_05'!HC31+'3_06'!HC31+'3_07'!HC31+'3_08'!HC31+'3_09'!HC31,"ND")</f>
        <v>ND</v>
      </c>
      <c r="HD31" s="32" t="str">
        <f>IFERROR('3_02'!HD31+'3_03'!HD31+'3_04'!HD31+'3_05'!HD31+'3_06'!HD31+'3_07'!HD31+'3_08'!HD31+'3_09'!HD31,"ND")</f>
        <v>ND</v>
      </c>
      <c r="HE31" s="32" t="str">
        <f>IFERROR('3_02'!HE31+'3_03'!HE31+'3_04'!HE31+'3_05'!HE31+'3_06'!HE31+'3_07'!HE31+'3_08'!HE31+'3_09'!HE31,"ND")</f>
        <v>ND</v>
      </c>
    </row>
    <row r="32" spans="1:213"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c r="GY32" s="32">
        <f>IFERROR('3_02'!GY32+'3_03'!GY32+'3_04'!GY32+'3_05'!GY32+'3_06'!GY32+'3_07'!GY32+'3_08'!GY32+'3_09'!GY32,"ND")</f>
        <v>78654.567144000001</v>
      </c>
      <c r="GZ32" s="32">
        <f>IFERROR('3_02'!GZ32+'3_03'!GZ32+'3_04'!GZ32+'3_05'!GZ32+'3_06'!GZ32+'3_07'!GZ32+'3_08'!GZ32+'3_09'!GZ32,"ND")</f>
        <v>79067.091809000005</v>
      </c>
      <c r="HA32" s="32">
        <f>IFERROR('3_02'!HA32+'3_03'!HA32+'3_04'!HA32+'3_05'!HA32+'3_06'!HA32+'3_07'!HA32+'3_08'!HA32+'3_09'!HA32,"ND")</f>
        <v>76681.616605999996</v>
      </c>
      <c r="HB32" s="32">
        <f>IFERROR('3_02'!HB32+'3_03'!HB32+'3_04'!HB32+'3_05'!HB32+'3_06'!HB32+'3_07'!HB32+'3_08'!HB32+'3_09'!HB32,"ND")</f>
        <v>71537.08611199999</v>
      </c>
      <c r="HC32" s="32">
        <f>IFERROR('3_02'!HC32+'3_03'!HC32+'3_04'!HC32+'3_05'!HC32+'3_06'!HC32+'3_07'!HC32+'3_08'!HC32+'3_09'!HC32,"ND")</f>
        <v>70280.767275999999</v>
      </c>
      <c r="HD32" s="32">
        <f>IFERROR('3_02'!HD32+'3_03'!HD32+'3_04'!HD32+'3_05'!HD32+'3_06'!HD32+'3_07'!HD32+'3_08'!HD32+'3_09'!HD32,"ND")</f>
        <v>70791.139437000005</v>
      </c>
      <c r="HE32" s="32">
        <f>IFERROR('3_02'!HE32+'3_03'!HE32+'3_04'!HE32+'3_05'!HE32+'3_06'!HE32+'3_07'!HE32+'3_08'!HE32+'3_09'!HE32,"ND")</f>
        <v>71104.528567999994</v>
      </c>
    </row>
    <row r="33" spans="1:213"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c r="GY33" s="33">
        <f>IFERROR('3_02'!GY33+'3_03'!GY33+'3_04'!GY33+'3_05'!GY33+'3_06'!GY33+'3_07'!GY33+'3_08'!GY33+'3_09'!GY33,"ND")</f>
        <v>38623276.856482998</v>
      </c>
      <c r="GZ33" s="33">
        <f>IFERROR('3_02'!GZ33+'3_03'!GZ33+'3_04'!GZ33+'3_05'!GZ33+'3_06'!GZ33+'3_07'!GZ33+'3_08'!GZ33+'3_09'!GZ33,"ND")</f>
        <v>39364920.925941996</v>
      </c>
      <c r="HA33" s="33">
        <f>IFERROR('3_02'!HA33+'3_03'!HA33+'3_04'!HA33+'3_05'!HA33+'3_06'!HA33+'3_07'!HA33+'3_08'!HA33+'3_09'!HA33,"ND")</f>
        <v>40174078.233004004</v>
      </c>
      <c r="HB33" s="33">
        <f>IFERROR('3_02'!HB33+'3_03'!HB33+'3_04'!HB33+'3_05'!HB33+'3_06'!HB33+'3_07'!HB33+'3_08'!HB33+'3_09'!HB33,"ND")</f>
        <v>43224139.190972991</v>
      </c>
      <c r="HC33" s="33">
        <f>IFERROR('3_02'!HC33+'3_03'!HC33+'3_04'!HC33+'3_05'!HC33+'3_06'!HC33+'3_07'!HC33+'3_08'!HC33+'3_09'!HC33,"ND")</f>
        <v>43202305.375987001</v>
      </c>
      <c r="HD33" s="33">
        <f>IFERROR('3_02'!HD33+'3_03'!HD33+'3_04'!HD33+'3_05'!HD33+'3_06'!HD33+'3_07'!HD33+'3_08'!HD33+'3_09'!HD33,"ND")</f>
        <v>42622700.862961993</v>
      </c>
      <c r="HE33" s="33">
        <f>IFERROR('3_02'!HE33+'3_03'!HE33+'3_04'!HE33+'3_05'!HE33+'3_06'!HE33+'3_07'!HE33+'3_08'!HE33+'3_09'!HE33,"ND")</f>
        <v>43460794.845353</v>
      </c>
    </row>
    <row r="34" spans="1:213" ht="2.15" customHeight="1">
      <c r="A34" s="22"/>
    </row>
    <row r="35" spans="1:213" ht="9">
      <c r="A35" s="22"/>
      <c r="B35" s="2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row>
    <row r="36" spans="1:21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E42"/>
  <sheetViews>
    <sheetView zoomScale="95" zoomScaleNormal="95" workbookViewId="0">
      <pane xSplit="2" ySplit="6" topLeftCell="GL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17.14999999999999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c r="GW7" s="32">
        <v>99912.077372</v>
      </c>
      <c r="GX7" s="32">
        <v>0</v>
      </c>
      <c r="GY7" s="32">
        <v>0</v>
      </c>
      <c r="GZ7" s="32">
        <v>0</v>
      </c>
      <c r="HA7" s="32">
        <v>63705.657826000002</v>
      </c>
      <c r="HB7" s="32">
        <v>72387.055458000003</v>
      </c>
      <c r="HC7" s="32">
        <v>18875.36073</v>
      </c>
      <c r="HD7" s="32">
        <v>0</v>
      </c>
      <c r="HE7" s="32">
        <v>0</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c r="GW8" s="32">
        <v>29991.602351000001</v>
      </c>
      <c r="GX8" s="32">
        <v>50063.900881000001</v>
      </c>
      <c r="GY8" s="32">
        <v>0</v>
      </c>
      <c r="GZ8" s="32">
        <v>69915.594333000001</v>
      </c>
      <c r="HA8" s="32">
        <v>69940.320840999993</v>
      </c>
      <c r="HB8" s="32">
        <v>314.61302599999999</v>
      </c>
      <c r="HC8" s="32">
        <v>0</v>
      </c>
      <c r="HD8" s="32">
        <v>0</v>
      </c>
      <c r="HE8" s="32">
        <v>4542.12698</v>
      </c>
    </row>
    <row r="9" spans="1:213"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c r="GW9" s="32">
        <v>147528.87074099999</v>
      </c>
      <c r="GX9" s="32">
        <v>113104.07464000001</v>
      </c>
      <c r="GY9" s="32">
        <v>0</v>
      </c>
      <c r="GZ9" s="32">
        <v>38945.165760000004</v>
      </c>
      <c r="HA9" s="32">
        <v>91871.090796000004</v>
      </c>
      <c r="HB9" s="32">
        <v>53682.383037</v>
      </c>
      <c r="HC9" s="32">
        <v>0</v>
      </c>
      <c r="HD9" s="32">
        <v>133585.06792900001</v>
      </c>
      <c r="HE9" s="32">
        <v>62600.664681000002</v>
      </c>
    </row>
    <row r="10" spans="1:213"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c r="GW10" s="32">
        <v>1048693.4492339999</v>
      </c>
      <c r="GX10" s="32">
        <v>1207325.4454590001</v>
      </c>
      <c r="GY10" s="32">
        <v>1878841.9532880001</v>
      </c>
      <c r="GZ10" s="32">
        <v>2084224.9738050001</v>
      </c>
      <c r="HA10" s="32">
        <v>2297733.1587359998</v>
      </c>
      <c r="HB10" s="32">
        <v>2826444.3246229999</v>
      </c>
      <c r="HC10" s="32">
        <v>2159343.064088</v>
      </c>
      <c r="HD10" s="32">
        <v>2368280.252175</v>
      </c>
      <c r="HE10" s="32">
        <v>2031995.5779889999</v>
      </c>
    </row>
    <row r="11" spans="1:213"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c r="GW11" s="32">
        <v>219.751137</v>
      </c>
      <c r="GX11" s="32">
        <v>217.23763199999999</v>
      </c>
      <c r="GY11" s="32">
        <v>219.43878100000001</v>
      </c>
      <c r="GZ11" s="32">
        <v>45097.645375</v>
      </c>
      <c r="HA11" s="32">
        <v>1.9999999999999999E-6</v>
      </c>
      <c r="HB11" s="32">
        <v>1.9999999999999999E-6</v>
      </c>
      <c r="HC11" s="32">
        <v>19964.175620000002</v>
      </c>
      <c r="HD11" s="32">
        <v>1.9999999999999999E-6</v>
      </c>
      <c r="HE11" s="32">
        <v>1.9999999999999999E-6</v>
      </c>
    </row>
    <row r="12" spans="1:21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c r="GW13" s="32">
        <v>5380882.1115800003</v>
      </c>
      <c r="GX13" s="32">
        <v>5287463.2051060004</v>
      </c>
      <c r="GY13" s="32">
        <v>5503779.8170039998</v>
      </c>
      <c r="GZ13" s="32">
        <v>4857014.7006740002</v>
      </c>
      <c r="HA13" s="32">
        <v>5335353.8090949999</v>
      </c>
      <c r="HB13" s="32">
        <v>5317942.0551500004</v>
      </c>
      <c r="HC13" s="32">
        <v>5993234.1242979998</v>
      </c>
      <c r="HD13" s="32">
        <v>4871698.956127</v>
      </c>
      <c r="HE13" s="32">
        <v>5241134.5513049997</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c r="GW15" s="32">
        <v>564228.85051000002</v>
      </c>
      <c r="GX15" s="32">
        <v>438245.21034400002</v>
      </c>
      <c r="GY15" s="32">
        <v>403823.616423</v>
      </c>
      <c r="GZ15" s="32">
        <v>638992.09517999995</v>
      </c>
      <c r="HA15" s="32">
        <v>886189.92171799997</v>
      </c>
      <c r="HB15" s="32">
        <v>937119.03210800001</v>
      </c>
      <c r="HC15" s="32">
        <v>851980.93182900001</v>
      </c>
      <c r="HD15" s="32">
        <v>590302.40610599995</v>
      </c>
      <c r="HE15" s="32">
        <v>241243.35347900001</v>
      </c>
    </row>
    <row r="16" spans="1:213"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c r="GW16" s="32">
        <v>0</v>
      </c>
      <c r="GX16" s="32">
        <v>0</v>
      </c>
      <c r="GY16" s="32">
        <v>0</v>
      </c>
      <c r="GZ16" s="32">
        <v>0</v>
      </c>
      <c r="HA16" s="32">
        <v>0</v>
      </c>
      <c r="HB16" s="32">
        <v>129931.60593999999</v>
      </c>
      <c r="HC16" s="32">
        <v>0</v>
      </c>
      <c r="HD16" s="32">
        <v>0</v>
      </c>
      <c r="HE16" s="32">
        <v>218683.26254200001</v>
      </c>
    </row>
    <row r="17" spans="2:213"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c r="GW17" s="32">
        <v>599732.01435499999</v>
      </c>
      <c r="GX17" s="32">
        <v>749888.466961</v>
      </c>
      <c r="GY17" s="32">
        <v>600133.13033099996</v>
      </c>
      <c r="GZ17" s="32">
        <v>555.53161499999999</v>
      </c>
      <c r="HA17" s="32">
        <v>561.45323299999995</v>
      </c>
      <c r="HB17" s="32">
        <v>568.77474500000005</v>
      </c>
      <c r="HC17" s="32">
        <v>567.94565699999998</v>
      </c>
      <c r="HD17" s="32">
        <v>569.79773799999998</v>
      </c>
      <c r="HE17" s="32">
        <v>576.49659299999996</v>
      </c>
    </row>
    <row r="18" spans="2:213"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c r="GW20" s="32">
        <v>23987.320162</v>
      </c>
      <c r="GX20" s="32">
        <v>21980.712026000001</v>
      </c>
      <c r="GY20" s="32">
        <v>74921.172938999996</v>
      </c>
      <c r="GZ20" s="32">
        <v>0</v>
      </c>
      <c r="HA20" s="32">
        <v>0</v>
      </c>
      <c r="HB20" s="32">
        <v>0</v>
      </c>
      <c r="HC20" s="32">
        <v>0</v>
      </c>
      <c r="HD20" s="32">
        <v>19994.601458000001</v>
      </c>
      <c r="HE20" s="32">
        <v>0</v>
      </c>
    </row>
    <row r="21" spans="2:213"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c r="GW21" s="32">
        <v>61973.683233000003</v>
      </c>
      <c r="GX21" s="32">
        <v>199903.15281699999</v>
      </c>
      <c r="GY21" s="32">
        <v>210356.18588199999</v>
      </c>
      <c r="GZ21" s="32">
        <v>361124.64955099998</v>
      </c>
      <c r="HA21" s="32">
        <v>0</v>
      </c>
      <c r="HB21" s="32">
        <v>402575.16067800001</v>
      </c>
      <c r="HC21" s="32">
        <v>0</v>
      </c>
      <c r="HD21" s="32">
        <v>0</v>
      </c>
      <c r="HE21" s="32">
        <v>0</v>
      </c>
    </row>
    <row r="22" spans="2:213"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c r="GW22" s="32">
        <v>551027.15013800003</v>
      </c>
      <c r="GX22" s="32">
        <v>584917.71281599998</v>
      </c>
      <c r="GY22" s="32">
        <v>589325.70134999999</v>
      </c>
      <c r="GZ22" s="32">
        <v>310261.61169500003</v>
      </c>
      <c r="HA22" s="32">
        <v>431286.00734800001</v>
      </c>
      <c r="HB22" s="32">
        <v>318361.297999</v>
      </c>
      <c r="HC22" s="32">
        <v>220237.540717</v>
      </c>
      <c r="HD22" s="32">
        <v>0</v>
      </c>
      <c r="HE22" s="32">
        <v>0</v>
      </c>
    </row>
    <row r="23" spans="2:213"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c r="GW27" s="32">
        <v>125437.49443599999</v>
      </c>
      <c r="GX27" s="32">
        <v>149865.965</v>
      </c>
      <c r="GY27" s="32">
        <v>284358.73128900002</v>
      </c>
      <c r="GZ27" s="32">
        <v>202380.13030799999</v>
      </c>
      <c r="HA27" s="32">
        <v>427624.65922799997</v>
      </c>
      <c r="HB27" s="32">
        <v>50012.617559999999</v>
      </c>
      <c r="HC27" s="32">
        <v>223898.075301</v>
      </c>
      <c r="HD27" s="32">
        <v>214777.294674</v>
      </c>
      <c r="HE27" s="32">
        <v>181136.65685900001</v>
      </c>
    </row>
    <row r="28" spans="2:213"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c r="GW28" s="32">
        <v>671.97668699999997</v>
      </c>
      <c r="GX28" s="32">
        <v>676.77435800000001</v>
      </c>
      <c r="GY28" s="32">
        <v>677.95714599999997</v>
      </c>
      <c r="GZ28" s="32">
        <v>796.80800799999997</v>
      </c>
      <c r="HA28" s="32">
        <v>802.74526600000002</v>
      </c>
      <c r="HB28" s="32">
        <v>807.32718999999997</v>
      </c>
      <c r="HC28" s="32">
        <v>810.47498700000006</v>
      </c>
      <c r="HD28" s="32">
        <v>706.784764</v>
      </c>
      <c r="HE28" s="32">
        <v>706.67573000000004</v>
      </c>
    </row>
    <row r="29" spans="2:213"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c r="GW30" s="32">
        <v>0</v>
      </c>
      <c r="GX30" s="32">
        <v>0</v>
      </c>
      <c r="GY30" s="32">
        <v>0</v>
      </c>
      <c r="GZ30" s="32">
        <v>99854.958580000006</v>
      </c>
      <c r="HA30" s="32">
        <v>734425.61404500005</v>
      </c>
      <c r="HB30" s="32">
        <v>848299.43157000002</v>
      </c>
      <c r="HC30" s="32">
        <v>0</v>
      </c>
      <c r="HD30" s="32">
        <v>0</v>
      </c>
      <c r="HE30" s="32">
        <v>49954.302767000001</v>
      </c>
    </row>
    <row r="31" spans="2:213"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65"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c r="GW33" s="33">
        <v>8634286.3519360013</v>
      </c>
      <c r="GX33" s="33">
        <v>8803651.8580400012</v>
      </c>
      <c r="GY33" s="33">
        <v>9546437.7044329997</v>
      </c>
      <c r="GZ33" s="33">
        <v>8709163.8648840003</v>
      </c>
      <c r="HA33" s="33">
        <v>10339494.438134</v>
      </c>
      <c r="HB33" s="33">
        <v>10958445.679086</v>
      </c>
      <c r="HC33" s="33">
        <v>9488911.6932270005</v>
      </c>
      <c r="HD33" s="33">
        <v>8199915.1609730003</v>
      </c>
      <c r="HE33" s="33">
        <v>8032573.668926999</v>
      </c>
    </row>
    <row r="34" spans="1:213" ht="1.25"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E42"/>
  <sheetViews>
    <sheetView zoomScale="95" zoomScaleNormal="95" workbookViewId="0">
      <pane xSplit="2" ySplit="6" topLeftCell="GJ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129" width="9.6328125" style="22" customWidth="1"/>
    <col min="130" max="131" width="9.6328125" style="22" bestFit="1" customWidth="1"/>
    <col min="132"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c r="GW7" s="32">
        <v>660193.61657900002</v>
      </c>
      <c r="GX7" s="32">
        <v>685930.76272999996</v>
      </c>
      <c r="GY7" s="32">
        <v>736434.66389199998</v>
      </c>
      <c r="GZ7" s="32">
        <v>819894.781801</v>
      </c>
      <c r="HA7" s="32">
        <v>741599.29647599999</v>
      </c>
      <c r="HB7" s="32">
        <v>791694.79848500004</v>
      </c>
      <c r="HC7" s="32">
        <v>930671.42335499998</v>
      </c>
      <c r="HD7" s="32">
        <v>919891.52147799998</v>
      </c>
      <c r="HE7" s="32">
        <v>974366.15917500004</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c r="GW8" s="32">
        <v>388157.64835899998</v>
      </c>
      <c r="GX8" s="32">
        <v>334360.974804</v>
      </c>
      <c r="GY8" s="32">
        <v>376783.29553100001</v>
      </c>
      <c r="GZ8" s="32">
        <v>410648.85198400001</v>
      </c>
      <c r="HA8" s="32">
        <v>413590.35028700001</v>
      </c>
      <c r="HB8" s="32">
        <v>546851.49735099997</v>
      </c>
      <c r="HC8" s="32">
        <v>584367.80824899999</v>
      </c>
      <c r="HD8" s="32">
        <v>780089.210785</v>
      </c>
      <c r="HE8" s="32">
        <v>702245.00974999997</v>
      </c>
    </row>
    <row r="9" spans="1:213"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c r="GW9" s="32">
        <v>1763177.547829</v>
      </c>
      <c r="GX9" s="32">
        <v>1777565.653045</v>
      </c>
      <c r="GY9" s="32">
        <v>1966241.3083879999</v>
      </c>
      <c r="GZ9" s="32">
        <v>2199895.5992800002</v>
      </c>
      <c r="HA9" s="32">
        <v>2373261.6367939999</v>
      </c>
      <c r="HB9" s="32">
        <v>2517052.2380280001</v>
      </c>
      <c r="HC9" s="32">
        <v>2770050.825588</v>
      </c>
      <c r="HD9" s="32">
        <v>2877699.3334539998</v>
      </c>
      <c r="HE9" s="32">
        <v>3071903.6545370002</v>
      </c>
    </row>
    <row r="10" spans="1:213"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c r="GW10" s="32">
        <v>1863113.042538</v>
      </c>
      <c r="GX10" s="32">
        <v>1862939.6896609999</v>
      </c>
      <c r="GY10" s="32">
        <v>1957633.415788</v>
      </c>
      <c r="GZ10" s="32">
        <v>1861868.1516160001</v>
      </c>
      <c r="HA10" s="32">
        <v>1762548.4454890001</v>
      </c>
      <c r="HB10" s="32">
        <v>1831016.937987</v>
      </c>
      <c r="HC10" s="32">
        <v>1995369.681507</v>
      </c>
      <c r="HD10" s="32">
        <v>1951023.6669620001</v>
      </c>
      <c r="HE10" s="32">
        <v>1930691.247887</v>
      </c>
    </row>
    <row r="11" spans="1:213"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c r="GW11" s="32">
        <v>4764183.7269850001</v>
      </c>
      <c r="GX11" s="32">
        <v>4715033.9908729997</v>
      </c>
      <c r="GY11" s="32">
        <v>4531757.439402</v>
      </c>
      <c r="GZ11" s="32">
        <v>4583614.911599</v>
      </c>
      <c r="HA11" s="32">
        <v>3421221.9755079998</v>
      </c>
      <c r="HB11" s="32">
        <v>3864579.9543699999</v>
      </c>
      <c r="HC11" s="32">
        <v>3927229.9436289999</v>
      </c>
      <c r="HD11" s="32">
        <v>3932127.255446</v>
      </c>
      <c r="HE11" s="32">
        <v>4067965.6151310001</v>
      </c>
    </row>
    <row r="12" spans="1:21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c r="GW13" s="32">
        <v>841187.32357899996</v>
      </c>
      <c r="GX13" s="32">
        <v>895081.36886499997</v>
      </c>
      <c r="GY13" s="32">
        <v>949583.32365499996</v>
      </c>
      <c r="GZ13" s="32">
        <v>1210736.6009229999</v>
      </c>
      <c r="HA13" s="32">
        <v>1090244.9123460001</v>
      </c>
      <c r="HB13" s="32">
        <v>891432.98568200006</v>
      </c>
      <c r="HC13" s="32">
        <v>882807.02464600001</v>
      </c>
      <c r="HD13" s="32">
        <v>754245.48281199997</v>
      </c>
      <c r="HE13" s="32">
        <v>724286.71410099999</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c r="GW15" s="32">
        <v>188196.90158500001</v>
      </c>
      <c r="GX15" s="32">
        <v>188210.60678</v>
      </c>
      <c r="GY15" s="32">
        <v>197556.98715500001</v>
      </c>
      <c r="GZ15" s="32">
        <v>217618.84297600001</v>
      </c>
      <c r="HA15" s="32">
        <v>152501.76201800001</v>
      </c>
      <c r="HB15" s="32">
        <v>197218.719778</v>
      </c>
      <c r="HC15" s="32">
        <v>174207.348883</v>
      </c>
      <c r="HD15" s="32">
        <v>289556.68367300002</v>
      </c>
      <c r="HE15" s="32">
        <v>328931.20517500001</v>
      </c>
    </row>
    <row r="16" spans="1:213"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c r="GW16" s="32">
        <v>233746.82000899999</v>
      </c>
      <c r="GX16" s="32">
        <v>239626.375333</v>
      </c>
      <c r="GY16" s="32">
        <v>231559.82958600001</v>
      </c>
      <c r="GZ16" s="32">
        <v>257725.16966300001</v>
      </c>
      <c r="HA16" s="32">
        <v>195863.635079</v>
      </c>
      <c r="HB16" s="32">
        <v>245356.243866</v>
      </c>
      <c r="HC16" s="32">
        <v>448814.08728500002</v>
      </c>
      <c r="HD16" s="32">
        <v>350577.97511</v>
      </c>
      <c r="HE16" s="32">
        <v>273888.43510800001</v>
      </c>
    </row>
    <row r="17" spans="2:213"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c r="GW17" s="32">
        <v>1882624.324052</v>
      </c>
      <c r="GX17" s="32">
        <v>1926519.9086470001</v>
      </c>
      <c r="GY17" s="32">
        <v>2004375.6469459999</v>
      </c>
      <c r="GZ17" s="32">
        <v>2712195.690684</v>
      </c>
      <c r="HA17" s="32">
        <v>3111277.102833</v>
      </c>
      <c r="HB17" s="32">
        <v>3927209.7154649999</v>
      </c>
      <c r="HC17" s="32">
        <v>3919801.1347369999</v>
      </c>
      <c r="HD17" s="32">
        <v>4089238.0127289998</v>
      </c>
      <c r="HE17" s="32">
        <v>4135328.9566489998</v>
      </c>
    </row>
    <row r="18" spans="2:21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c r="GW20" s="32">
        <v>181918.977342</v>
      </c>
      <c r="GX20" s="32">
        <v>178815.45770999999</v>
      </c>
      <c r="GY20" s="32">
        <v>146187.40925900001</v>
      </c>
      <c r="GZ20" s="32">
        <v>198105.57819199999</v>
      </c>
      <c r="HA20" s="32">
        <v>207494.958801</v>
      </c>
      <c r="HB20" s="32">
        <v>221723.10284400001</v>
      </c>
      <c r="HC20" s="32">
        <v>252557.75636299999</v>
      </c>
      <c r="HD20" s="32">
        <v>265458.09608400002</v>
      </c>
      <c r="HE20" s="32">
        <v>267315.01477900002</v>
      </c>
    </row>
    <row r="21" spans="2:213"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c r="GW21" s="32">
        <v>6433253.1256290004</v>
      </c>
      <c r="GX21" s="32">
        <v>6441150.1078279996</v>
      </c>
      <c r="GY21" s="32">
        <v>6452975.7300439999</v>
      </c>
      <c r="GZ21" s="32">
        <v>6766623.7070300002</v>
      </c>
      <c r="HA21" s="32">
        <v>7416917.2722420003</v>
      </c>
      <c r="HB21" s="32">
        <v>7620861.2571090003</v>
      </c>
      <c r="HC21" s="32">
        <v>7719573.9207359999</v>
      </c>
      <c r="HD21" s="32">
        <v>7969589.6279739998</v>
      </c>
      <c r="HE21" s="32">
        <v>8146210.6488319999</v>
      </c>
    </row>
    <row r="22" spans="2:213"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c r="GW22" s="32">
        <v>20470.781597000001</v>
      </c>
      <c r="GX22" s="32">
        <v>20570.646270000001</v>
      </c>
      <c r="GY22" s="32">
        <v>153423.66081500001</v>
      </c>
      <c r="GZ22" s="32">
        <v>191393.97138</v>
      </c>
      <c r="HA22" s="32">
        <v>337468.28141</v>
      </c>
      <c r="HB22" s="32">
        <v>431113.238381</v>
      </c>
      <c r="HC22" s="32">
        <v>495212.88183500001</v>
      </c>
      <c r="HD22" s="32">
        <v>538378.41237499996</v>
      </c>
      <c r="HE22" s="32">
        <v>575635.19122699997</v>
      </c>
    </row>
    <row r="23" spans="2:213"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c r="GW27" s="32">
        <v>242703.55009199999</v>
      </c>
      <c r="GX27" s="32">
        <v>268365.250007</v>
      </c>
      <c r="GY27" s="32">
        <v>286977.78878399997</v>
      </c>
      <c r="GZ27" s="32">
        <v>309944.38811499998</v>
      </c>
      <c r="HA27" s="32">
        <v>219130.25859499999</v>
      </c>
      <c r="HB27" s="32">
        <v>388626.01260100002</v>
      </c>
      <c r="HC27" s="32">
        <v>255890.877534</v>
      </c>
      <c r="HD27" s="32">
        <v>273762.24667299999</v>
      </c>
      <c r="HE27" s="32">
        <v>232303.680873</v>
      </c>
    </row>
    <row r="28" spans="2:213"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c r="GW28" s="32">
        <v>313532.49124</v>
      </c>
      <c r="GX28" s="32">
        <v>360310.26151400001</v>
      </c>
      <c r="GY28" s="32">
        <v>310944.69217400003</v>
      </c>
      <c r="GZ28" s="32">
        <v>300814.13245899999</v>
      </c>
      <c r="HA28" s="32">
        <v>271973.21211899997</v>
      </c>
      <c r="HB28" s="32">
        <v>270664.277237</v>
      </c>
      <c r="HC28" s="32">
        <v>240119.14337199999</v>
      </c>
      <c r="HD28" s="32">
        <v>211374.718437</v>
      </c>
      <c r="HE28" s="32">
        <v>209686.04920199999</v>
      </c>
    </row>
    <row r="29" spans="2:21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c r="GW30" s="32">
        <v>1974963.329681</v>
      </c>
      <c r="GX30" s="32">
        <v>2032512.7133609999</v>
      </c>
      <c r="GY30" s="32">
        <v>2052204.9278750001</v>
      </c>
      <c r="GZ30" s="32">
        <v>2099904.3059240002</v>
      </c>
      <c r="HA30" s="32">
        <v>1617546.9413759999</v>
      </c>
      <c r="HB30" s="32">
        <v>1632282.44227</v>
      </c>
      <c r="HC30" s="32">
        <v>1638274.7494950001</v>
      </c>
      <c r="HD30" s="32">
        <v>1637250.8719269999</v>
      </c>
      <c r="HE30" s="32">
        <v>1653918.6866590001</v>
      </c>
    </row>
    <row r="31" spans="2:21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c r="GW32" s="32">
        <v>69864.553339000006</v>
      </c>
      <c r="GX32" s="32">
        <v>69895.281545000005</v>
      </c>
      <c r="GY32" s="32">
        <v>70181.414762</v>
      </c>
      <c r="GZ32" s="32">
        <v>70560.361678000001</v>
      </c>
      <c r="HA32" s="32">
        <v>70145.383061</v>
      </c>
      <c r="HB32" s="32">
        <v>69992.843148999993</v>
      </c>
      <c r="HC32" s="32">
        <v>70280.767275999999</v>
      </c>
      <c r="HD32" s="32">
        <v>70791.139437000005</v>
      </c>
      <c r="HE32" s="32">
        <v>71104.528567999994</v>
      </c>
    </row>
    <row r="33" spans="1:213"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c r="GW33" s="33">
        <v>21821287.760435004</v>
      </c>
      <c r="GX33" s="33">
        <v>21996889.048972994</v>
      </c>
      <c r="GY33" s="33">
        <v>22424821.534056004</v>
      </c>
      <c r="GZ33" s="33">
        <v>24211545.045303997</v>
      </c>
      <c r="HA33" s="33">
        <v>23402785.424434002</v>
      </c>
      <c r="HB33" s="33">
        <v>25447676.264602996</v>
      </c>
      <c r="HC33" s="33">
        <v>26305229.374489997</v>
      </c>
      <c r="HD33" s="33">
        <v>26911054.255355999</v>
      </c>
      <c r="HE33" s="33">
        <v>27365780.797653001</v>
      </c>
    </row>
    <row r="34" spans="1:213" ht="2.15" customHeight="1"/>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E66"/>
  <sheetViews>
    <sheetView zoomScale="95" zoomScaleNormal="95" workbookViewId="0">
      <pane xSplit="2" ySplit="6" topLeftCell="GL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116" width="9.6328125" style="22" customWidth="1"/>
    <col min="117" max="131" width="9.54296875" style="22" customWidth="1"/>
    <col min="132"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c r="HC7" s="32">
        <v>0</v>
      </c>
      <c r="HD7" s="32">
        <v>0</v>
      </c>
      <c r="HE7" s="32">
        <v>0</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c r="HC8" s="32">
        <v>0</v>
      </c>
      <c r="HD8" s="32">
        <v>0</v>
      </c>
      <c r="HE8" s="32">
        <v>0</v>
      </c>
    </row>
    <row r="9" spans="1:21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c r="HC9" s="32">
        <v>0</v>
      </c>
      <c r="HD9" s="32">
        <v>0</v>
      </c>
      <c r="HE9" s="32">
        <v>0</v>
      </c>
    </row>
    <row r="10" spans="1:213"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c r="GW10" s="32">
        <v>472.53972399999998</v>
      </c>
      <c r="GX10" s="32">
        <v>456.17397799999998</v>
      </c>
      <c r="GY10" s="32">
        <v>409.66088999999999</v>
      </c>
      <c r="GZ10" s="32">
        <v>333.25701299999997</v>
      </c>
      <c r="HA10" s="32">
        <v>324.96332999999998</v>
      </c>
      <c r="HB10" s="32">
        <v>272.60292500000003</v>
      </c>
      <c r="HC10" s="32">
        <v>266.04618299999998</v>
      </c>
      <c r="HD10" s="32">
        <v>256.65440999999998</v>
      </c>
      <c r="HE10" s="32">
        <v>233.68775400000001</v>
      </c>
    </row>
    <row r="11" spans="1:213"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c r="GW11" s="32">
        <v>3169.6044259999999</v>
      </c>
      <c r="GX11" s="32">
        <v>2974.6261669999999</v>
      </c>
      <c r="GY11" s="32">
        <v>2954.2992429999999</v>
      </c>
      <c r="GZ11" s="32">
        <v>3004.1346109999999</v>
      </c>
      <c r="HA11" s="32">
        <v>2817.794711</v>
      </c>
      <c r="HB11" s="32">
        <v>2845.8910259999998</v>
      </c>
      <c r="HC11" s="32">
        <v>2851.0494319999998</v>
      </c>
      <c r="HD11" s="32">
        <v>2651.2674900000002</v>
      </c>
      <c r="HE11" s="32">
        <v>2662.2918370000002</v>
      </c>
    </row>
    <row r="12" spans="1:21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c r="HD13" s="32">
        <v>0</v>
      </c>
      <c r="HE13" s="32">
        <v>0</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c r="GW15" s="32">
        <v>0</v>
      </c>
      <c r="GX15" s="32">
        <v>0</v>
      </c>
      <c r="GY15" s="32">
        <v>0</v>
      </c>
      <c r="GZ15" s="32">
        <v>0</v>
      </c>
      <c r="HA15" s="32">
        <v>0</v>
      </c>
      <c r="HB15" s="32">
        <v>0</v>
      </c>
      <c r="HC15" s="32">
        <v>0</v>
      </c>
      <c r="HD15" s="32">
        <v>0</v>
      </c>
      <c r="HE15" s="32">
        <v>0</v>
      </c>
    </row>
    <row r="16" spans="1:21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c r="GW16" s="32">
        <v>0</v>
      </c>
      <c r="GX16" s="32">
        <v>0</v>
      </c>
      <c r="GY16" s="32">
        <v>0</v>
      </c>
      <c r="GZ16" s="32">
        <v>0</v>
      </c>
      <c r="HA16" s="32">
        <v>0</v>
      </c>
      <c r="HB16" s="32">
        <v>0</v>
      </c>
      <c r="HC16" s="32">
        <v>0</v>
      </c>
      <c r="HD16" s="32">
        <v>0</v>
      </c>
      <c r="HE16" s="32">
        <v>0</v>
      </c>
    </row>
    <row r="17" spans="2:213"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c r="HC17" s="32">
        <v>0</v>
      </c>
      <c r="HD17" s="32">
        <v>0</v>
      </c>
      <c r="HE17" s="32">
        <v>0</v>
      </c>
    </row>
    <row r="18" spans="2:21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c r="GW21" s="32">
        <v>0</v>
      </c>
      <c r="GX21" s="32">
        <v>0</v>
      </c>
      <c r="GY21" s="32">
        <v>0</v>
      </c>
      <c r="GZ21" s="32">
        <v>0</v>
      </c>
      <c r="HA21" s="32">
        <v>0</v>
      </c>
      <c r="HB21" s="32">
        <v>0</v>
      </c>
      <c r="HC21" s="32">
        <v>0</v>
      </c>
      <c r="HD21" s="32">
        <v>0</v>
      </c>
      <c r="HE21" s="32">
        <v>0</v>
      </c>
    </row>
    <row r="22" spans="2:21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c r="HC22" s="32">
        <v>0</v>
      </c>
      <c r="HD22" s="32">
        <v>0</v>
      </c>
      <c r="HE22" s="32">
        <v>0</v>
      </c>
    </row>
    <row r="23" spans="2:213"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c r="HC30" s="32">
        <v>0</v>
      </c>
      <c r="HD30" s="32">
        <v>0</v>
      </c>
      <c r="HE30" s="32">
        <v>0</v>
      </c>
    </row>
    <row r="31" spans="2:21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c r="GW33" s="33">
        <v>3642.1441500000001</v>
      </c>
      <c r="GX33" s="33">
        <v>3430.8001449999997</v>
      </c>
      <c r="GY33" s="33">
        <v>3363.960133</v>
      </c>
      <c r="GZ33" s="33">
        <v>3337.3916239999999</v>
      </c>
      <c r="HA33" s="33">
        <v>3142.758041</v>
      </c>
      <c r="HB33" s="33">
        <v>3118.4939509999999</v>
      </c>
      <c r="HC33" s="33">
        <v>3117.0956149999997</v>
      </c>
      <c r="HD33" s="33">
        <v>2907.9219000000003</v>
      </c>
      <c r="HE33" s="33">
        <v>2895.9795910000003</v>
      </c>
    </row>
    <row r="34" spans="1:213" ht="2.15" customHeight="1">
      <c r="BN34" s="34"/>
      <c r="BO34" s="34"/>
    </row>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E42"/>
  <sheetViews>
    <sheetView zoomScale="95" zoomScaleNormal="95" workbookViewId="0">
      <pane xSplit="2" ySplit="6" topLeftCell="GJ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c r="GW7" s="32">
        <v>7029.2769639999997</v>
      </c>
      <c r="GX7" s="32">
        <v>6063.7424350000001</v>
      </c>
      <c r="GY7" s="32">
        <v>6133.1300080000001</v>
      </c>
      <c r="GZ7" s="32">
        <v>6178.771632</v>
      </c>
      <c r="HA7" s="32">
        <v>5203.9422670000004</v>
      </c>
      <c r="HB7" s="32">
        <v>4601.4754350000003</v>
      </c>
      <c r="HC7" s="32">
        <v>4597.0542169999999</v>
      </c>
      <c r="HD7" s="32">
        <v>9743.5362320000004</v>
      </c>
      <c r="HE7" s="32">
        <v>9551.7866670000003</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c r="GW8" s="32">
        <v>75.300612000000001</v>
      </c>
      <c r="GX8" s="32">
        <v>75.086011999999997</v>
      </c>
      <c r="GY8" s="32">
        <v>72.818492000000006</v>
      </c>
      <c r="GZ8" s="32">
        <v>73.777108999999996</v>
      </c>
      <c r="HA8" s="32">
        <v>6752.3317589999997</v>
      </c>
      <c r="HB8" s="32">
        <v>72.577500999999998</v>
      </c>
      <c r="HC8" s="32">
        <v>3856.6764469999998</v>
      </c>
      <c r="HD8" s="32">
        <v>73.485804000000002</v>
      </c>
      <c r="HE8" s="32">
        <v>71.091566</v>
      </c>
    </row>
    <row r="9" spans="1:213"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c r="GW9" s="32">
        <v>129474.49708</v>
      </c>
      <c r="GX9" s="32">
        <v>123840.194023</v>
      </c>
      <c r="GY9" s="32">
        <v>97130.362242999996</v>
      </c>
      <c r="GZ9" s="32">
        <v>97985.881850999998</v>
      </c>
      <c r="HA9" s="32">
        <v>102901.074271</v>
      </c>
      <c r="HB9" s="32">
        <v>86217.995351000005</v>
      </c>
      <c r="HC9" s="32">
        <v>99658.281319000002</v>
      </c>
      <c r="HD9" s="32">
        <v>137706.47331299999</v>
      </c>
      <c r="HE9" s="32">
        <v>132024.79225200001</v>
      </c>
    </row>
    <row r="10" spans="1:213"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c r="GW10" s="32">
        <v>1269838.4664040001</v>
      </c>
      <c r="GX10" s="32">
        <v>1332109.9957369999</v>
      </c>
      <c r="GY10" s="32">
        <v>1249395.2767330001</v>
      </c>
      <c r="GZ10" s="32">
        <v>1220555.5411439999</v>
      </c>
      <c r="HA10" s="32">
        <v>1176116.166619</v>
      </c>
      <c r="HB10" s="32">
        <v>1166506.813382</v>
      </c>
      <c r="HC10" s="32">
        <v>1379104.739089</v>
      </c>
      <c r="HD10" s="32">
        <v>1510226.4497760001</v>
      </c>
      <c r="HE10" s="32">
        <v>1773824.5911020001</v>
      </c>
    </row>
    <row r="11" spans="1:213"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c r="GW11" s="32">
        <v>321509.69851000002</v>
      </c>
      <c r="GX11" s="32">
        <v>481352.96942899999</v>
      </c>
      <c r="GY11" s="32">
        <v>160833.009082</v>
      </c>
      <c r="GZ11" s="32">
        <v>125964.126473</v>
      </c>
      <c r="HA11" s="32">
        <v>82445.378727999996</v>
      </c>
      <c r="HB11" s="32">
        <v>69881.403057000003</v>
      </c>
      <c r="HC11" s="32">
        <v>79221.897777000006</v>
      </c>
      <c r="HD11" s="32">
        <v>66916.652054999999</v>
      </c>
      <c r="HE11" s="32">
        <v>66270.279829000006</v>
      </c>
    </row>
    <row r="12" spans="1:213"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c r="GW13" s="32">
        <v>3590241.2805269998</v>
      </c>
      <c r="GX13" s="32">
        <v>3772215.2280060002</v>
      </c>
      <c r="GY13" s="32">
        <v>3488852.6113809999</v>
      </c>
      <c r="GZ13" s="32">
        <v>3315220.3560859999</v>
      </c>
      <c r="HA13" s="32">
        <v>3341062.1909039998</v>
      </c>
      <c r="HB13" s="32">
        <v>3793030.5336910002</v>
      </c>
      <c r="HC13" s="32">
        <v>4027613.1886300002</v>
      </c>
      <c r="HD13" s="32">
        <v>4082447.6797199999</v>
      </c>
      <c r="HE13" s="32">
        <v>4391420.2818919998</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c r="GW15" s="32">
        <v>247312.15824799999</v>
      </c>
      <c r="GX15" s="32">
        <v>252859.77168100001</v>
      </c>
      <c r="GY15" s="32">
        <v>271153.34763099998</v>
      </c>
      <c r="GZ15" s="32">
        <v>248422.942052</v>
      </c>
      <c r="HA15" s="32">
        <v>242428.64066400001</v>
      </c>
      <c r="HB15" s="32">
        <v>230312.22622099999</v>
      </c>
      <c r="HC15" s="32">
        <v>235567.16910100001</v>
      </c>
      <c r="HD15" s="32">
        <v>239237.295461</v>
      </c>
      <c r="HE15" s="32">
        <v>274188.658994</v>
      </c>
    </row>
    <row r="16" spans="1:213"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c r="GW16" s="32">
        <v>0</v>
      </c>
      <c r="GX16" s="32">
        <v>6415.2788220000002</v>
      </c>
      <c r="GY16" s="32">
        <v>0</v>
      </c>
      <c r="GZ16" s="32">
        <v>0</v>
      </c>
      <c r="HA16" s="32">
        <v>0</v>
      </c>
      <c r="HB16" s="32">
        <v>0</v>
      </c>
      <c r="HC16" s="32">
        <v>0</v>
      </c>
      <c r="HD16" s="32">
        <v>0</v>
      </c>
      <c r="HE16" s="32">
        <v>0</v>
      </c>
    </row>
    <row r="17" spans="2:213"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c r="GW17" s="32">
        <v>1999.3136629999999</v>
      </c>
      <c r="GX17" s="32">
        <v>0</v>
      </c>
      <c r="GY17" s="32">
        <v>0</v>
      </c>
      <c r="GZ17" s="32">
        <v>0</v>
      </c>
      <c r="HA17" s="32">
        <v>0</v>
      </c>
      <c r="HB17" s="32">
        <v>0</v>
      </c>
      <c r="HC17" s="32">
        <v>0</v>
      </c>
      <c r="HD17" s="32">
        <v>0</v>
      </c>
      <c r="HE17" s="32">
        <v>0</v>
      </c>
    </row>
    <row r="18" spans="2:213"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c r="GW21" s="32">
        <v>4996.33115</v>
      </c>
      <c r="GX21" s="32">
        <v>5006.3697009999996</v>
      </c>
      <c r="GY21" s="32">
        <v>4502.1984640000001</v>
      </c>
      <c r="GZ21" s="32">
        <v>4532.4862640000001</v>
      </c>
      <c r="HA21" s="32">
        <v>4558.0475230000002</v>
      </c>
      <c r="HB21" s="32">
        <v>4197.8891759999997</v>
      </c>
      <c r="HC21" s="32">
        <v>4205.812809</v>
      </c>
      <c r="HD21" s="32">
        <v>4217.4308840000003</v>
      </c>
      <c r="HE21" s="32">
        <v>3839.822236</v>
      </c>
    </row>
    <row r="22" spans="2:213"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c r="GW22" s="32">
        <v>137400.39881300001</v>
      </c>
      <c r="GX22" s="32">
        <v>142060.45256400001</v>
      </c>
      <c r="GY22" s="32">
        <v>144328.55865200001</v>
      </c>
      <c r="GZ22" s="32">
        <v>144228.133768</v>
      </c>
      <c r="HA22" s="32">
        <v>141803.21411199999</v>
      </c>
      <c r="HB22" s="32">
        <v>138790.255917</v>
      </c>
      <c r="HC22" s="32">
        <v>136433.52106599999</v>
      </c>
      <c r="HD22" s="32">
        <v>121118.39502</v>
      </c>
      <c r="HE22" s="32">
        <v>112027.252679</v>
      </c>
    </row>
    <row r="23" spans="2:213"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c r="HC30" s="32">
        <v>0</v>
      </c>
      <c r="HD30" s="32">
        <v>0</v>
      </c>
      <c r="HE30" s="32">
        <v>0</v>
      </c>
    </row>
    <row r="31" spans="2:213"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c r="GW32" s="32">
        <v>10491.762967000001</v>
      </c>
      <c r="GX32" s="32">
        <v>0</v>
      </c>
      <c r="GY32" s="32">
        <v>8473.1523820000002</v>
      </c>
      <c r="GZ32" s="32">
        <v>8506.7301310000003</v>
      </c>
      <c r="HA32" s="32">
        <v>6536.233545</v>
      </c>
      <c r="HB32" s="32">
        <v>1544.2429629999999</v>
      </c>
      <c r="HC32" s="32">
        <v>0</v>
      </c>
      <c r="HD32" s="32">
        <v>0</v>
      </c>
      <c r="HE32" s="32">
        <v>0</v>
      </c>
    </row>
    <row r="33" spans="1:213"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c r="GW33" s="33">
        <v>5720368.4849379994</v>
      </c>
      <c r="GX33" s="33">
        <v>6121999.0884100003</v>
      </c>
      <c r="GY33" s="33">
        <v>5430874.4650680004</v>
      </c>
      <c r="GZ33" s="33">
        <v>5171668.74651</v>
      </c>
      <c r="HA33" s="33">
        <v>5109807.2203919999</v>
      </c>
      <c r="HB33" s="33">
        <v>5495155.4126940006</v>
      </c>
      <c r="HC33" s="33">
        <v>5970258.3404550003</v>
      </c>
      <c r="HD33" s="33">
        <v>6171687.3982649995</v>
      </c>
      <c r="HE33" s="33">
        <v>6763218.5572170001</v>
      </c>
    </row>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HE42"/>
  <sheetViews>
    <sheetView zoomScale="95" zoomScaleNormal="95" workbookViewId="0">
      <pane xSplit="2" ySplit="6" topLeftCell="GJ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c r="GW7" s="32">
        <v>57138.350438000001</v>
      </c>
      <c r="GX7" s="32">
        <v>56574.116885000003</v>
      </c>
      <c r="GY7" s="32">
        <v>55773.163022000001</v>
      </c>
      <c r="GZ7" s="32">
        <v>55820.347566999997</v>
      </c>
      <c r="HA7" s="32">
        <v>50024.575107999997</v>
      </c>
      <c r="HB7" s="32">
        <v>54193.101209</v>
      </c>
      <c r="HC7" s="32">
        <v>54461.108063</v>
      </c>
      <c r="HD7" s="32">
        <v>49440.640020999999</v>
      </c>
      <c r="HE7" s="32">
        <v>48623.740913000001</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c r="GW8" s="32">
        <v>290062.83129900001</v>
      </c>
      <c r="GX8" s="32">
        <v>318508.23183200002</v>
      </c>
      <c r="GY8" s="32">
        <v>298592.32584800001</v>
      </c>
      <c r="GZ8" s="32">
        <v>298559.51643000002</v>
      </c>
      <c r="HA8" s="32">
        <v>349823.329272</v>
      </c>
      <c r="HB8" s="32">
        <v>338073.10818699998</v>
      </c>
      <c r="HC8" s="32">
        <v>418525.51325199998</v>
      </c>
      <c r="HD8" s="32">
        <v>369996.587581</v>
      </c>
      <c r="HE8" s="32">
        <v>328922.15043500002</v>
      </c>
    </row>
    <row r="9" spans="1:213"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c r="GW9" s="32">
        <v>213759.56897600001</v>
      </c>
      <c r="GX9" s="32">
        <v>207300.63716300001</v>
      </c>
      <c r="GY9" s="32">
        <v>254363.57219199999</v>
      </c>
      <c r="GZ9" s="32">
        <v>254931.730568</v>
      </c>
      <c r="HA9" s="32">
        <v>253891.286349</v>
      </c>
      <c r="HB9" s="32">
        <v>258497.73842099999</v>
      </c>
      <c r="HC9" s="32">
        <v>245167.83467800001</v>
      </c>
      <c r="HD9" s="32">
        <v>224657.16924799999</v>
      </c>
      <c r="HE9" s="32">
        <v>224195.51550000001</v>
      </c>
    </row>
    <row r="10" spans="1:213"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c r="GW10" s="32">
        <v>54758.689526000002</v>
      </c>
      <c r="GX10" s="32">
        <v>54600.098981000003</v>
      </c>
      <c r="GY10" s="32">
        <v>54691.326782999997</v>
      </c>
      <c r="GZ10" s="32">
        <v>55005.277647000003</v>
      </c>
      <c r="HA10" s="32">
        <v>64964.429607999999</v>
      </c>
      <c r="HB10" s="32">
        <v>64971.916302999998</v>
      </c>
      <c r="HC10" s="32">
        <v>65279.430109000001</v>
      </c>
      <c r="HD10" s="32">
        <v>64655.318456000001</v>
      </c>
      <c r="HE10" s="32">
        <v>64496.690665000002</v>
      </c>
    </row>
    <row r="11" spans="1:213"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c r="GW11" s="32">
        <v>11340.105836999999</v>
      </c>
      <c r="GX11" s="32">
        <v>11392.001878999999</v>
      </c>
      <c r="GY11" s="32">
        <v>11452.793667</v>
      </c>
      <c r="GZ11" s="32">
        <v>11528.360644</v>
      </c>
      <c r="HA11" s="32">
        <v>11576.388722</v>
      </c>
      <c r="HB11" s="32">
        <v>11663.982970999999</v>
      </c>
      <c r="HC11" s="32">
        <v>11696.602956999999</v>
      </c>
      <c r="HD11" s="32">
        <v>11746.997191</v>
      </c>
      <c r="HE11" s="32">
        <v>11780.267086</v>
      </c>
    </row>
    <row r="12" spans="1:21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c r="GW13" s="32">
        <v>6.177492</v>
      </c>
      <c r="GX13" s="32">
        <v>6.2023840000000003</v>
      </c>
      <c r="GY13" s="32">
        <v>6.5913760000000003</v>
      </c>
      <c r="GZ13" s="32">
        <v>2.8392339999999998</v>
      </c>
      <c r="HA13" s="32">
        <v>2.8510179999999998</v>
      </c>
      <c r="HB13" s="32">
        <v>2.8624679999999998</v>
      </c>
      <c r="HC13" s="32">
        <v>2.8743479999999999</v>
      </c>
      <c r="HD13" s="32">
        <v>2.8858920000000001</v>
      </c>
      <c r="HE13" s="32">
        <v>2.8988360000000002</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c r="HC15" s="32">
        <v>0</v>
      </c>
      <c r="HD15" s="32">
        <v>0</v>
      </c>
      <c r="HE15" s="32">
        <v>0</v>
      </c>
    </row>
    <row r="16" spans="1:21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c r="GW16" s="32">
        <v>0</v>
      </c>
      <c r="GX16" s="32">
        <v>0</v>
      </c>
      <c r="GY16" s="32">
        <v>0</v>
      </c>
      <c r="GZ16" s="32">
        <v>0</v>
      </c>
      <c r="HA16" s="32">
        <v>0</v>
      </c>
      <c r="HB16" s="32">
        <v>0</v>
      </c>
      <c r="HC16" s="32">
        <v>0</v>
      </c>
      <c r="HD16" s="32">
        <v>0</v>
      </c>
      <c r="HE16" s="32">
        <v>0</v>
      </c>
    </row>
    <row r="17" spans="2:213"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c r="GW17" s="32">
        <v>15.385735</v>
      </c>
      <c r="GX17" s="32">
        <v>15.488524999999999</v>
      </c>
      <c r="GY17" s="32">
        <v>18.032547000000001</v>
      </c>
      <c r="GZ17" s="32">
        <v>9.6113750000000007</v>
      </c>
      <c r="HA17" s="32">
        <v>9.6631540000000005</v>
      </c>
      <c r="HB17" s="32">
        <v>9.7139729999999993</v>
      </c>
      <c r="HC17" s="32">
        <v>9.8000389999999999</v>
      </c>
      <c r="HD17" s="32">
        <v>9.8165739999999992</v>
      </c>
      <c r="HE17" s="32">
        <v>9.8747670000000003</v>
      </c>
    </row>
    <row r="18" spans="2:21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c r="GW21" s="32">
        <v>0</v>
      </c>
      <c r="GX21" s="32">
        <v>4345.2471329999998</v>
      </c>
      <c r="GY21" s="32">
        <v>4296.3761629999999</v>
      </c>
      <c r="GZ21" s="32">
        <v>4279.0583130000005</v>
      </c>
      <c r="HA21" s="32">
        <v>4346.8978079999997</v>
      </c>
      <c r="HB21" s="32">
        <v>8237.3621650000005</v>
      </c>
      <c r="HC21" s="32">
        <v>4453.9476610000002</v>
      </c>
      <c r="HD21" s="32">
        <v>4282.6836590000003</v>
      </c>
      <c r="HE21" s="32">
        <v>4296.4925949999997</v>
      </c>
    </row>
    <row r="22" spans="2:213"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c r="GW22" s="32">
        <v>167039.542862</v>
      </c>
      <c r="GX22" s="32">
        <v>172295.73324500001</v>
      </c>
      <c r="GY22" s="32">
        <v>163436.80246199999</v>
      </c>
      <c r="GZ22" s="32">
        <v>165240.86601500001</v>
      </c>
      <c r="HA22" s="32">
        <v>164318.43036900001</v>
      </c>
      <c r="HB22" s="32">
        <v>163484.331645</v>
      </c>
      <c r="HC22" s="32">
        <v>154622.93792500001</v>
      </c>
      <c r="HD22" s="32">
        <v>143290.579233</v>
      </c>
      <c r="HE22" s="32">
        <v>145263.934778</v>
      </c>
    </row>
    <row r="23" spans="2:21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c r="GW30" s="32">
        <v>31542.748721</v>
      </c>
      <c r="GX30" s="32">
        <v>29237.198260000001</v>
      </c>
      <c r="GY30" s="32">
        <v>29183.837149999999</v>
      </c>
      <c r="GZ30" s="32">
        <v>27848.785575999998</v>
      </c>
      <c r="HA30" s="32">
        <v>24571.491011999999</v>
      </c>
      <c r="HB30" s="32">
        <v>24539.973096000002</v>
      </c>
      <c r="HC30" s="32">
        <v>24705.578275</v>
      </c>
      <c r="HD30" s="32">
        <v>23735.437578000001</v>
      </c>
      <c r="HE30" s="32">
        <v>23271.810078999999</v>
      </c>
    </row>
    <row r="31" spans="2:21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c r="GW33" s="33">
        <v>825663.40088600025</v>
      </c>
      <c r="GX33" s="33">
        <v>854274.9562870001</v>
      </c>
      <c r="GY33" s="33">
        <v>871814.82121000008</v>
      </c>
      <c r="GZ33" s="33">
        <v>873226.39336900006</v>
      </c>
      <c r="HA33" s="33">
        <v>923529.34242</v>
      </c>
      <c r="HB33" s="33">
        <v>923674.09043800004</v>
      </c>
      <c r="HC33" s="33">
        <v>978925.62730699987</v>
      </c>
      <c r="HD33" s="33">
        <v>891818.11543300003</v>
      </c>
      <c r="HE33" s="33">
        <v>850863.37565399986</v>
      </c>
    </row>
    <row r="34" spans="1:213" ht="2.15"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HF42"/>
  <sheetViews>
    <sheetView zoomScale="95" zoomScaleNormal="95" workbookViewId="0">
      <pane xSplit="2" ySplit="6" topLeftCell="GJ11"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17.14999999999999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c r="HC7" s="32">
        <v>0</v>
      </c>
      <c r="HD7" s="32">
        <v>0</v>
      </c>
      <c r="HE7" s="32">
        <v>0</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c r="HC8" s="32">
        <v>0</v>
      </c>
      <c r="HD8" s="32">
        <v>0</v>
      </c>
      <c r="HE8" s="32">
        <v>0</v>
      </c>
    </row>
    <row r="9" spans="1:21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c r="HC9" s="32">
        <v>0</v>
      </c>
      <c r="HD9" s="32">
        <v>0</v>
      </c>
      <c r="HE9" s="32">
        <v>0</v>
      </c>
    </row>
    <row r="10" spans="1:213"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c r="HB10" s="32">
        <v>0</v>
      </c>
      <c r="HC10" s="32">
        <v>0</v>
      </c>
      <c r="HD10" s="32">
        <v>0</v>
      </c>
      <c r="HE10" s="32">
        <v>0</v>
      </c>
    </row>
    <row r="11" spans="1:21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c r="GW11" s="32">
        <v>15257.058743</v>
      </c>
      <c r="GX11" s="32">
        <v>15152.341095</v>
      </c>
      <c r="GY11" s="32">
        <v>15278.673493</v>
      </c>
      <c r="GZ11" s="32">
        <v>15248.902124</v>
      </c>
      <c r="HA11" s="32">
        <v>14734.008981999999</v>
      </c>
      <c r="HB11" s="32">
        <v>14851.873564</v>
      </c>
      <c r="HC11" s="32">
        <v>14974.659818</v>
      </c>
      <c r="HD11" s="32">
        <v>14682.165774999999</v>
      </c>
      <c r="HE11" s="32">
        <v>14803.602811999999</v>
      </c>
    </row>
    <row r="12" spans="1:21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c r="HD13" s="32">
        <v>0</v>
      </c>
      <c r="HE13" s="32">
        <v>0</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c r="HC15" s="32">
        <v>0</v>
      </c>
      <c r="HD15" s="32">
        <v>0</v>
      </c>
      <c r="HE15" s="32">
        <v>0</v>
      </c>
    </row>
    <row r="16" spans="1:213"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c r="HA16" s="32">
        <v>0</v>
      </c>
      <c r="HB16" s="32">
        <v>0</v>
      </c>
      <c r="HC16" s="32">
        <v>0</v>
      </c>
      <c r="HD16" s="32">
        <v>0</v>
      </c>
      <c r="HE16" s="32">
        <v>0</v>
      </c>
    </row>
    <row r="17" spans="2:21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c r="HC17" s="32">
        <v>0</v>
      </c>
      <c r="HD17" s="32">
        <v>0</v>
      </c>
      <c r="HE17" s="32">
        <v>0</v>
      </c>
    </row>
    <row r="18" spans="2:21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c r="GW21" s="32">
        <v>0</v>
      </c>
      <c r="GX21" s="32">
        <v>0</v>
      </c>
      <c r="GY21" s="32">
        <v>0</v>
      </c>
      <c r="GZ21" s="32">
        <v>0</v>
      </c>
      <c r="HA21" s="32">
        <v>0</v>
      </c>
      <c r="HB21" s="32">
        <v>0</v>
      </c>
      <c r="HC21" s="32">
        <v>0</v>
      </c>
      <c r="HD21" s="32">
        <v>0</v>
      </c>
      <c r="HE21" s="32">
        <v>0</v>
      </c>
    </row>
    <row r="22" spans="2:21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c r="HC22" s="32">
        <v>0</v>
      </c>
      <c r="HD22" s="32">
        <v>0</v>
      </c>
      <c r="HE22" s="32">
        <v>0</v>
      </c>
    </row>
    <row r="23" spans="2:21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c r="HC30" s="32">
        <v>0</v>
      </c>
      <c r="HD30" s="32">
        <v>0</v>
      </c>
      <c r="HE30" s="32">
        <v>0</v>
      </c>
    </row>
    <row r="31" spans="2:21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4"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c r="GW33" s="33">
        <v>15257.058743</v>
      </c>
      <c r="GX33" s="33">
        <v>15152.341095</v>
      </c>
      <c r="GY33" s="33">
        <v>15278.673493</v>
      </c>
      <c r="GZ33" s="33">
        <v>15248.902124</v>
      </c>
      <c r="HA33" s="33">
        <v>14734.008981999999</v>
      </c>
      <c r="HB33" s="33">
        <v>14851.873564</v>
      </c>
      <c r="HC33" s="33">
        <v>14974.659818</v>
      </c>
      <c r="HD33" s="33">
        <v>14682.165774999999</v>
      </c>
      <c r="HE33" s="33">
        <v>14803.602811999999</v>
      </c>
    </row>
    <row r="34" spans="1:214" ht="2.15" customHeight="1"/>
    <row r="35" spans="1:21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4" ht="12.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row>
    <row r="39" spans="1:21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2" spans="1:21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HE42"/>
  <sheetViews>
    <sheetView zoomScale="95" zoomScaleNormal="95" workbookViewId="0">
      <pane xSplit="2" ySplit="6" topLeftCell="GJ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17.14999999999999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c r="HC7" s="32">
        <v>0</v>
      </c>
      <c r="HD7" s="32">
        <v>0</v>
      </c>
      <c r="HE7" s="32">
        <v>0</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c r="HC8" s="32">
        <v>0</v>
      </c>
      <c r="HD8" s="32">
        <v>0</v>
      </c>
      <c r="HE8" s="32">
        <v>0</v>
      </c>
    </row>
    <row r="9" spans="1:21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c r="HC9" s="32">
        <v>0</v>
      </c>
      <c r="HD9" s="32">
        <v>0</v>
      </c>
      <c r="HE9" s="32">
        <v>0</v>
      </c>
    </row>
    <row r="10" spans="1:213"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c r="HB10" s="32">
        <v>0</v>
      </c>
      <c r="HC10" s="32">
        <v>0</v>
      </c>
      <c r="HD10" s="32">
        <v>0</v>
      </c>
      <c r="HE10" s="32">
        <v>0</v>
      </c>
    </row>
    <row r="11" spans="1:21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c r="HC11" s="32">
        <v>0</v>
      </c>
      <c r="HD11" s="32">
        <v>0</v>
      </c>
      <c r="HE11" s="32">
        <v>0</v>
      </c>
    </row>
    <row r="12" spans="1:21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c r="HD13" s="32">
        <v>0</v>
      </c>
      <c r="HE13" s="32">
        <v>0</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c r="HC15" s="32">
        <v>0</v>
      </c>
      <c r="HD15" s="32">
        <v>0</v>
      </c>
      <c r="HE15" s="32">
        <v>0</v>
      </c>
    </row>
    <row r="16" spans="1:21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c r="GW16" s="32">
        <v>427.43114000000003</v>
      </c>
      <c r="GX16" s="32">
        <v>452.47534200000001</v>
      </c>
      <c r="GY16" s="32">
        <v>477.51726300000001</v>
      </c>
      <c r="GZ16" s="32">
        <v>522.33416999999997</v>
      </c>
      <c r="HA16" s="32">
        <v>450.53280100000001</v>
      </c>
      <c r="HB16" s="32">
        <v>468.48032599999999</v>
      </c>
      <c r="HC16" s="32">
        <v>499.46910500000001</v>
      </c>
      <c r="HD16" s="32">
        <v>483.34360299999997</v>
      </c>
      <c r="HE16" s="32">
        <v>499.97185899999999</v>
      </c>
    </row>
    <row r="17" spans="2:21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c r="HC17" s="32">
        <v>0</v>
      </c>
      <c r="HD17" s="32">
        <v>0</v>
      </c>
      <c r="HE17" s="32">
        <v>0</v>
      </c>
    </row>
    <row r="18" spans="2:21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c r="HC21" s="32">
        <v>0</v>
      </c>
      <c r="HD21" s="32">
        <v>0</v>
      </c>
      <c r="HE21" s="32">
        <v>0</v>
      </c>
    </row>
    <row r="22" spans="2:21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c r="HC22" s="32">
        <v>0</v>
      </c>
      <c r="HD22" s="32">
        <v>0</v>
      </c>
      <c r="HE22" s="32">
        <v>0</v>
      </c>
    </row>
    <row r="23" spans="2:21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c r="HC30" s="32">
        <v>0</v>
      </c>
      <c r="HD30" s="32">
        <v>0</v>
      </c>
      <c r="HE30" s="32">
        <v>0</v>
      </c>
    </row>
    <row r="31" spans="2:21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c r="GY33" s="33">
        <f t="shared" ref="GY33:HE33" si="13">SUM(GY7:GY32)</f>
        <v>477.51726300000001</v>
      </c>
      <c r="GZ33" s="33">
        <f t="shared" si="13"/>
        <v>522.33416999999997</v>
      </c>
      <c r="HA33" s="33">
        <f t="shared" si="13"/>
        <v>450.53280100000001</v>
      </c>
      <c r="HB33" s="33">
        <f t="shared" si="13"/>
        <v>468.48032599999999</v>
      </c>
      <c r="HC33" s="33">
        <f t="shared" si="13"/>
        <v>499.46910500000001</v>
      </c>
      <c r="HD33" s="33">
        <f t="shared" si="13"/>
        <v>483.34360299999997</v>
      </c>
      <c r="HE33" s="33">
        <f t="shared" si="13"/>
        <v>499.97185899999999</v>
      </c>
    </row>
    <row r="34" spans="1:213" ht="2.15" customHeight="1"/>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HE42"/>
  <sheetViews>
    <sheetView zoomScale="95" zoomScaleNormal="95" workbookViewId="0">
      <pane xSplit="2" ySplit="6" topLeftCell="GK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c r="HC7" s="32">
        <v>0</v>
      </c>
      <c r="HD7" s="32">
        <v>0</v>
      </c>
      <c r="HE7" s="32">
        <v>0</v>
      </c>
    </row>
    <row r="8" spans="1:21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c r="HC8" s="32">
        <v>0</v>
      </c>
      <c r="HD8" s="32">
        <v>0</v>
      </c>
      <c r="HE8" s="32">
        <v>0</v>
      </c>
    </row>
    <row r="9" spans="1:21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c r="HC9" s="32">
        <v>0</v>
      </c>
      <c r="HD9" s="32">
        <v>0</v>
      </c>
      <c r="HE9" s="32">
        <v>0</v>
      </c>
    </row>
    <row r="10" spans="1:213"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c r="GW10" s="32">
        <v>400176</v>
      </c>
      <c r="GX10" s="32">
        <v>400170</v>
      </c>
      <c r="GY10" s="32">
        <v>300123</v>
      </c>
      <c r="GZ10" s="32">
        <v>300123</v>
      </c>
      <c r="HA10" s="32">
        <v>300041</v>
      </c>
      <c r="HB10" s="32">
        <v>300082</v>
      </c>
      <c r="HC10" s="32">
        <v>400167.2</v>
      </c>
      <c r="HD10" s="32">
        <v>400055.6</v>
      </c>
      <c r="HE10" s="32">
        <v>400054.66666599998</v>
      </c>
    </row>
    <row r="11" spans="1:21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c r="HC11" s="32">
        <v>0</v>
      </c>
      <c r="HD11" s="32">
        <v>0</v>
      </c>
      <c r="HE11" s="32">
        <v>0</v>
      </c>
    </row>
    <row r="12" spans="1:21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c r="HD13" s="32">
        <v>0</v>
      </c>
      <c r="HE13" s="32">
        <v>0</v>
      </c>
    </row>
    <row r="14" spans="1:21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c r="HC15" s="32">
        <v>0</v>
      </c>
      <c r="HD15" s="32">
        <v>0</v>
      </c>
      <c r="HE15" s="32">
        <v>0</v>
      </c>
    </row>
    <row r="16" spans="1:21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c r="GW16" s="32">
        <v>30088.718838000001</v>
      </c>
      <c r="GX16" s="32">
        <v>30098.099187</v>
      </c>
      <c r="GY16" s="32">
        <v>30085.180827</v>
      </c>
      <c r="GZ16" s="32">
        <v>30085.247957</v>
      </c>
      <c r="HA16" s="32">
        <v>30093.507799999999</v>
      </c>
      <c r="HB16" s="32">
        <v>30666.896311</v>
      </c>
      <c r="HC16" s="32">
        <v>30221.915969999998</v>
      </c>
      <c r="HD16" s="32">
        <v>30096.901656999999</v>
      </c>
      <c r="HE16" s="32">
        <v>30104.224974000001</v>
      </c>
    </row>
    <row r="17" spans="2:21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c r="HC17" s="32">
        <v>0</v>
      </c>
      <c r="HD17" s="32">
        <v>0</v>
      </c>
      <c r="HE17" s="32">
        <v>0</v>
      </c>
    </row>
    <row r="18" spans="2:21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c r="HC21" s="32">
        <v>0</v>
      </c>
      <c r="HD21" s="32">
        <v>0</v>
      </c>
      <c r="HE21" s="32">
        <v>0</v>
      </c>
    </row>
    <row r="22" spans="2:213"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c r="HC22" s="32">
        <v>0</v>
      </c>
      <c r="HD22" s="32">
        <v>0</v>
      </c>
      <c r="HE22" s="32">
        <v>0</v>
      </c>
    </row>
    <row r="23" spans="2:21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c r="GW30" s="32">
        <v>50000</v>
      </c>
      <c r="GX30" s="32">
        <v>0</v>
      </c>
      <c r="GY30" s="32">
        <v>0</v>
      </c>
      <c r="GZ30" s="32">
        <v>50000</v>
      </c>
      <c r="HA30" s="32">
        <v>50000</v>
      </c>
      <c r="HB30" s="32">
        <v>50000</v>
      </c>
      <c r="HC30" s="32">
        <v>10000</v>
      </c>
      <c r="HD30" s="32">
        <v>0</v>
      </c>
      <c r="HE30" s="32">
        <v>0</v>
      </c>
    </row>
    <row r="31" spans="2:21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c r="GW33" s="33">
        <v>480264.71883799997</v>
      </c>
      <c r="GX33" s="33">
        <v>430268.09918700001</v>
      </c>
      <c r="GY33" s="33">
        <v>330208.180827</v>
      </c>
      <c r="GZ33" s="33">
        <v>380208.24795699999</v>
      </c>
      <c r="HA33" s="33">
        <v>380134.50780000002</v>
      </c>
      <c r="HB33" s="33">
        <v>380748.89631099999</v>
      </c>
      <c r="HC33" s="33">
        <v>440389.11596999998</v>
      </c>
      <c r="HD33" s="33">
        <v>430152.50165699999</v>
      </c>
      <c r="HE33" s="33">
        <v>430158.89163999999</v>
      </c>
    </row>
    <row r="34" spans="1:213" ht="2.15" customHeight="1"/>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HE42"/>
  <sheetViews>
    <sheetView zoomScale="95" zoomScaleNormal="95" workbookViewId="0">
      <pane xSplit="2" ySplit="6" topLeftCell="GJ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17.14999999999999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6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65"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c r="GY7" s="32">
        <f>IFERROR('3_11'!GY7+'3_12'!GY7+'3_13'!GY7,"ND")</f>
        <v>448569.706122</v>
      </c>
      <c r="GZ7" s="32">
        <f>IFERROR('3_11'!GZ7+'3_12'!GZ7+'3_13'!GZ7,"ND")</f>
        <v>444505.57129200001</v>
      </c>
      <c r="HA7" s="32">
        <f>IFERROR('3_11'!HA7+'3_12'!HA7+'3_13'!HA7,"ND")</f>
        <v>381140.13227399997</v>
      </c>
      <c r="HB7" s="32">
        <f>IFERROR('3_11'!HB7+'3_12'!HB7+'3_13'!HB7,"ND")</f>
        <v>348949.37190000003</v>
      </c>
      <c r="HC7" s="32">
        <f>IFERROR('3_11'!HC7+'3_12'!HC7+'3_13'!HC7,"ND")</f>
        <v>423312.08373700001</v>
      </c>
      <c r="HD7" s="32">
        <f>IFERROR('3_11'!HD7+'3_12'!HD7+'3_13'!HD7,"ND")</f>
        <v>360420.95912700001</v>
      </c>
      <c r="HE7" s="32">
        <f>IFERROR('3_11'!HE7+'3_12'!HE7+'3_13'!HE7,"ND")</f>
        <v>365962.252721</v>
      </c>
    </row>
    <row r="8" spans="1:213" ht="12.6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c r="GY8" s="32">
        <f>IFERROR('3_11'!GY8+'3_12'!GY8+'3_13'!GY8,"ND")</f>
        <v>0</v>
      </c>
      <c r="GZ8" s="32">
        <f>IFERROR('3_11'!GZ8+'3_12'!GZ8+'3_13'!GZ8,"ND")</f>
        <v>0</v>
      </c>
      <c r="HA8" s="32">
        <f>IFERROR('3_11'!HA8+'3_12'!HA8+'3_13'!HA8,"ND")</f>
        <v>0</v>
      </c>
      <c r="HB8" s="32">
        <f>IFERROR('3_11'!HB8+'3_12'!HB8+'3_13'!HB8,"ND")</f>
        <v>0</v>
      </c>
      <c r="HC8" s="32">
        <f>IFERROR('3_11'!HC8+'3_12'!HC8+'3_13'!HC8,"ND")</f>
        <v>0</v>
      </c>
      <c r="HD8" s="32">
        <f>IFERROR('3_11'!HD8+'3_12'!HD8+'3_13'!HD8,"ND")</f>
        <v>0</v>
      </c>
      <c r="HE8" s="32">
        <f>IFERROR('3_11'!HE8+'3_12'!HE8+'3_13'!HE8,"ND")</f>
        <v>0</v>
      </c>
    </row>
    <row r="9" spans="1:213" ht="12.65"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c r="GY9" s="32">
        <f>IFERROR('3_11'!GY9+'3_12'!GY9+'3_13'!GY9,"ND")</f>
        <v>262346.78084000002</v>
      </c>
      <c r="GZ9" s="32">
        <f>IFERROR('3_11'!GZ9+'3_12'!GZ9+'3_13'!GZ9,"ND")</f>
        <v>258075.92361999999</v>
      </c>
      <c r="HA9" s="32">
        <f>IFERROR('3_11'!HA9+'3_12'!HA9+'3_13'!HA9,"ND")</f>
        <v>257360.953416</v>
      </c>
      <c r="HB9" s="32">
        <f>IFERROR('3_11'!HB9+'3_12'!HB9+'3_13'!HB9,"ND")</f>
        <v>263675.56169100001</v>
      </c>
      <c r="HC9" s="32">
        <f>IFERROR('3_11'!HC9+'3_12'!HC9+'3_13'!HC9,"ND")</f>
        <v>268383.59620900004</v>
      </c>
      <c r="HD9" s="32">
        <f>IFERROR('3_11'!HD9+'3_12'!HD9+'3_13'!HD9,"ND")</f>
        <v>269819.862754</v>
      </c>
      <c r="HE9" s="32">
        <f>IFERROR('3_11'!HE9+'3_12'!HE9+'3_13'!HE9,"ND")</f>
        <v>266021.75361100002</v>
      </c>
    </row>
    <row r="10" spans="1:213" ht="12.65"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c r="GY10" s="32">
        <f>IFERROR('3_11'!GY10+'3_12'!GY10+'3_13'!GY10,"ND")</f>
        <v>83923.241156999997</v>
      </c>
      <c r="GZ10" s="32">
        <f>IFERROR('3_11'!GZ10+'3_12'!GZ10+'3_13'!GZ10,"ND")</f>
        <v>106648.96458100001</v>
      </c>
      <c r="HA10" s="32">
        <f>IFERROR('3_11'!HA10+'3_12'!HA10+'3_13'!HA10,"ND")</f>
        <v>88433.621058000004</v>
      </c>
      <c r="HB10" s="32">
        <f>IFERROR('3_11'!HB10+'3_12'!HB10+'3_13'!HB10,"ND")</f>
        <v>191355.01399899999</v>
      </c>
      <c r="HC10" s="32">
        <f>IFERROR('3_11'!HC10+'3_12'!HC10+'3_13'!HC10,"ND")</f>
        <v>233524.64522800001</v>
      </c>
      <c r="HD10" s="32">
        <f>IFERROR('3_11'!HD10+'3_12'!HD10+'3_13'!HD10,"ND")</f>
        <v>197496.85671700002</v>
      </c>
      <c r="HE10" s="32">
        <f>IFERROR('3_11'!HE10+'3_12'!HE10+'3_13'!HE10,"ND")</f>
        <v>103312.546107</v>
      </c>
    </row>
    <row r="11" spans="1:213" ht="12.65"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c r="GY11" s="32">
        <f>IFERROR('3_11'!GY11+'3_12'!GY11+'3_13'!GY11,"ND")</f>
        <v>550869.14472600003</v>
      </c>
      <c r="GZ11" s="32">
        <f>IFERROR('3_11'!GZ11+'3_12'!GZ11+'3_13'!GZ11,"ND")</f>
        <v>513284.65050400002</v>
      </c>
      <c r="HA11" s="32">
        <f>IFERROR('3_11'!HA11+'3_12'!HA11+'3_13'!HA11,"ND")</f>
        <v>484245.729788</v>
      </c>
      <c r="HB11" s="32">
        <f>IFERROR('3_11'!HB11+'3_12'!HB11+'3_13'!HB11,"ND")</f>
        <v>529846.44325899996</v>
      </c>
      <c r="HC11" s="32">
        <f>IFERROR('3_11'!HC11+'3_12'!HC11+'3_13'!HC11,"ND")</f>
        <v>512393.12182599999</v>
      </c>
      <c r="HD11" s="32">
        <f>IFERROR('3_11'!HD11+'3_12'!HD11+'3_13'!HD11,"ND")</f>
        <v>430124.52704299998</v>
      </c>
      <c r="HE11" s="32">
        <f>IFERROR('3_11'!HE11+'3_12'!HE11+'3_13'!HE11,"ND")</f>
        <v>446197.81005899998</v>
      </c>
    </row>
    <row r="12" spans="1:213" ht="12.65"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c r="GY12" s="32" t="str">
        <f>IFERROR('3_11'!GY12+'3_12'!GY12+'3_13'!GY12,"ND")</f>
        <v>ND</v>
      </c>
      <c r="GZ12" s="32" t="str">
        <f>IFERROR('3_11'!GZ12+'3_12'!GZ12+'3_13'!GZ12,"ND")</f>
        <v>ND</v>
      </c>
      <c r="HA12" s="32" t="str">
        <f>IFERROR('3_11'!HA12+'3_12'!HA12+'3_13'!HA12,"ND")</f>
        <v>ND</v>
      </c>
      <c r="HB12" s="32" t="str">
        <f>IFERROR('3_11'!HB12+'3_12'!HB12+'3_13'!HB12,"ND")</f>
        <v>ND</v>
      </c>
      <c r="HC12" s="32" t="str">
        <f>IFERROR('3_11'!HC12+'3_12'!HC12+'3_13'!HC12,"ND")</f>
        <v>ND</v>
      </c>
      <c r="HD12" s="32" t="str">
        <f>IFERROR('3_11'!HD12+'3_12'!HD12+'3_13'!HD12,"ND")</f>
        <v>ND</v>
      </c>
      <c r="HE12" s="32" t="str">
        <f>IFERROR('3_11'!HE12+'3_12'!HE12+'3_13'!HE12,"ND")</f>
        <v>ND</v>
      </c>
    </row>
    <row r="13" spans="1:213" ht="12.65"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c r="GY13" s="32">
        <f>IFERROR('3_11'!GY13+'3_12'!GY13+'3_13'!GY13,"ND")</f>
        <v>14184.296829999999</v>
      </c>
      <c r="GZ13" s="32">
        <f>IFERROR('3_11'!GZ13+'3_12'!GZ13+'3_13'!GZ13,"ND")</f>
        <v>13562.356177</v>
      </c>
      <c r="HA13" s="32">
        <f>IFERROR('3_11'!HA13+'3_12'!HA13+'3_13'!HA13,"ND")</f>
        <v>13468.410535000001</v>
      </c>
      <c r="HB13" s="32">
        <f>IFERROR('3_11'!HB13+'3_12'!HB13+'3_13'!HB13,"ND")</f>
        <v>13487.032053000001</v>
      </c>
      <c r="HC13" s="32">
        <f>IFERROR('3_11'!HC13+'3_12'!HC13+'3_13'!HC13,"ND")</f>
        <v>13526.577467999999</v>
      </c>
      <c r="HD13" s="32">
        <f>IFERROR('3_11'!HD13+'3_12'!HD13+'3_13'!HD13,"ND")</f>
        <v>13384.173852</v>
      </c>
      <c r="HE13" s="32">
        <f>IFERROR('3_11'!HE13+'3_12'!HE13+'3_13'!HE13,"ND")</f>
        <v>14041.479300999999</v>
      </c>
    </row>
    <row r="14" spans="1:213" ht="12.6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c r="GY14" s="32" t="str">
        <f>IFERROR('3_11'!GY14+'3_12'!GY14+'3_13'!GY14,"ND")</f>
        <v>ND</v>
      </c>
      <c r="GZ14" s="32" t="str">
        <f>IFERROR('3_11'!GZ14+'3_12'!GZ14+'3_13'!GZ14,"ND")</f>
        <v>ND</v>
      </c>
      <c r="HA14" s="32" t="str">
        <f>IFERROR('3_11'!HA14+'3_12'!HA14+'3_13'!HA14,"ND")</f>
        <v>ND</v>
      </c>
      <c r="HB14" s="32" t="str">
        <f>IFERROR('3_11'!HB14+'3_12'!HB14+'3_13'!HB14,"ND")</f>
        <v>ND</v>
      </c>
      <c r="HC14" s="32" t="str">
        <f>IFERROR('3_11'!HC14+'3_12'!HC14+'3_13'!HC14,"ND")</f>
        <v>ND</v>
      </c>
      <c r="HD14" s="32" t="str">
        <f>IFERROR('3_11'!HD14+'3_12'!HD14+'3_13'!HD14,"ND")</f>
        <v>ND</v>
      </c>
      <c r="HE14" s="32" t="str">
        <f>IFERROR('3_11'!HE14+'3_12'!HE14+'3_13'!HE14,"ND")</f>
        <v>ND</v>
      </c>
    </row>
    <row r="15" spans="1:213" ht="12.6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c r="GY15" s="32">
        <f>IFERROR('3_11'!GY15+'3_12'!GY15+'3_13'!GY15,"ND")</f>
        <v>35349.480000000003</v>
      </c>
      <c r="GZ15" s="32">
        <f>IFERROR('3_11'!GZ15+'3_12'!GZ15+'3_13'!GZ15,"ND")</f>
        <v>69023.520000000004</v>
      </c>
      <c r="HA15" s="32">
        <f>IFERROR('3_11'!HA15+'3_12'!HA15+'3_13'!HA15,"ND")</f>
        <v>29570.28</v>
      </c>
      <c r="HB15" s="32">
        <f>IFERROR('3_11'!HB15+'3_12'!HB15+'3_13'!HB15,"ND")</f>
        <v>0</v>
      </c>
      <c r="HC15" s="32">
        <f>IFERROR('3_11'!HC15+'3_12'!HC15+'3_13'!HC15,"ND")</f>
        <v>0</v>
      </c>
      <c r="HD15" s="32">
        <f>IFERROR('3_11'!HD15+'3_12'!HD15+'3_13'!HD15,"ND")</f>
        <v>0</v>
      </c>
      <c r="HE15" s="32">
        <f>IFERROR('3_11'!HE15+'3_12'!HE15+'3_13'!HE15,"ND")</f>
        <v>0</v>
      </c>
    </row>
    <row r="16" spans="1:213" ht="12.6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c r="GY16" s="32">
        <f>IFERROR('3_11'!GY16+'3_12'!GY16+'3_13'!GY16,"ND")</f>
        <v>1949.9788450000001</v>
      </c>
      <c r="GZ16" s="32">
        <f>IFERROR('3_11'!GZ16+'3_12'!GZ16+'3_13'!GZ16,"ND")</f>
        <v>470.95463999999998</v>
      </c>
      <c r="HA16" s="32">
        <f>IFERROR('3_11'!HA16+'3_12'!HA16+'3_13'!HA16,"ND")</f>
        <v>472.14087799999999</v>
      </c>
      <c r="HB16" s="32">
        <f>IFERROR('3_11'!HB16+'3_12'!HB16+'3_13'!HB16,"ND")</f>
        <v>9951.8609680000009</v>
      </c>
      <c r="HC16" s="32">
        <f>IFERROR('3_11'!HC16+'3_12'!HC16+'3_13'!HC16,"ND")</f>
        <v>470.55066799999997</v>
      </c>
      <c r="HD16" s="32">
        <f>IFERROR('3_11'!HD16+'3_12'!HD16+'3_13'!HD16,"ND")</f>
        <v>465.15417200000002</v>
      </c>
      <c r="HE16" s="32">
        <f>IFERROR('3_11'!HE16+'3_12'!HE16+'3_13'!HE16,"ND")</f>
        <v>0</v>
      </c>
    </row>
    <row r="17" spans="2:213" ht="12.65"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c r="GY17" s="32">
        <f>IFERROR('3_11'!GY17+'3_12'!GY17+'3_13'!GY17,"ND")</f>
        <v>340925.585578</v>
      </c>
      <c r="GZ17" s="32">
        <f>IFERROR('3_11'!GZ17+'3_12'!GZ17+'3_13'!GZ17,"ND")</f>
        <v>382189.33558100002</v>
      </c>
      <c r="HA17" s="32">
        <f>IFERROR('3_11'!HA17+'3_12'!HA17+'3_13'!HA17,"ND")</f>
        <v>325503.21986200003</v>
      </c>
      <c r="HB17" s="32">
        <f>IFERROR('3_11'!HB17+'3_12'!HB17+'3_13'!HB17,"ND")</f>
        <v>351196.73282799998</v>
      </c>
      <c r="HC17" s="32">
        <f>IFERROR('3_11'!HC17+'3_12'!HC17+'3_13'!HC17,"ND")</f>
        <v>318951.92117500002</v>
      </c>
      <c r="HD17" s="32">
        <f>IFERROR('3_11'!HD17+'3_12'!HD17+'3_13'!HD17,"ND")</f>
        <v>307466.13578999997</v>
      </c>
      <c r="HE17" s="32">
        <f>IFERROR('3_11'!HE17+'3_12'!HE17+'3_13'!HE17,"ND")</f>
        <v>299667.196681</v>
      </c>
    </row>
    <row r="18" spans="2:213" ht="12.6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c r="GY18" s="32" t="str">
        <f>IFERROR('3_11'!GY18+'3_12'!GY18+'3_13'!GY18,"ND")</f>
        <v>ND</v>
      </c>
      <c r="GZ18" s="32" t="str">
        <f>IFERROR('3_11'!GZ18+'3_12'!GZ18+'3_13'!GZ18,"ND")</f>
        <v>ND</v>
      </c>
      <c r="HA18" s="32" t="str">
        <f>IFERROR('3_11'!HA18+'3_12'!HA18+'3_13'!HA18,"ND")</f>
        <v>ND</v>
      </c>
      <c r="HB18" s="32" t="str">
        <f>IFERROR('3_11'!HB18+'3_12'!HB18+'3_13'!HB18,"ND")</f>
        <v>ND</v>
      </c>
      <c r="HC18" s="32" t="str">
        <f>IFERROR('3_11'!HC18+'3_12'!HC18+'3_13'!HC18,"ND")</f>
        <v>ND</v>
      </c>
      <c r="HD18" s="32" t="str">
        <f>IFERROR('3_11'!HD18+'3_12'!HD18+'3_13'!HD18,"ND")</f>
        <v>ND</v>
      </c>
      <c r="HE18" s="32" t="str">
        <f>IFERROR('3_11'!HE18+'3_12'!HE18+'3_13'!HE18,"ND")</f>
        <v>ND</v>
      </c>
    </row>
    <row r="19" spans="2:213" ht="12.65"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c r="GY19" s="32" t="str">
        <f>IFERROR('3_11'!GY19+'3_12'!GY19+'3_13'!GY19,"ND")</f>
        <v>ND</v>
      </c>
      <c r="GZ19" s="32" t="str">
        <f>IFERROR('3_11'!GZ19+'3_12'!GZ19+'3_13'!GZ19,"ND")</f>
        <v>ND</v>
      </c>
      <c r="HA19" s="32" t="str">
        <f>IFERROR('3_11'!HA19+'3_12'!HA19+'3_13'!HA19,"ND")</f>
        <v>ND</v>
      </c>
      <c r="HB19" s="32" t="str">
        <f>IFERROR('3_11'!HB19+'3_12'!HB19+'3_13'!HB19,"ND")</f>
        <v>ND</v>
      </c>
      <c r="HC19" s="32" t="str">
        <f>IFERROR('3_11'!HC19+'3_12'!HC19+'3_13'!HC19,"ND")</f>
        <v>ND</v>
      </c>
      <c r="HD19" s="32" t="str">
        <f>IFERROR('3_11'!HD19+'3_12'!HD19+'3_13'!HD19,"ND")</f>
        <v>ND</v>
      </c>
      <c r="HE19" s="32" t="str">
        <f>IFERROR('3_11'!HE19+'3_12'!HE19+'3_13'!HE19,"ND")</f>
        <v>ND</v>
      </c>
    </row>
    <row r="20" spans="2:213" ht="12.6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c r="GY20" s="32">
        <f>IFERROR('3_11'!GY20+'3_12'!GY20+'3_13'!GY20,"ND")</f>
        <v>0</v>
      </c>
      <c r="GZ20" s="32">
        <f>IFERROR('3_11'!GZ20+'3_12'!GZ20+'3_13'!GZ20,"ND")</f>
        <v>0</v>
      </c>
      <c r="HA20" s="32">
        <f>IFERROR('3_11'!HA20+'3_12'!HA20+'3_13'!HA20,"ND")</f>
        <v>95.293888999999993</v>
      </c>
      <c r="HB20" s="32">
        <f>IFERROR('3_11'!HB20+'3_12'!HB20+'3_13'!HB20,"ND")</f>
        <v>96.703574000000003</v>
      </c>
      <c r="HC20" s="32">
        <f>IFERROR('3_11'!HC20+'3_12'!HC20+'3_13'!HC20,"ND")</f>
        <v>0</v>
      </c>
      <c r="HD20" s="32">
        <f>IFERROR('3_11'!HD20+'3_12'!HD20+'3_13'!HD20,"ND")</f>
        <v>0</v>
      </c>
      <c r="HE20" s="32">
        <f>IFERROR('3_11'!HE20+'3_12'!HE20+'3_13'!HE20,"ND")</f>
        <v>0</v>
      </c>
    </row>
    <row r="21" spans="2:213" ht="12.65"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c r="GY21" s="32">
        <f>IFERROR('3_11'!GY21+'3_12'!GY21+'3_13'!GY21,"ND")</f>
        <v>1503093.5993049999</v>
      </c>
      <c r="GZ21" s="32">
        <f>IFERROR('3_11'!GZ21+'3_12'!GZ21+'3_13'!GZ21,"ND")</f>
        <v>1448345.804213</v>
      </c>
      <c r="HA21" s="32">
        <f>IFERROR('3_11'!HA21+'3_12'!HA21+'3_13'!HA21,"ND")</f>
        <v>1449865.8651010001</v>
      </c>
      <c r="HB21" s="32">
        <f>IFERROR('3_11'!HB21+'3_12'!HB21+'3_13'!HB21,"ND")</f>
        <v>1677722.5594629999</v>
      </c>
      <c r="HC21" s="32">
        <f>IFERROR('3_11'!HC21+'3_12'!HC21+'3_13'!HC21,"ND")</f>
        <v>965270.58155899995</v>
      </c>
      <c r="HD21" s="32">
        <f>IFERROR('3_11'!HD21+'3_12'!HD21+'3_13'!HD21,"ND")</f>
        <v>955965.69689100003</v>
      </c>
      <c r="HE21" s="32">
        <f>IFERROR('3_11'!HE21+'3_12'!HE21+'3_13'!HE21,"ND")</f>
        <v>1183777.2760970001</v>
      </c>
    </row>
    <row r="22" spans="2:213" ht="12.65"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c r="GY22" s="32">
        <f>IFERROR('3_11'!GY22+'3_12'!GY22+'3_13'!GY22,"ND")</f>
        <v>165847.671168</v>
      </c>
      <c r="GZ22" s="32">
        <f>IFERROR('3_11'!GZ22+'3_12'!GZ22+'3_13'!GZ22,"ND")</f>
        <v>165250.65095700001</v>
      </c>
      <c r="HA22" s="32">
        <f>IFERROR('3_11'!HA22+'3_12'!HA22+'3_13'!HA22,"ND")</f>
        <v>156764.77611999999</v>
      </c>
      <c r="HB22" s="32">
        <f>IFERROR('3_11'!HB22+'3_12'!HB22+'3_13'!HB22,"ND")</f>
        <v>152090.34668300001</v>
      </c>
      <c r="HC22" s="32">
        <f>IFERROR('3_11'!HC22+'3_12'!HC22+'3_13'!HC22,"ND")</f>
        <v>163293.06491099999</v>
      </c>
      <c r="HD22" s="32">
        <f>IFERROR('3_11'!HD22+'3_12'!HD22+'3_13'!HD22,"ND")</f>
        <v>172977.79739700002</v>
      </c>
      <c r="HE22" s="32">
        <f>IFERROR('3_11'!HE22+'3_12'!HE22+'3_13'!HE22,"ND")</f>
        <v>179262.21327500002</v>
      </c>
    </row>
    <row r="23" spans="2:213" ht="12.6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
        <v>65</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c r="GY23" s="32" t="str">
        <f>IFERROR('3_11'!GY23+'3_12'!GY23+'3_13'!GY23,"ND")</f>
        <v>ND</v>
      </c>
      <c r="GZ23" s="32" t="str">
        <f>IFERROR('3_11'!GZ23+'3_12'!GZ23+'3_13'!GZ23,"ND")</f>
        <v>ND</v>
      </c>
      <c r="HA23" s="32" t="str">
        <f>IFERROR('3_11'!HA23+'3_12'!HA23+'3_13'!HA23,"ND")</f>
        <v>ND</v>
      </c>
      <c r="HB23" s="32" t="str">
        <f>IFERROR('3_11'!HB23+'3_12'!HB23+'3_13'!HB23,"ND")</f>
        <v>ND</v>
      </c>
      <c r="HC23" s="32" t="str">
        <f>IFERROR('3_11'!HC23+'3_12'!HC23+'3_13'!HC23,"ND")</f>
        <v>ND</v>
      </c>
      <c r="HD23" s="32" t="str">
        <f>IFERROR('3_11'!HD23+'3_12'!HD23+'3_13'!HD23,"ND")</f>
        <v>ND</v>
      </c>
      <c r="HE23" s="32" t="str">
        <f>IFERROR('3_11'!HE23+'3_12'!HE23+'3_13'!HE23,"ND")</f>
        <v>ND</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c r="GY24" s="32">
        <f>IFERROR('3_11'!GY24+'3_12'!GY24+'3_13'!GY24,"ND")</f>
        <v>0</v>
      </c>
      <c r="GZ24" s="32">
        <f>IFERROR('3_11'!GZ24+'3_12'!GZ24+'3_13'!GZ24,"ND")</f>
        <v>0</v>
      </c>
      <c r="HA24" s="32">
        <f>IFERROR('3_11'!HA24+'3_12'!HA24+'3_13'!HA24,"ND")</f>
        <v>0</v>
      </c>
      <c r="HB24" s="32">
        <f>IFERROR('3_11'!HB24+'3_12'!HB24+'3_13'!HB24,"ND")</f>
        <v>0</v>
      </c>
      <c r="HC24" s="32">
        <f>IFERROR('3_11'!HC24+'3_12'!HC24+'3_13'!HC24,"ND")</f>
        <v>0</v>
      </c>
      <c r="HD24" s="32">
        <f>IFERROR('3_11'!HD24+'3_12'!HD24+'3_13'!HD24,"ND")</f>
        <v>0</v>
      </c>
      <c r="HE24" s="32">
        <f>IFERROR('3_11'!HE24+'3_12'!HE24+'3_13'!HE24,"ND")</f>
        <v>0</v>
      </c>
    </row>
    <row r="25" spans="2:213" ht="12.65"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c r="GY25" s="32" t="str">
        <f>IFERROR('3_11'!GY25+'3_12'!GY25+'3_13'!GY25,"ND")</f>
        <v>ND</v>
      </c>
      <c r="GZ25" s="32" t="str">
        <f>IFERROR('3_11'!GZ25+'3_12'!GZ25+'3_13'!GZ25,"ND")</f>
        <v>ND</v>
      </c>
      <c r="HA25" s="32" t="str">
        <f>IFERROR('3_11'!HA25+'3_12'!HA25+'3_13'!HA25,"ND")</f>
        <v>ND</v>
      </c>
      <c r="HB25" s="32" t="str">
        <f>IFERROR('3_11'!HB25+'3_12'!HB25+'3_13'!HB25,"ND")</f>
        <v>ND</v>
      </c>
      <c r="HC25" s="32" t="str">
        <f>IFERROR('3_11'!HC25+'3_12'!HC25+'3_13'!HC25,"ND")</f>
        <v>ND</v>
      </c>
      <c r="HD25" s="32" t="str">
        <f>IFERROR('3_11'!HD25+'3_12'!HD25+'3_13'!HD25,"ND")</f>
        <v>ND</v>
      </c>
      <c r="HE25" s="32" t="str">
        <f>IFERROR('3_11'!HE25+'3_12'!HE25+'3_13'!HE25,"ND")</f>
        <v>ND</v>
      </c>
    </row>
    <row r="26" spans="2:213" ht="12.6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c r="GY26" s="32" t="str">
        <f>IFERROR('3_11'!GY26+'3_12'!GY26+'3_13'!GY26,"ND")</f>
        <v>ND</v>
      </c>
      <c r="GZ26" s="32" t="str">
        <f>IFERROR('3_11'!GZ26+'3_12'!GZ26+'3_13'!GZ26,"ND")</f>
        <v>ND</v>
      </c>
      <c r="HA26" s="32" t="str">
        <f>IFERROR('3_11'!HA26+'3_12'!HA26+'3_13'!HA26,"ND")</f>
        <v>ND</v>
      </c>
      <c r="HB26" s="32" t="str">
        <f>IFERROR('3_11'!HB26+'3_12'!HB26+'3_13'!HB26,"ND")</f>
        <v>ND</v>
      </c>
      <c r="HC26" s="32" t="str">
        <f>IFERROR('3_11'!HC26+'3_12'!HC26+'3_13'!HC26,"ND")</f>
        <v>ND</v>
      </c>
      <c r="HD26" s="32" t="str">
        <f>IFERROR('3_11'!HD26+'3_12'!HD26+'3_13'!HD26,"ND")</f>
        <v>ND</v>
      </c>
      <c r="HE26" s="32" t="str">
        <f>IFERROR('3_11'!HE26+'3_12'!HE26+'3_13'!HE26,"ND")</f>
        <v>ND</v>
      </c>
    </row>
    <row r="27" spans="2:213" ht="12.6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c r="GY27" s="32">
        <f>IFERROR('3_11'!GY27+'3_12'!GY27+'3_13'!GY27,"ND")</f>
        <v>0</v>
      </c>
      <c r="GZ27" s="32">
        <f>IFERROR('3_11'!GZ27+'3_12'!GZ27+'3_13'!GZ27,"ND")</f>
        <v>0</v>
      </c>
      <c r="HA27" s="32">
        <f>IFERROR('3_11'!HA27+'3_12'!HA27+'3_13'!HA27,"ND")</f>
        <v>0</v>
      </c>
      <c r="HB27" s="32">
        <f>IFERROR('3_11'!HB27+'3_12'!HB27+'3_13'!HB27,"ND")</f>
        <v>0</v>
      </c>
      <c r="HC27" s="32">
        <f>IFERROR('3_11'!HC27+'3_12'!HC27+'3_13'!HC27,"ND")</f>
        <v>0</v>
      </c>
      <c r="HD27" s="32">
        <f>IFERROR('3_11'!HD27+'3_12'!HD27+'3_13'!HD27,"ND")</f>
        <v>0</v>
      </c>
      <c r="HE27" s="32">
        <f>IFERROR('3_11'!HE27+'3_12'!HE27+'3_13'!HE27,"ND")</f>
        <v>0</v>
      </c>
    </row>
    <row r="28" spans="2:213" ht="12.6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c r="GY28" s="32">
        <f>IFERROR('3_11'!GY28+'3_12'!GY28+'3_13'!GY28,"ND")</f>
        <v>0</v>
      </c>
      <c r="GZ28" s="32">
        <f>IFERROR('3_11'!GZ28+'3_12'!GZ28+'3_13'!GZ28,"ND")</f>
        <v>0</v>
      </c>
      <c r="HA28" s="32">
        <f>IFERROR('3_11'!HA28+'3_12'!HA28+'3_13'!HA28,"ND")</f>
        <v>0</v>
      </c>
      <c r="HB28" s="32">
        <f>IFERROR('3_11'!HB28+'3_12'!HB28+'3_13'!HB28,"ND")</f>
        <v>0</v>
      </c>
      <c r="HC28" s="32">
        <f>IFERROR('3_11'!HC28+'3_12'!HC28+'3_13'!HC28,"ND")</f>
        <v>0</v>
      </c>
      <c r="HD28" s="32">
        <f>IFERROR('3_11'!HD28+'3_12'!HD28+'3_13'!HD28,"ND")</f>
        <v>0</v>
      </c>
      <c r="HE28" s="32">
        <f>IFERROR('3_11'!HE28+'3_12'!HE28+'3_13'!HE28,"ND")</f>
        <v>0</v>
      </c>
    </row>
    <row r="29" spans="2:213" ht="12.65"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c r="GY29" s="32" t="str">
        <f>IFERROR('3_11'!GY29+'3_12'!GY29+'3_13'!GY29,"ND")</f>
        <v>ND</v>
      </c>
      <c r="GZ29" s="32" t="str">
        <f>IFERROR('3_11'!GZ29+'3_12'!GZ29+'3_13'!GZ29,"ND")</f>
        <v>ND</v>
      </c>
      <c r="HA29" s="32" t="str">
        <f>IFERROR('3_11'!HA29+'3_12'!HA29+'3_13'!HA29,"ND")</f>
        <v>ND</v>
      </c>
      <c r="HB29" s="32" t="str">
        <f>IFERROR('3_11'!HB29+'3_12'!HB29+'3_13'!HB29,"ND")</f>
        <v>ND</v>
      </c>
      <c r="HC29" s="32" t="str">
        <f>IFERROR('3_11'!HC29+'3_12'!HC29+'3_13'!HC29,"ND")</f>
        <v>ND</v>
      </c>
      <c r="HD29" s="32" t="str">
        <f>IFERROR('3_11'!HD29+'3_12'!HD29+'3_13'!HD29,"ND")</f>
        <v>ND</v>
      </c>
      <c r="HE29" s="32" t="str">
        <f>IFERROR('3_11'!HE29+'3_12'!HE29+'3_13'!HE29,"ND")</f>
        <v>ND</v>
      </c>
    </row>
    <row r="30" spans="2:213" ht="12.65"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c r="GY30" s="32">
        <f>IFERROR('3_11'!GY30+'3_12'!GY30+'3_13'!GY30,"ND")</f>
        <v>51951.887302000003</v>
      </c>
      <c r="GZ30" s="32">
        <f>IFERROR('3_11'!GZ30+'3_12'!GZ30+'3_13'!GZ30,"ND")</f>
        <v>53278.237138999997</v>
      </c>
      <c r="HA30" s="32">
        <f>IFERROR('3_11'!HA30+'3_12'!HA30+'3_13'!HA30,"ND")</f>
        <v>49335.144594999998</v>
      </c>
      <c r="HB30" s="32">
        <f>IFERROR('3_11'!HB30+'3_12'!HB30+'3_13'!HB30,"ND")</f>
        <v>38094.676917999997</v>
      </c>
      <c r="HC30" s="32">
        <f>IFERROR('3_11'!HC30+'3_12'!HC30+'3_13'!HC30,"ND")</f>
        <v>37612.714354000003</v>
      </c>
      <c r="HD30" s="32">
        <f>IFERROR('3_11'!HD30+'3_12'!HD30+'3_13'!HD30,"ND")</f>
        <v>77885.763084000006</v>
      </c>
      <c r="HE30" s="32">
        <f>IFERROR('3_11'!HE30+'3_12'!HE30+'3_13'!HE30,"ND")</f>
        <v>93721.199966</v>
      </c>
    </row>
    <row r="31" spans="2:213" ht="12.65"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c r="GY31" s="32" t="str">
        <f>IFERROR('3_11'!GY31+'3_12'!GY31+'3_13'!GY31,"ND")</f>
        <v>ND</v>
      </c>
      <c r="GZ31" s="32" t="str">
        <f>IFERROR('3_11'!GZ31+'3_12'!GZ31+'3_13'!GZ31,"ND")</f>
        <v>ND</v>
      </c>
      <c r="HA31" s="32" t="str">
        <f>IFERROR('3_11'!HA31+'3_12'!HA31+'3_13'!HA31,"ND")</f>
        <v>ND</v>
      </c>
      <c r="HB31" s="32" t="str">
        <f>IFERROR('3_11'!HB31+'3_12'!HB31+'3_13'!HB31,"ND")</f>
        <v>ND</v>
      </c>
      <c r="HC31" s="32" t="str">
        <f>IFERROR('3_11'!HC31+'3_12'!HC31+'3_13'!HC31,"ND")</f>
        <v>ND</v>
      </c>
      <c r="HD31" s="32" t="str">
        <f>IFERROR('3_11'!HD31+'3_12'!HD31+'3_13'!HD31,"ND")</f>
        <v>ND</v>
      </c>
      <c r="HE31" s="32" t="str">
        <f>IFERROR('3_11'!HE31+'3_12'!HE31+'3_13'!HE31,"ND")</f>
        <v>ND</v>
      </c>
    </row>
    <row r="32" spans="2:213" ht="12.6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c r="GY32" s="32">
        <f>IFERROR('3_11'!GY32+'3_12'!GY32+'3_13'!GY32,"ND")</f>
        <v>0</v>
      </c>
      <c r="GZ32" s="32">
        <f>IFERROR('3_11'!GZ32+'3_12'!GZ32+'3_13'!GZ32,"ND")</f>
        <v>0</v>
      </c>
      <c r="HA32" s="32">
        <f>IFERROR('3_11'!HA32+'3_12'!HA32+'3_13'!HA32,"ND")</f>
        <v>0</v>
      </c>
      <c r="HB32" s="32">
        <f>IFERROR('3_11'!HB32+'3_12'!HB32+'3_13'!HB32,"ND")</f>
        <v>0</v>
      </c>
      <c r="HC32" s="32">
        <f>IFERROR('3_11'!HC32+'3_12'!HC32+'3_13'!HC32,"ND")</f>
        <v>0</v>
      </c>
      <c r="HD32" s="32">
        <f>IFERROR('3_11'!HD32+'3_12'!HD32+'3_13'!HD32,"ND")</f>
        <v>0</v>
      </c>
      <c r="HE32" s="32">
        <f>IFERROR('3_11'!HE32+'3_12'!HE32+'3_13'!HE32,"ND")</f>
        <v>0</v>
      </c>
    </row>
    <row r="33" spans="1:213" ht="12.65"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c r="GY33" s="33">
        <f>IFERROR('3_11'!GY33+'3_12'!GY33+'3_13'!GY33,"ND")</f>
        <v>3459011.3718729997</v>
      </c>
      <c r="GZ33" s="33">
        <f>IFERROR('3_11'!GZ33+'3_12'!GZ33+'3_13'!GZ33,"ND")</f>
        <v>3454635.9687040001</v>
      </c>
      <c r="HA33" s="33">
        <f>IFERROR('3_11'!HA33+'3_12'!HA33+'3_13'!HA33,"ND")</f>
        <v>3236255.5675159991</v>
      </c>
      <c r="HB33" s="33">
        <f>IFERROR('3_11'!HB33+'3_12'!HB33+'3_13'!HB33,"ND")</f>
        <v>3576466.3033360001</v>
      </c>
      <c r="HC33" s="33">
        <f>IFERROR('3_11'!HC33+'3_12'!HC33+'3_13'!HC33,"ND")</f>
        <v>2936738.8571349997</v>
      </c>
      <c r="HD33" s="33">
        <f>IFERROR('3_11'!HD33+'3_12'!HD33+'3_13'!HD33,"ND")</f>
        <v>2786006.926827</v>
      </c>
      <c r="HE33" s="33">
        <f>IFERROR('3_11'!HE33+'3_12'!HE33+'3_13'!HE33,"ND")</f>
        <v>2951963.7278180001</v>
      </c>
    </row>
    <row r="35" spans="1:213">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7" spans="1:213">
      <c r="EA37" s="22" t="s">
        <v>139</v>
      </c>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HE42"/>
  <sheetViews>
    <sheetView zoomScale="95" zoomScaleNormal="95" workbookViewId="0">
      <pane xSplit="2" ySplit="6" topLeftCell="GJ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2.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6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65"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c r="HC7" s="32">
        <v>0</v>
      </c>
      <c r="HD7" s="32">
        <v>0</v>
      </c>
      <c r="HE7" s="32">
        <v>0</v>
      </c>
    </row>
    <row r="8" spans="1:213" ht="12.6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c r="HC8" s="32">
        <v>0</v>
      </c>
      <c r="HD8" s="32">
        <v>0</v>
      </c>
      <c r="HE8" s="32">
        <v>0</v>
      </c>
    </row>
    <row r="9" spans="1:213" ht="12.6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c r="GW9" s="32">
        <v>26352.665097000001</v>
      </c>
      <c r="GX9" s="32">
        <v>26971.307661999999</v>
      </c>
      <c r="GY9" s="32">
        <v>26808.608337999998</v>
      </c>
      <c r="GZ9" s="32">
        <v>26673.771177999999</v>
      </c>
      <c r="HA9" s="32">
        <v>26774.033252000001</v>
      </c>
      <c r="HB9" s="32">
        <v>26897.971556</v>
      </c>
      <c r="HC9" s="32">
        <v>26090.299271</v>
      </c>
      <c r="HD9" s="32">
        <v>25916.67109</v>
      </c>
      <c r="HE9" s="32">
        <v>27176.501161</v>
      </c>
    </row>
    <row r="10" spans="1:213" ht="12.65"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c r="GW10" s="32">
        <v>1942.8251789999999</v>
      </c>
      <c r="GX10" s="32">
        <v>1783.77088</v>
      </c>
      <c r="GY10" s="32">
        <v>1789.7755030000001</v>
      </c>
      <c r="GZ10" s="32">
        <v>1753.736952</v>
      </c>
      <c r="HA10" s="32">
        <v>1754.05117</v>
      </c>
      <c r="HB10" s="32">
        <v>1748.0032289999999</v>
      </c>
      <c r="HC10" s="32">
        <v>1751.263473</v>
      </c>
      <c r="HD10" s="32">
        <v>1852.683129</v>
      </c>
      <c r="HE10" s="32">
        <v>2463.5903979999998</v>
      </c>
    </row>
    <row r="11" spans="1:213" ht="12.6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c r="HC11" s="32">
        <v>0</v>
      </c>
      <c r="HD11" s="32">
        <v>0</v>
      </c>
      <c r="HE11" s="32">
        <v>0</v>
      </c>
    </row>
    <row r="12" spans="1:213" ht="12.65"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6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c r="HD13" s="32">
        <v>0</v>
      </c>
      <c r="HE13" s="32">
        <v>0</v>
      </c>
    </row>
    <row r="14" spans="1:213" ht="12.6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6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c r="HC15" s="32">
        <v>0</v>
      </c>
      <c r="HD15" s="32">
        <v>0</v>
      </c>
      <c r="HE15" s="32">
        <v>0</v>
      </c>
    </row>
    <row r="16" spans="1:213" ht="12.6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c r="GW16" s="32">
        <v>473.743201</v>
      </c>
      <c r="GX16" s="32">
        <v>486.58743199999998</v>
      </c>
      <c r="GY16" s="32">
        <v>1949.9788450000001</v>
      </c>
      <c r="GZ16" s="32">
        <v>470.95463999999998</v>
      </c>
      <c r="HA16" s="32">
        <v>472.14087799999999</v>
      </c>
      <c r="HB16" s="32">
        <v>9951.8609680000009</v>
      </c>
      <c r="HC16" s="32">
        <v>470.55066799999997</v>
      </c>
      <c r="HD16" s="32">
        <v>465.15417200000002</v>
      </c>
      <c r="HE16" s="32">
        <v>0</v>
      </c>
    </row>
    <row r="17" spans="2:213" ht="12.6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c r="HC17" s="32">
        <v>0</v>
      </c>
      <c r="HD17" s="32">
        <v>0</v>
      </c>
      <c r="HE17" s="32">
        <v>0</v>
      </c>
    </row>
    <row r="18" spans="2:213" ht="12.6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65"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6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6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c r="HC21" s="32">
        <v>0</v>
      </c>
      <c r="HD21" s="32">
        <v>0</v>
      </c>
      <c r="HE21" s="32">
        <v>0</v>
      </c>
    </row>
    <row r="22" spans="2:213" ht="12.65"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c r="GW22" s="32">
        <v>3976.814081</v>
      </c>
      <c r="GX22" s="32">
        <v>3964.3716380000001</v>
      </c>
      <c r="GY22" s="32">
        <v>3923.463444</v>
      </c>
      <c r="GZ22" s="32">
        <v>3948.6456130000001</v>
      </c>
      <c r="HA22" s="32">
        <v>3946.5962880000002</v>
      </c>
      <c r="HB22" s="32">
        <v>3902.8799349999999</v>
      </c>
      <c r="HC22" s="32">
        <v>3829.6902599999999</v>
      </c>
      <c r="HD22" s="32">
        <v>3854.9552779999999</v>
      </c>
      <c r="HE22" s="32">
        <v>3849.4687859999999</v>
      </c>
    </row>
    <row r="23" spans="2:213" ht="12.6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65"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6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6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6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6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65"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c r="HC30" s="32">
        <v>0</v>
      </c>
      <c r="HD30" s="32">
        <v>0</v>
      </c>
      <c r="HE30" s="32">
        <v>0</v>
      </c>
    </row>
    <row r="31" spans="2:213" ht="12.65"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6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65"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c r="GW33" s="33">
        <v>32746.047558000002</v>
      </c>
      <c r="GX33" s="33">
        <v>33206.037612</v>
      </c>
      <c r="GY33" s="33">
        <v>34471.826130000001</v>
      </c>
      <c r="GZ33" s="33">
        <v>32847.108382999999</v>
      </c>
      <c r="HA33" s="33">
        <v>32946.821587999999</v>
      </c>
      <c r="HB33" s="33">
        <v>42500.715687999997</v>
      </c>
      <c r="HC33" s="33">
        <v>32141.803671999998</v>
      </c>
      <c r="HD33" s="33">
        <v>32089.463669000001</v>
      </c>
      <c r="HE33" s="33">
        <v>33489.560344999998</v>
      </c>
    </row>
    <row r="34" spans="1:213" ht="2.15" customHeight="1"/>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HE42"/>
  <sheetViews>
    <sheetView zoomScale="95" zoomScaleNormal="95" workbookViewId="0">
      <pane xSplit="2" ySplit="6" topLeftCell="GJ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17.14999999999999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6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c r="GW7" s="32">
        <v>418504.80136899999</v>
      </c>
      <c r="GX7" s="32">
        <v>406598.07926799997</v>
      </c>
      <c r="GY7" s="32">
        <v>448569.706122</v>
      </c>
      <c r="GZ7" s="32">
        <v>444505.57129200001</v>
      </c>
      <c r="HA7" s="32">
        <v>381140.13227399997</v>
      </c>
      <c r="HB7" s="32">
        <v>348949.37190000003</v>
      </c>
      <c r="HC7" s="32">
        <v>423312.08373700001</v>
      </c>
      <c r="HD7" s="32">
        <v>360420.95912700001</v>
      </c>
      <c r="HE7" s="32">
        <v>365962.252721</v>
      </c>
    </row>
    <row r="8" spans="1:213" ht="12.6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c r="HC8" s="32">
        <v>0</v>
      </c>
      <c r="HD8" s="32">
        <v>0</v>
      </c>
      <c r="HE8" s="32">
        <v>0</v>
      </c>
    </row>
    <row r="9" spans="1:213" ht="12.65"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c r="GW9" s="32">
        <v>252243.04397100001</v>
      </c>
      <c r="GX9" s="32">
        <v>278510.17655199999</v>
      </c>
      <c r="GY9" s="32">
        <v>235538.172502</v>
      </c>
      <c r="GZ9" s="32">
        <v>231402.15244199999</v>
      </c>
      <c r="HA9" s="32">
        <v>230586.92016400001</v>
      </c>
      <c r="HB9" s="32">
        <v>236777.59013500001</v>
      </c>
      <c r="HC9" s="32">
        <v>242293.29693800001</v>
      </c>
      <c r="HD9" s="32">
        <v>243903.19166400001</v>
      </c>
      <c r="HE9" s="32">
        <v>238845.25245</v>
      </c>
    </row>
    <row r="10" spans="1:213" ht="12.65"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c r="GW10" s="32">
        <v>51689.857243999999</v>
      </c>
      <c r="GX10" s="32">
        <v>52913.128897000002</v>
      </c>
      <c r="GY10" s="32">
        <v>82133.465654</v>
      </c>
      <c r="GZ10" s="32">
        <v>104895.227629</v>
      </c>
      <c r="HA10" s="32">
        <v>86679.569887999998</v>
      </c>
      <c r="HB10" s="32">
        <v>189607.01076999999</v>
      </c>
      <c r="HC10" s="32">
        <v>231773.38175500001</v>
      </c>
      <c r="HD10" s="32">
        <v>195644.17358800001</v>
      </c>
      <c r="HE10" s="32">
        <v>100848.955709</v>
      </c>
    </row>
    <row r="11" spans="1:213" ht="12.65"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c r="GW11" s="32">
        <v>495504.58921499999</v>
      </c>
      <c r="GX11" s="32">
        <v>539526.69978200004</v>
      </c>
      <c r="GY11" s="32">
        <v>550869.14472600003</v>
      </c>
      <c r="GZ11" s="32">
        <v>513284.65050400002</v>
      </c>
      <c r="HA11" s="32">
        <v>484245.729788</v>
      </c>
      <c r="HB11" s="32">
        <v>529846.44325899996</v>
      </c>
      <c r="HC11" s="32">
        <v>512393.12182599999</v>
      </c>
      <c r="HD11" s="32">
        <v>430124.52704299998</v>
      </c>
      <c r="HE11" s="32">
        <v>446197.81005899998</v>
      </c>
    </row>
    <row r="12" spans="1:213" ht="12.6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65"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c r="GW13" s="32">
        <v>13929.712896000001</v>
      </c>
      <c r="GX13" s="32">
        <v>14302.57632</v>
      </c>
      <c r="GY13" s="32">
        <v>14184.296829999999</v>
      </c>
      <c r="GZ13" s="32">
        <v>13562.356177</v>
      </c>
      <c r="HA13" s="32">
        <v>13468.410535000001</v>
      </c>
      <c r="HB13" s="32">
        <v>13487.032053000001</v>
      </c>
      <c r="HC13" s="32">
        <v>13526.577467999999</v>
      </c>
      <c r="HD13" s="32">
        <v>13384.173852</v>
      </c>
      <c r="HE13" s="32">
        <v>14041.479300999999</v>
      </c>
    </row>
    <row r="14" spans="1:213" ht="12.6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6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c r="HC15" s="32">
        <v>0</v>
      </c>
      <c r="HD15" s="32">
        <v>0</v>
      </c>
      <c r="HE15" s="32">
        <v>0</v>
      </c>
    </row>
    <row r="16" spans="1:213" ht="12.6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c r="GW16" s="32">
        <v>0</v>
      </c>
      <c r="GX16" s="32">
        <v>0</v>
      </c>
      <c r="GY16" s="32">
        <v>0</v>
      </c>
      <c r="GZ16" s="32">
        <v>0</v>
      </c>
      <c r="HA16" s="32">
        <v>0</v>
      </c>
      <c r="HB16" s="32">
        <v>0</v>
      </c>
      <c r="HC16" s="32">
        <v>0</v>
      </c>
      <c r="HD16" s="32">
        <v>0</v>
      </c>
      <c r="HE16" s="32">
        <v>0</v>
      </c>
    </row>
    <row r="17" spans="2:213" ht="12.65"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c r="GW17" s="32">
        <v>431909.09960800002</v>
      </c>
      <c r="GX17" s="32">
        <v>399468.90361099999</v>
      </c>
      <c r="GY17" s="32">
        <v>340925.585578</v>
      </c>
      <c r="GZ17" s="32">
        <v>382189.33558100002</v>
      </c>
      <c r="HA17" s="32">
        <v>325503.21986200003</v>
      </c>
      <c r="HB17" s="32">
        <v>351196.73282799998</v>
      </c>
      <c r="HC17" s="32">
        <v>318951.92117500002</v>
      </c>
      <c r="HD17" s="32">
        <v>307466.13578999997</v>
      </c>
      <c r="HE17" s="32">
        <v>299667.196681</v>
      </c>
    </row>
    <row r="18" spans="2:213" ht="12.6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6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6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95.293888999999993</v>
      </c>
      <c r="HB20" s="32">
        <v>96.703574000000003</v>
      </c>
      <c r="HC20" s="32">
        <v>0</v>
      </c>
      <c r="HD20" s="32">
        <v>0</v>
      </c>
      <c r="HE20" s="32">
        <v>0</v>
      </c>
    </row>
    <row r="21" spans="2:213" ht="12.65"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c r="GW21" s="32">
        <v>1525681.9063520001</v>
      </c>
      <c r="GX21" s="32">
        <v>1533401.4512759999</v>
      </c>
      <c r="GY21" s="32">
        <v>1503093.5993049999</v>
      </c>
      <c r="GZ21" s="32">
        <v>1448345.804213</v>
      </c>
      <c r="HA21" s="32">
        <v>1449865.8651010001</v>
      </c>
      <c r="HB21" s="32">
        <v>1677722.5594629999</v>
      </c>
      <c r="HC21" s="32">
        <v>965270.58155899995</v>
      </c>
      <c r="HD21" s="32">
        <v>955965.69689100003</v>
      </c>
      <c r="HE21" s="32">
        <v>1183777.2760970001</v>
      </c>
    </row>
    <row r="22" spans="2:213" ht="12.65"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c r="GW22" s="32">
        <v>138283.927054</v>
      </c>
      <c r="GX22" s="32">
        <v>140633.356883</v>
      </c>
      <c r="GY22" s="32">
        <v>161924.20772400001</v>
      </c>
      <c r="GZ22" s="32">
        <v>161302.005344</v>
      </c>
      <c r="HA22" s="32">
        <v>152818.17983199999</v>
      </c>
      <c r="HB22" s="32">
        <v>148187.46674800001</v>
      </c>
      <c r="HC22" s="32">
        <v>159463.37465099999</v>
      </c>
      <c r="HD22" s="32">
        <v>169122.84211900001</v>
      </c>
      <c r="HE22" s="32">
        <v>175412.744489</v>
      </c>
    </row>
    <row r="23" spans="2:213" ht="12.6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6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6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6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c r="GW27" s="32">
        <v>0</v>
      </c>
      <c r="GX27" s="32">
        <v>0</v>
      </c>
      <c r="GY27" s="32">
        <v>0</v>
      </c>
      <c r="GZ27" s="32">
        <v>0</v>
      </c>
      <c r="HA27" s="32">
        <v>0</v>
      </c>
      <c r="HB27" s="32">
        <v>0</v>
      </c>
      <c r="HC27" s="32">
        <v>0</v>
      </c>
      <c r="HD27" s="32">
        <v>0</v>
      </c>
      <c r="HE27" s="32">
        <v>0</v>
      </c>
    </row>
    <row r="28" spans="2:213" ht="12.6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65"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65"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c r="GW30" s="32">
        <v>52247.507422000002</v>
      </c>
      <c r="GX30" s="32">
        <v>52470.193841</v>
      </c>
      <c r="GY30" s="32">
        <v>51951.887302000003</v>
      </c>
      <c r="GZ30" s="32">
        <v>53278.237138999997</v>
      </c>
      <c r="HA30" s="32">
        <v>49335.144594999998</v>
      </c>
      <c r="HB30" s="32">
        <v>38094.676917999997</v>
      </c>
      <c r="HC30" s="32">
        <v>37612.714354000003</v>
      </c>
      <c r="HD30" s="32">
        <v>77885.763084000006</v>
      </c>
      <c r="HE30" s="32">
        <v>80106.059966000001</v>
      </c>
    </row>
    <row r="31" spans="2:213" ht="12.65"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6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65"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c r="GW33" s="33">
        <v>3379994.4451310006</v>
      </c>
      <c r="GX33" s="33">
        <v>3417824.5664300001</v>
      </c>
      <c r="GY33" s="33">
        <v>3389190.0657429998</v>
      </c>
      <c r="GZ33" s="33">
        <v>3352765.3403210002</v>
      </c>
      <c r="HA33" s="33">
        <v>3173738.4659279995</v>
      </c>
      <c r="HB33" s="33">
        <v>3533965.5876480001</v>
      </c>
      <c r="HC33" s="33">
        <v>2904597.0534629999</v>
      </c>
      <c r="HD33" s="33">
        <v>2753917.4631579998</v>
      </c>
      <c r="HE33" s="33">
        <v>2904859.0274729999</v>
      </c>
    </row>
    <row r="34" spans="1:213" ht="12.65" customHeight="1"/>
    <row r="35" spans="1:213" ht="12.65"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65"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7" spans="1:213" ht="12.65" customHeight="1"/>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HE42"/>
  <sheetViews>
    <sheetView zoomScale="95" zoomScaleNormal="95" workbookViewId="0">
      <pane xSplit="2" ySplit="6" topLeftCell="GJ7" activePane="bottomRight" state="frozenSplit"/>
      <selection activeCell="GO12" sqref="GO12"/>
      <selection pane="topRight" activeCell="GO12" sqref="GO12"/>
      <selection pane="bottomLeft" activeCell="GO12" sqref="GO12"/>
      <selection pane="bottomRight" activeCell="HE33" sqref="HE33"/>
    </sheetView>
  </sheetViews>
  <sheetFormatPr baseColWidth="10" defaultColWidth="11.453125" defaultRowHeight="9"/>
  <cols>
    <col min="1" max="1" width="10.6328125" style="22" customWidth="1"/>
    <col min="2" max="2" width="28.6328125" style="22" customWidth="1"/>
    <col min="3" max="213" width="9.6328125" style="22" customWidth="1"/>
    <col min="214" max="16384" width="11.453125" style="22"/>
  </cols>
  <sheetData>
    <row r="1" spans="1:213" ht="17.149999999999999"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17.149999999999999"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27.9"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ht="17.149999999999999"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row>
    <row r="5" spans="1:213" ht="17.14999999999999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row>
    <row r="6" spans="1:213" s="66" customFormat="1" ht="12.6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c r="HE6" s="65">
        <v>45869</v>
      </c>
    </row>
    <row r="7" spans="1:213" ht="12.6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c r="HC7" s="32">
        <v>0</v>
      </c>
      <c r="HD7" s="32">
        <v>0</v>
      </c>
      <c r="HE7" s="32">
        <v>0</v>
      </c>
    </row>
    <row r="8" spans="1:213" ht="12.6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c r="HC8" s="32">
        <v>0</v>
      </c>
      <c r="HD8" s="32">
        <v>0</v>
      </c>
      <c r="HE8" s="32">
        <v>0</v>
      </c>
    </row>
    <row r="9" spans="1:213" ht="12.6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c r="HC9" s="32">
        <v>0</v>
      </c>
      <c r="HD9" s="32">
        <v>0</v>
      </c>
      <c r="HE9" s="32">
        <v>0</v>
      </c>
    </row>
    <row r="10" spans="1:213" ht="12.6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c r="HB10" s="32">
        <v>0</v>
      </c>
      <c r="HC10" s="32">
        <v>0</v>
      </c>
      <c r="HD10" s="32">
        <v>0</v>
      </c>
      <c r="HE10" s="32">
        <v>0</v>
      </c>
    </row>
    <row r="11" spans="1:213" ht="12.6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c r="HC11" s="32">
        <v>0</v>
      </c>
      <c r="HD11" s="32">
        <v>0</v>
      </c>
      <c r="HE11" s="32">
        <v>0</v>
      </c>
    </row>
    <row r="12" spans="1:213" ht="12.6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c r="HC12" s="32" t="s">
        <v>65</v>
      </c>
      <c r="HD12" s="32" t="s">
        <v>65</v>
      </c>
      <c r="HE12" s="32" t="s">
        <v>65</v>
      </c>
    </row>
    <row r="13" spans="1:213" ht="12.6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c r="HD13" s="32">
        <v>0</v>
      </c>
      <c r="HE13" s="32">
        <v>0</v>
      </c>
    </row>
    <row r="14" spans="1:213" ht="12.6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c r="HC14" s="32" t="s">
        <v>65</v>
      </c>
      <c r="HD14" s="32" t="s">
        <v>65</v>
      </c>
      <c r="HE14" s="32" t="s">
        <v>65</v>
      </c>
    </row>
    <row r="15" spans="1:213" ht="12.6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c r="GW15" s="32">
        <v>34100.15</v>
      </c>
      <c r="GX15" s="32">
        <v>66784.929999999993</v>
      </c>
      <c r="GY15" s="32">
        <v>35349.480000000003</v>
      </c>
      <c r="GZ15" s="32">
        <v>69023.520000000004</v>
      </c>
      <c r="HA15" s="32">
        <v>29570.28</v>
      </c>
      <c r="HB15" s="32">
        <v>0</v>
      </c>
      <c r="HC15" s="32">
        <v>0</v>
      </c>
      <c r="HD15" s="32">
        <v>0</v>
      </c>
      <c r="HE15" s="32">
        <v>0</v>
      </c>
    </row>
    <row r="16" spans="1:213" ht="12.6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c r="HA16" s="32">
        <v>0</v>
      </c>
      <c r="HB16" s="32">
        <v>0</v>
      </c>
      <c r="HC16" s="32">
        <v>0</v>
      </c>
      <c r="HD16" s="32">
        <v>0</v>
      </c>
      <c r="HE16" s="32">
        <v>0</v>
      </c>
    </row>
    <row r="17" spans="2:213" ht="12.6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c r="HC17" s="32">
        <v>0</v>
      </c>
      <c r="HD17" s="32">
        <v>0</v>
      </c>
      <c r="HE17" s="32">
        <v>0</v>
      </c>
    </row>
    <row r="18" spans="2:213" ht="12.6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c r="HC18" s="32" t="s">
        <v>65</v>
      </c>
      <c r="HD18" s="32" t="s">
        <v>65</v>
      </c>
      <c r="HE18" s="32" t="s">
        <v>65</v>
      </c>
    </row>
    <row r="19" spans="2:213" ht="12.65"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c r="HC19" s="32" t="s">
        <v>65</v>
      </c>
      <c r="HD19" s="32" t="s">
        <v>65</v>
      </c>
      <c r="HE19" s="32" t="s">
        <v>65</v>
      </c>
    </row>
    <row r="20" spans="2:213" ht="12.6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c r="HC20" s="32">
        <v>0</v>
      </c>
      <c r="HD20" s="32">
        <v>0</v>
      </c>
      <c r="HE20" s="32">
        <v>0</v>
      </c>
    </row>
    <row r="21" spans="2:213" ht="12.65"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c r="HC21" s="32">
        <v>0</v>
      </c>
      <c r="HD21" s="32">
        <v>0</v>
      </c>
      <c r="HE21" s="32">
        <v>0</v>
      </c>
    </row>
    <row r="22" spans="2:213" ht="12.6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c r="HC22" s="32">
        <v>0</v>
      </c>
      <c r="HD22" s="32">
        <v>0</v>
      </c>
      <c r="HE22" s="32">
        <v>0</v>
      </c>
    </row>
    <row r="23" spans="2:213" ht="12.6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c r="HC23" s="32" t="s">
        <v>65</v>
      </c>
      <c r="HD23" s="32" t="s">
        <v>65</v>
      </c>
      <c r="HE23" s="32" t="s">
        <v>65</v>
      </c>
    </row>
    <row r="24" spans="2:21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c r="HC24" s="32">
        <v>0</v>
      </c>
      <c r="HD24" s="32">
        <v>0</v>
      </c>
      <c r="HE24" s="32">
        <v>0</v>
      </c>
    </row>
    <row r="25" spans="2:213" ht="12.6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c r="HC25" s="32" t="s">
        <v>65</v>
      </c>
      <c r="HD25" s="32" t="s">
        <v>65</v>
      </c>
      <c r="HE25" s="32" t="s">
        <v>65</v>
      </c>
    </row>
    <row r="26" spans="2:213" ht="12.6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c r="HC26" s="32" t="s">
        <v>65</v>
      </c>
      <c r="HD26" s="32" t="s">
        <v>65</v>
      </c>
      <c r="HE26" s="32" t="s">
        <v>65</v>
      </c>
    </row>
    <row r="27" spans="2:213" ht="12.6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c r="HC27" s="32">
        <v>0</v>
      </c>
      <c r="HD27" s="32">
        <v>0</v>
      </c>
      <c r="HE27" s="32">
        <v>0</v>
      </c>
    </row>
    <row r="28" spans="2:213" ht="12.6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c r="HC28" s="32">
        <v>0</v>
      </c>
      <c r="HD28" s="32">
        <v>0</v>
      </c>
      <c r="HE28" s="32">
        <v>0</v>
      </c>
    </row>
    <row r="29" spans="2:213" ht="12.6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c r="HC29" s="32" t="s">
        <v>65</v>
      </c>
      <c r="HD29" s="32" t="s">
        <v>65</v>
      </c>
      <c r="HE29" s="32" t="s">
        <v>65</v>
      </c>
    </row>
    <row r="30" spans="2:213" ht="12.6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c r="GW30" s="32">
        <v>0</v>
      </c>
      <c r="GX30" s="32">
        <v>0</v>
      </c>
      <c r="GY30" s="32">
        <v>0</v>
      </c>
      <c r="GZ30" s="32">
        <v>0</v>
      </c>
      <c r="HA30" s="32">
        <v>0</v>
      </c>
      <c r="HB30" s="32">
        <v>0</v>
      </c>
      <c r="HC30" s="32">
        <v>0</v>
      </c>
      <c r="HD30" s="32">
        <v>0</v>
      </c>
      <c r="HE30" s="32">
        <v>13615.14</v>
      </c>
    </row>
    <row r="31" spans="2:213" ht="12.6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c r="HC31" s="32" t="s">
        <v>65</v>
      </c>
      <c r="HD31" s="32" t="s">
        <v>65</v>
      </c>
      <c r="HE31" s="32" t="s">
        <v>65</v>
      </c>
    </row>
    <row r="32" spans="2:213" ht="12.6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c r="HC32" s="32">
        <v>0</v>
      </c>
      <c r="HD32" s="32">
        <v>0</v>
      </c>
      <c r="HE32" s="32">
        <v>0</v>
      </c>
    </row>
    <row r="33" spans="1:213" ht="12.65"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c r="GW33" s="33">
        <v>34100.15</v>
      </c>
      <c r="GX33" s="33">
        <v>66784.929999999993</v>
      </c>
      <c r="GY33" s="33">
        <v>35349.480000000003</v>
      </c>
      <c r="GZ33" s="33">
        <v>69023.520000000004</v>
      </c>
      <c r="HA33" s="33">
        <v>29570.28</v>
      </c>
      <c r="HB33" s="33">
        <v>0</v>
      </c>
      <c r="HC33" s="33">
        <v>0</v>
      </c>
      <c r="HD33" s="33">
        <v>0</v>
      </c>
      <c r="HE33" s="33">
        <v>13615.14</v>
      </c>
    </row>
    <row r="34" spans="1:213" ht="2.15" customHeight="1"/>
    <row r="35" spans="1:21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row>
    <row r="36" spans="1:213" ht="12.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row>
    <row r="39" spans="1:21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row>
    <row r="40" spans="1:21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row>
    <row r="41" spans="1:213">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row>
    <row r="42" spans="1:21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2025-09-22T19:41:48Z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