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3\"/>
    </mc:Choice>
  </mc:AlternateContent>
  <xr:revisionPtr revIDLastSave="0" documentId="13_ncr:1_{96CAA699-14D7-4C5F-A6D9-C433D3AC7E90}" xr6:coauthVersionLast="47" xr6:coauthVersionMax="47" xr10:uidLastSave="{00000000-0000-0000-0000-000000000000}"/>
  <bookViews>
    <workbookView xWindow="-57720" yWindow="-8715" windowWidth="29040" windowHeight="15840" tabRatio="738" firstSheet="1" activeTab="9"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'2_01'!$GO$2:$HA$37</definedName>
    <definedName name="_xlnm.Print_Area" localSheetId="5">'2_02'!$GO$2:$HA$37</definedName>
    <definedName name="_xlnm.Print_Area" localSheetId="6">'2_03'!$GO$2:$HA$37</definedName>
    <definedName name="_xlnm.Print_Area" localSheetId="7">'2_04'!$GO$2:$HA$37</definedName>
    <definedName name="_xlnm.Print_Area" localSheetId="8">'2_05'!$GO$2:$HA$37</definedName>
    <definedName name="_xlnm.Print_Area" localSheetId="9">'2_06'!$GO$2:$HA$37</definedName>
    <definedName name="_xlnm.Print_Area" localSheetId="10">'2_07'!$GO$2:$HA$37</definedName>
    <definedName name="_xlnm.Print_Area" localSheetId="11">'2_08'!$GO$2:$HA$37</definedName>
    <definedName name="_xlnm.Print_Area" localSheetId="12">'2_09'!$GO$2:$HA$37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A18" i="8" l="1"/>
  <c r="HA19" i="8"/>
  <c r="HA20" i="8"/>
  <c r="HA28" i="8"/>
  <c r="HA29" i="8"/>
  <c r="HA30" i="8"/>
  <c r="HA7" i="8"/>
  <c r="HA8" i="8"/>
  <c r="HA9" i="8"/>
  <c r="HA10" i="8"/>
  <c r="HA11" i="8"/>
  <c r="HA12" i="8"/>
  <c r="HA13" i="8"/>
  <c r="HA14" i="8"/>
  <c r="HA15" i="8"/>
  <c r="HA16" i="8"/>
  <c r="HA17" i="8"/>
  <c r="HA21" i="8"/>
  <c r="HA22" i="8"/>
  <c r="HA23" i="8"/>
  <c r="HA24" i="8"/>
  <c r="HA25" i="8"/>
  <c r="HA26" i="8"/>
  <c r="HA27" i="8"/>
  <c r="HA31" i="8"/>
  <c r="HA32" i="8"/>
  <c r="HA33" i="8"/>
  <c r="HA7" i="7"/>
  <c r="HA8" i="7"/>
  <c r="HA9" i="7"/>
  <c r="HA10" i="7"/>
  <c r="HA31" i="7"/>
  <c r="HA32" i="7"/>
  <c r="HA33" i="7"/>
  <c r="HA18" i="7"/>
  <c r="HA13" i="35"/>
  <c r="HA14" i="35"/>
  <c r="HA15" i="35"/>
  <c r="HA27" i="35"/>
  <c r="HA28" i="35"/>
  <c r="HA29" i="35"/>
  <c r="HA7" i="35"/>
  <c r="HA8" i="35"/>
  <c r="HA9" i="35"/>
  <c r="HA10" i="35"/>
  <c r="HA11" i="35"/>
  <c r="HA12" i="35"/>
  <c r="HA16" i="35"/>
  <c r="HA17" i="35"/>
  <c r="HA18" i="35"/>
  <c r="HA20" i="35"/>
  <c r="HA21" i="35"/>
  <c r="HA22" i="35"/>
  <c r="HA23" i="35"/>
  <c r="HA24" i="35"/>
  <c r="HA25" i="35"/>
  <c r="HA26" i="35"/>
  <c r="HA30" i="35"/>
  <c r="HA31" i="35"/>
  <c r="HA32" i="35"/>
  <c r="HA33" i="35"/>
  <c r="HA19" i="35"/>
  <c r="HA19" i="7"/>
  <c r="HA20" i="7"/>
  <c r="HA28" i="7"/>
  <c r="HA29" i="7"/>
  <c r="HA30" i="7"/>
  <c r="GZ21" i="35"/>
  <c r="GZ22" i="35"/>
  <c r="GZ23" i="35"/>
  <c r="GZ17" i="35"/>
  <c r="GZ18" i="35"/>
  <c r="GZ19" i="35"/>
  <c r="GZ7" i="35"/>
  <c r="GZ8" i="35"/>
  <c r="GZ9" i="35"/>
  <c r="GZ10" i="35"/>
  <c r="GZ11" i="35"/>
  <c r="GZ12" i="35"/>
  <c r="GZ13" i="35"/>
  <c r="GZ14" i="35"/>
  <c r="GZ15" i="35"/>
  <c r="GZ16" i="35"/>
  <c r="GZ20" i="35"/>
  <c r="GZ24" i="35"/>
  <c r="GZ25" i="35"/>
  <c r="GZ26" i="35"/>
  <c r="GZ27" i="35"/>
  <c r="GZ31" i="35"/>
  <c r="GZ32" i="35"/>
  <c r="GZ33" i="35"/>
  <c r="GZ25" i="7"/>
  <c r="GZ26" i="7"/>
  <c r="GZ13" i="8"/>
  <c r="GZ17" i="8"/>
  <c r="GZ19" i="8"/>
  <c r="GZ25" i="8"/>
  <c r="GZ26" i="8"/>
  <c r="GZ29" i="8"/>
  <c r="GZ30" i="8"/>
  <c r="GX10" i="35"/>
  <c r="GY33" i="35"/>
  <c r="GX33" i="35"/>
  <c r="GU33" i="35"/>
  <c r="GY32" i="35"/>
  <c r="GY31" i="35"/>
  <c r="GY28" i="35"/>
  <c r="GX28" i="35"/>
  <c r="GY27" i="35"/>
  <c r="GX16" i="35"/>
  <c r="GX15" i="35"/>
  <c r="GU12" i="35"/>
  <c r="GU11" i="35"/>
  <c r="GY7" i="35"/>
  <c r="GX18" i="8"/>
  <c r="GZ33" i="8"/>
  <c r="GZ31" i="8"/>
  <c r="GX30" i="8"/>
  <c r="GX29" i="8"/>
  <c r="GZ28" i="8"/>
  <c r="GZ23" i="8"/>
  <c r="GZ16" i="8"/>
  <c r="GY16" i="8"/>
  <c r="GZ15" i="7"/>
  <c r="GX13" i="8"/>
  <c r="GZ12" i="8"/>
  <c r="GZ11" i="8"/>
  <c r="GZ10" i="8"/>
  <c r="GZ8" i="7"/>
  <c r="GZ7" i="7"/>
  <c r="GZ7" i="8"/>
  <c r="GZ9" i="8"/>
  <c r="GZ22" i="8"/>
  <c r="GZ32" i="8"/>
  <c r="GZ9" i="7"/>
  <c r="GZ31" i="7"/>
  <c r="GZ32" i="7"/>
  <c r="GX17" i="8"/>
  <c r="GY15" i="35"/>
  <c r="GY16" i="35"/>
  <c r="GX22" i="35"/>
  <c r="GX8" i="35"/>
  <c r="GX9" i="35"/>
  <c r="GY19" i="35"/>
  <c r="GX20" i="35"/>
  <c r="GY20" i="35"/>
  <c r="GX21" i="35"/>
  <c r="HA26" i="7" l="1"/>
  <c r="HA23" i="7"/>
  <c r="HA27" i="7"/>
  <c r="HA24" i="7"/>
  <c r="HA22" i="7"/>
  <c r="HA25" i="7"/>
  <c r="HA21" i="7"/>
  <c r="HA16" i="7"/>
  <c r="HA15" i="7"/>
  <c r="HA14" i="7"/>
  <c r="HA13" i="7"/>
  <c r="HA12" i="7"/>
  <c r="HA11" i="7"/>
  <c r="HA17" i="7"/>
  <c r="GZ30" i="35"/>
  <c r="GZ29" i="35"/>
  <c r="GZ28" i="35"/>
  <c r="GZ24" i="7"/>
  <c r="GZ22" i="7"/>
  <c r="GZ8" i="8"/>
  <c r="GX25" i="7"/>
  <c r="GX32" i="35"/>
  <c r="GZ24" i="8"/>
  <c r="GZ20" i="8"/>
  <c r="GY29" i="7"/>
  <c r="GY8" i="35"/>
  <c r="GY21" i="35"/>
  <c r="GY17" i="8"/>
  <c r="GY30" i="8"/>
  <c r="GX25" i="35"/>
  <c r="GY9" i="35"/>
  <c r="GY25" i="35"/>
  <c r="GX16" i="8"/>
  <c r="GY28" i="7"/>
  <c r="GX27" i="35"/>
  <c r="GZ18" i="8"/>
  <c r="GZ19" i="7"/>
  <c r="GZ17" i="7"/>
  <c r="GZ13" i="7"/>
  <c r="GZ27" i="7"/>
  <c r="GZ14" i="8"/>
  <c r="GZ21" i="8"/>
  <c r="GZ33" i="7"/>
  <c r="GZ27" i="8"/>
  <c r="GZ23" i="7"/>
  <c r="GZ21" i="7"/>
  <c r="GZ20" i="7"/>
  <c r="GZ18" i="7"/>
  <c r="GZ16" i="7"/>
  <c r="GZ15" i="8"/>
  <c r="GZ14" i="7"/>
  <c r="GZ12" i="7"/>
  <c r="GZ11" i="7"/>
  <c r="GZ10" i="7"/>
  <c r="GZ29" i="7"/>
  <c r="GZ28" i="7"/>
  <c r="GZ30" i="7"/>
  <c r="GX25" i="8"/>
  <c r="GY12" i="8"/>
  <c r="GX29" i="7"/>
  <c r="GY26" i="35"/>
  <c r="GY14" i="35"/>
  <c r="GX24" i="8"/>
  <c r="GX26" i="35"/>
  <c r="GX14" i="35"/>
  <c r="GW13" i="35"/>
  <c r="GY13" i="35"/>
  <c r="GX18" i="7"/>
  <c r="GX13" i="35"/>
  <c r="GY29" i="8"/>
  <c r="GX19" i="7"/>
  <c r="GY33" i="8"/>
  <c r="GX33" i="8"/>
  <c r="GX17" i="7"/>
  <c r="GX28" i="7"/>
  <c r="GX7" i="7"/>
  <c r="GY21" i="8"/>
  <c r="GX9" i="8"/>
  <c r="GY28" i="8"/>
  <c r="GY17" i="7"/>
  <c r="GY16" i="7"/>
  <c r="GX31" i="7"/>
  <c r="GX10" i="8"/>
  <c r="GY9" i="8"/>
  <c r="GX21" i="8"/>
  <c r="GX28" i="8"/>
  <c r="GX13" i="7"/>
  <c r="GX16" i="7"/>
  <c r="GX22" i="8"/>
  <c r="GY30" i="7"/>
  <c r="GY18" i="8"/>
  <c r="GY32" i="8"/>
  <c r="GX32" i="8"/>
  <c r="GX20" i="8"/>
  <c r="GX8" i="8"/>
  <c r="GY8" i="8"/>
  <c r="GY20" i="8"/>
  <c r="GY24" i="35"/>
  <c r="GY12" i="35"/>
  <c r="GY31" i="8"/>
  <c r="GY19" i="8"/>
  <c r="GY7" i="8"/>
  <c r="GX24" i="35"/>
  <c r="GX12" i="35"/>
  <c r="GX31" i="8"/>
  <c r="GX19" i="8"/>
  <c r="GX7" i="8"/>
  <c r="GX23" i="35"/>
  <c r="GY18" i="7"/>
  <c r="GY24" i="7"/>
  <c r="GY27" i="7"/>
  <c r="GY15" i="8"/>
  <c r="GY11" i="35"/>
  <c r="GY10" i="35"/>
  <c r="GX30" i="7"/>
  <c r="GX12" i="7"/>
  <c r="GX27" i="8"/>
  <c r="GX15" i="8"/>
  <c r="GY23" i="8"/>
  <c r="GY11" i="8"/>
  <c r="GY26" i="8"/>
  <c r="GY14" i="8"/>
  <c r="GX11" i="35"/>
  <c r="GX31" i="35"/>
  <c r="GX19" i="35"/>
  <c r="GX7" i="35"/>
  <c r="GX23" i="8"/>
  <c r="GX11" i="8"/>
  <c r="GX26" i="8"/>
  <c r="GX14" i="8"/>
  <c r="GY30" i="35"/>
  <c r="GY18" i="35"/>
  <c r="GY22" i="8"/>
  <c r="GY10" i="7"/>
  <c r="GY25" i="8"/>
  <c r="GY13" i="8"/>
  <c r="GY23" i="35"/>
  <c r="GY22" i="35"/>
  <c r="GX30" i="35"/>
  <c r="GX18" i="35"/>
  <c r="GY29" i="35"/>
  <c r="GY17" i="35"/>
  <c r="GX29" i="35"/>
  <c r="GX17" i="35"/>
  <c r="GY27" i="8"/>
  <c r="GX27" i="7"/>
  <c r="GX15" i="7"/>
  <c r="GY15" i="7"/>
  <c r="GY26" i="7"/>
  <c r="GY14" i="7"/>
  <c r="GX26" i="7"/>
  <c r="GX14" i="7"/>
  <c r="GY25" i="7"/>
  <c r="GY13" i="7"/>
  <c r="GX24" i="7"/>
  <c r="GY23" i="7"/>
  <c r="GX11" i="7"/>
  <c r="GY10" i="8"/>
  <c r="GX22" i="7"/>
  <c r="GX10" i="7"/>
  <c r="GY12" i="7"/>
  <c r="GY22" i="7"/>
  <c r="GY33" i="7"/>
  <c r="GY21" i="7"/>
  <c r="GY9" i="7"/>
  <c r="GX12" i="8"/>
  <c r="GX33" i="7"/>
  <c r="GX21" i="7"/>
  <c r="GX9" i="7"/>
  <c r="GY24" i="8"/>
  <c r="GX23" i="7"/>
  <c r="GY32" i="7"/>
  <c r="GY20" i="7"/>
  <c r="GY8" i="7"/>
  <c r="GX32" i="7"/>
  <c r="GX20" i="7"/>
  <c r="GX8" i="7"/>
  <c r="GY11" i="7"/>
  <c r="GY31" i="7"/>
  <c r="GY19" i="7"/>
  <c r="GY7"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7" l="1"/>
  <c r="GL19" i="35"/>
  <c r="GL19" i="8"/>
  <c r="GL19" i="37"/>
  <c r="GL19" i="36"/>
</calcChain>
</file>

<file path=xl/sharedStrings.xml><?xml version="1.0" encoding="utf-8"?>
<sst xmlns="http://schemas.openxmlformats.org/spreadsheetml/2006/main" count="10418" uniqueCount="225">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</sst>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50130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388498</xdr:colOff>
      <xdr:row>3</xdr:row>
      <xdr:rowOff>80209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599806</xdr:colOff>
      <xdr:row>3</xdr:row>
      <xdr:rowOff>120315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412815</xdr:colOff>
      <xdr:row>3</xdr:row>
      <xdr:rowOff>70183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110289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387248</xdr:colOff>
      <xdr:row>3</xdr:row>
      <xdr:rowOff>50131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317064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507563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88869</xdr:colOff>
      <xdr:row>2</xdr:row>
      <xdr:rowOff>27344</xdr:rowOff>
    </xdr:from>
    <xdr:to>
      <xdr:col>197</xdr:col>
      <xdr:colOff>415958</xdr:colOff>
      <xdr:row>4</xdr:row>
      <xdr:rowOff>47396</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849551" y="425662"/>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487510</xdr:colOff>
      <xdr:row>3</xdr:row>
      <xdr:rowOff>110289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447405</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537642</xdr:colOff>
      <xdr:row>3</xdr:row>
      <xdr:rowOff>50132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467458</xdr:colOff>
      <xdr:row>3</xdr:row>
      <xdr:rowOff>110288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10025</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70184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447405</xdr:colOff>
      <xdr:row>3</xdr:row>
      <xdr:rowOff>90235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467458</xdr:colOff>
      <xdr:row>3</xdr:row>
      <xdr:rowOff>140368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120315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527616</xdr:colOff>
      <xdr:row>3</xdr:row>
      <xdr:rowOff>110290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507563</xdr:colOff>
      <xdr:row>3</xdr:row>
      <xdr:rowOff>90236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507565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68819</xdr:colOff>
      <xdr:row>2</xdr:row>
      <xdr:rowOff>1367</xdr:rowOff>
    </xdr:from>
    <xdr:to>
      <xdr:col>197</xdr:col>
      <xdr:colOff>395907</xdr:colOff>
      <xdr:row>4</xdr:row>
      <xdr:rowOff>21419</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734251" y="399685"/>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507563</xdr:colOff>
      <xdr:row>3</xdr:row>
      <xdr:rowOff>90236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110290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110289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30078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507563</xdr:colOff>
      <xdr:row>3</xdr:row>
      <xdr:rowOff>120315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407300</xdr:colOff>
      <xdr:row>3</xdr:row>
      <xdr:rowOff>90237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110289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70183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487511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99350</xdr:colOff>
      <xdr:row>2</xdr:row>
      <xdr:rowOff>2733</xdr:rowOff>
    </xdr:from>
    <xdr:to>
      <xdr:col>197</xdr:col>
      <xdr:colOff>426440</xdr:colOff>
      <xdr:row>4</xdr:row>
      <xdr:rowOff>22785</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721486" y="401051"/>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467458</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50132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90236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487510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447406</xdr:colOff>
      <xdr:row>3</xdr:row>
      <xdr:rowOff>110288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100262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507563</xdr:colOff>
      <xdr:row>3</xdr:row>
      <xdr:rowOff>90235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467459</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76108</xdr:colOff>
      <xdr:row>2</xdr:row>
      <xdr:rowOff>4104</xdr:rowOff>
    </xdr:from>
    <xdr:to>
      <xdr:col>197</xdr:col>
      <xdr:colOff>403198</xdr:colOff>
      <xdr:row>4</xdr:row>
      <xdr:rowOff>44207</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98244" y="419740"/>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90235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90235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487511</xdr:colOff>
      <xdr:row>3</xdr:row>
      <xdr:rowOff>90235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527615</xdr:colOff>
      <xdr:row>3</xdr:row>
      <xdr:rowOff>100262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80209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140366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467458</xdr:colOff>
      <xdr:row>3</xdr:row>
      <xdr:rowOff>90235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427353</xdr:colOff>
      <xdr:row>3</xdr:row>
      <xdr:rowOff>100262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407297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100717</xdr:colOff>
      <xdr:row>2</xdr:row>
      <xdr:rowOff>10027</xdr:rowOff>
    </xdr:from>
    <xdr:to>
      <xdr:col>197</xdr:col>
      <xdr:colOff>427806</xdr:colOff>
      <xdr:row>4</xdr:row>
      <xdr:rowOff>50130</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705535" y="425663"/>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160420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50130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70182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447405</xdr:colOff>
      <xdr:row>3</xdr:row>
      <xdr:rowOff>30077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80209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140367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427352</xdr:colOff>
      <xdr:row>3</xdr:row>
      <xdr:rowOff>50130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100262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487515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26888</xdr:colOff>
      <xdr:row>1</xdr:row>
      <xdr:rowOff>200528</xdr:rowOff>
    </xdr:from>
    <xdr:to>
      <xdr:col>197</xdr:col>
      <xdr:colOff>353977</xdr:colOff>
      <xdr:row>4</xdr:row>
      <xdr:rowOff>32813</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31706" y="408346"/>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140367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80209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447405</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507563</xdr:colOff>
      <xdr:row>3</xdr:row>
      <xdr:rowOff>50130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80209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537642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50130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70182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270708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61523</xdr:colOff>
      <xdr:row>2</xdr:row>
      <xdr:rowOff>37372</xdr:rowOff>
    </xdr:from>
    <xdr:to>
      <xdr:col>197</xdr:col>
      <xdr:colOff>388613</xdr:colOff>
      <xdr:row>4</xdr:row>
      <xdr:rowOff>77475</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83659" y="453008"/>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427353</xdr:colOff>
      <xdr:row>3</xdr:row>
      <xdr:rowOff>70183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427352</xdr:colOff>
      <xdr:row>3</xdr:row>
      <xdr:rowOff>110288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297011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387247</xdr:colOff>
      <xdr:row>2</xdr:row>
      <xdr:rowOff>260683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90235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447406</xdr:colOff>
      <xdr:row>3</xdr:row>
      <xdr:rowOff>160419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50130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507563</xdr:colOff>
      <xdr:row>3</xdr:row>
      <xdr:rowOff>50130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487514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64716</xdr:colOff>
      <xdr:row>1</xdr:row>
      <xdr:rowOff>201896</xdr:rowOff>
    </xdr:from>
    <xdr:to>
      <xdr:col>197</xdr:col>
      <xdr:colOff>391806</xdr:colOff>
      <xdr:row>4</xdr:row>
      <xdr:rowOff>34181</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86852" y="409714"/>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140366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100261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577747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6247</xdr:colOff>
      <xdr:row>3</xdr:row>
      <xdr:rowOff>100261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90235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120314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427353</xdr:colOff>
      <xdr:row>3</xdr:row>
      <xdr:rowOff>120314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487515</xdr:colOff>
      <xdr:row>3</xdr:row>
      <xdr:rowOff>10025</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10025</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10025</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10025</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196</xdr:col>
      <xdr:colOff>35548</xdr:colOff>
      <xdr:row>2</xdr:row>
      <xdr:rowOff>34179</xdr:rowOff>
    </xdr:from>
    <xdr:to>
      <xdr:col>197</xdr:col>
      <xdr:colOff>362638</xdr:colOff>
      <xdr:row>4</xdr:row>
      <xdr:rowOff>44204</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57684" y="432497"/>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2578125" defaultRowHeight="15"/>
  <cols>
    <col min="1" max="2" width="11.42578125" style="27"/>
    <col min="3" max="11" width="11.7109375" style="27" customWidth="1"/>
    <col min="12" max="16384" width="11.42578125" style="27"/>
  </cols>
  <sheetData>
    <row r="7" spans="4:10" ht="35.25">
      <c r="D7" s="25"/>
      <c r="E7" s="26"/>
      <c r="F7" s="26"/>
      <c r="G7" s="26"/>
      <c r="H7" s="26"/>
      <c r="I7" s="26"/>
      <c r="J7" s="26"/>
    </row>
    <row r="8" spans="4:10" ht="35.25">
      <c r="D8" s="25" t="s">
        <v>9</v>
      </c>
      <c r="E8" s="26"/>
      <c r="F8" s="26"/>
      <c r="G8" s="26"/>
      <c r="H8" s="26"/>
      <c r="I8" s="26"/>
      <c r="J8" s="26"/>
    </row>
    <row r="9" spans="4:10" ht="20.100000000000001" customHeight="1">
      <c r="D9" s="26"/>
      <c r="E9" s="26"/>
      <c r="F9" s="26"/>
      <c r="G9" s="26"/>
      <c r="H9" s="26"/>
      <c r="I9" s="26"/>
      <c r="J9" s="26"/>
    </row>
    <row r="10" spans="4:10" ht="30">
      <c r="D10" s="28" t="s">
        <v>78</v>
      </c>
      <c r="E10" s="26"/>
      <c r="F10" s="26"/>
      <c r="G10" s="26"/>
      <c r="H10" s="26"/>
      <c r="I10" s="26"/>
      <c r="J10" s="26"/>
    </row>
    <row r="11" spans="4:10" ht="20.100000000000001" customHeight="1"/>
    <row r="12" spans="4:10" ht="23.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7109375" style="3" customWidth="1"/>
    <col min="6" max="6" width="50.7109375" style="3" customWidth="1"/>
    <col min="7" max="16384" width="11.42578125" style="3"/>
  </cols>
  <sheetData>
    <row r="2" spans="2:6" ht="15.95" customHeight="1">
      <c r="B2" s="1" t="s">
        <v>9</v>
      </c>
    </row>
    <row r="3" spans="2:6" ht="15.95" customHeight="1">
      <c r="B3" s="3" t="s">
        <v>18</v>
      </c>
    </row>
    <row r="4" spans="2:6" ht="15.95" customHeight="1">
      <c r="B4" s="30" t="s">
        <v>19</v>
      </c>
    </row>
    <row r="5" spans="2:6" ht="15.95" customHeight="1">
      <c r="B5" s="30" t="s">
        <v>123</v>
      </c>
    </row>
    <row r="6" spans="2:6" ht="15.95" customHeight="1">
      <c r="B6" s="4" t="s">
        <v>79</v>
      </c>
      <c r="C6" s="4" t="s">
        <v>15</v>
      </c>
      <c r="D6" s="4"/>
      <c r="E6" s="4"/>
    </row>
    <row r="7" spans="2:6" ht="15.95" customHeight="1">
      <c r="C7" s="4"/>
      <c r="D7" s="4" t="s">
        <v>25</v>
      </c>
    </row>
    <row r="8" spans="2:6" ht="15.95" customHeight="1">
      <c r="E8" s="33" t="s">
        <v>0</v>
      </c>
      <c r="F8" s="34" t="s">
        <v>8</v>
      </c>
    </row>
    <row r="9" spans="2:6" ht="15.95" customHeight="1">
      <c r="C9" s="4"/>
      <c r="D9"/>
      <c r="E9" s="33" t="s">
        <v>2</v>
      </c>
      <c r="F9" s="34" t="s">
        <v>1</v>
      </c>
    </row>
    <row r="10" spans="2:6" ht="15.95" customHeight="1">
      <c r="E10" s="33" t="s">
        <v>3</v>
      </c>
      <c r="F10" s="34" t="s">
        <v>5</v>
      </c>
    </row>
    <row r="11" spans="2:6" ht="15.95" customHeight="1">
      <c r="E11" s="33" t="s">
        <v>4</v>
      </c>
      <c r="F11" s="34" t="s">
        <v>6</v>
      </c>
    </row>
    <row r="12" spans="2:6" ht="15.95" customHeight="1">
      <c r="E12" s="33" t="s">
        <v>7</v>
      </c>
      <c r="F12" s="34" t="s">
        <v>80</v>
      </c>
    </row>
    <row r="13" spans="2:6" ht="15.95" customHeight="1">
      <c r="E13" s="33" t="s">
        <v>10</v>
      </c>
      <c r="F13" s="34" t="s">
        <v>103</v>
      </c>
    </row>
    <row r="14" spans="2:6" ht="15.95" customHeight="1">
      <c r="C14" s="4"/>
      <c r="D14" s="4" t="s">
        <v>16</v>
      </c>
      <c r="E14" s="33"/>
      <c r="F14" s="33"/>
    </row>
    <row r="15" spans="2:6" ht="15.95" customHeight="1">
      <c r="E15" s="33" t="s">
        <v>11</v>
      </c>
      <c r="F15" s="34" t="s">
        <v>81</v>
      </c>
    </row>
    <row r="16" spans="2:6" ht="15.95" customHeight="1">
      <c r="E16" s="33" t="s">
        <v>13</v>
      </c>
      <c r="F16" s="34" t="s">
        <v>82</v>
      </c>
    </row>
    <row r="17" spans="2:6" ht="15.95" customHeight="1">
      <c r="C17" s="4"/>
      <c r="D17" s="4" t="s">
        <v>17</v>
      </c>
      <c r="E17" s="33"/>
      <c r="F17" s="33"/>
    </row>
    <row r="18" spans="2:6" ht="15.95" customHeight="1">
      <c r="E18" s="33" t="s">
        <v>14</v>
      </c>
      <c r="F18" s="34" t="s">
        <v>12</v>
      </c>
    </row>
    <row r="19" spans="2:6" ht="15.95" customHeight="1">
      <c r="E19" s="33" t="s">
        <v>104</v>
      </c>
      <c r="F19" s="34" t="s">
        <v>100</v>
      </c>
    </row>
    <row r="20" spans="2:6" ht="15.95" customHeight="1"/>
    <row r="21" spans="2:6" ht="15.95" customHeight="1">
      <c r="B21" s="30" t="s">
        <v>26</v>
      </c>
      <c r="C21" s="4" t="s">
        <v>23</v>
      </c>
      <c r="D21" s="30"/>
      <c r="E21" s="30"/>
    </row>
    <row r="22" spans="2:6" ht="15.95" customHeight="1">
      <c r="C22" s="4"/>
      <c r="D22" s="4" t="s">
        <v>24</v>
      </c>
    </row>
    <row r="23" spans="2:6" ht="15.95" customHeight="1">
      <c r="E23" s="3" t="s">
        <v>27</v>
      </c>
      <c r="F23" s="46" t="s">
        <v>67</v>
      </c>
    </row>
    <row r="24" spans="2:6" ht="15.95" customHeight="1">
      <c r="E24" s="3" t="s">
        <v>28</v>
      </c>
      <c r="F24" s="46" t="s">
        <v>83</v>
      </c>
    </row>
    <row r="25" spans="2:6" ht="15.95" customHeight="1">
      <c r="E25" s="3" t="s">
        <v>29</v>
      </c>
      <c r="F25" s="46" t="s">
        <v>220</v>
      </c>
    </row>
    <row r="26" spans="2:6" ht="15.95" customHeight="1">
      <c r="E26" s="3" t="s">
        <v>30</v>
      </c>
      <c r="F26" s="46" t="s">
        <v>221</v>
      </c>
    </row>
    <row r="27" spans="2:6" ht="15.95" customHeight="1">
      <c r="E27" s="3" t="s">
        <v>31</v>
      </c>
      <c r="F27" s="46" t="s">
        <v>85</v>
      </c>
    </row>
    <row r="28" spans="2:6" ht="15.95" customHeight="1">
      <c r="E28" s="3" t="s">
        <v>32</v>
      </c>
      <c r="F28" s="46" t="s">
        <v>20</v>
      </c>
    </row>
    <row r="29" spans="2:6" ht="15.95" customHeight="1">
      <c r="C29" s="4"/>
      <c r="D29" s="4" t="s">
        <v>223</v>
      </c>
      <c r="F29" s="47"/>
    </row>
    <row r="30" spans="2:6" ht="15.95" customHeight="1">
      <c r="E30" s="3" t="s">
        <v>33</v>
      </c>
      <c r="F30" s="46" t="s">
        <v>224</v>
      </c>
    </row>
    <row r="31" spans="2:6" ht="15.95" customHeight="1">
      <c r="E31" s="3" t="s">
        <v>34</v>
      </c>
      <c r="F31" s="46" t="s">
        <v>220</v>
      </c>
    </row>
    <row r="32" spans="2:6" ht="15.95" customHeight="1">
      <c r="E32" s="3" t="s">
        <v>64</v>
      </c>
      <c r="F32" s="46" t="s">
        <v>221</v>
      </c>
    </row>
    <row r="33" spans="2:6" ht="15.95" customHeight="1"/>
    <row r="34" spans="2:6" ht="15.95" customHeight="1">
      <c r="B34" s="6" t="s">
        <v>35</v>
      </c>
      <c r="C34" s="6" t="s">
        <v>36</v>
      </c>
      <c r="D34" s="6"/>
      <c r="E34" s="5"/>
    </row>
    <row r="35" spans="2:6" ht="15.95" customHeight="1">
      <c r="B35" s="6"/>
      <c r="C35" s="4"/>
      <c r="D35" s="4" t="s">
        <v>37</v>
      </c>
      <c r="E35" s="4"/>
    </row>
    <row r="36" spans="2:6" ht="15.95" customHeight="1">
      <c r="E36" s="3" t="s">
        <v>38</v>
      </c>
      <c r="F36" s="3" t="s">
        <v>39</v>
      </c>
    </row>
    <row r="37" spans="2:6" ht="15.95" customHeight="1">
      <c r="E37" s="3" t="s">
        <v>40</v>
      </c>
      <c r="F37" s="3" t="s">
        <v>41</v>
      </c>
    </row>
    <row r="38" spans="2:6" ht="15.95" customHeight="1">
      <c r="E38" s="3" t="s">
        <v>42</v>
      </c>
      <c r="F38" s="3" t="s">
        <v>43</v>
      </c>
    </row>
    <row r="39" spans="2:6" ht="15.95" customHeight="1">
      <c r="E39" s="3" t="s">
        <v>44</v>
      </c>
      <c r="F39" s="3" t="s">
        <v>45</v>
      </c>
    </row>
    <row r="40" spans="2:6" ht="15.95" customHeight="1">
      <c r="E40" s="3" t="s">
        <v>46</v>
      </c>
      <c r="F40" s="3" t="s">
        <v>48</v>
      </c>
    </row>
    <row r="41" spans="2:6" ht="15.95" customHeight="1">
      <c r="E41" s="3" t="s">
        <v>47</v>
      </c>
      <c r="F41" s="3" t="s">
        <v>50</v>
      </c>
    </row>
    <row r="42" spans="2:6" ht="15.95" customHeight="1">
      <c r="E42" s="3" t="s">
        <v>49</v>
      </c>
      <c r="F42" s="3" t="s">
        <v>52</v>
      </c>
    </row>
    <row r="43" spans="2:6" ht="15.95" customHeight="1">
      <c r="E43" s="3" t="s">
        <v>51</v>
      </c>
      <c r="F43" s="3" t="s">
        <v>54</v>
      </c>
    </row>
    <row r="44" spans="2:6" ht="15.95" customHeight="1">
      <c r="E44" s="3" t="s">
        <v>53</v>
      </c>
      <c r="F44" s="3" t="s">
        <v>56</v>
      </c>
    </row>
    <row r="45" spans="2:6" ht="15.95" customHeight="1">
      <c r="C45" s="4"/>
      <c r="D45" s="4" t="s">
        <v>57</v>
      </c>
    </row>
    <row r="46" spans="2:6" ht="15.95" customHeight="1">
      <c r="E46" s="3" t="s">
        <v>55</v>
      </c>
      <c r="F46" s="3" t="s">
        <v>59</v>
      </c>
    </row>
    <row r="47" spans="2:6" ht="15.95" customHeight="1">
      <c r="E47" s="3" t="s">
        <v>58</v>
      </c>
      <c r="F47" s="3" t="s">
        <v>62</v>
      </c>
    </row>
    <row r="48" spans="2:6" ht="15.95" customHeight="1">
      <c r="E48" s="3" t="s">
        <v>60</v>
      </c>
      <c r="F48" s="3" t="s">
        <v>101</v>
      </c>
    </row>
    <row r="49" spans="3:6" ht="15.95" customHeight="1">
      <c r="E49" s="3" t="s">
        <v>61</v>
      </c>
      <c r="F49" s="3" t="s">
        <v>63</v>
      </c>
    </row>
    <row r="51" spans="3:6" ht="17.100000000000001" customHeight="1">
      <c r="E51" s="4"/>
      <c r="F51" s="6"/>
    </row>
    <row r="52" spans="3:6" ht="17.100000000000001"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6" width="4.28515625" style="2" customWidth="1"/>
    <col min="37" max="16384" width="11.42578125" style="2"/>
  </cols>
  <sheetData>
    <row r="1" spans="1:13" ht="17.100000000000001" customHeight="1">
      <c r="A1" s="16"/>
      <c r="B1" s="16"/>
    </row>
    <row r="2" spans="1:13" s="7" customFormat="1" ht="1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1.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2578125" defaultRowHeight="11.25"/>
  <cols>
    <col min="1" max="1" width="10.42578125" style="49" customWidth="1"/>
    <col min="2" max="2" width="20.7109375" style="50" customWidth="1"/>
    <col min="3" max="3" width="46" style="50" customWidth="1"/>
    <col min="4" max="4" width="33.28515625" style="51" customWidth="1"/>
    <col min="5" max="5" width="35.28515625" style="51" customWidth="1"/>
    <col min="6" max="16384" width="11.42578125" style="49"/>
  </cols>
  <sheetData>
    <row r="2" spans="1:5" ht="20.100000000000001" customHeight="1">
      <c r="A2" s="60" t="s">
        <v>77</v>
      </c>
      <c r="B2" s="52" t="s">
        <v>122</v>
      </c>
    </row>
    <row r="3" spans="1:5" ht="24.95" customHeight="1">
      <c r="B3" s="53" t="s">
        <v>105</v>
      </c>
      <c r="C3" s="53" t="s">
        <v>106</v>
      </c>
      <c r="D3" s="69" t="s">
        <v>173</v>
      </c>
      <c r="E3" s="69" t="s">
        <v>174</v>
      </c>
    </row>
    <row r="4" spans="1:5" ht="84.95" customHeight="1">
      <c r="B4" s="54" t="s">
        <v>1</v>
      </c>
      <c r="C4" s="54" t="s">
        <v>107</v>
      </c>
      <c r="D4" s="54" t="s">
        <v>140</v>
      </c>
      <c r="E4" s="54" t="s">
        <v>175</v>
      </c>
    </row>
    <row r="5" spans="1:5" ht="75" customHeight="1">
      <c r="B5" s="67" t="s">
        <v>5</v>
      </c>
      <c r="C5" s="54" t="s">
        <v>141</v>
      </c>
      <c r="D5" s="54" t="s">
        <v>128</v>
      </c>
      <c r="E5" s="54" t="s">
        <v>176</v>
      </c>
    </row>
    <row r="6" spans="1:5" ht="65.099999999999994" customHeight="1">
      <c r="B6" s="67" t="s">
        <v>6</v>
      </c>
      <c r="C6" s="54" t="s">
        <v>142</v>
      </c>
      <c r="D6" s="54" t="s">
        <v>143</v>
      </c>
      <c r="E6" s="54" t="s">
        <v>177</v>
      </c>
    </row>
    <row r="7" spans="1:5" ht="65.099999999999994"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5" customHeight="1">
      <c r="B10" s="67" t="s">
        <v>111</v>
      </c>
      <c r="C10" s="54" t="s">
        <v>148</v>
      </c>
      <c r="D10" s="54" t="s">
        <v>149</v>
      </c>
      <c r="E10" s="54" t="s">
        <v>181</v>
      </c>
    </row>
    <row r="11" spans="1:5" ht="84.95"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099999999999994" customHeight="1">
      <c r="B14" s="67" t="s">
        <v>114</v>
      </c>
      <c r="C14" s="54" t="s">
        <v>115</v>
      </c>
      <c r="D14" s="54">
        <v>2401000</v>
      </c>
      <c r="E14" s="54" t="s">
        <v>185</v>
      </c>
    </row>
    <row r="15" spans="1:5" ht="65.099999999999994"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50000000000003" customHeight="1">
      <c r="B18" s="54" t="s">
        <v>48</v>
      </c>
      <c r="C18" s="54" t="s">
        <v>119</v>
      </c>
      <c r="D18" s="54" t="s">
        <v>159</v>
      </c>
      <c r="E18" s="54" t="s">
        <v>189</v>
      </c>
    </row>
    <row r="19" spans="2:5" ht="30" customHeight="1">
      <c r="B19" s="54" t="s">
        <v>120</v>
      </c>
      <c r="C19" s="54" t="s">
        <v>121</v>
      </c>
      <c r="D19" s="54" t="s">
        <v>160</v>
      </c>
      <c r="E19" s="54" t="s">
        <v>190</v>
      </c>
    </row>
    <row r="20" spans="2:5" ht="39.950000000000003" customHeight="1">
      <c r="B20" s="54" t="s">
        <v>52</v>
      </c>
      <c r="C20" s="54" t="s">
        <v>161</v>
      </c>
      <c r="D20" s="54" t="s">
        <v>162</v>
      </c>
      <c r="E20" s="54" t="s">
        <v>191</v>
      </c>
    </row>
    <row r="21" spans="2:5" ht="65.099999999999994" customHeight="1">
      <c r="B21" s="54" t="s">
        <v>54</v>
      </c>
      <c r="C21" s="54" t="s">
        <v>163</v>
      </c>
      <c r="D21" s="54" t="s">
        <v>164</v>
      </c>
      <c r="E21" s="54" t="s">
        <v>192</v>
      </c>
    </row>
    <row r="22" spans="2:5" ht="45" customHeight="1">
      <c r="B22" s="54" t="s">
        <v>56</v>
      </c>
      <c r="C22" s="54" t="s">
        <v>165</v>
      </c>
      <c r="D22" s="54" t="s">
        <v>166</v>
      </c>
      <c r="E22" s="54" t="s">
        <v>193</v>
      </c>
    </row>
    <row r="23" spans="2:5" ht="65.099999999999994" customHeight="1">
      <c r="B23" s="54" t="s">
        <v>62</v>
      </c>
      <c r="C23" s="54" t="s">
        <v>167</v>
      </c>
      <c r="D23" s="54" t="s">
        <v>168</v>
      </c>
      <c r="E23" s="54" t="s">
        <v>194</v>
      </c>
    </row>
    <row r="24" spans="2:5" ht="110.1" customHeight="1">
      <c r="B24" s="54" t="s">
        <v>101</v>
      </c>
      <c r="C24" s="54" t="s">
        <v>169</v>
      </c>
      <c r="D24" s="54" t="s">
        <v>170</v>
      </c>
      <c r="E24" s="54" t="s">
        <v>195</v>
      </c>
    </row>
    <row r="25" spans="2:5" ht="39.950000000000003"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A41"/>
  <sheetViews>
    <sheetView zoomScale="110" zoomScaleNormal="110" workbookViewId="0">
      <pane xSplit="2" ySplit="6" topLeftCell="GI9" activePane="bottomRight" state="frozenSplit"/>
      <selection activeCell="GQ4" sqref="GQ4"/>
      <selection pane="topRight" activeCell="GQ4" sqref="GQ4"/>
      <selection pane="bottomLeft" activeCell="GQ4" sqref="GQ4"/>
      <selection pane="bottomRight" activeCell="GQ4" sqref="GQ4"/>
    </sheetView>
  </sheetViews>
  <sheetFormatPr baseColWidth="10" defaultColWidth="11.42578125" defaultRowHeight="12.75"/>
  <cols>
    <col min="1" max="1" width="10.7109375" style="3" customWidth="1"/>
    <col min="2" max="2" width="30.7109375" style="18" customWidth="1"/>
    <col min="3" max="209" width="9.7109375" style="18" customWidth="1"/>
    <col min="210" max="16384" width="11.42578125" style="18"/>
  </cols>
  <sheetData>
    <row r="1" spans="1:209"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c r="GZ7" s="23">
        <f>IFERROR('2_03'!GZ7+'2_04'!GZ7+'2_05'!GZ7+'2_06'!GZ7,"ND")</f>
        <v>7677878.609339999</v>
      </c>
      <c r="HA7" s="23">
        <f>IFERROR('2_03'!HA7+'2_04'!HA7+'2_05'!HA7+'2_06'!HA7,"ND")</f>
        <v>7570385.2007299997</v>
      </c>
    </row>
    <row r="8" spans="1:209"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c r="GZ8" s="23">
        <f>IFERROR('2_03'!GZ8+'2_04'!GZ8+'2_05'!GZ8+'2_06'!GZ8,"ND")</f>
        <v>2368729.1374279996</v>
      </c>
      <c r="HA8" s="23">
        <f>IFERROR('2_03'!HA8+'2_04'!HA8+'2_05'!HA8+'2_06'!HA8,"ND")</f>
        <v>2394560.6813659994</v>
      </c>
    </row>
    <row r="9" spans="1:209"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c r="GZ9" s="23">
        <f>IFERROR('2_03'!GZ9+'2_04'!GZ9+'2_05'!GZ9+'2_06'!GZ9,"ND")</f>
        <v>5722529.2312100008</v>
      </c>
      <c r="HA9" s="23">
        <f>IFERROR('2_03'!HA9+'2_04'!HA9+'2_05'!HA9+'2_06'!HA9,"ND")</f>
        <v>5826591.5081640007</v>
      </c>
    </row>
    <row r="10" spans="1:209"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c r="GZ10" s="23">
        <f>IFERROR('2_03'!GZ10+'2_04'!GZ10+'2_05'!GZ10+'2_06'!GZ10,"ND")</f>
        <v>32697128.631114997</v>
      </c>
      <c r="HA10" s="23">
        <f>IFERROR('2_03'!HA10+'2_04'!HA10+'2_05'!HA10+'2_06'!HA10,"ND")</f>
        <v>33361082.971126005</v>
      </c>
    </row>
    <row r="11" spans="1:209"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c r="GZ11" s="23">
        <f>IFERROR('2_03'!GZ11+'2_04'!GZ11+'2_05'!GZ11+'2_06'!GZ11,"ND")</f>
        <v>25072900.106137998</v>
      </c>
      <c r="HA11" s="23">
        <f>IFERROR('2_03'!HA11+'2_04'!HA11+'2_05'!HA11+'2_06'!HA11,"ND")</f>
        <v>24141662.553190999</v>
      </c>
    </row>
    <row r="12" spans="1:209"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c r="GZ12" s="23" t="str">
        <f>IFERROR('2_03'!GZ12+'2_04'!GZ12+'2_05'!GZ12+'2_06'!GZ12,"ND")</f>
        <v>ND</v>
      </c>
      <c r="HA12" s="23" t="str">
        <f>IFERROR('2_03'!HA12+'2_04'!HA12+'2_05'!HA12+'2_06'!HA12,"ND")</f>
        <v>ND</v>
      </c>
    </row>
    <row r="13" spans="1:209"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c r="GZ13" s="23">
        <f>IFERROR('2_03'!GZ13+'2_04'!GZ13+'2_05'!GZ13+'2_06'!GZ13,"ND")</f>
        <v>39238687.556884006</v>
      </c>
      <c r="HA13" s="23">
        <f>IFERROR('2_03'!HA13+'2_04'!HA13+'2_05'!HA13+'2_06'!HA13,"ND")</f>
        <v>37494772.640676007</v>
      </c>
    </row>
    <row r="14" spans="1:209"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c r="GZ14" s="23" t="str">
        <f>IFERROR('2_03'!GZ14+'2_04'!GZ14+'2_05'!GZ14+'2_06'!GZ14,"ND")</f>
        <v>ND</v>
      </c>
      <c r="HA14" s="23" t="str">
        <f>IFERROR('2_03'!HA14+'2_04'!HA14+'2_05'!HA14+'2_06'!HA14,"ND")</f>
        <v>ND</v>
      </c>
    </row>
    <row r="15" spans="1:209"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c r="GZ15" s="23">
        <f>IFERROR('2_03'!GZ15+'2_04'!GZ15+'2_05'!GZ15+'2_06'!GZ15,"ND")</f>
        <v>4048916.5913479994</v>
      </c>
      <c r="HA15" s="23">
        <f>IFERROR('2_03'!HA15+'2_04'!HA15+'2_05'!HA15+'2_06'!HA15,"ND")</f>
        <v>3973907.4624390001</v>
      </c>
    </row>
    <row r="16" spans="1:209"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c r="GZ16" s="23">
        <f>IFERROR('2_03'!GZ16+'2_04'!GZ16+'2_05'!GZ16+'2_06'!GZ16,"ND")</f>
        <v>3046145.9901040001</v>
      </c>
      <c r="HA16" s="23">
        <f>IFERROR('2_03'!HA16+'2_04'!HA16+'2_05'!HA16+'2_06'!HA16,"ND")</f>
        <v>3013187.6494639996</v>
      </c>
    </row>
    <row r="17" spans="1:209"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c r="GZ17" s="23">
        <f>IFERROR('2_03'!GZ17+'2_04'!GZ17+'2_05'!GZ17+'2_06'!GZ17,"ND")</f>
        <v>18216226.740295999</v>
      </c>
      <c r="HA17" s="23">
        <f>IFERROR('2_03'!HA17+'2_04'!HA17+'2_05'!HA17+'2_06'!HA17,"ND")</f>
        <v>18702928.877744999</v>
      </c>
    </row>
    <row r="18" spans="1:209"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c r="GZ18" s="23" t="str">
        <f>IFERROR('2_03'!GZ18+'2_04'!GZ18+'2_05'!GZ18+'2_06'!GZ18,"ND")</f>
        <v>ND</v>
      </c>
      <c r="HA18" s="23" t="str">
        <f>IFERROR('2_03'!HA18+'2_04'!HA18+'2_05'!HA18+'2_06'!HA18,"ND")</f>
        <v>ND</v>
      </c>
    </row>
    <row r="19" spans="1:209"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c r="GZ19" s="23" t="str">
        <f>IFERROR('2_03'!GZ19+'2_04'!GZ19+'2_05'!GZ19+'2_06'!GZ19,"ND")</f>
        <v>ND</v>
      </c>
      <c r="HA19" s="23" t="str">
        <f>IFERROR('2_03'!HA19+'2_04'!HA19+'2_05'!HA19+'2_06'!HA19,"ND")</f>
        <v>ND</v>
      </c>
    </row>
    <row r="20" spans="1:209"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c r="GZ20" s="23">
        <f>IFERROR('2_03'!GZ20+'2_04'!GZ20+'2_05'!GZ20+'2_06'!GZ20,"ND")</f>
        <v>960819.70737200009</v>
      </c>
      <c r="HA20" s="23">
        <f>IFERROR('2_03'!HA20+'2_04'!HA20+'2_05'!HA20+'2_06'!HA20,"ND")</f>
        <v>950156.06360799994</v>
      </c>
    </row>
    <row r="21" spans="1:209"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c r="GZ21" s="23">
        <f>IFERROR('2_03'!GZ21+'2_04'!GZ21+'2_05'!GZ21+'2_06'!GZ21,"ND")</f>
        <v>30436474.308505002</v>
      </c>
      <c r="HA21" s="23">
        <f>IFERROR('2_03'!HA21+'2_04'!HA21+'2_05'!HA21+'2_06'!HA21,"ND")</f>
        <v>30155951.616126001</v>
      </c>
    </row>
    <row r="22" spans="1:209"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c r="GZ22" s="23">
        <f>IFERROR('2_03'!GZ22+'2_04'!GZ22+'2_05'!GZ22+'2_06'!GZ22,"ND")</f>
        <v>6799339.6739140004</v>
      </c>
      <c r="HA22" s="23">
        <f>IFERROR('2_03'!HA22+'2_04'!HA22+'2_05'!HA22+'2_06'!HA22,"ND")</f>
        <v>6766545.8841580003</v>
      </c>
    </row>
    <row r="23" spans="1:209"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c r="GZ23" s="23" t="str">
        <f>IFERROR('2_03'!GZ23+'2_04'!GZ23+'2_05'!GZ23+'2_06'!GZ23,"ND")</f>
        <v>ND</v>
      </c>
      <c r="HA23" s="23" t="str">
        <f>IFERROR('2_03'!HA23+'2_04'!HA23+'2_05'!HA23+'2_06'!HA23,"ND")</f>
        <v>ND</v>
      </c>
    </row>
    <row r="24" spans="1:20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c r="GZ24" s="38">
        <f>IFERROR('2_03'!GZ24+'2_04'!GZ24+'2_05'!GZ24+'2_06'!GZ24,"ND")</f>
        <v>103605.33426100001</v>
      </c>
      <c r="HA24" s="38">
        <f>IFERROR('2_03'!HA24+'2_04'!HA24+'2_05'!HA24+'2_06'!HA24,"ND")</f>
        <v>56733.797886</v>
      </c>
    </row>
    <row r="25" spans="1:209"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c r="GZ25" s="23" t="str">
        <f>IFERROR('2_03'!GZ25+'2_04'!GZ25+'2_05'!GZ25+'2_06'!GZ25,"ND")</f>
        <v>ND</v>
      </c>
      <c r="HA25" s="23" t="str">
        <f>IFERROR('2_03'!HA25+'2_04'!HA25+'2_05'!HA25+'2_06'!HA25,"ND")</f>
        <v>ND</v>
      </c>
    </row>
    <row r="26" spans="1:209"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c r="GZ26" s="23" t="str">
        <f>IFERROR('2_03'!GZ26+'2_04'!GZ26+'2_05'!GZ26+'2_06'!GZ26,"ND")</f>
        <v>ND</v>
      </c>
      <c r="HA26" s="23" t="str">
        <f>IFERROR('2_03'!HA26+'2_04'!HA26+'2_05'!HA26+'2_06'!HA26,"ND")</f>
        <v>ND</v>
      </c>
    </row>
    <row r="27" spans="1:209"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c r="GZ27" s="23">
        <f>IFERROR('2_03'!GZ27+'2_04'!GZ27+'2_05'!GZ27+'2_06'!GZ27,"ND")</f>
        <v>405857.71173600003</v>
      </c>
      <c r="HA27" s="23">
        <f>IFERROR('2_03'!HA27+'2_04'!HA27+'2_05'!HA27+'2_06'!HA27,"ND")</f>
        <v>423576.48895299993</v>
      </c>
    </row>
    <row r="28" spans="1:209"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c r="GZ28" s="23">
        <f>IFERROR('2_03'!GZ28+'2_04'!GZ28+'2_05'!GZ28+'2_06'!GZ28,"ND")</f>
        <v>130020.29001699999</v>
      </c>
      <c r="HA28" s="23">
        <f>IFERROR('2_03'!HA28+'2_04'!HA28+'2_05'!HA28+'2_06'!HA28,"ND")</f>
        <v>183423.396026</v>
      </c>
    </row>
    <row r="29" spans="1:209"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c r="GZ29" s="23" t="str">
        <f>IFERROR('2_03'!GZ29+'2_04'!GZ29+'2_05'!GZ29+'2_06'!GZ29,"ND")</f>
        <v>ND</v>
      </c>
      <c r="HA29" s="23" t="str">
        <f>IFERROR('2_03'!HA29+'2_04'!HA29+'2_05'!HA29+'2_06'!HA29,"ND")</f>
        <v>ND</v>
      </c>
    </row>
    <row r="30" spans="1:209"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c r="GZ30" s="23">
        <f>IFERROR('2_03'!GZ30+'2_04'!GZ30+'2_05'!GZ30+'2_06'!GZ30,"ND")</f>
        <v>21803933.069158003</v>
      </c>
      <c r="HA30" s="23">
        <f>IFERROR('2_03'!HA30+'2_04'!HA30+'2_05'!HA30+'2_06'!HA30,"ND")</f>
        <v>21758051.283506997</v>
      </c>
    </row>
    <row r="31" spans="1:209"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c r="GZ31" s="23" t="str">
        <f>IFERROR('2_03'!GZ31+'2_04'!GZ31+'2_05'!GZ31+'2_06'!GZ31,"ND")</f>
        <v>ND</v>
      </c>
      <c r="HA31" s="23" t="str">
        <f>IFERROR('2_03'!HA31+'2_04'!HA31+'2_05'!HA31+'2_06'!HA31,"ND")</f>
        <v>ND</v>
      </c>
    </row>
    <row r="32" spans="1:209"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c r="GZ32" s="23">
        <f>IFERROR('2_03'!GZ32+'2_04'!GZ32+'2_05'!GZ32+'2_06'!GZ32,"ND")</f>
        <v>6915.3410359999998</v>
      </c>
      <c r="HA32" s="23">
        <f>IFERROR('2_03'!HA32+'2_04'!HA32+'2_05'!HA32+'2_06'!HA32,"ND")</f>
        <v>6092.7155149999999</v>
      </c>
    </row>
    <row r="33" spans="1:209"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c r="GZ33" s="24">
        <f>IFERROR('2_03'!GZ33+'2_04'!GZ33+'2_05'!GZ33+'2_06'!GZ33,"ND")</f>
        <v>198736108.02986199</v>
      </c>
      <c r="HA33" s="24">
        <f>IFERROR('2_03'!HA33+'2_04'!HA33+'2_05'!HA33+'2_06'!HA33,"ND")</f>
        <v>196779610.79068002</v>
      </c>
    </row>
    <row r="34" spans="1:209" ht="2.1"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9"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09">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9">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0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09">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09">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A39"/>
  <sheetViews>
    <sheetView zoomScale="110" zoomScaleNormal="110" workbookViewId="0">
      <pane xSplit="2" ySplit="6" topLeftCell="GJ8" activePane="bottomRight" state="frozenSplit"/>
      <selection activeCell="GQ4" sqref="GQ4"/>
      <selection pane="topRight" activeCell="GQ4" sqref="GQ4"/>
      <selection pane="bottomLeft" activeCell="GQ4" sqref="GQ4"/>
      <selection pane="bottomRight" activeCell="GQ4" sqref="GQ4"/>
    </sheetView>
  </sheetViews>
  <sheetFormatPr baseColWidth="10" defaultColWidth="11.42578125" defaultRowHeight="9"/>
  <cols>
    <col min="1" max="1" width="11.42578125" style="15"/>
    <col min="2" max="2" width="28.7109375" style="15" customWidth="1"/>
    <col min="3" max="209" width="9.7109375" style="15" customWidth="1"/>
    <col min="210" max="16384" width="11.42578125" style="15"/>
  </cols>
  <sheetData>
    <row r="1" spans="1:209"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c r="GZ7" s="38">
        <f>IFERROR('2_03'!GZ7+'2_04'!GZ7,"ND")</f>
        <v>7677878.6027339995</v>
      </c>
      <c r="HA7" s="38">
        <f>IFERROR('2_03'!HA7+'2_04'!HA7,"ND")</f>
        <v>7570385.1941240001</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c r="GZ8" s="38">
        <f>IFERROR('2_03'!GZ8+'2_04'!GZ8,"ND")</f>
        <v>2292867.6059309999</v>
      </c>
      <c r="HA8" s="38">
        <f>IFERROR('2_03'!HA8+'2_04'!HA8,"ND")</f>
        <v>2207892.3752889996</v>
      </c>
    </row>
    <row r="9" spans="1:209"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c r="GZ9" s="38">
        <f>IFERROR('2_03'!GZ9+'2_04'!GZ9,"ND")</f>
        <v>5453322.1497100005</v>
      </c>
      <c r="HA9" s="38">
        <f>IFERROR('2_03'!HA9+'2_04'!HA9,"ND")</f>
        <v>5617768.3158450006</v>
      </c>
    </row>
    <row r="10" spans="1:209"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c r="GZ10" s="38">
        <f>IFERROR('2_03'!GZ10+'2_04'!GZ10,"ND")</f>
        <v>32681264.963974997</v>
      </c>
      <c r="HA10" s="38">
        <f>IFERROR('2_03'!HA10+'2_04'!HA10,"ND")</f>
        <v>33356880.819474004</v>
      </c>
    </row>
    <row r="11" spans="1:209"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c r="GZ11" s="38">
        <f>IFERROR('2_03'!GZ11+'2_04'!GZ11,"ND")</f>
        <v>23861681.859666999</v>
      </c>
      <c r="HA11" s="38">
        <f>IFERROR('2_03'!HA11+'2_04'!HA11,"ND")</f>
        <v>23620054.934815999</v>
      </c>
    </row>
    <row r="12" spans="1:209"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c r="GZ12" s="38" t="str">
        <f>IFERROR('2_03'!GZ12+'2_04'!GZ12,"ND")</f>
        <v>ND</v>
      </c>
      <c r="HA12" s="38" t="str">
        <f>IFERROR('2_03'!HA12+'2_04'!HA12,"ND")</f>
        <v>ND</v>
      </c>
    </row>
    <row r="13" spans="1:209"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c r="GZ13" s="38">
        <f>IFERROR('2_03'!GZ13+'2_04'!GZ13,"ND")</f>
        <v>36363624.107019998</v>
      </c>
      <c r="HA13" s="38">
        <f>IFERROR('2_03'!HA13+'2_04'!HA13,"ND")</f>
        <v>36181485.216614</v>
      </c>
    </row>
    <row r="14" spans="1:209"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c r="GZ14" s="38" t="str">
        <f>IFERROR('2_03'!GZ14+'2_04'!GZ14,"ND")</f>
        <v>ND</v>
      </c>
      <c r="HA14" s="38" t="str">
        <f>IFERROR('2_03'!HA14+'2_04'!HA14,"ND")</f>
        <v>ND</v>
      </c>
    </row>
    <row r="15" spans="1:209"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c r="GZ15" s="38">
        <f>IFERROR('2_03'!GZ15+'2_04'!GZ15,"ND")</f>
        <v>4006776.5357259996</v>
      </c>
      <c r="HA15" s="38">
        <f>IFERROR('2_03'!HA15+'2_04'!HA15,"ND")</f>
        <v>3931344.4222050002</v>
      </c>
    </row>
    <row r="16" spans="1:209"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c r="GZ16" s="38">
        <f>IFERROR('2_03'!GZ16+'2_04'!GZ16,"ND")</f>
        <v>3033914.2699819999</v>
      </c>
      <c r="HA16" s="38">
        <f>IFERROR('2_03'!HA16+'2_04'!HA16,"ND")</f>
        <v>3000873.5425239997</v>
      </c>
    </row>
    <row r="17" spans="2:209"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c r="GZ17" s="38">
        <f>IFERROR('2_03'!GZ17+'2_04'!GZ17,"ND")</f>
        <v>17951247.484556001</v>
      </c>
      <c r="HA17" s="38">
        <f>IFERROR('2_03'!HA17+'2_04'!HA17,"ND")</f>
        <v>18343749.099539001</v>
      </c>
    </row>
    <row r="18" spans="2:209"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c r="GZ18" s="38" t="str">
        <f>IFERROR('2_03'!GZ18+'2_04'!GZ18,"ND")</f>
        <v>ND</v>
      </c>
      <c r="HA18" s="38" t="str">
        <f>IFERROR('2_03'!HA18+'2_04'!HA18,"ND")</f>
        <v>ND</v>
      </c>
    </row>
    <row r="19" spans="2:209"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c r="GZ19" s="38" t="str">
        <f>IFERROR('2_03'!GZ19+'2_04'!GZ19,"ND")</f>
        <v>ND</v>
      </c>
      <c r="HA19" s="38" t="str">
        <f>IFERROR('2_03'!HA19+'2_04'!HA19,"ND")</f>
        <v>ND</v>
      </c>
    </row>
    <row r="20" spans="2:209"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c r="GZ20" s="38">
        <f>IFERROR('2_03'!GZ20+'2_04'!GZ20,"ND")</f>
        <v>951025.81337700004</v>
      </c>
      <c r="HA20" s="38">
        <f>IFERROR('2_03'!HA20+'2_04'!HA20,"ND")</f>
        <v>940266.43836399994</v>
      </c>
    </row>
    <row r="21" spans="2:209"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c r="GZ21" s="38">
        <f>IFERROR('2_03'!GZ21+'2_04'!GZ21,"ND")</f>
        <v>29242570.341236003</v>
      </c>
      <c r="HA21" s="38">
        <f>IFERROR('2_03'!HA21+'2_04'!HA21,"ND")</f>
        <v>28861105.975007001</v>
      </c>
    </row>
    <row r="22" spans="2:209"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c r="GZ22" s="38">
        <f>IFERROR('2_03'!GZ22+'2_04'!GZ22,"ND")</f>
        <v>6799086.0415270003</v>
      </c>
      <c r="HA22" s="38">
        <f>IFERROR('2_03'!HA22+'2_04'!HA22,"ND")</f>
        <v>6766309.4727680003</v>
      </c>
    </row>
    <row r="23" spans="2:209"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c r="GZ23" s="38" t="str">
        <f>IFERROR('2_03'!GZ23+'2_04'!GZ23,"ND")</f>
        <v>ND</v>
      </c>
      <c r="HA23" s="38" t="str">
        <f>IFERROR('2_03'!HA23+'2_04'!HA23,"ND")</f>
        <v>ND</v>
      </c>
    </row>
    <row r="24" spans="2:20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c r="GZ24" s="38">
        <f>IFERROR('2_03'!GZ24+'2_04'!GZ24,"ND")</f>
        <v>103605.33426100001</v>
      </c>
      <c r="HA24" s="38">
        <f>IFERROR('2_03'!HA24+'2_04'!HA24,"ND")</f>
        <v>56733.797886</v>
      </c>
    </row>
    <row r="25" spans="2:209"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c r="GZ25" s="38" t="str">
        <f>IFERROR('2_03'!GZ25+'2_04'!GZ25,"ND")</f>
        <v>ND</v>
      </c>
      <c r="HA25" s="38" t="str">
        <f>IFERROR('2_03'!HA25+'2_04'!HA25,"ND")</f>
        <v>ND</v>
      </c>
    </row>
    <row r="26" spans="2:20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c r="GZ26" s="38" t="str">
        <f>IFERROR('2_03'!GZ26+'2_04'!GZ26,"ND")</f>
        <v>ND</v>
      </c>
      <c r="HA26" s="38" t="str">
        <f>IFERROR('2_03'!HA26+'2_04'!HA26,"ND")</f>
        <v>ND</v>
      </c>
    </row>
    <row r="27" spans="2:209"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c r="GZ27" s="38">
        <f>IFERROR('2_03'!GZ27+'2_04'!GZ27,"ND")</f>
        <v>405857.71173600003</v>
      </c>
      <c r="HA27" s="38">
        <f>IFERROR('2_03'!HA27+'2_04'!HA27,"ND")</f>
        <v>423576.48895299993</v>
      </c>
    </row>
    <row r="28" spans="2:209"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c r="GZ28" s="38">
        <f>IFERROR('2_03'!GZ28+'2_04'!GZ28,"ND")</f>
        <v>130020.29001699999</v>
      </c>
      <c r="HA28" s="38">
        <f>IFERROR('2_03'!HA28+'2_04'!HA28,"ND")</f>
        <v>183423.396026</v>
      </c>
    </row>
    <row r="29" spans="2:209"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c r="GZ29" s="23" t="str">
        <f>IFERROR('2_03'!GZ29+'2_04'!GZ29,"ND")</f>
        <v>ND</v>
      </c>
      <c r="HA29" s="23" t="str">
        <f>IFERROR('2_03'!HA29+'2_04'!HA29,"ND")</f>
        <v>ND</v>
      </c>
    </row>
    <row r="30" spans="2:209"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c r="GZ30" s="38">
        <f>IFERROR('2_03'!GZ30+'2_04'!GZ30,"ND")</f>
        <v>21654994.886841003</v>
      </c>
      <c r="HA30" s="38">
        <f>IFERROR('2_03'!HA30+'2_04'!HA30,"ND")</f>
        <v>21662761.813451998</v>
      </c>
    </row>
    <row r="31" spans="2:209"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c r="GZ31" s="38" t="str">
        <f>IFERROR('2_03'!GZ31+'2_04'!GZ31,"ND")</f>
        <v>ND</v>
      </c>
      <c r="HA31" s="38" t="str">
        <f>IFERROR('2_03'!HA31+'2_04'!HA31,"ND")</f>
        <v>ND</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c r="GZ32" s="38">
        <f>IFERROR('2_03'!GZ32+'2_04'!GZ32,"ND")</f>
        <v>6915.3410359999998</v>
      </c>
      <c r="HA32" s="38">
        <f>IFERROR('2_03'!HA32+'2_04'!HA32,"ND")</f>
        <v>6092.7155149999999</v>
      </c>
    </row>
    <row r="33" spans="1:209"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c r="GZ33" s="39">
        <f>IFERROR('2_03'!GZ33+'2_04'!GZ33,"ND")</f>
        <v>192616653.33933198</v>
      </c>
      <c r="HA33" s="39">
        <f>IFERROR('2_03'!HA33+'2_04'!HA33,"ND")</f>
        <v>192730704.01840103</v>
      </c>
    </row>
    <row r="34" spans="1:209" ht="2.1" customHeight="1"/>
    <row r="35" spans="1:209">
      <c r="B35" s="48"/>
      <c r="C35" s="18"/>
      <c r="D35" s="18"/>
      <c r="E35" s="18"/>
      <c r="F35" s="18"/>
      <c r="G35" s="18"/>
      <c r="H35" s="18"/>
      <c r="I35" s="18"/>
      <c r="J35" s="18"/>
      <c r="K35" s="18"/>
      <c r="L35" s="18"/>
      <c r="M35" s="18"/>
      <c r="N35" s="14"/>
      <c r="Z35" s="14"/>
      <c r="AL35" s="14"/>
      <c r="AX35" s="14"/>
      <c r="BJ35" s="14"/>
      <c r="BV35" s="14"/>
      <c r="EZ35" s="64"/>
      <c r="FA35" s="64"/>
    </row>
    <row r="36" spans="1:209" s="18" customFormat="1" ht="12.7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9">
      <c r="BB37" s="12"/>
    </row>
    <row r="38" spans="1:2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9">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A38"/>
  <sheetViews>
    <sheetView zoomScale="110" zoomScaleNormal="110" workbookViewId="0">
      <pane xSplit="2" ySplit="6" topLeftCell="GH8" activePane="bottomRight" state="frozenSplit"/>
      <selection activeCell="GQ4" sqref="GQ4"/>
      <selection pane="topRight" activeCell="GQ4" sqref="GQ4"/>
      <selection pane="bottomLeft" activeCell="GQ4" sqref="GQ4"/>
      <selection pane="bottomRight" activeCell="GL20" sqref="GL20"/>
    </sheetView>
  </sheetViews>
  <sheetFormatPr baseColWidth="10" defaultColWidth="11.42578125" defaultRowHeight="9"/>
  <cols>
    <col min="1" max="1" width="10.7109375" style="15" customWidth="1"/>
    <col min="2" max="2" width="28.7109375" style="15" customWidth="1"/>
    <col min="3" max="209" width="9.7109375" style="15" customWidth="1"/>
    <col min="210" max="16384" width="11.42578125" style="15"/>
  </cols>
  <sheetData>
    <row r="1" spans="1:209"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c r="GY7" s="38">
        <v>1291859.2870420001</v>
      </c>
      <c r="GZ7" s="38">
        <v>1511176.4915469999</v>
      </c>
      <c r="HA7" s="38">
        <v>1289851.4762510001</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c r="GY8" s="38">
        <v>46967.001067999998</v>
      </c>
      <c r="GZ8" s="38">
        <v>69679.929692999998</v>
      </c>
      <c r="HA8" s="38">
        <v>69691.364449999994</v>
      </c>
    </row>
    <row r="9" spans="1:209"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c r="GY9" s="38">
        <v>573458.56950800004</v>
      </c>
      <c r="GZ9" s="38">
        <v>589057.03150599997</v>
      </c>
      <c r="HA9" s="38">
        <v>604613.03382300003</v>
      </c>
    </row>
    <row r="10" spans="1:209"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c r="GY10" s="38">
        <v>11711209.675375</v>
      </c>
      <c r="GZ10" s="38">
        <v>11777068.911</v>
      </c>
      <c r="HA10" s="38">
        <v>12243776.340058001</v>
      </c>
    </row>
    <row r="11" spans="1:209"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c r="GY11" s="38">
        <v>8086679.219052</v>
      </c>
      <c r="GZ11" s="38">
        <v>8133272.2220299998</v>
      </c>
      <c r="HA11" s="38">
        <v>8149766.2568509998</v>
      </c>
    </row>
    <row r="12" spans="1:209"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row>
    <row r="13" spans="1:209"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c r="GY13" s="38">
        <v>13216737.56473</v>
      </c>
      <c r="GZ13" s="38">
        <v>13063256.433509</v>
      </c>
      <c r="HA13" s="38">
        <v>13217741.113079</v>
      </c>
    </row>
    <row r="14" spans="1:209"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row>
    <row r="15" spans="1:209"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c r="GY15" s="38">
        <v>1810954.2946009999</v>
      </c>
      <c r="GZ15" s="38">
        <v>1914704.0278149999</v>
      </c>
      <c r="HA15" s="38">
        <v>1830940.0446329999</v>
      </c>
    </row>
    <row r="16" spans="1:209"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c r="GY16" s="38">
        <v>209401.945745</v>
      </c>
      <c r="GZ16" s="38">
        <v>216952.56799400001</v>
      </c>
      <c r="HA16" s="38">
        <v>221582.97541899999</v>
      </c>
    </row>
    <row r="17" spans="2:209"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c r="GY17" s="38">
        <v>3013456.122401</v>
      </c>
      <c r="GZ17" s="38">
        <v>2959849.1777750002</v>
      </c>
      <c r="HA17" s="38">
        <v>3070981.1381250001</v>
      </c>
    </row>
    <row r="18" spans="2:209"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row>
    <row r="19" spans="2:209"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row>
    <row r="20" spans="2:209"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c r="GY20" s="38">
        <v>114520.23437000001</v>
      </c>
      <c r="GZ20" s="38">
        <v>121758.463324</v>
      </c>
      <c r="HA20" s="38">
        <v>108029.098014</v>
      </c>
    </row>
    <row r="21" spans="2:209"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c r="GY21" s="38">
        <v>11245351.985702001</v>
      </c>
      <c r="GZ21" s="38">
        <v>11221045.024447</v>
      </c>
      <c r="HA21" s="38">
        <v>11074619.970603</v>
      </c>
    </row>
    <row r="22" spans="2:209"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c r="GY22" s="38">
        <v>715435.87106000003</v>
      </c>
      <c r="GZ22" s="38">
        <v>694142.762139</v>
      </c>
      <c r="HA22" s="38">
        <v>710462.63457500003</v>
      </c>
    </row>
    <row r="23" spans="2:209"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row>
    <row r="24" spans="2:20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c r="GY24" s="38">
        <v>2790.272516</v>
      </c>
      <c r="GZ24" s="38">
        <v>2171.199611</v>
      </c>
      <c r="HA24" s="38">
        <v>31041.715826</v>
      </c>
    </row>
    <row r="25" spans="2:209"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row>
    <row r="26" spans="2:20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row>
    <row r="27" spans="2:209"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c r="GY27" s="38">
        <v>146820.656219</v>
      </c>
      <c r="GZ27" s="38">
        <v>139019.03683900001</v>
      </c>
      <c r="HA27" s="38">
        <v>143482.95042099999</v>
      </c>
    </row>
    <row r="28" spans="2:209"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c r="GY28" s="38">
        <v>134607.87790200001</v>
      </c>
      <c r="GZ28" s="38">
        <v>126014.023351</v>
      </c>
      <c r="HA28" s="38">
        <v>178415.18074899999</v>
      </c>
    </row>
    <row r="29" spans="2:209"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row>
    <row r="30" spans="2:209"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c r="GY30" s="38">
        <v>4615908.9694879996</v>
      </c>
      <c r="GZ30" s="38">
        <v>4813835.5766430004</v>
      </c>
      <c r="HA30" s="38">
        <v>4680630.8982659997</v>
      </c>
    </row>
    <row r="31" spans="2:209"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c r="GY32" s="38">
        <v>11262.266915</v>
      </c>
      <c r="GZ32" s="38">
        <v>6915.3410359999998</v>
      </c>
      <c r="HA32" s="38">
        <v>6092.7155149999999</v>
      </c>
    </row>
    <row r="33" spans="1:209"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c r="GY33" s="39">
        <v>56947421.813693993</v>
      </c>
      <c r="GZ33" s="39">
        <v>57359918.220258996</v>
      </c>
      <c r="HA33" s="39">
        <v>57631718.906658009</v>
      </c>
    </row>
    <row r="34" spans="1:209" ht="2.1" customHeight="1"/>
    <row r="35" spans="1:209">
      <c r="B35" s="48"/>
      <c r="C35" s="18"/>
      <c r="D35" s="18"/>
      <c r="E35" s="18"/>
      <c r="F35" s="18"/>
      <c r="G35" s="18"/>
      <c r="H35" s="18"/>
      <c r="I35" s="18"/>
      <c r="J35" s="18"/>
      <c r="K35" s="18"/>
      <c r="L35" s="18"/>
      <c r="M35" s="18"/>
      <c r="N35" s="14"/>
      <c r="Z35" s="14"/>
      <c r="AL35" s="14"/>
      <c r="AX35" s="14"/>
      <c r="BJ35" s="14"/>
      <c r="BV35" s="14"/>
      <c r="EZ35" s="64"/>
      <c r="FA35" s="64"/>
    </row>
    <row r="36" spans="1:209" s="18" customFormat="1" ht="12.7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A40"/>
  <sheetViews>
    <sheetView zoomScale="110" zoomScaleNormal="110" workbookViewId="0">
      <pane xSplit="2" ySplit="6" topLeftCell="GH8" activePane="bottomRight" state="frozenSplit"/>
      <selection activeCell="GQ4" sqref="GQ4"/>
      <selection pane="topRight" activeCell="GQ4" sqref="GQ4"/>
      <selection pane="bottomLeft" activeCell="GQ4" sqref="GQ4"/>
      <selection pane="bottomRight" activeCell="GL20" sqref="GL20"/>
    </sheetView>
  </sheetViews>
  <sheetFormatPr baseColWidth="10" defaultColWidth="11.42578125" defaultRowHeight="9"/>
  <cols>
    <col min="1" max="1" width="10.7109375" style="15" customWidth="1"/>
    <col min="2" max="2" width="28.7109375" style="15" customWidth="1"/>
    <col min="3" max="209" width="9.7109375" style="15" customWidth="1"/>
    <col min="210" max="16384" width="11.42578125" style="15"/>
  </cols>
  <sheetData>
    <row r="1" spans="1:20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c r="GY7" s="38">
        <v>6135150.874934</v>
      </c>
      <c r="GZ7" s="38">
        <v>6166702.1111869998</v>
      </c>
      <c r="HA7" s="38">
        <v>6280533.7178729996</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c r="GY8" s="38">
        <v>2222356.5220989999</v>
      </c>
      <c r="GZ8" s="38">
        <v>2223187.6762379999</v>
      </c>
      <c r="HA8" s="38">
        <v>2138201.0108389999</v>
      </c>
    </row>
    <row r="9" spans="1:209"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c r="GY9" s="38">
        <v>4693868.1959290002</v>
      </c>
      <c r="GZ9" s="38">
        <v>4864265.1182040004</v>
      </c>
      <c r="HA9" s="38">
        <v>5013155.2820220003</v>
      </c>
    </row>
    <row r="10" spans="1:209"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c r="GY10" s="38">
        <v>20839057.303079002</v>
      </c>
      <c r="GZ10" s="38">
        <v>20904196.052974999</v>
      </c>
      <c r="HA10" s="38">
        <v>21113104.479416002</v>
      </c>
    </row>
    <row r="11" spans="1:209"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c r="GY11" s="38">
        <v>15920002.585258</v>
      </c>
      <c r="GZ11" s="38">
        <v>15728409.637637001</v>
      </c>
      <c r="HA11" s="38">
        <v>15470288.677965</v>
      </c>
    </row>
    <row r="12" spans="1:209"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row>
    <row r="13" spans="1:209"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c r="GY13" s="38">
        <v>22838400.379053999</v>
      </c>
      <c r="GZ13" s="38">
        <v>23300367.673510998</v>
      </c>
      <c r="HA13" s="38">
        <v>22963744.103535</v>
      </c>
    </row>
    <row r="14" spans="1:209"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row>
    <row r="15" spans="1:209"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c r="GY15" s="38">
        <v>2093651.2181170001</v>
      </c>
      <c r="GZ15" s="38">
        <v>2092072.5079109999</v>
      </c>
      <c r="HA15" s="38">
        <v>2100404.377572</v>
      </c>
    </row>
    <row r="16" spans="1:209"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c r="GY16" s="38">
        <v>2745805.339288</v>
      </c>
      <c r="GZ16" s="38">
        <v>2816961.701988</v>
      </c>
      <c r="HA16" s="38">
        <v>2779290.5671049999</v>
      </c>
    </row>
    <row r="17" spans="2:209"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c r="GY17" s="38">
        <v>15590257.993155999</v>
      </c>
      <c r="GZ17" s="38">
        <v>14991398.306781</v>
      </c>
      <c r="HA17" s="38">
        <v>15272767.961414</v>
      </c>
    </row>
    <row r="18" spans="2:209"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row>
    <row r="19" spans="2:209"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row>
    <row r="20" spans="2:209"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c r="GY20" s="38">
        <v>824769.47808200005</v>
      </c>
      <c r="GZ20" s="38">
        <v>829267.35005300003</v>
      </c>
      <c r="HA20" s="38">
        <v>832237.34034999995</v>
      </c>
    </row>
    <row r="21" spans="2:209"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c r="GY21" s="38">
        <v>18054655.844124999</v>
      </c>
      <c r="GZ21" s="38">
        <v>18021525.316789001</v>
      </c>
      <c r="HA21" s="38">
        <v>17786486.004404001</v>
      </c>
    </row>
    <row r="22" spans="2:209"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c r="GY22" s="38">
        <v>5833960.5216669999</v>
      </c>
      <c r="GZ22" s="38">
        <v>6104943.2793880003</v>
      </c>
      <c r="HA22" s="38">
        <v>6055846.8381930003</v>
      </c>
    </row>
    <row r="23" spans="2:209"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row>
    <row r="24" spans="2:20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c r="GY24" s="38">
        <v>78118.418086000005</v>
      </c>
      <c r="GZ24" s="38">
        <v>101434.13465000001</v>
      </c>
      <c r="HA24" s="38">
        <v>25692.082060000001</v>
      </c>
    </row>
    <row r="25" spans="2:209"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row>
    <row r="26" spans="2:20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row>
    <row r="27" spans="2:209"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c r="GY27" s="38">
        <v>264418.49540999997</v>
      </c>
      <c r="GZ27" s="38">
        <v>266838.67489700002</v>
      </c>
      <c r="HA27" s="38">
        <v>280093.53853199998</v>
      </c>
    </row>
    <row r="28" spans="2:209"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c r="GY28" s="38">
        <v>4007.333333</v>
      </c>
      <c r="GZ28" s="38">
        <v>4006.266666</v>
      </c>
      <c r="HA28" s="38">
        <v>5008.2152770000002</v>
      </c>
    </row>
    <row r="29" spans="2:209"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row>
    <row r="30" spans="2:209"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c r="GY30" s="38">
        <v>17119483.379051</v>
      </c>
      <c r="GZ30" s="38">
        <v>16841159.310198002</v>
      </c>
      <c r="HA30" s="38">
        <v>16982130.915185999</v>
      </c>
    </row>
    <row r="31" spans="2:209"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c r="GY32" s="38">
        <v>0</v>
      </c>
      <c r="GZ32" s="38">
        <v>0</v>
      </c>
      <c r="HA32" s="38">
        <v>0</v>
      </c>
    </row>
    <row r="33" spans="1:209"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c r="GY33" s="39">
        <v>135257963.88066801</v>
      </c>
      <c r="GZ33" s="39">
        <v>135256735.11907297</v>
      </c>
      <c r="HA33" s="39">
        <v>135098985.111743</v>
      </c>
    </row>
    <row r="34" spans="1:209" ht="2.1" customHeight="1"/>
    <row r="35" spans="1:209">
      <c r="B35" s="48"/>
      <c r="EZ35" s="64"/>
      <c r="FA35" s="64"/>
    </row>
    <row r="36" spans="1:209" ht="12.7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9">
      <c r="D37" s="12"/>
      <c r="BB37" s="12"/>
    </row>
    <row r="38" spans="1:2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9">
      <c r="N39" s="12"/>
      <c r="O39" s="12"/>
      <c r="P39" s="12"/>
      <c r="Q39" s="12"/>
      <c r="R39" s="12"/>
      <c r="S39" s="12"/>
      <c r="T39" s="12"/>
      <c r="U39" s="12"/>
      <c r="V39" s="12"/>
      <c r="W39" s="12"/>
      <c r="X39" s="12"/>
      <c r="Y39" s="12"/>
      <c r="Z39" s="12"/>
      <c r="AA39" s="12"/>
      <c r="AB39" s="12"/>
    </row>
    <row r="40" spans="1:209">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A38"/>
  <sheetViews>
    <sheetView zoomScale="110" zoomScaleNormal="110" workbookViewId="0">
      <pane xSplit="2" ySplit="6" topLeftCell="GI8" activePane="bottomRight" state="frozenSplit"/>
      <selection activeCell="GQ4" sqref="GQ4"/>
      <selection pane="topRight" activeCell="GQ4" sqref="GQ4"/>
      <selection pane="bottomLeft" activeCell="GQ4" sqref="GQ4"/>
      <selection pane="bottomRight" activeCell="GL20" sqref="GL20"/>
    </sheetView>
  </sheetViews>
  <sheetFormatPr baseColWidth="10" defaultColWidth="11.42578125" defaultRowHeight="9"/>
  <cols>
    <col min="1" max="1" width="10.7109375" style="15" customWidth="1"/>
    <col min="2" max="2" width="28.7109375" style="18" customWidth="1"/>
    <col min="3" max="129" width="9.7109375" style="18" customWidth="1"/>
    <col min="130" max="130" width="9.42578125" style="18" bestFit="1" customWidth="1"/>
    <col min="131" max="209" width="9.7109375" style="18" customWidth="1"/>
    <col min="210" max="16384" width="11.42578125" style="18"/>
  </cols>
  <sheetData>
    <row r="1" spans="1:20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row>
    <row r="7" spans="1:209"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c r="HA7" s="23">
        <v>0</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c r="GY8" s="23">
        <v>90153.149877000003</v>
      </c>
      <c r="GZ8" s="23">
        <v>75861.531497000004</v>
      </c>
      <c r="HA8" s="23">
        <v>186668.30607699999</v>
      </c>
    </row>
    <row r="9" spans="1:209"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c r="GY9" s="23">
        <v>40688.95018</v>
      </c>
      <c r="GZ9" s="23">
        <v>269207.08149999997</v>
      </c>
      <c r="HA9" s="23">
        <v>208823.19231899999</v>
      </c>
    </row>
    <row r="10" spans="1:209"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c r="GY10" s="23">
        <v>11135.648219999999</v>
      </c>
      <c r="GZ10" s="23">
        <v>15152.8</v>
      </c>
      <c r="HA10" s="23">
        <v>3484.8189910000001</v>
      </c>
    </row>
    <row r="11" spans="1:209"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c r="GY11" s="23">
        <v>1452131.969734</v>
      </c>
      <c r="GZ11" s="23">
        <v>1210978.150312</v>
      </c>
      <c r="HA11" s="23">
        <v>521376.64630700002</v>
      </c>
    </row>
    <row r="12" spans="1:209"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row>
    <row r="13" spans="1:209"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c r="GY13" s="23">
        <v>1078733.078978</v>
      </c>
      <c r="GZ13" s="23">
        <v>2612207.4328450002</v>
      </c>
      <c r="HA13" s="23">
        <v>1049859.4968890001</v>
      </c>
    </row>
    <row r="14" spans="1:209"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row>
    <row r="15" spans="1:209"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c r="GY15" s="23">
        <v>0</v>
      </c>
      <c r="GZ15" s="23">
        <v>0</v>
      </c>
      <c r="HA15" s="23">
        <v>0</v>
      </c>
    </row>
    <row r="16" spans="1:209"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c r="GY16" s="23">
        <v>5034.8562510000002</v>
      </c>
      <c r="GZ16" s="23">
        <v>5000</v>
      </c>
      <c r="HA16" s="23">
        <v>5028.599999</v>
      </c>
    </row>
    <row r="17" spans="2:209"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c r="GY17" s="23">
        <v>6300.777</v>
      </c>
      <c r="GZ17" s="23">
        <v>257100.684832</v>
      </c>
      <c r="HA17" s="23">
        <v>351313.538184</v>
      </c>
    </row>
    <row r="18" spans="2:209"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row>
    <row r="19" spans="2:209"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row>
    <row r="20" spans="2:209"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c r="HA20" s="23">
        <v>0</v>
      </c>
    </row>
    <row r="21" spans="2:209"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c r="GY21" s="23">
        <v>497736.89856100001</v>
      </c>
      <c r="GZ21" s="23">
        <v>1193824.0012020001</v>
      </c>
      <c r="HA21" s="23">
        <v>1294765.128457</v>
      </c>
    </row>
    <row r="22" spans="2:209"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c r="GY22" s="23">
        <v>0</v>
      </c>
      <c r="GZ22" s="23">
        <v>0</v>
      </c>
      <c r="HA22" s="23">
        <v>0</v>
      </c>
    </row>
    <row r="23" spans="2:209"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row>
    <row r="24" spans="2:20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row>
    <row r="25" spans="2:209"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row>
    <row r="26" spans="2:20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row>
    <row r="27" spans="2:209"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c r="GY27" s="23">
        <v>0</v>
      </c>
      <c r="GZ27" s="23">
        <v>0</v>
      </c>
      <c r="HA27" s="23">
        <v>0</v>
      </c>
    </row>
    <row r="28" spans="2:209"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row>
    <row r="29" spans="2:209"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row>
    <row r="30" spans="2:209"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c r="GY30" s="23">
        <v>288525.23162699997</v>
      </c>
      <c r="GZ30" s="23">
        <v>76262.824103000006</v>
      </c>
      <c r="HA30" s="23">
        <v>22002.786667</v>
      </c>
    </row>
    <row r="31" spans="2:209"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row>
    <row r="33" spans="1:209"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c r="GY33" s="24">
        <v>3470440.5604280001</v>
      </c>
      <c r="GZ33" s="24">
        <v>5715594.5062910002</v>
      </c>
      <c r="HA33" s="24">
        <v>3643322.5138900001</v>
      </c>
    </row>
    <row r="34" spans="1:209"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9">
      <c r="B35" s="48"/>
      <c r="EZ35" s="63"/>
      <c r="FA35" s="63"/>
    </row>
    <row r="36" spans="1:20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9">
      <c r="D37" s="56"/>
      <c r="E37" s="56"/>
      <c r="F37" s="56"/>
      <c r="G37" s="56"/>
      <c r="H37" s="56"/>
      <c r="I37" s="56"/>
      <c r="J37" s="56"/>
      <c r="K37" s="56"/>
      <c r="L37" s="56"/>
    </row>
    <row r="38" spans="1:20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A38"/>
  <sheetViews>
    <sheetView tabSelected="1" zoomScale="110" zoomScaleNormal="110" workbookViewId="0">
      <pane xSplit="2" ySplit="6" topLeftCell="GI8" activePane="bottomRight" state="frozenSplit"/>
      <selection activeCell="GQ4" sqref="GQ4"/>
      <selection pane="topRight" activeCell="GQ4" sqref="GQ4"/>
      <selection pane="bottomLeft" activeCell="GQ4" sqref="GQ4"/>
      <selection pane="bottomRight" activeCell="GL20" sqref="GL20"/>
    </sheetView>
  </sheetViews>
  <sheetFormatPr baseColWidth="10" defaultColWidth="11.42578125" defaultRowHeight="9"/>
  <cols>
    <col min="1" max="1" width="10.7109375" style="15" customWidth="1"/>
    <col min="2" max="2" width="28.7109375" style="18" customWidth="1"/>
    <col min="3" max="128" width="9.7109375" style="18" customWidth="1"/>
    <col min="129" max="130" width="9.5703125" style="18" bestFit="1" customWidth="1"/>
    <col min="131" max="209" width="9.7109375" style="18" customWidth="1"/>
    <col min="210" max="16384" width="11.42578125" style="18"/>
  </cols>
  <sheetData>
    <row r="1" spans="1:209" ht="17.100000000000001"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row>
    <row r="7" spans="1:209"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c r="GY7" s="23">
        <v>6.6059999999999999E-3</v>
      </c>
      <c r="GZ7" s="23">
        <v>6.6059999999999999E-3</v>
      </c>
      <c r="HA7" s="23">
        <v>6.6059999999999999E-3</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c r="HA8" s="23">
        <v>0</v>
      </c>
    </row>
    <row r="9" spans="1:209"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c r="HA9" s="23">
        <v>0</v>
      </c>
    </row>
    <row r="10" spans="1:209"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c r="GY10" s="23">
        <v>703.30739100000005</v>
      </c>
      <c r="GZ10" s="23">
        <v>710.86713999999995</v>
      </c>
      <c r="HA10" s="23">
        <v>717.33266100000003</v>
      </c>
    </row>
    <row r="11" spans="1:209"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c r="GY11" s="23">
        <v>250.595865</v>
      </c>
      <c r="GZ11" s="23">
        <v>240.096159</v>
      </c>
      <c r="HA11" s="23">
        <v>230.97206800000001</v>
      </c>
    </row>
    <row r="12" spans="1:209"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row>
    <row r="13" spans="1:209"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c r="GY13" s="23">
        <v>261866.794769</v>
      </c>
      <c r="GZ13" s="23">
        <v>262856.01701900002</v>
      </c>
      <c r="HA13" s="23">
        <v>263427.927173</v>
      </c>
    </row>
    <row r="14" spans="1:209"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row>
    <row r="15" spans="1:209"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c r="GY15" s="23">
        <v>41701.415717000003</v>
      </c>
      <c r="GZ15" s="23">
        <v>42140.055622</v>
      </c>
      <c r="HA15" s="23">
        <v>42563.040234</v>
      </c>
    </row>
    <row r="16" spans="1:209"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c r="GY16" s="23">
        <v>7189.1193169999997</v>
      </c>
      <c r="GZ16" s="23">
        <v>7231.7201219999997</v>
      </c>
      <c r="HA16" s="23">
        <v>7285.5069409999996</v>
      </c>
    </row>
    <row r="17" spans="2:209"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c r="GY17" s="23">
        <v>7874.1509910000004</v>
      </c>
      <c r="GZ17" s="23">
        <v>7878.5709079999997</v>
      </c>
      <c r="HA17" s="23">
        <v>7866.240022</v>
      </c>
    </row>
    <row r="18" spans="2:209"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row>
    <row r="19" spans="2:209"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row>
    <row r="20" spans="2:209"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c r="GY20" s="23">
        <v>9695.0469190000003</v>
      </c>
      <c r="GZ20" s="23">
        <v>9793.8939950000004</v>
      </c>
      <c r="HA20" s="23">
        <v>9889.6252440000007</v>
      </c>
    </row>
    <row r="21" spans="2:209"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c r="GY21" s="23">
        <v>86.617728999999997</v>
      </c>
      <c r="GZ21" s="23">
        <v>79.966066999999995</v>
      </c>
      <c r="HA21" s="23">
        <v>80.512662000000006</v>
      </c>
    </row>
    <row r="22" spans="2:209"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c r="GY22" s="23">
        <v>253.77182400000001</v>
      </c>
      <c r="GZ22" s="23">
        <v>253.63238699999999</v>
      </c>
      <c r="HA22" s="23">
        <v>236.41139000000001</v>
      </c>
    </row>
    <row r="23" spans="2:209"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row>
    <row r="24" spans="2:20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row>
    <row r="25" spans="2:209"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row>
    <row r="26" spans="2:20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row>
    <row r="27" spans="2:209"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c r="HA27" s="23">
        <v>0</v>
      </c>
    </row>
    <row r="28" spans="2:209"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row>
    <row r="29" spans="2:209"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row>
    <row r="30" spans="2:209"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c r="GY30" s="23">
        <v>71997.656073000006</v>
      </c>
      <c r="GZ30" s="23">
        <v>72675.358214000007</v>
      </c>
      <c r="HA30" s="23">
        <v>73286.683388000005</v>
      </c>
    </row>
    <row r="31" spans="2:209"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row>
    <row r="33" spans="1:209"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c r="GY33" s="24">
        <v>401618.48320100002</v>
      </c>
      <c r="GZ33" s="24">
        <v>403860.18423900002</v>
      </c>
      <c r="HA33" s="24">
        <v>405584.25838899997</v>
      </c>
    </row>
    <row r="34" spans="1:209" ht="2.1"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09">
      <c r="B35" s="48"/>
      <c r="EZ35" s="63"/>
      <c r="FA35" s="63"/>
    </row>
    <row r="36" spans="1:20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A38"/>
  <sheetViews>
    <sheetView zoomScale="110" zoomScaleNormal="110" workbookViewId="0">
      <pane xSplit="2" ySplit="6" topLeftCell="GI8" activePane="bottomRight" state="frozenSplit"/>
      <selection activeCell="GQ4" sqref="GQ4"/>
      <selection pane="topRight" activeCell="GQ4" sqref="GQ4"/>
      <selection pane="bottomLeft" activeCell="GQ4" sqref="GQ4"/>
      <selection pane="bottomRight" activeCell="GQ4" sqref="GQ4"/>
    </sheetView>
  </sheetViews>
  <sheetFormatPr baseColWidth="10" defaultColWidth="11.42578125" defaultRowHeight="9"/>
  <cols>
    <col min="1" max="1" width="10.7109375" style="15" customWidth="1"/>
    <col min="2" max="2" width="28.7109375" style="18" customWidth="1"/>
    <col min="3" max="209" width="9.7109375" style="18" customWidth="1"/>
    <col min="210" max="16384" width="11.42578125" style="18"/>
  </cols>
  <sheetData>
    <row r="1" spans="1:20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45688</v>
      </c>
      <c r="GZ6" s="44">
        <v>45716</v>
      </c>
      <c r="HA6" s="44">
        <v>45747</v>
      </c>
    </row>
    <row r="7" spans="1:209"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c r="GZ7" s="23">
        <f>IFERROR('2_08'!GZ7+'2_09'!GZ7,"ND")</f>
        <v>1262.4351997996505</v>
      </c>
      <c r="HA7" s="23">
        <f>IFERROR('2_08'!HA7+'2_09'!HA7,"ND")</f>
        <v>1250.2484215325676</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c r="GZ8" s="23">
        <f>IFERROR('2_08'!GZ8+'2_09'!GZ8,"ND")</f>
        <v>602.88044858404567</v>
      </c>
      <c r="HA8" s="23">
        <f>IFERROR('2_08'!HA8+'2_09'!HA8,"ND")</f>
        <v>519.70799245744831</v>
      </c>
    </row>
    <row r="9" spans="1:209"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c r="GZ9" s="23">
        <f>IFERROR('2_08'!GZ9+'2_09'!GZ9,"ND")</f>
        <v>500.54607533561079</v>
      </c>
      <c r="HA9" s="23">
        <f>IFERROR('2_08'!HA9+'2_09'!HA9,"ND")</f>
        <v>541.72821099934163</v>
      </c>
    </row>
    <row r="10" spans="1:209"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c r="GZ10" s="23">
        <f>IFERROR('2_08'!GZ10+'2_09'!GZ10,"ND")</f>
        <v>6158.5006146634141</v>
      </c>
      <c r="HA10" s="23">
        <f>IFERROR('2_08'!HA10+'2_09'!HA10,"ND")</f>
        <v>6826.5354081448586</v>
      </c>
    </row>
    <row r="11" spans="1:209"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c r="GZ11" s="23">
        <f>IFERROR('2_08'!GZ11+'2_09'!GZ11,"ND")</f>
        <v>7167.3133422252777</v>
      </c>
      <c r="HA11" s="23">
        <f>IFERROR('2_08'!HA11+'2_09'!HA11,"ND")</f>
        <v>7028.0967963337107</v>
      </c>
    </row>
    <row r="12" spans="1:209"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c r="GZ12" s="38" t="str">
        <f>IFERROR('2_08'!GZ12+'2_09'!GZ12,"ND")</f>
        <v>ND</v>
      </c>
      <c r="HA12" s="38" t="str">
        <f>IFERROR('2_08'!HA12+'2_09'!HA12,"ND")</f>
        <v>ND</v>
      </c>
    </row>
    <row r="13" spans="1:209"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c r="GZ13" s="23">
        <f>IFERROR('2_08'!GZ13+'2_09'!GZ13,"ND")</f>
        <v>5498.0071134027648</v>
      </c>
      <c r="HA13" s="23">
        <f>IFERROR('2_08'!HA13+'2_09'!HA13,"ND")</f>
        <v>5380.793095741501</v>
      </c>
    </row>
    <row r="14" spans="1:209"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c r="GZ14" s="23" t="str">
        <f>IFERROR('2_08'!GZ14+'2_09'!GZ14,"ND")</f>
        <v>ND</v>
      </c>
      <c r="HA14" s="23" t="str">
        <f>IFERROR('2_08'!HA14+'2_09'!HA14,"ND")</f>
        <v>ND</v>
      </c>
    </row>
    <row r="15" spans="1:209"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c r="GZ15" s="23">
        <f>IFERROR('2_08'!GZ15+'2_09'!GZ15,"ND")</f>
        <v>245.60437339883288</v>
      </c>
      <c r="HA15" s="23">
        <f>IFERROR('2_08'!HA15+'2_09'!HA15,"ND")</f>
        <v>306.4017029570245</v>
      </c>
    </row>
    <row r="16" spans="1:209"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c r="GZ16" s="23">
        <f>IFERROR('2_08'!GZ16+'2_09'!GZ16,"ND")</f>
        <v>303.04548962163898</v>
      </c>
      <c r="HA16" s="23">
        <f>IFERROR('2_08'!HA16+'2_09'!HA16,"ND")</f>
        <v>356.35366673447629</v>
      </c>
    </row>
    <row r="17" spans="2:209"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c r="GZ17" s="23">
        <f>IFERROR('2_08'!GZ17+'2_09'!GZ17,"ND")</f>
        <v>2684.1493461924438</v>
      </c>
      <c r="HA17" s="23">
        <f>IFERROR('2_08'!HA17+'2_09'!HA17,"ND")</f>
        <v>2707.4672443496606</v>
      </c>
    </row>
    <row r="18" spans="2:209"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c r="GZ18" s="38" t="str">
        <f>IFERROR('2_08'!GZ18+'2_09'!GZ18,"ND")</f>
        <v>ND</v>
      </c>
      <c r="HA18" s="38" t="str">
        <f>IFERROR('2_08'!HA18+'2_09'!HA18,"ND")</f>
        <v>ND</v>
      </c>
    </row>
    <row r="19" spans="2:209"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c r="GZ19" s="38" t="str">
        <f>IFERROR('2_08'!GZ19+'2_09'!GZ19,"ND")</f>
        <v>ND</v>
      </c>
      <c r="HA19" s="38" t="str">
        <f>IFERROR('2_08'!HA19+'2_09'!HA19,"ND")</f>
        <v>ND</v>
      </c>
    </row>
    <row r="20" spans="2:209"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c r="GZ20" s="23">
        <f>IFERROR('2_08'!GZ20+'2_09'!GZ20,"ND")</f>
        <v>0</v>
      </c>
      <c r="HA20" s="23">
        <f>IFERROR('2_08'!HA20+'2_09'!HA20,"ND")</f>
        <v>0</v>
      </c>
    </row>
    <row r="21" spans="2:209"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c r="GZ21" s="23">
        <f>IFERROR('2_08'!GZ21+'2_09'!GZ21,"ND")</f>
        <v>9382.0551649297086</v>
      </c>
      <c r="HA21" s="23">
        <f>IFERROR('2_08'!HA21+'2_09'!HA21,"ND")</f>
        <v>9639.4219724396226</v>
      </c>
    </row>
    <row r="22" spans="2:209"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c r="GZ22" s="23">
        <f>IFERROR('2_08'!GZ22+'2_09'!GZ22,"ND")</f>
        <v>1067.0836105498897</v>
      </c>
      <c r="HA22" s="23">
        <f>IFERROR('2_08'!HA22+'2_09'!HA22,"ND")</f>
        <v>1123.2428332489462</v>
      </c>
    </row>
    <row r="23" spans="2:209"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c r="GZ23" s="23" t="str">
        <f>IFERROR('2_08'!GZ23+'2_09'!GZ23,"ND")</f>
        <v>ND</v>
      </c>
      <c r="HA23" s="23" t="str">
        <f>IFERROR('2_08'!HA23+'2_09'!HA23,"ND")</f>
        <v>ND</v>
      </c>
    </row>
    <row r="24" spans="2:20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c r="GZ24" s="38">
        <f>IFERROR('2_08'!GZ24+'2_09'!GZ24,"ND")</f>
        <v>113.83377131512182</v>
      </c>
      <c r="HA24" s="38">
        <f>IFERROR('2_08'!HA24+'2_09'!HA24,"ND")</f>
        <v>114.08509711557166</v>
      </c>
    </row>
    <row r="25" spans="2:209"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c r="GZ25" s="38" t="str">
        <f>IFERROR('2_08'!GZ25+'2_09'!GZ25,"ND")</f>
        <v>ND</v>
      </c>
      <c r="HA25" s="38" t="str">
        <f>IFERROR('2_08'!HA25+'2_09'!HA25,"ND")</f>
        <v>ND</v>
      </c>
    </row>
    <row r="26" spans="2:209"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c r="GZ26" s="23" t="str">
        <f>IFERROR('2_08'!GZ26+'2_09'!GZ26,"ND")</f>
        <v>ND</v>
      </c>
      <c r="HA26" s="23" t="str">
        <f>IFERROR('2_08'!HA26+'2_09'!HA26,"ND")</f>
        <v>ND</v>
      </c>
    </row>
    <row r="27" spans="2:209"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c r="GZ27" s="23">
        <f>IFERROR('2_08'!GZ27+'2_09'!GZ27,"ND")</f>
        <v>615.28137218785525</v>
      </c>
      <c r="HA27" s="23">
        <f>IFERROR('2_08'!HA27+'2_09'!HA27,"ND")</f>
        <v>634.67134392042306</v>
      </c>
    </row>
    <row r="28" spans="2:209"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c r="GZ28" s="23">
        <f>IFERROR('2_08'!GZ28+'2_09'!GZ28,"ND")</f>
        <v>7.5895958232450162</v>
      </c>
      <c r="HA28" s="23">
        <f>IFERROR('2_08'!HA28+'2_09'!HA28,"ND")</f>
        <v>69.23265229212943</v>
      </c>
    </row>
    <row r="29" spans="2:209"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c r="GZ29" s="23" t="str">
        <f>IFERROR('2_08'!GZ29+'2_09'!GZ29,"ND")</f>
        <v>ND</v>
      </c>
      <c r="HA29" s="23" t="str">
        <f>IFERROR('2_08'!HA29+'2_09'!HA29,"ND")</f>
        <v>ND</v>
      </c>
    </row>
    <row r="30" spans="2:209"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c r="GZ30" s="23">
        <f>IFERROR('2_08'!GZ30+'2_09'!GZ30,"ND")</f>
        <v>5426.2400305828569</v>
      </c>
      <c r="HA30" s="23">
        <f>IFERROR('2_08'!HA30+'2_09'!HA30,"ND")</f>
        <v>5615.694399657189</v>
      </c>
    </row>
    <row r="31" spans="2:209"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c r="GZ31" s="23" t="str">
        <f>IFERROR('2_08'!GZ31+'2_09'!GZ31,"ND")</f>
        <v>ND</v>
      </c>
      <c r="HA31" s="23" t="str">
        <f>IFERROR('2_08'!HA31+'2_09'!HA31,"ND")</f>
        <v>ND</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c r="GZ32" s="65">
        <f>IFERROR('2_08'!GZ32+'2_09'!GZ32,"ND")</f>
        <v>12.607530691050687</v>
      </c>
      <c r="HA32" s="65">
        <f>IFERROR('2_08'!HA32+'2_09'!HA32,"ND")</f>
        <v>10.099261103881478</v>
      </c>
    </row>
    <row r="33" spans="1:209"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c r="GZ33" s="24">
        <f>IFERROR('2_08'!GZ33+'2_09'!GZ33,"ND")</f>
        <v>41047.173079303408</v>
      </c>
      <c r="HA33" s="24">
        <f>IFERROR('2_08'!HA33+'2_09'!HA33,"ND")</f>
        <v>42123.78009902835</v>
      </c>
    </row>
    <row r="34" spans="1:209" ht="2.1" customHeight="1"/>
    <row r="35" spans="1:209">
      <c r="B35" s="48"/>
      <c r="EZ35" s="63"/>
      <c r="FA35" s="63"/>
    </row>
    <row r="36" spans="1:20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9">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HA38"/>
  <sheetViews>
    <sheetView zoomScale="110" zoomScaleNormal="110" workbookViewId="0">
      <pane xSplit="2" ySplit="6" topLeftCell="GJ8" activePane="bottomRight" state="frozenSplit"/>
      <selection activeCell="GK4" sqref="GK4"/>
      <selection pane="topRight" activeCell="GK4" sqref="GK4"/>
      <selection pane="bottomLeft" activeCell="GK4" sqref="GK4"/>
      <selection pane="bottomRight" activeCell="GQ4" sqref="GQ4"/>
    </sheetView>
  </sheetViews>
  <sheetFormatPr baseColWidth="10" defaultColWidth="11.42578125" defaultRowHeight="9"/>
  <cols>
    <col min="1" max="1" width="10.7109375" style="15" customWidth="1"/>
    <col min="2" max="2" width="28.7109375" style="15" customWidth="1"/>
    <col min="3" max="209" width="9.7109375" style="15" customWidth="1"/>
    <col min="210" max="16384" width="11.42578125" style="15"/>
  </cols>
  <sheetData>
    <row r="1" spans="1:209" ht="17.100000000000001"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c r="GY7" s="38">
        <v>397.15298079715768</v>
      </c>
      <c r="GZ7" s="38">
        <v>397.89218632938247</v>
      </c>
      <c r="HA7" s="38">
        <v>399.82319305438818</v>
      </c>
    </row>
    <row r="8" spans="1:209"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c r="GY8" s="38">
        <v>29.398806561655054</v>
      </c>
      <c r="GZ8" s="38">
        <v>50.295922107094874</v>
      </c>
      <c r="HA8" s="38">
        <v>47.992765942105891</v>
      </c>
    </row>
    <row r="9" spans="1:209"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c r="GY9" s="38">
        <v>14.773512517522823</v>
      </c>
      <c r="GZ9" s="38">
        <v>22.223106969114756</v>
      </c>
      <c r="HA9" s="38">
        <v>26.191943005608959</v>
      </c>
    </row>
    <row r="10" spans="1:209"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c r="GY10" s="38">
        <v>1956.6664272037187</v>
      </c>
      <c r="GZ10" s="38">
        <v>2021.9037440829234</v>
      </c>
      <c r="HA10" s="38">
        <v>2151.0774532870296</v>
      </c>
    </row>
    <row r="11" spans="1:209"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c r="GY11" s="38">
        <v>1337.8102745931046</v>
      </c>
      <c r="GZ11" s="38">
        <v>1220.2537334084143</v>
      </c>
      <c r="HA11" s="38">
        <v>1132.6503355359982</v>
      </c>
    </row>
    <row r="12" spans="1:209"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row>
    <row r="13" spans="1:209"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c r="GY13" s="38">
        <v>391.80955914019779</v>
      </c>
      <c r="GZ13" s="38">
        <v>376.25250652689192</v>
      </c>
      <c r="HA13" s="38">
        <v>413.43790492285143</v>
      </c>
    </row>
    <row r="14" spans="1:209"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row>
    <row r="15" spans="1:209"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c r="GY15" s="38">
        <v>3.2351707090821753E-2</v>
      </c>
      <c r="GZ15" s="38">
        <v>6.8992269301384634E-2</v>
      </c>
      <c r="HA15" s="38">
        <v>4.2902995486388214E-2</v>
      </c>
    </row>
    <row r="16" spans="1:209"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c r="GY16" s="38">
        <v>31.366110356023327</v>
      </c>
      <c r="GZ16" s="38">
        <v>27.810714633113907</v>
      </c>
      <c r="HA16" s="38">
        <v>30.955089952354044</v>
      </c>
    </row>
    <row r="17" spans="2:209"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c r="GY17" s="38">
        <v>527.12000699512214</v>
      </c>
      <c r="GZ17" s="38">
        <v>509.15327282369611</v>
      </c>
      <c r="HA17" s="38">
        <v>501.82732264755924</v>
      </c>
    </row>
    <row r="18" spans="2:209"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row>
    <row r="19" spans="2:209"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row>
    <row r="20" spans="2:209"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c r="GY20" s="38">
        <v>0</v>
      </c>
      <c r="GZ20" s="38">
        <v>0</v>
      </c>
      <c r="HA20" s="38">
        <v>0</v>
      </c>
    </row>
    <row r="21" spans="2:209"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c r="GY21" s="38">
        <v>1884.8625578470817</v>
      </c>
      <c r="GZ21" s="38">
        <v>1958.8056028040883</v>
      </c>
      <c r="HA21" s="38">
        <v>2044.4920666132646</v>
      </c>
    </row>
    <row r="22" spans="2:209"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c r="GY22" s="38">
        <v>206.54359808526095</v>
      </c>
      <c r="GZ22" s="38">
        <v>194.13098987092042</v>
      </c>
      <c r="HA22" s="38">
        <v>227.25231086148978</v>
      </c>
    </row>
    <row r="23" spans="2:209"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row>
    <row r="24" spans="2:209"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c r="GY24" s="38">
        <v>25.763298082500917</v>
      </c>
      <c r="GZ24" s="38">
        <v>30.603462578950833</v>
      </c>
      <c r="HA24" s="38">
        <v>29.117851449982492</v>
      </c>
    </row>
    <row r="25" spans="2:209"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row>
    <row r="26" spans="2:209"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row>
    <row r="27" spans="2:209"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c r="GY27" s="38">
        <v>150.42670620710552</v>
      </c>
      <c r="GZ27" s="38">
        <v>116.80860141631267</v>
      </c>
      <c r="HA27" s="38">
        <v>132.45337747054336</v>
      </c>
    </row>
    <row r="28" spans="2:209"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c r="GY28" s="38">
        <v>9.0011781287605253</v>
      </c>
      <c r="GZ28" s="38">
        <v>7.5895958232450162</v>
      </c>
      <c r="HA28" s="38">
        <v>69.23265229212943</v>
      </c>
    </row>
    <row r="29" spans="2:209"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row>
    <row r="30" spans="2:209"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c r="GY30" s="38">
        <v>711.30691667175995</v>
      </c>
      <c r="GZ30" s="38">
        <v>656.01363970595332</v>
      </c>
      <c r="HA30" s="38">
        <v>674.97427367549153</v>
      </c>
    </row>
    <row r="31" spans="2:209"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row>
    <row r="32" spans="2:209"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c r="GY32" s="66">
        <v>8.4313791633975299</v>
      </c>
      <c r="GZ32" s="66">
        <v>12.607530691050687</v>
      </c>
      <c r="HA32" s="66">
        <v>10.099261103881478</v>
      </c>
    </row>
    <row r="33" spans="1:209"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c r="GY33" s="39">
        <v>7682.4656640574603</v>
      </c>
      <c r="GZ33" s="39">
        <v>7602.413602040454</v>
      </c>
      <c r="HA33" s="39">
        <v>7891.6207048101642</v>
      </c>
    </row>
    <row r="34" spans="1:209" ht="2.1" customHeight="1"/>
    <row r="35" spans="1:209">
      <c r="B35" s="48"/>
      <c r="EZ35" s="64"/>
      <c r="FA35" s="64"/>
    </row>
    <row r="36" spans="1:209"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0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HA39"/>
  <sheetViews>
    <sheetView zoomScale="110" zoomScaleNormal="110" workbookViewId="0">
      <pane xSplit="2" ySplit="6" topLeftCell="GH17" activePane="bottomRight" state="frozenSplit"/>
      <selection activeCell="GQ4" sqref="GQ4"/>
      <selection pane="topRight" activeCell="GQ4" sqref="GQ4"/>
      <selection pane="bottomLeft" activeCell="GQ4" sqref="GQ4"/>
      <selection pane="bottomRight" activeCell="GS5" sqref="GS5"/>
    </sheetView>
  </sheetViews>
  <sheetFormatPr baseColWidth="10" defaultColWidth="11.42578125" defaultRowHeight="14.25"/>
  <cols>
    <col min="1" max="1" width="10.7109375" style="15" customWidth="1"/>
    <col min="2" max="2" width="28.7109375" style="2" customWidth="1"/>
    <col min="3" max="209" width="9.7109375" style="2" customWidth="1"/>
    <col min="210" max="16384" width="11.42578125" style="2"/>
  </cols>
  <sheetData>
    <row r="1" spans="1:209">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09" ht="17.100000000000001"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09" ht="21.95"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09" ht="17.100000000000001"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09" ht="17.100000000000001"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09"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45688</v>
      </c>
      <c r="GZ6" s="37">
        <v>45716</v>
      </c>
      <c r="HA6" s="37">
        <v>45747</v>
      </c>
    </row>
    <row r="7" spans="1:209"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c r="GY7" s="38">
        <v>887.52777789258846</v>
      </c>
      <c r="GZ7" s="38">
        <v>864.54301347026808</v>
      </c>
      <c r="HA7" s="38">
        <v>850.42522847817929</v>
      </c>
    </row>
    <row r="8" spans="1:209"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c r="GY8" s="38">
        <v>617.40439033266409</v>
      </c>
      <c r="GZ8" s="38">
        <v>552.58452647695083</v>
      </c>
      <c r="HA8" s="38">
        <v>471.71522651534241</v>
      </c>
    </row>
    <row r="9" spans="1:209"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c r="GY9" s="38">
        <v>583.24888156560382</v>
      </c>
      <c r="GZ9" s="38">
        <v>478.32296836649601</v>
      </c>
      <c r="HA9" s="38">
        <v>515.53626799373262</v>
      </c>
    </row>
    <row r="10" spans="1:209"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c r="GY10" s="38">
        <v>4069.4036257774387</v>
      </c>
      <c r="GZ10" s="38">
        <v>4136.5968705804908</v>
      </c>
      <c r="HA10" s="38">
        <v>4675.4579548578286</v>
      </c>
    </row>
    <row r="11" spans="1:209"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c r="GY11" s="38">
        <v>5277.0595460615614</v>
      </c>
      <c r="GZ11" s="38">
        <v>5947.0596088168631</v>
      </c>
      <c r="HA11" s="38">
        <v>5895.4464607977125</v>
      </c>
    </row>
    <row r="12" spans="1:209"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row>
    <row r="13" spans="1:209"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c r="GY13" s="38">
        <v>5113.9964862604147</v>
      </c>
      <c r="GZ13" s="38">
        <v>5121.7546068758729</v>
      </c>
      <c r="HA13" s="38">
        <v>4967.35519081865</v>
      </c>
    </row>
    <row r="14" spans="1:209"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row>
    <row r="15" spans="1:209"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c r="GY15" s="38">
        <v>210.20256771163002</v>
      </c>
      <c r="GZ15" s="38">
        <v>245.53538112953149</v>
      </c>
      <c r="HA15" s="38">
        <v>306.35879996153812</v>
      </c>
    </row>
    <row r="16" spans="1:209"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c r="GY16" s="38">
        <v>307.08270928750636</v>
      </c>
      <c r="GZ16" s="38">
        <v>275.23477498852509</v>
      </c>
      <c r="HA16" s="38">
        <v>325.39857678212223</v>
      </c>
    </row>
    <row r="17" spans="2:209"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c r="GY17" s="38">
        <v>2238.0337427616741</v>
      </c>
      <c r="GZ17" s="38">
        <v>2174.9960733687476</v>
      </c>
      <c r="HA17" s="38">
        <v>2205.6399217021012</v>
      </c>
    </row>
    <row r="18" spans="2:209"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row>
    <row r="19" spans="2:209"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row>
    <row r="20" spans="2:209"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c r="GY20" s="38">
        <v>9.9427292011188158</v>
      </c>
      <c r="GZ20" s="38">
        <v>0</v>
      </c>
      <c r="HA20" s="38">
        <v>0</v>
      </c>
    </row>
    <row r="21" spans="2:209"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c r="GY21" s="38">
        <v>6580.7649118847867</v>
      </c>
      <c r="GZ21" s="38">
        <v>7423.2495621256194</v>
      </c>
      <c r="HA21" s="38">
        <v>7594.9299058263587</v>
      </c>
    </row>
    <row r="22" spans="2:209"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c r="GY22" s="38">
        <v>831.88930125123295</v>
      </c>
      <c r="GZ22" s="38">
        <v>872.95262067896931</v>
      </c>
      <c r="HA22" s="38">
        <v>895.99052238745639</v>
      </c>
    </row>
    <row r="23" spans="2:209"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row>
    <row r="24" spans="2:209"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c r="GY24" s="38">
        <v>91.742677439352562</v>
      </c>
      <c r="GZ24" s="38">
        <v>83.230308736170997</v>
      </c>
      <c r="HA24" s="38">
        <v>84.967245665589161</v>
      </c>
    </row>
    <row r="25" spans="2:209"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row>
    <row r="26" spans="2:209"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row>
    <row r="27" spans="2:209"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c r="GY27" s="38">
        <v>496.92968248791863</v>
      </c>
      <c r="GZ27" s="38">
        <v>498.47277077154263</v>
      </c>
      <c r="HA27" s="38">
        <v>502.21796644987973</v>
      </c>
    </row>
    <row r="28" spans="2:209"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c r="GY28" s="38">
        <v>467.35798231615382</v>
      </c>
      <c r="GZ28" s="38">
        <v>0</v>
      </c>
      <c r="HA28" s="38">
        <v>0</v>
      </c>
    </row>
    <row r="29" spans="2:209"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row>
    <row r="30" spans="2:209"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c r="GY30" s="38">
        <v>4421.074028341035</v>
      </c>
      <c r="GZ30" s="38">
        <v>4770.2263908769037</v>
      </c>
      <c r="HA30" s="38">
        <v>4940.7201259816975</v>
      </c>
    </row>
    <row r="31" spans="2:209"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row>
    <row r="32" spans="2:209"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c r="GY32" s="38">
        <v>0</v>
      </c>
      <c r="GZ32" s="38">
        <v>0</v>
      </c>
      <c r="HA32" s="38">
        <v>0</v>
      </c>
    </row>
    <row r="33" spans="1:209"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c r="GY33" s="39">
        <v>32203.661040572682</v>
      </c>
      <c r="GZ33" s="39">
        <v>33444.759477262953</v>
      </c>
      <c r="HA33" s="39">
        <v>34232.159394218186</v>
      </c>
    </row>
    <row r="34" spans="1:209" s="15" customFormat="1" ht="2.1"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09" s="15" customFormat="1" ht="9">
      <c r="B35" s="48"/>
      <c r="EZ35" s="64"/>
      <c r="FA35" s="64"/>
    </row>
    <row r="36" spans="1:209"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09" s="15" customFormat="1" ht="9"/>
    <row r="38" spans="1:209"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09"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Fernanda Sandoval G</cp:lastModifiedBy>
  <cp:lastPrinted>2021-04-22T22:33:44Z</cp:lastPrinted>
  <dcterms:created xsi:type="dcterms:W3CDTF">2013-04-29T13:45:37Z</dcterms:created>
  <dcterms:modified xsi:type="dcterms:W3CDTF">2025-05-19T20:13:36Z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