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A9339DD8-578E-4CA6-A3D9-BED1B638323E}" xr6:coauthVersionLast="47" xr6:coauthVersionMax="47" xr10:uidLastSave="{00000000-0000-0000-0000-000000000000}"/>
  <bookViews>
    <workbookView xWindow="-120" yWindow="-120" windowWidth="29040" windowHeight="1749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'1_01'!$GD$2:$GP$37</definedName>
    <definedName name="_xlnm.Print_Area" localSheetId="5">'1_02'!$GD$2:$GP$37</definedName>
    <definedName name="_xlnm.Print_Area" localSheetId="6">'1_03'!$GD$2:$GP$37</definedName>
    <definedName name="_xlnm.Print_Area" localSheetId="7">'1_04'!$GD$2:$GP$37</definedName>
    <definedName name="_xlnm.Print_Area" localSheetId="8">'1_05'!$GD$2:$GP$37</definedName>
    <definedName name="_xlnm.Print_Area" localSheetId="9">'1_06'!$GD$2:$GP$37</definedName>
    <definedName name="_xlnm.Print_Area" localSheetId="10">'1_07'!$GD$2:$GP$37</definedName>
    <definedName name="_xlnm.Print_Area" localSheetId="11">'1_08'!$GD$2:$GP$37</definedName>
    <definedName name="_xlnm.Print_Area" localSheetId="12">'1_09'!$GD$2:$GP$37</definedName>
    <definedName name="_xlnm.Print_Area" localSheetId="13">'1_10'!$GD$2:$GP$37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P22" i="41" l="1"/>
  <c r="GP21" i="41"/>
  <c r="GP20" i="41"/>
  <c r="GP19" i="7"/>
  <c r="GP18" i="41"/>
  <c r="GP17" i="7"/>
  <c r="GP16" i="41"/>
  <c r="GP15" i="7"/>
  <c r="GP14" i="7"/>
  <c r="GP13" i="7"/>
  <c r="GP12" i="7"/>
  <c r="GP11" i="41"/>
  <c r="GP10" i="41"/>
  <c r="GP33" i="8"/>
  <c r="GP32" i="41"/>
  <c r="GP31" i="41"/>
  <c r="GP30" i="41"/>
  <c r="GP29" i="41"/>
  <c r="GP28" i="41"/>
  <c r="GP27" i="41"/>
  <c r="GP26" i="41"/>
  <c r="GP25" i="41"/>
  <c r="GP24" i="41"/>
  <c r="GP23" i="41"/>
  <c r="GP9" i="41"/>
  <c r="GP8" i="41"/>
  <c r="GP7" i="41"/>
  <c r="GP33" i="35"/>
  <c r="GP33" i="37"/>
  <c r="GP32" i="7"/>
  <c r="GP31" i="7"/>
  <c r="GP30" i="7"/>
  <c r="GP29" i="7"/>
  <c r="GP28" i="7"/>
  <c r="GP27" i="7"/>
  <c r="GP26" i="7"/>
  <c r="GP25" i="7"/>
  <c r="GP24" i="7"/>
  <c r="GP23" i="7"/>
  <c r="GP22" i="7"/>
  <c r="GP21" i="7"/>
  <c r="GP20" i="7"/>
  <c r="GP9" i="7"/>
  <c r="GP8" i="7"/>
  <c r="GP7" i="7"/>
  <c r="GP33" i="41" l="1"/>
  <c r="GP33" i="7"/>
  <c r="GP12" i="41"/>
  <c r="GP10" i="7"/>
  <c r="GP13" i="41"/>
  <c r="GP11" i="7"/>
  <c r="GP14" i="41"/>
  <c r="GP15" i="41"/>
  <c r="GP17" i="41"/>
  <c r="GP19" i="41"/>
  <c r="GP16" i="7"/>
  <c r="GP18" i="7"/>
  <c r="GO8" i="7"/>
  <c r="GO9" i="7"/>
  <c r="GO10" i="7"/>
  <c r="GO12" i="7"/>
  <c r="GO17" i="7"/>
  <c r="GO18" i="7"/>
  <c r="GO20" i="7"/>
  <c r="GO21" i="7"/>
  <c r="GO23" i="41"/>
  <c r="GO24" i="41"/>
  <c r="GO25" i="41"/>
  <c r="GO32" i="41"/>
  <c r="GO28" i="7"/>
  <c r="GO16" i="7"/>
  <c r="GO13" i="7"/>
  <c r="GO16" i="41"/>
  <c r="GO26" i="41"/>
  <c r="GO27" i="41"/>
  <c r="GO31" i="41"/>
  <c r="GO7" i="41"/>
  <c r="GO8" i="41"/>
  <c r="GO9" i="41"/>
  <c r="GO10" i="41"/>
  <c r="GO11" i="41"/>
  <c r="GO13" i="41"/>
  <c r="GO15" i="41"/>
  <c r="GO17" i="41"/>
  <c r="GO18" i="41"/>
  <c r="GO19" i="41"/>
  <c r="GO21" i="41"/>
  <c r="GO29" i="41"/>
  <c r="GO29" i="7"/>
  <c r="GO32" i="7"/>
  <c r="GL33" i="37"/>
  <c r="GN25" i="41"/>
  <c r="GN29" i="41"/>
  <c r="GN20" i="7"/>
  <c r="GN28" i="7"/>
  <c r="GN7" i="41"/>
  <c r="GN8" i="41"/>
  <c r="GN15" i="41"/>
  <c r="GN16" i="41"/>
  <c r="GN20" i="41"/>
  <c r="GN26" i="41"/>
  <c r="GN27" i="41"/>
  <c r="GN31" i="41"/>
  <c r="GN9" i="41"/>
  <c r="GN10" i="41"/>
  <c r="GN11" i="41"/>
  <c r="GN13" i="41"/>
  <c r="GN17" i="41"/>
  <c r="GN18" i="41"/>
  <c r="GN19" i="41"/>
  <c r="GN32" i="41"/>
  <c r="GM11" i="41"/>
  <c r="GM17" i="41"/>
  <c r="GM18" i="7"/>
  <c r="GM24" i="41"/>
  <c r="GM25" i="41"/>
  <c r="GM7" i="41"/>
  <c r="GM15" i="41"/>
  <c r="GM16" i="41"/>
  <c r="GM20" i="41"/>
  <c r="GM31" i="41"/>
  <c r="GM18" i="41"/>
  <c r="GM19" i="41"/>
  <c r="GM26" i="41"/>
  <c r="GM27" i="41"/>
  <c r="GM10" i="7"/>
  <c r="GL7" i="41"/>
  <c r="GL9" i="41"/>
  <c r="GL15" i="41"/>
  <c r="GL25" i="41"/>
  <c r="GL32" i="41"/>
  <c r="GL10" i="7"/>
  <c r="GL25" i="7"/>
  <c r="GL10" i="41"/>
  <c r="GL11" i="41"/>
  <c r="GL17" i="41"/>
  <c r="GL18" i="41"/>
  <c r="GL19" i="41"/>
  <c r="GL23" i="41"/>
  <c r="GL29" i="41"/>
  <c r="GL21" i="41"/>
  <c r="GL9" i="7"/>
  <c r="GK8" i="41"/>
  <c r="GN24" i="7" l="1"/>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3" i="41"/>
  <c r="GL30" i="41"/>
  <c r="GL22" i="41"/>
  <c r="GL14" i="41"/>
  <c r="GK14" i="41"/>
  <c r="GK19" i="41"/>
  <c r="GK11" i="41"/>
  <c r="GK24" i="7"/>
  <c r="GK8" i="7"/>
  <c r="GK10" i="41"/>
  <c r="GK29" i="7"/>
  <c r="GK21" i="7"/>
  <c r="GK13" i="7"/>
  <c r="GK27" i="41"/>
  <c r="GK32" i="7"/>
  <c r="GK16" i="7"/>
  <c r="GK28" i="7"/>
  <c r="GK20" i="7"/>
  <c r="GK12" i="7"/>
  <c r="GK27" i="7"/>
  <c r="GK19" i="7"/>
  <c r="GK11" i="7"/>
  <c r="GK33" i="8"/>
  <c r="GJ8" i="41"/>
  <c r="GJ25" i="41"/>
  <c r="GJ12" i="41"/>
  <c r="GJ15" i="41"/>
  <c r="GJ17" i="41"/>
  <c r="GJ28" i="41"/>
  <c r="GJ9" i="41"/>
  <c r="GJ33" i="35"/>
  <c r="GJ33" i="37"/>
  <c r="GH31" i="41"/>
  <c r="GG11" i="41"/>
  <c r="GE33" i="37"/>
  <c r="GD33" i="35"/>
  <c r="GC33" i="37"/>
  <c r="GB33" i="37"/>
  <c r="GA33" i="35"/>
  <c r="FY33" i="37"/>
  <c r="FU30" i="41"/>
  <c r="FU9"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G27" i="41" l="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<sst xmlns="http://schemas.openxmlformats.org/spreadsheetml/2006/main" count="11273" uniqueCount="230">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</sst>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P40"/>
  <sheetViews>
    <sheetView tabSelected="1" zoomScale="95" zoomScaleNormal="95" workbookViewId="0">
      <pane xSplit="2" ySplit="6" topLeftCell="GA7" activePane="bottomRight" state="frozenSplit"/>
      <selection activeCell="GS9" sqref="GS9"/>
      <selection pane="topRight" activeCell="GS9" sqref="GS9"/>
      <selection pane="bottomLeft" activeCell="GS9" sqref="GS9"/>
      <selection pane="bottomRight" activeCell="GF41" sqref="GF41"/>
    </sheetView>
  </sheetViews>
  <sheetFormatPr baseColWidth="10" defaultColWidth="11.42578125" defaultRowHeight="12.75"/>
  <cols>
    <col min="1" max="1" width="12.5703125" style="2" bestFit="1" customWidth="1"/>
    <col min="2" max="2" width="30.7109375" style="2" customWidth="1"/>
    <col min="3" max="166" width="9.7109375" style="2" customWidth="1"/>
    <col min="167" max="198" width="10.85546875" style="2" customWidth="1"/>
    <col min="199" max="16384" width="11.42578125" style="2"/>
  </cols>
  <sheetData>
    <row r="1" spans="1:198">
      <c r="A1" s="23"/>
      <c r="B1" s="4"/>
    </row>
    <row r="2" spans="1:198"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98"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9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98"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9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row>
    <row r="8" spans="1:19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row>
    <row r="9" spans="1:198"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row>
    <row r="10" spans="1:198"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row>
    <row r="11" spans="1:198"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row>
    <row r="12" spans="1:198"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row>
    <row r="13" spans="1:198"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row>
    <row r="14" spans="1:198"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row>
    <row r="15" spans="1:198"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row>
    <row r="16" spans="1:198"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row>
    <row r="17" spans="2:198"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row>
    <row r="18" spans="2:198"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row>
    <row r="19" spans="2:198"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row>
    <row r="20" spans="2:198"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row>
    <row r="21" spans="2:198"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row>
    <row r="22" spans="2:198"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row>
    <row r="23" spans="2:198"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row>
    <row r="24" spans="2:198"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row>
    <row r="25" spans="2:198"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row>
    <row r="26" spans="2:198"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row>
    <row r="27" spans="2:198"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row>
    <row r="28" spans="2:198"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row>
    <row r="29" spans="2:198"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row>
    <row r="30" spans="2:198"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row>
    <row r="31" spans="2:198"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row>
    <row r="32" spans="2:198"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row>
    <row r="33" spans="2:198"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row>
    <row r="34" spans="2:198" s="14" customFormat="1" ht="4.5" customHeight="1">
      <c r="DJ34" s="14">
        <v>149268994.252615</v>
      </c>
    </row>
    <row r="35" spans="2:198" s="14" customFormat="1" ht="9">
      <c r="B35" s="51"/>
      <c r="N35" s="17"/>
      <c r="Z35" s="17"/>
      <c r="AL35" s="17"/>
      <c r="AX35" s="17"/>
      <c r="BJ35" s="17"/>
      <c r="BV35" s="17"/>
      <c r="EZ35" s="77"/>
      <c r="FA35" s="77"/>
    </row>
    <row r="36" spans="2:198"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8">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8" ht="27">
      <c r="B38" s="44" t="s">
        <v>100</v>
      </c>
    </row>
    <row r="40" spans="2:198">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P39"/>
  <sheetViews>
    <sheetView zoomScaleNormal="100" workbookViewId="0">
      <pane xSplit="2" ySplit="6" topLeftCell="FY7" activePane="bottomRight" state="frozenSplit"/>
      <selection activeCell="GS9" sqref="GS9"/>
      <selection pane="topRight" activeCell="GS9" sqref="GS9"/>
      <selection pane="bottomLeft" activeCell="GS9" sqref="GS9"/>
      <selection pane="bottomRight" activeCell="GE43" sqref="GE43"/>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98" width="10.85546875" style="14" customWidth="1"/>
    <col min="199" max="16384" width="11.42578125" style="14"/>
  </cols>
  <sheetData>
    <row r="1" spans="1:198">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8"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8"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8"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row>
    <row r="8" spans="1:19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row>
    <row r="9" spans="1:198"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row>
    <row r="10" spans="1:198"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row>
    <row r="11" spans="1:198"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row>
    <row r="12" spans="1:198"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row>
    <row r="13" spans="1:198"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row>
    <row r="14" spans="1:198"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row>
    <row r="15" spans="1:198"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row>
    <row r="16" spans="1:198"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row>
    <row r="17" spans="2:198"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row>
    <row r="18" spans="2:198"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row>
    <row r="19" spans="2:198"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row>
    <row r="20" spans="2:198"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row>
    <row r="21" spans="2:198"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row>
    <row r="22" spans="2:198"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row>
    <row r="23" spans="2:198"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row>
    <row r="24" spans="2:198"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row>
    <row r="25" spans="2:198"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row>
    <row r="26" spans="2:198"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row>
    <row r="27" spans="2:198"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row>
    <row r="28" spans="2:198"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row>
    <row r="29" spans="2:198"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row>
    <row r="30" spans="2:198"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row>
    <row r="31" spans="2:198"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row>
    <row r="32" spans="2:198"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row>
    <row r="33" spans="2:198"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row>
    <row r="34" spans="2:198" ht="2.1" customHeight="1">
      <c r="BP34" s="14"/>
      <c r="BQ34" s="14"/>
      <c r="BR34" s="14"/>
      <c r="BS34" s="14"/>
      <c r="BT34" s="14"/>
      <c r="BU34" s="14"/>
      <c r="BV34" s="14"/>
    </row>
    <row r="35" spans="2:198"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8"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8" ht="27">
      <c r="B38" s="44" t="s">
        <v>100</v>
      </c>
    </row>
    <row r="39" spans="2:198"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P39"/>
  <sheetViews>
    <sheetView zoomScaleNormal="100" workbookViewId="0">
      <pane xSplit="2" ySplit="6" topLeftCell="FW7" activePane="bottomRight" state="frozenSplit"/>
      <selection activeCell="GS9" sqref="GS9"/>
      <selection pane="topRight" activeCell="GS9" sqref="GS9"/>
      <selection pane="bottomLeft" activeCell="GS9" sqref="GS9"/>
      <selection pane="bottomRight" activeCell="GS9" sqref="GS9"/>
    </sheetView>
  </sheetViews>
  <sheetFormatPr baseColWidth="10" defaultColWidth="11.42578125" defaultRowHeight="15"/>
  <cols>
    <col min="1" max="1" width="12.5703125" style="24" customWidth="1"/>
    <col min="2" max="2" width="28.7109375" style="24" customWidth="1"/>
    <col min="3" max="166" width="9.7109375" style="24" customWidth="1"/>
    <col min="167" max="198" width="10.85546875" style="24" customWidth="1"/>
    <col min="199" max="16384" width="11.42578125" style="24"/>
  </cols>
  <sheetData>
    <row r="1" spans="1:198">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8"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8"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8">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row>
    <row r="8" spans="1:19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row>
    <row r="9" spans="1:198"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row>
    <row r="10" spans="1:198"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row>
    <row r="11" spans="1:198"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row>
    <row r="12" spans="1:198"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row>
    <row r="13" spans="1:198"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row>
    <row r="14" spans="1:198"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row>
    <row r="15" spans="1:198"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row>
    <row r="16" spans="1:198"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row>
    <row r="17" spans="2:198"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row>
    <row r="18" spans="2:198"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row>
    <row r="19" spans="2:198"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row>
    <row r="20" spans="2:198"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row>
    <row r="21" spans="2:198"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row>
    <row r="22" spans="2:198"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row>
    <row r="23" spans="2:198"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row>
    <row r="24" spans="2:198"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row>
    <row r="25" spans="2:198"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row>
    <row r="26" spans="2:198"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row>
    <row r="27" spans="2:198"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row>
    <row r="28" spans="2:198"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row>
    <row r="29" spans="2:198"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row>
    <row r="30" spans="2:198"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row>
    <row r="31" spans="2:198"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row>
    <row r="32" spans="2:198"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row>
    <row r="33" spans="2:198"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row>
    <row r="34" spans="2:198"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row>
    <row r="35" spans="2:198"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8" ht="27">
      <c r="B38" s="44" t="s">
        <v>100</v>
      </c>
    </row>
    <row r="39" spans="2:19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P39"/>
  <sheetViews>
    <sheetView zoomScale="95" zoomScaleNormal="95" workbookViewId="0">
      <pane xSplit="2" ySplit="6" topLeftCell="FY7" activePane="bottomRight" state="frozenSplit"/>
      <selection activeCell="GS9" sqref="GS9"/>
      <selection pane="topRight" activeCell="GS9" sqref="GS9"/>
      <selection pane="bottomLeft" activeCell="GS9" sqref="GS9"/>
      <selection pane="bottomRight" activeCell="GS9" sqref="GS9"/>
    </sheetView>
  </sheetViews>
  <sheetFormatPr baseColWidth="10" defaultColWidth="11.42578125" defaultRowHeight="15"/>
  <cols>
    <col min="1" max="1" width="12.5703125" style="28" customWidth="1"/>
    <col min="2" max="2" width="28.7109375" style="28" customWidth="1"/>
    <col min="3" max="166" width="9.7109375" style="28" customWidth="1"/>
    <col min="167" max="198" width="10.85546875" style="28" customWidth="1"/>
    <col min="199" max="16384" width="11.42578125" style="28"/>
  </cols>
  <sheetData>
    <row r="1" spans="1:198"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8"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8"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8"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row>
    <row r="8" spans="1:19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row>
    <row r="9" spans="1:198"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row>
    <row r="10" spans="1:198"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row>
    <row r="11" spans="1:198"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row>
    <row r="12" spans="1:198"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row>
    <row r="13" spans="1:198"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row>
    <row r="14" spans="1:198"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row>
    <row r="15" spans="1:198"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row>
    <row r="16" spans="1:198"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row>
    <row r="17" spans="2:198"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row>
    <row r="18" spans="2:198"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row>
    <row r="19" spans="2:198"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row>
    <row r="20" spans="2:198"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row>
    <row r="21" spans="2:198"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row>
    <row r="22" spans="2:198"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row>
    <row r="23" spans="2:198"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row>
    <row r="24" spans="2:198"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row>
    <row r="25" spans="2:198"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row>
    <row r="26" spans="2:198"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row>
    <row r="27" spans="2:198"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row>
    <row r="28" spans="2:198"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row>
    <row r="29" spans="2:198"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row>
    <row r="30" spans="2:198"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row>
    <row r="31" spans="2:198"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row>
    <row r="32" spans="2:198"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row>
    <row r="33" spans="2:198"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row>
    <row r="34" spans="2:198" s="14" customFormat="1" ht="2.1" customHeight="1"/>
    <row r="35" spans="2:198"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8" ht="27">
      <c r="B38" s="44" t="s">
        <v>100</v>
      </c>
    </row>
    <row r="39" spans="2:198">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P39"/>
  <sheetViews>
    <sheetView zoomScale="95" zoomScaleNormal="95" workbookViewId="0">
      <pane xSplit="2" ySplit="6" topLeftCell="FV7" activePane="bottomRight" state="frozenSplit"/>
      <selection activeCell="GS9" sqref="GS9"/>
      <selection pane="topRight" activeCell="GS9" sqref="GS9"/>
      <selection pane="bottomLeft" activeCell="GS9" sqref="GS9"/>
      <selection pane="bottomRight" activeCell="GS9" sqref="GS9"/>
    </sheetView>
  </sheetViews>
  <sheetFormatPr baseColWidth="10" defaultColWidth="11.42578125" defaultRowHeight="15"/>
  <cols>
    <col min="1" max="1" width="12.5703125" style="28" customWidth="1"/>
    <col min="2" max="2" width="28.7109375" style="28" customWidth="1"/>
    <col min="3" max="166" width="9.7109375" style="28" customWidth="1"/>
    <col min="167" max="198" width="10.85546875" style="28" customWidth="1"/>
    <col min="199" max="16384" width="11.42578125" style="28"/>
  </cols>
  <sheetData>
    <row r="1" spans="1:198">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8"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8"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8"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row>
    <row r="8" spans="1:19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row>
    <row r="9" spans="1:198"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row>
    <row r="10" spans="1:198"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row>
    <row r="11" spans="1:198"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row>
    <row r="12" spans="1:198"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row>
    <row r="13" spans="1:198"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row>
    <row r="14" spans="1:198"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row>
    <row r="15" spans="1:198"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row>
    <row r="16" spans="1:198"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row>
    <row r="17" spans="2:198"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row>
    <row r="18" spans="2:198"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row>
    <row r="19" spans="2:198"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row>
    <row r="20" spans="2:198"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row>
    <row r="21" spans="2:198"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row>
    <row r="22" spans="2:198"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row>
    <row r="23" spans="2:198"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row>
    <row r="24" spans="2:198"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row>
    <row r="25" spans="2:198"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row>
    <row r="26" spans="2:198"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row>
    <row r="27" spans="2:198"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row>
    <row r="28" spans="2:198"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row>
    <row r="29" spans="2:198"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row>
    <row r="30" spans="2:198"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row>
    <row r="31" spans="2:198"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row>
    <row r="32" spans="2:198"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row>
    <row r="33" spans="2:198"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row>
    <row r="34" spans="2:198" s="14" customFormat="1" ht="2.1" customHeight="1"/>
    <row r="35" spans="2:198"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8" ht="27">
      <c r="B38" s="44" t="s">
        <v>100</v>
      </c>
    </row>
    <row r="39" spans="2:198">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P38"/>
  <sheetViews>
    <sheetView zoomScale="95" zoomScaleNormal="95" workbookViewId="0">
      <pane xSplit="2" ySplit="6" topLeftCell="FY7" activePane="bottomRight" state="frozenSplit"/>
      <selection activeCell="GS9" sqref="GS9"/>
      <selection pane="topRight" activeCell="GS9" sqref="GS9"/>
      <selection pane="bottomLeft" activeCell="GS9" sqref="GS9"/>
      <selection pane="bottomRight" activeCell="GS9" sqref="GS9"/>
    </sheetView>
  </sheetViews>
  <sheetFormatPr baseColWidth="10" defaultColWidth="11.42578125" defaultRowHeight="15"/>
  <cols>
    <col min="1" max="1" width="12.5703125" style="28" customWidth="1"/>
    <col min="2" max="2" width="28.7109375" style="28" customWidth="1"/>
    <col min="3" max="166" width="9.7109375" style="28" customWidth="1"/>
    <col min="167" max="198" width="10.85546875" style="28" customWidth="1"/>
    <col min="199" max="16384" width="11.42578125" style="28"/>
  </cols>
  <sheetData>
    <row r="1" spans="1:198">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8"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8"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8"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row>
    <row r="8" spans="1:19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row>
    <row r="9" spans="1:198"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row>
    <row r="10" spans="1:198"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row>
    <row r="11" spans="1:198"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row>
    <row r="12" spans="1:198"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row>
    <row r="13" spans="1:198"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row>
    <row r="14" spans="1:198"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row>
    <row r="15" spans="1:198"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row>
    <row r="16" spans="1:198"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row>
    <row r="17" spans="2:198"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row>
    <row r="18" spans="2:198"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row>
    <row r="19" spans="2:198"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row>
    <row r="20" spans="2:198"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row>
    <row r="21" spans="2:198"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row>
    <row r="22" spans="2:198"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row>
    <row r="23" spans="2:198"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row>
    <row r="24" spans="2:198"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row>
    <row r="25" spans="2:198"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row>
    <row r="26" spans="2:198"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row>
    <row r="27" spans="2:198"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row>
    <row r="28" spans="2:198"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row>
    <row r="29" spans="2:198"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row>
    <row r="30" spans="2:198"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row>
    <row r="31" spans="2:198"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row>
    <row r="32" spans="2:198"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row>
    <row r="33" spans="2:198"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row>
    <row r="34" spans="2:198" s="14" customFormat="1" ht="2.1" customHeight="1"/>
    <row r="35" spans="2:198"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98"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P39"/>
  <sheetViews>
    <sheetView zoomScale="95" zoomScaleNormal="95" workbookViewId="0">
      <pane xSplit="2" ySplit="6" topLeftCell="FY7" activePane="bottomRight" state="frozenSplit"/>
      <selection activeCell="GS9" sqref="GS9"/>
      <selection pane="topRight" activeCell="GS9" sqref="GS9"/>
      <selection pane="bottomLeft" activeCell="GS9" sqref="GS9"/>
      <selection pane="bottomRight" activeCell="GS9" sqref="GS9"/>
    </sheetView>
  </sheetViews>
  <sheetFormatPr baseColWidth="10" defaultColWidth="11.42578125" defaultRowHeight="9"/>
  <cols>
    <col min="1" max="1" width="12.5703125" style="14" customWidth="1"/>
    <col min="2" max="2" width="28.7109375" style="14" customWidth="1"/>
    <col min="3" max="166" width="9.7109375" style="14" customWidth="1"/>
    <col min="167" max="198" width="10.85546875" style="14" customWidth="1"/>
    <col min="199" max="16384" width="11.42578125" style="14"/>
  </cols>
  <sheetData>
    <row r="1" spans="1:198"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8"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8"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8"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row>
    <row r="8" spans="1:19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row>
    <row r="9" spans="1:198"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row>
    <row r="10" spans="1:198"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row>
    <row r="11" spans="1:198"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row>
    <row r="12" spans="1:198"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row>
    <row r="13" spans="1:198"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row>
    <row r="14" spans="1:198"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row>
    <row r="15" spans="1:198"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row>
    <row r="16" spans="1:198"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row>
    <row r="17" spans="2:198"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row>
    <row r="18" spans="2:198"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row>
    <row r="19" spans="2:198"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row>
    <row r="20" spans="2:198"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row>
    <row r="21" spans="2:198"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row>
    <row r="22" spans="2:198"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row>
    <row r="23" spans="2:198"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row>
    <row r="24" spans="2:198"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row>
    <row r="25" spans="2:198"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row>
    <row r="26" spans="2:198"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row>
    <row r="27" spans="2:198"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row>
    <row r="28" spans="2:198"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row>
    <row r="29" spans="2:198"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row>
    <row r="30" spans="2:198"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row>
    <row r="31" spans="2:198"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row>
    <row r="32" spans="2:198"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row>
    <row r="33" spans="2:198"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row>
    <row r="34" spans="2:198" ht="2.1" customHeight="1"/>
    <row r="35" spans="2:198">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8" ht="27">
      <c r="B38" s="44" t="s">
        <v>100</v>
      </c>
    </row>
    <row r="39" spans="2:198">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P39"/>
  <sheetViews>
    <sheetView zoomScale="95" zoomScaleNormal="95" workbookViewId="0">
      <pane xSplit="2" ySplit="6" topLeftCell="FW7" activePane="bottomRight" state="frozenSplit"/>
      <selection activeCell="GS9" sqref="GS9"/>
      <selection pane="topRight" activeCell="GS9" sqref="GS9"/>
      <selection pane="bottomLeft" activeCell="GS9" sqref="GS9"/>
      <selection pane="bottomRight" activeCell="GS9" sqref="GS9"/>
    </sheetView>
  </sheetViews>
  <sheetFormatPr baseColWidth="10" defaultColWidth="11.42578125" defaultRowHeight="9"/>
  <cols>
    <col min="1" max="1" width="12.5703125" style="14" customWidth="1"/>
    <col min="2" max="2" width="28.7109375" style="14" customWidth="1"/>
    <col min="3" max="166" width="9.7109375" style="14" customWidth="1"/>
    <col min="167" max="198" width="10.85546875" style="14" customWidth="1"/>
    <col min="199" max="16384" width="11.42578125" style="14"/>
  </cols>
  <sheetData>
    <row r="1" spans="1:198"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8"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8"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8"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598093.36711299978</v>
      </c>
      <c r="GH7" s="25">
        <v>567337.39734799974</v>
      </c>
      <c r="GI7" s="25">
        <v>555059.27406962286</v>
      </c>
      <c r="GJ7" s="25">
        <v>560632.84479499992</v>
      </c>
      <c r="GK7" s="25">
        <v>583430.65889400011</v>
      </c>
      <c r="GL7" s="25">
        <v>643788.04552199959</v>
      </c>
      <c r="GM7" s="25">
        <v>613323.29398913961</v>
      </c>
      <c r="GN7" s="25">
        <v>619910.71120999986</v>
      </c>
      <c r="GO7" s="25">
        <v>620541.48848999967</v>
      </c>
      <c r="GP7" s="25">
        <v>611002.02535400004</v>
      </c>
    </row>
    <row r="8" spans="1:19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204496.97636202353</v>
      </c>
      <c r="GO8" s="25">
        <v>206462.16754808824</v>
      </c>
      <c r="GP8" s="25">
        <v>188407.69389208566</v>
      </c>
    </row>
    <row r="9" spans="1:198"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83877.07645194589</v>
      </c>
      <c r="GH9" s="25">
        <v>74765.060779979525</v>
      </c>
      <c r="GI9" s="25">
        <v>81196.508160066936</v>
      </c>
      <c r="GJ9" s="25">
        <v>83718.873810901685</v>
      </c>
      <c r="GK9" s="25">
        <v>85781.243557864815</v>
      </c>
      <c r="GL9" s="25">
        <v>63072.785296241862</v>
      </c>
      <c r="GM9" s="25">
        <v>60718.672914524795</v>
      </c>
      <c r="GN9" s="25">
        <v>64125.49322500002</v>
      </c>
      <c r="GO9" s="25">
        <v>71832.247583261546</v>
      </c>
      <c r="GP9" s="25">
        <v>88639.92352007619</v>
      </c>
    </row>
    <row r="10" spans="1:198"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2437630.3765336787</v>
      </c>
      <c r="GH10" s="25">
        <v>2388646.5094147213</v>
      </c>
      <c r="GI10" s="25">
        <v>2470527.329833983</v>
      </c>
      <c r="GJ10" s="25">
        <v>2440411.9465302601</v>
      </c>
      <c r="GK10" s="25">
        <v>2510745.932334723</v>
      </c>
      <c r="GL10" s="25">
        <v>2614780.7379031614</v>
      </c>
      <c r="GM10" s="25">
        <v>2596201.2199102314</v>
      </c>
      <c r="GN10" s="25">
        <v>2668829.9471358065</v>
      </c>
      <c r="GO10" s="25">
        <v>2705298.9513402237</v>
      </c>
      <c r="GP10" s="25">
        <v>2684012.0996839916</v>
      </c>
    </row>
    <row r="11" spans="1:198"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2281739.928582259</v>
      </c>
      <c r="GH11" s="25">
        <v>2322059.7122413665</v>
      </c>
      <c r="GI11" s="25">
        <v>2296954.3816530006</v>
      </c>
      <c r="GJ11" s="25">
        <v>2337950.6458171969</v>
      </c>
      <c r="GK11" s="25">
        <v>2510865.6318104547</v>
      </c>
      <c r="GL11" s="25">
        <v>2419122.5383003145</v>
      </c>
      <c r="GM11" s="25">
        <v>2328973.0379246264</v>
      </c>
      <c r="GN11" s="25">
        <v>2300946.3892192091</v>
      </c>
      <c r="GO11" s="25">
        <v>2267978.3386975965</v>
      </c>
      <c r="GP11" s="25">
        <v>2267953.2578664497</v>
      </c>
    </row>
    <row r="12" spans="1:198"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row>
    <row r="13" spans="1:198"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3575275.1722272472</v>
      </c>
      <c r="GH13" s="25">
        <v>4032524.6010011202</v>
      </c>
      <c r="GI13" s="25">
        <v>4110794.9884404805</v>
      </c>
      <c r="GJ13" s="25">
        <v>4434923.9309303584</v>
      </c>
      <c r="GK13" s="25">
        <v>4333512.7585456613</v>
      </c>
      <c r="GL13" s="25">
        <v>3021234.860081119</v>
      </c>
      <c r="GM13" s="25">
        <v>2700422.7306377483</v>
      </c>
      <c r="GN13" s="25">
        <v>2575200.0735590626</v>
      </c>
      <c r="GO13" s="25">
        <v>2631333.2949127192</v>
      </c>
      <c r="GP13" s="25">
        <v>2737788.4760877909</v>
      </c>
    </row>
    <row r="14" spans="1:198"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row>
    <row r="15" spans="1:198"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row>
    <row r="16" spans="1:198"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283178.72960047837</v>
      </c>
      <c r="GH16" s="25">
        <v>283413.72860817768</v>
      </c>
      <c r="GI16" s="25">
        <v>284470.47394009889</v>
      </c>
      <c r="GJ16" s="25">
        <v>275205.63398016372</v>
      </c>
      <c r="GK16" s="25">
        <v>173936.1515791881</v>
      </c>
      <c r="GL16" s="25">
        <v>162841.02034246273</v>
      </c>
      <c r="GM16" s="25">
        <v>160809.81924021081</v>
      </c>
      <c r="GN16" s="25">
        <v>161967.92945213197</v>
      </c>
      <c r="GO16" s="25">
        <v>166239.30959569023</v>
      </c>
      <c r="GP16" s="25">
        <v>165658.57696863665</v>
      </c>
    </row>
    <row r="17" spans="2:198"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1530587.3568532113</v>
      </c>
      <c r="GH17" s="25">
        <v>1533186.5273095141</v>
      </c>
      <c r="GI17" s="25">
        <v>1599998.0199530355</v>
      </c>
      <c r="GJ17" s="25">
        <v>1576068.1463797586</v>
      </c>
      <c r="GK17" s="25">
        <v>1665173.0797168855</v>
      </c>
      <c r="GL17" s="25">
        <v>1665569.6946308841</v>
      </c>
      <c r="GM17" s="25">
        <v>1764676.8158669998</v>
      </c>
      <c r="GN17" s="25">
        <v>1777960.4897829997</v>
      </c>
      <c r="GO17" s="25">
        <v>1801680.6176740001</v>
      </c>
      <c r="GP17" s="25">
        <v>1772696.3858170002</v>
      </c>
    </row>
    <row r="18" spans="2:198"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row>
    <row r="19" spans="2:198"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row>
    <row r="20" spans="2:198"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row>
    <row r="21" spans="2:198"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1541219.9166829397</v>
      </c>
      <c r="GH21" s="25">
        <v>1545999.2416454896</v>
      </c>
      <c r="GI21" s="25">
        <v>1594387.8210154371</v>
      </c>
      <c r="GJ21" s="25">
        <v>1593750.8893485414</v>
      </c>
      <c r="GK21" s="25">
        <v>1659058.2324294229</v>
      </c>
      <c r="GL21" s="25">
        <v>1603476.2120407312</v>
      </c>
      <c r="GM21" s="25">
        <v>1443415.4035499985</v>
      </c>
      <c r="GN21" s="25">
        <v>1451580.7004587909</v>
      </c>
      <c r="GO21" s="25">
        <v>1546247.6572107556</v>
      </c>
      <c r="GP21" s="25">
        <v>1530786.6336905647</v>
      </c>
    </row>
    <row r="22" spans="2:198"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305953.27926748269</v>
      </c>
      <c r="GH22" s="25">
        <v>295581.65293300018</v>
      </c>
      <c r="GI22" s="25">
        <v>297144.67756900017</v>
      </c>
      <c r="GJ22" s="25">
        <v>284141.71759599994</v>
      </c>
      <c r="GK22" s="25">
        <v>261305.62481135959</v>
      </c>
      <c r="GL22" s="25">
        <v>259635.72446232554</v>
      </c>
      <c r="GM22" s="25">
        <v>257455.04056130015</v>
      </c>
      <c r="GN22" s="25">
        <v>269095.70533500024</v>
      </c>
      <c r="GO22" s="25">
        <v>278144.98136968748</v>
      </c>
      <c r="GP22" s="25">
        <v>282196.01776451833</v>
      </c>
    </row>
    <row r="23" spans="2:198"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row>
    <row r="24" spans="2:198"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7415.9741559999966</v>
      </c>
      <c r="GH24" s="25">
        <v>7355.1404230000016</v>
      </c>
      <c r="GI24" s="25">
        <v>7316.924914999996</v>
      </c>
      <c r="GJ24" s="25">
        <v>6960.6087749999997</v>
      </c>
      <c r="GK24" s="25">
        <v>6949.5605809999961</v>
      </c>
      <c r="GL24" s="25">
        <v>6715.8825839999945</v>
      </c>
      <c r="GM24" s="25">
        <v>6671.9102139999977</v>
      </c>
      <c r="GN24" s="25">
        <v>6649.0084270000034</v>
      </c>
      <c r="GO24" s="25">
        <v>6562.140064999995</v>
      </c>
      <c r="GP24" s="25">
        <v>6591.9419849999922</v>
      </c>
    </row>
    <row r="25" spans="2:198"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row>
    <row r="26" spans="2:198"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row>
    <row r="27" spans="2:198"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46408.294559160247</v>
      </c>
      <c r="GH27" s="25">
        <v>45841.730811163761</v>
      </c>
      <c r="GI27" s="25">
        <v>44988.542337039406</v>
      </c>
      <c r="GJ27" s="25">
        <v>40277.760015845699</v>
      </c>
      <c r="GK27" s="25">
        <v>38771.183556808486</v>
      </c>
      <c r="GL27" s="25">
        <v>37927.804792262119</v>
      </c>
      <c r="GM27" s="25">
        <v>40985.430785762139</v>
      </c>
      <c r="GN27" s="25">
        <v>38567.475354798938</v>
      </c>
      <c r="GO27" s="25">
        <v>42252.237126036809</v>
      </c>
      <c r="GP27" s="25">
        <v>42671.252001097724</v>
      </c>
    </row>
    <row r="28" spans="2:198"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row>
    <row r="29" spans="2:198"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row>
    <row r="30" spans="2:198"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838757.59092477895</v>
      </c>
      <c r="GH30" s="25">
        <v>872294.4258662361</v>
      </c>
      <c r="GI30" s="25">
        <v>878149.8351140992</v>
      </c>
      <c r="GJ30" s="25">
        <v>850540.62408982997</v>
      </c>
      <c r="GK30" s="25">
        <v>885644.77468195732</v>
      </c>
      <c r="GL30" s="25">
        <v>720418.12033066619</v>
      </c>
      <c r="GM30" s="25">
        <v>663933.14590577816</v>
      </c>
      <c r="GN30" s="25">
        <v>672603.72410977411</v>
      </c>
      <c r="GO30" s="25">
        <v>716095.04315689043</v>
      </c>
      <c r="GP30" s="25">
        <v>738658.98441110202</v>
      </c>
    </row>
    <row r="31" spans="2:198"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row>
    <row r="32" spans="2:198"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row>
    <row r="33" spans="2:198"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I33" si="6">SUM(GG7:GG32)</f>
        <v>13810273.146121833</v>
      </c>
      <c r="GH33" s="68">
        <f t="shared" si="6"/>
        <v>14232002.833914302</v>
      </c>
      <c r="GI33" s="68">
        <f t="shared" si="6"/>
        <v>14484169.506075956</v>
      </c>
      <c r="GJ33" s="68">
        <f t="shared" ref="GJ33:GK33" si="7">SUM(GJ7:GJ32)</f>
        <v>14750410.612754636</v>
      </c>
      <c r="GK33" s="68">
        <f t="shared" si="7"/>
        <v>15003001.233921044</v>
      </c>
      <c r="GL33" s="68">
        <f t="shared" ref="GL33:GN33" si="8">SUM(GL7:GL32)</f>
        <v>13469592.638498187</v>
      </c>
      <c r="GM33" s="68">
        <f t="shared" si="8"/>
        <v>12828427.363573622</v>
      </c>
      <c r="GN33" s="68">
        <f t="shared" si="8"/>
        <v>12811940.671255598</v>
      </c>
      <c r="GO33" s="68">
        <f t="shared" ref="GO33:GP33" si="9">SUM(GO7:GO32)</f>
        <v>13060674.561285952</v>
      </c>
      <c r="GP33" s="68">
        <f t="shared" si="9"/>
        <v>13117069.383200314</v>
      </c>
    </row>
    <row r="34" spans="2:198" ht="2.1" customHeight="1"/>
    <row r="35" spans="2:198">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8" ht="27">
      <c r="B38" s="44" t="s">
        <v>100</v>
      </c>
    </row>
    <row r="39" spans="2:198">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P39"/>
  <sheetViews>
    <sheetView zoomScale="95" zoomScaleNormal="95" workbookViewId="0">
      <pane xSplit="2" ySplit="6" topLeftCell="FV7" activePane="bottomRight" state="frozenSplit"/>
      <selection activeCell="GS9" sqref="GS9"/>
      <selection pane="topRight" activeCell="GS9" sqref="GS9"/>
      <selection pane="bottomLeft" activeCell="GS9" sqref="GS9"/>
      <selection pane="bottomRight" activeCell="GS9" sqref="GS9"/>
    </sheetView>
  </sheetViews>
  <sheetFormatPr baseColWidth="10" defaultColWidth="11.42578125" defaultRowHeight="9"/>
  <cols>
    <col min="1" max="1" width="12.5703125" style="14" customWidth="1"/>
    <col min="2" max="2" width="28.7109375" style="14" customWidth="1"/>
    <col min="3" max="166" width="9.7109375" style="14" customWidth="1"/>
    <col min="167" max="198" width="10.85546875" style="14" customWidth="1"/>
    <col min="199" max="16384" width="11.42578125" style="14"/>
  </cols>
  <sheetData>
    <row r="1" spans="1:198"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8"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8"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8"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8"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c r="GI7" s="25">
        <v>1041.3703664968461</v>
      </c>
      <c r="GJ7" s="25">
        <v>991.79403378191319</v>
      </c>
      <c r="GK7" s="25">
        <v>979.17630951305512</v>
      </c>
      <c r="GL7" s="25">
        <v>998.89235716546636</v>
      </c>
      <c r="GM7" s="25">
        <v>1020.3152917719212</v>
      </c>
      <c r="GN7" s="25">
        <v>1006.5239742315265</v>
      </c>
      <c r="GO7" s="25">
        <v>1012.618178371913</v>
      </c>
      <c r="GP7" s="25">
        <v>1005.7173106133824</v>
      </c>
    </row>
    <row r="8" spans="1:19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c r="GI8" s="25">
        <v>392.5123898262097</v>
      </c>
      <c r="GJ8" s="25">
        <v>427.12256878103443</v>
      </c>
      <c r="GK8" s="25">
        <v>456.03698381536191</v>
      </c>
      <c r="GL8" s="25">
        <v>454.54756134141235</v>
      </c>
      <c r="GM8" s="25">
        <v>478.11769115647718</v>
      </c>
      <c r="GN8" s="25">
        <v>465.36738185759901</v>
      </c>
      <c r="GO8" s="25">
        <v>426.76120924896685</v>
      </c>
      <c r="GP8" s="25">
        <v>391.33184637459993</v>
      </c>
    </row>
    <row r="9" spans="1:198"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c r="GI9" s="25">
        <v>507.93221117948036</v>
      </c>
      <c r="GJ9" s="25">
        <v>511.14318879245951</v>
      </c>
      <c r="GK9" s="25">
        <v>526.03906975549057</v>
      </c>
      <c r="GL9" s="25">
        <v>554.03616283702047</v>
      </c>
      <c r="GM9" s="25">
        <v>565.35705612977927</v>
      </c>
      <c r="GN9" s="25">
        <v>542.71974988216573</v>
      </c>
      <c r="GO9" s="25">
        <v>565.13585336427855</v>
      </c>
      <c r="GP9" s="25">
        <v>544.16584686738304</v>
      </c>
    </row>
    <row r="10" spans="1:198"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c r="GI10" s="25">
        <v>4086.8049387653828</v>
      </c>
      <c r="GJ10" s="25">
        <v>4172.3080601210613</v>
      </c>
      <c r="GK10" s="25">
        <v>4167.3752210310422</v>
      </c>
      <c r="GL10" s="25">
        <v>4043.3619267536374</v>
      </c>
      <c r="GM10" s="25">
        <v>3996.4358404391742</v>
      </c>
      <c r="GN10" s="25">
        <v>4037.1039809006415</v>
      </c>
      <c r="GO10" s="25">
        <v>4084.2652091461555</v>
      </c>
      <c r="GP10" s="25">
        <v>4110.507558507662</v>
      </c>
    </row>
    <row r="11" spans="1:198"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c r="GI11" s="25">
        <v>4457.7221013232765</v>
      </c>
      <c r="GJ11" s="25">
        <v>4587.9437999736347</v>
      </c>
      <c r="GK11" s="25">
        <v>4602.7510102643273</v>
      </c>
      <c r="GL11" s="25">
        <v>4343.1930231033584</v>
      </c>
      <c r="GM11" s="25">
        <v>4539.6187807507558</v>
      </c>
      <c r="GN11" s="25">
        <v>4448.3972268039861</v>
      </c>
      <c r="GO11" s="25">
        <v>4509.3570982807069</v>
      </c>
      <c r="GP11" s="25">
        <v>4622.4869974650819</v>
      </c>
    </row>
    <row r="12" spans="1:198"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row>
    <row r="13" spans="1:198"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c r="GI13" s="49">
        <v>3304.733371356579</v>
      </c>
      <c r="GJ13" s="49">
        <v>3183.7908417003559</v>
      </c>
      <c r="GK13" s="49">
        <v>3158.5607396481</v>
      </c>
      <c r="GL13" s="49">
        <v>2771.248709974112</v>
      </c>
      <c r="GM13" s="49">
        <v>2983.2728150805224</v>
      </c>
      <c r="GN13" s="49">
        <v>2865.1203343341595</v>
      </c>
      <c r="GO13" s="49">
        <v>2808.445406754005</v>
      </c>
      <c r="GP13" s="49">
        <v>2896.7986461350965</v>
      </c>
    </row>
    <row r="14" spans="1:198"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row>
    <row r="15" spans="1:198"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row>
    <row r="16" spans="1:198"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c r="GI16" s="25">
        <v>268.21585064399454</v>
      </c>
      <c r="GJ16" s="25">
        <v>287.97335198510353</v>
      </c>
      <c r="GK16" s="25">
        <v>296.99628007973638</v>
      </c>
      <c r="GL16" s="25">
        <v>279.72293419776389</v>
      </c>
      <c r="GM16" s="25">
        <v>291.20153419788568</v>
      </c>
      <c r="GN16" s="25">
        <v>290.73372790275351</v>
      </c>
      <c r="GO16" s="25">
        <v>280.65174035505612</v>
      </c>
      <c r="GP16" s="25">
        <v>283.42841469553423</v>
      </c>
    </row>
    <row r="17" spans="2:198"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c r="GI17" s="25">
        <v>3174.2284695238409</v>
      </c>
      <c r="GJ17" s="25">
        <v>3122.5874601704968</v>
      </c>
      <c r="GK17" s="25">
        <v>3121.7809014725876</v>
      </c>
      <c r="GL17" s="25">
        <v>3032.6392364564372</v>
      </c>
      <c r="GM17" s="25">
        <v>3132.0933511987218</v>
      </c>
      <c r="GN17" s="25">
        <v>3102.3756575674097</v>
      </c>
      <c r="GO17" s="25">
        <v>3069.72364143814</v>
      </c>
      <c r="GP17" s="25">
        <v>3175.5886150463107</v>
      </c>
    </row>
    <row r="18" spans="2:198"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row>
    <row r="19" spans="2:198"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row>
    <row r="20" spans="2:198"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row>
    <row r="21" spans="2:198"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c r="GI21" s="25">
        <v>4241.6399321589251</v>
      </c>
      <c r="GJ21" s="25">
        <v>4345.537538276134</v>
      </c>
      <c r="GK21" s="25">
        <v>4426.4604572223634</v>
      </c>
      <c r="GL21" s="25">
        <v>4327.0163178704252</v>
      </c>
      <c r="GM21" s="25">
        <v>4325.8166806478239</v>
      </c>
      <c r="GN21" s="25">
        <v>4151.6226322060011</v>
      </c>
      <c r="GO21" s="25">
        <v>4193.7061961868112</v>
      </c>
      <c r="GP21" s="25">
        <v>4232.3136694569848</v>
      </c>
    </row>
    <row r="22" spans="2:198"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c r="GI22" s="25">
        <v>774.47400833884694</v>
      </c>
      <c r="GJ22" s="25">
        <v>744.01944774245283</v>
      </c>
      <c r="GK22" s="25">
        <v>744.23244028645172</v>
      </c>
      <c r="GL22" s="25">
        <v>689.4171021015386</v>
      </c>
      <c r="GM22" s="25">
        <v>738.14088620612017</v>
      </c>
      <c r="GN22" s="25">
        <v>736.33584718881036</v>
      </c>
      <c r="GO22" s="25">
        <v>739.57621979987391</v>
      </c>
      <c r="GP22" s="25">
        <v>746.46836531124825</v>
      </c>
    </row>
    <row r="23" spans="2:198"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row>
    <row r="24" spans="2:198"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c r="GI24" s="25">
        <v>124.38593232543778</v>
      </c>
      <c r="GJ24" s="25">
        <v>123.31009111372325</v>
      </c>
      <c r="GK24" s="25">
        <v>125.25119155163274</v>
      </c>
      <c r="GL24" s="25">
        <v>124.77535675058502</v>
      </c>
      <c r="GM24" s="25">
        <v>126.45586065554436</v>
      </c>
      <c r="GN24" s="25">
        <v>125.31335150532038</v>
      </c>
      <c r="GO24" s="25">
        <v>124.89549303019199</v>
      </c>
      <c r="GP24" s="25">
        <v>120.82571235878848</v>
      </c>
    </row>
    <row r="25" spans="2:198"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row>
    <row r="26" spans="2:198"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row>
    <row r="27" spans="2:198"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c r="GI27" s="25">
        <v>148.53045670349786</v>
      </c>
      <c r="GJ27" s="25">
        <v>134.50358074438637</v>
      </c>
      <c r="GK27" s="25">
        <v>144.87152148618441</v>
      </c>
      <c r="GL27" s="25">
        <v>133.22223443064019</v>
      </c>
      <c r="GM27" s="25">
        <v>133.96356694079302</v>
      </c>
      <c r="GN27" s="25">
        <v>135.08608801252817</v>
      </c>
      <c r="GO27" s="25">
        <v>99.729870287465133</v>
      </c>
      <c r="GP27" s="25">
        <v>100.86699912358789</v>
      </c>
    </row>
    <row r="28" spans="2:198"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row>
    <row r="29" spans="2:198"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row>
    <row r="30" spans="2:198"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c r="GI30" s="25">
        <v>6309.1679591085531</v>
      </c>
      <c r="GJ30" s="25">
        <v>6044.9048043030725</v>
      </c>
      <c r="GK30" s="25">
        <v>5827.5937048994074</v>
      </c>
      <c r="GL30" s="25">
        <v>5487.3486576730456</v>
      </c>
      <c r="GM30" s="25">
        <v>5668.2165758068322</v>
      </c>
      <c r="GN30" s="25">
        <v>5571.717980660891</v>
      </c>
      <c r="GO30" s="25">
        <v>5565.4686537816324</v>
      </c>
      <c r="GP30" s="25">
        <v>5594.1103638509148</v>
      </c>
    </row>
    <row r="31" spans="2:198"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row>
    <row r="32" spans="2:198"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row>
    <row r="33" spans="2:198"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c r="GI33" s="26">
        <v>28831.717987750872</v>
      </c>
      <c r="GJ33" s="26">
        <v>28676.93876748583</v>
      </c>
      <c r="GK33" s="26">
        <v>28577.12583102574</v>
      </c>
      <c r="GL33" s="26">
        <v>27239.421580655442</v>
      </c>
      <c r="GM33" s="26">
        <v>27999.005930982359</v>
      </c>
      <c r="GN33" s="26">
        <v>27478.417933053792</v>
      </c>
      <c r="GO33" s="26">
        <v>27480.334770045192</v>
      </c>
      <c r="GP33" s="26">
        <v>27824.610345806574</v>
      </c>
    </row>
    <row r="34" spans="2:198" ht="2.1" customHeight="1"/>
    <row r="35" spans="2:198">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98" ht="27">
      <c r="B38" s="44" t="s">
        <v>100</v>
      </c>
    </row>
    <row r="39" spans="2:198">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P40"/>
  <sheetViews>
    <sheetView zoomScale="95" zoomScaleNormal="95" workbookViewId="0">
      <pane xSplit="2" ySplit="6" topLeftCell="FV7" activePane="bottomRight" state="frozenSplit"/>
      <selection activeCell="GS9" sqref="GS9"/>
      <selection pane="topRight" activeCell="GS9" sqref="GS9"/>
      <selection pane="bottomLeft" activeCell="GS9" sqref="GS9"/>
      <selection pane="bottomRight" activeCell="GI23" sqref="GI23"/>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98" width="10.85546875" style="14" customWidth="1"/>
    <col min="199" max="16384" width="11.42578125" style="14"/>
  </cols>
  <sheetData>
    <row r="1" spans="1:198"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8"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8"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98"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8"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row>
    <row r="7" spans="1:198"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118.13392768046995</v>
      </c>
      <c r="GH7" s="25">
        <v>106.79189765868303</v>
      </c>
      <c r="GI7" s="25">
        <v>113.50521092626833</v>
      </c>
      <c r="GJ7" s="25">
        <v>95.212613182756996</v>
      </c>
      <c r="GK7" s="25">
        <v>104.74264186850404</v>
      </c>
      <c r="GL7" s="25">
        <v>126.37653483308696</v>
      </c>
      <c r="GM7" s="25">
        <v>106.44564673821161</v>
      </c>
      <c r="GN7" s="25">
        <v>102.47398639141404</v>
      </c>
      <c r="GO7" s="25">
        <v>119.41975492273897</v>
      </c>
      <c r="GP7" s="25">
        <v>120.24337919077598</v>
      </c>
    </row>
    <row r="8" spans="1:19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2.8533141710309664</v>
      </c>
      <c r="GH8" s="25">
        <v>2.0818142345834465</v>
      </c>
      <c r="GI8" s="25">
        <v>2.0674145294712529</v>
      </c>
      <c r="GJ8" s="25">
        <v>1.798123461155599</v>
      </c>
      <c r="GK8" s="25">
        <v>1.8341120460470233</v>
      </c>
      <c r="GL8" s="25">
        <v>15.092867393913551</v>
      </c>
      <c r="GM8" s="25">
        <v>19.928649583660075</v>
      </c>
      <c r="GN8" s="25">
        <v>27.985569321230024</v>
      </c>
      <c r="GO8" s="25">
        <v>41.305188552201557</v>
      </c>
      <c r="GP8" s="25">
        <v>42.046332947494051</v>
      </c>
    </row>
    <row r="9" spans="1:198"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38.943970231027869</v>
      </c>
      <c r="GH9" s="25">
        <v>25.560387509096579</v>
      </c>
      <c r="GI9" s="25">
        <v>15.632249028420743</v>
      </c>
      <c r="GJ9" s="25">
        <v>12.78357861657766</v>
      </c>
      <c r="GK9" s="25">
        <v>15.448472280247033</v>
      </c>
      <c r="GL9" s="25">
        <v>17.310140602717802</v>
      </c>
      <c r="GM9" s="25">
        <v>20.287765123919975</v>
      </c>
      <c r="GN9" s="25">
        <v>16.924524140217699</v>
      </c>
      <c r="GO9" s="25">
        <v>25.897820012356167</v>
      </c>
      <c r="GP9" s="25">
        <v>38.812856442131157</v>
      </c>
    </row>
    <row r="10" spans="1:198"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1220.7895323351388</v>
      </c>
      <c r="GH10" s="25">
        <v>1151.0352295828691</v>
      </c>
      <c r="GI10" s="25">
        <v>1033.0305713334403</v>
      </c>
      <c r="GJ10" s="25">
        <v>1208.7882116499761</v>
      </c>
      <c r="GK10" s="25">
        <v>1200.2024281534777</v>
      </c>
      <c r="GL10" s="25">
        <v>1109.2902629306668</v>
      </c>
      <c r="GM10" s="25">
        <v>1197.2531144734075</v>
      </c>
      <c r="GN10" s="25">
        <v>1122.2091756416544</v>
      </c>
      <c r="GO10" s="25">
        <v>1162.251006628572</v>
      </c>
      <c r="GP10" s="25">
        <v>1216.1646932472909</v>
      </c>
    </row>
    <row r="11" spans="1:198"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1914.2701346247352</v>
      </c>
      <c r="GH11" s="25">
        <v>1879.1095129646146</v>
      </c>
      <c r="GI11" s="25">
        <v>1961.6530952549504</v>
      </c>
      <c r="GJ11" s="25">
        <v>1926.483881561501</v>
      </c>
      <c r="GK11" s="25">
        <v>1876.1030560787976</v>
      </c>
      <c r="GL11" s="25">
        <v>1918.258010500555</v>
      </c>
      <c r="GM11" s="25">
        <v>1705.6428499671624</v>
      </c>
      <c r="GN11" s="25">
        <v>1782.0156992417703</v>
      </c>
      <c r="GO11" s="25">
        <v>1910.4950739493918</v>
      </c>
      <c r="GP11" s="25">
        <v>1898.0843401226659</v>
      </c>
    </row>
    <row r="12" spans="1:198"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row>
    <row r="13" spans="1:198"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749.33486645457242</v>
      </c>
      <c r="GH13" s="49">
        <v>768.56676750003498</v>
      </c>
      <c r="GI13" s="49">
        <v>741.29416709068812</v>
      </c>
      <c r="GJ13" s="49">
        <v>918.16933099885932</v>
      </c>
      <c r="GK13" s="49">
        <v>949.77061212331262</v>
      </c>
      <c r="GL13" s="49">
        <v>615.3680289432175</v>
      </c>
      <c r="GM13" s="49">
        <v>646.32713810526002</v>
      </c>
      <c r="GN13" s="49">
        <v>687.67079774731155</v>
      </c>
      <c r="GO13" s="49">
        <v>665.69499144351539</v>
      </c>
      <c r="GP13" s="49">
        <v>777.74280704119155</v>
      </c>
    </row>
    <row r="14" spans="1:198"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row>
    <row r="15" spans="1:198"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row>
    <row r="16" spans="1:198"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18.239461061946329</v>
      </c>
      <c r="GH16" s="25">
        <v>18.956967683760986</v>
      </c>
      <c r="GI16" s="25">
        <v>21.691419885427543</v>
      </c>
      <c r="GJ16" s="25">
        <v>18.832451220323765</v>
      </c>
      <c r="GK16" s="25">
        <v>16.758691505325629</v>
      </c>
      <c r="GL16" s="25">
        <v>16.273950949634624</v>
      </c>
      <c r="GM16" s="25">
        <v>15.922801333593373</v>
      </c>
      <c r="GN16" s="25">
        <v>42.114351024666668</v>
      </c>
      <c r="GO16" s="25">
        <v>46.337714047832598</v>
      </c>
      <c r="GP16" s="25">
        <v>40.140506225348481</v>
      </c>
    </row>
    <row r="17" spans="2:198"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803.00464552907408</v>
      </c>
      <c r="GH17" s="25">
        <v>723.9818791113363</v>
      </c>
      <c r="GI17" s="25">
        <v>696.96002763658907</v>
      </c>
      <c r="GJ17" s="25">
        <v>697.82352407307792</v>
      </c>
      <c r="GK17" s="25">
        <v>725.72160263650198</v>
      </c>
      <c r="GL17" s="25">
        <v>678.90977838446747</v>
      </c>
      <c r="GM17" s="25">
        <v>764.48554827589908</v>
      </c>
      <c r="GN17" s="25">
        <v>746.94770626919319</v>
      </c>
      <c r="GO17" s="25">
        <v>752.97472327001753</v>
      </c>
      <c r="GP17" s="25">
        <v>778.01939427099887</v>
      </c>
    </row>
    <row r="18" spans="2:198"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row>
    <row r="19" spans="2:198"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row>
    <row r="20" spans="2:198"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row>
    <row r="21" spans="2:198"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990.82534988652458</v>
      </c>
      <c r="GH21" s="25">
        <v>966.77137272425171</v>
      </c>
      <c r="GI21" s="25">
        <v>962.95859181395042</v>
      </c>
      <c r="GJ21" s="25">
        <v>1028.3004013572295</v>
      </c>
      <c r="GK21" s="25">
        <v>1114.0360928174787</v>
      </c>
      <c r="GL21" s="25">
        <v>1065.2470789815268</v>
      </c>
      <c r="GM21" s="25">
        <v>1061.0996329980931</v>
      </c>
      <c r="GN21" s="25">
        <v>1049.4732944298646</v>
      </c>
      <c r="GO21" s="25">
        <v>1045.4705939058656</v>
      </c>
      <c r="GP21" s="25">
        <v>1081.3523213861888</v>
      </c>
    </row>
    <row r="22" spans="2:198"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145.22553749216917</v>
      </c>
      <c r="GH22" s="25">
        <v>124.5261752475941</v>
      </c>
      <c r="GI22" s="25">
        <v>125.70684390962005</v>
      </c>
      <c r="GJ22" s="25">
        <v>129.12520636397599</v>
      </c>
      <c r="GK22" s="25">
        <v>137.49203441066578</v>
      </c>
      <c r="GL22" s="25">
        <v>141.73095049760281</v>
      </c>
      <c r="GM22" s="25">
        <v>118.36530597934924</v>
      </c>
      <c r="GN22" s="25">
        <v>113.49354707760715</v>
      </c>
      <c r="GO22" s="25">
        <v>108.47378901271658</v>
      </c>
      <c r="GP22" s="25">
        <v>102.83322665742742</v>
      </c>
    </row>
    <row r="23" spans="2:198"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row>
    <row r="24" spans="2:198"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40.517200378092383</v>
      </c>
      <c r="GH24" s="25">
        <v>40.347123176699206</v>
      </c>
      <c r="GI24" s="25">
        <v>39.912352803140585</v>
      </c>
      <c r="GJ24" s="25">
        <v>36.939521480203894</v>
      </c>
      <c r="GK24" s="25">
        <v>37.467048210540881</v>
      </c>
      <c r="GL24" s="25">
        <v>33.900572986355265</v>
      </c>
      <c r="GM24" s="25">
        <v>34.154464111251684</v>
      </c>
      <c r="GN24" s="25">
        <v>19.002022576235213</v>
      </c>
      <c r="GO24" s="25">
        <v>19.170554643824186</v>
      </c>
      <c r="GP24" s="25">
        <v>25.265018791462673</v>
      </c>
    </row>
    <row r="25" spans="2:198"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row>
    <row r="26" spans="2:198"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row>
    <row r="27" spans="2:198"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13.305034734779367</v>
      </c>
      <c r="GH27" s="25">
        <v>17.341569092079606</v>
      </c>
      <c r="GI27" s="25">
        <v>16.597830323938727</v>
      </c>
      <c r="GJ27" s="25">
        <v>17.506954697625233</v>
      </c>
      <c r="GK27" s="25">
        <v>24.225466497121097</v>
      </c>
      <c r="GL27" s="25">
        <v>23.600618201356426</v>
      </c>
      <c r="GM27" s="25">
        <v>39.235296517742661</v>
      </c>
      <c r="GN27" s="25">
        <v>39.401880154052847</v>
      </c>
      <c r="GO27" s="25">
        <v>39.989038056519057</v>
      </c>
      <c r="GP27" s="25">
        <v>40.280244336599765</v>
      </c>
    </row>
    <row r="28" spans="2:198"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row>
    <row r="29" spans="2:198"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row>
    <row r="30" spans="2:198"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811.54829584245886</v>
      </c>
      <c r="GH30" s="25">
        <v>790.49916055906431</v>
      </c>
      <c r="GI30" s="25">
        <v>793.6856551606686</v>
      </c>
      <c r="GJ30" s="25">
        <v>834.21001355755391</v>
      </c>
      <c r="GK30" s="25">
        <v>837.15426262881408</v>
      </c>
      <c r="GL30" s="25">
        <v>815.68219062541266</v>
      </c>
      <c r="GM30" s="25">
        <v>865.34471308110335</v>
      </c>
      <c r="GN30" s="25">
        <v>855.33405226968841</v>
      </c>
      <c r="GO30" s="25">
        <v>812.58002453033407</v>
      </c>
      <c r="GP30" s="25">
        <v>866.85026949502753</v>
      </c>
    </row>
    <row r="31" spans="2:198"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row>
    <row r="32" spans="2:198"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row>
    <row r="33" spans="2:198"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I33" si="6">SUM(GG7:GG32)</f>
        <v>6866.9912704220196</v>
      </c>
      <c r="GH33" s="26">
        <f t="shared" si="6"/>
        <v>6615.5698570446675</v>
      </c>
      <c r="GI33" s="26">
        <f t="shared" si="6"/>
        <v>6524.6954296965741</v>
      </c>
      <c r="GJ33" s="26">
        <f t="shared" ref="GJ33:GK33" si="7">SUM(GJ7:GJ32)</f>
        <v>6925.9738122208164</v>
      </c>
      <c r="GK33" s="26">
        <f t="shared" si="7"/>
        <v>7040.9565212568341</v>
      </c>
      <c r="GL33" s="26">
        <f t="shared" ref="GL33:GN33" si="8">SUM(GL7:GL32)</f>
        <v>6577.0409858305147</v>
      </c>
      <c r="GM33" s="26">
        <f t="shared" si="8"/>
        <v>6594.4929262886535</v>
      </c>
      <c r="GN33" s="26">
        <f t="shared" si="8"/>
        <v>6605.0466062849064</v>
      </c>
      <c r="GO33" s="26">
        <f t="shared" ref="GO33:GP33" si="9">SUM(GO7:GO32)</f>
        <v>6750.0602729758857</v>
      </c>
      <c r="GP33" s="26">
        <f t="shared" si="9"/>
        <v>7027.8353901546025</v>
      </c>
    </row>
    <row r="34" spans="2:198" ht="2.1" customHeight="1"/>
    <row r="35" spans="2:198">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98" ht="27">
      <c r="B38" s="44" t="s">
        <v>100</v>
      </c>
    </row>
    <row r="40" spans="2:198">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Luis Felipe Villanueva S.</cp:lastModifiedBy>
  <cp:lastPrinted>2022-03-22T00:09:39Z</cp:lastPrinted>
  <dcterms:created xsi:type="dcterms:W3CDTF">2013-04-29T13:45:37Z</dcterms:created>
  <dcterms:modified xsi:type="dcterms:W3CDTF">2024-06-14T17:11:19Z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