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0E457836-44AA-46F3-A683-3EBBA2021F65}" xr6:coauthVersionLast="47" xr6:coauthVersionMax="47" xr10:uidLastSave="{00000000-0000-0000-0000-000000000000}"/>
  <bookViews>
    <workbookView xWindow="-120" yWindow="-120" windowWidth="29040" windowHeight="17490" xr2:uid="{7A2EFA6D-A26A-412B-AD08-F7C6BBF8A0A6}"/>
  </bookViews>
  <sheets>
    <sheet name="Graf1" sheetId="6" r:id="rId1"/>
    <sheet name="Graf2" sheetId="15" r:id="rId2"/>
    <sheet name="Graf3" sheetId="8" r:id="rId3"/>
    <sheet name="Graf4" sheetId="17" r:id="rId4"/>
    <sheet name="Graf5" sheetId="18" r:id="rId5"/>
    <sheet name="Graf6" sheetId="11" r:id="rId6"/>
    <sheet name="Graf7" sheetId="14" r:id="rId7"/>
    <sheet name="Graf8" sheetId="16" state="hidden" r:id="rId8"/>
  </sheets>
  <externalReferences>
    <externalReference r:id="rId9"/>
  </externalReferences>
  <definedNames>
    <definedName name="_AMO_UniqueIdentifier" hidden="1">"'9d1b0a5d-7f2e-4ae3-a674-933d59a1a2a4'"</definedName>
    <definedName name="datos">OFFSET(#REF!,0,0,COUNT(#REF!),1)</definedName>
    <definedName name="datos1">OFFSET(#REF!,0,0,COUNT(#REF!),1)</definedName>
    <definedName name="datos2">OFFSET(#REF!,0,0,COUNT(#REF!),1)</definedName>
    <definedName name="datos3">OFFSET([1]Gráfico_3!$J$2,0,0,COUNT([1]Gráfico_3!$J$2:$J$956),1)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8" l="1"/>
  <c r="I14" i="8"/>
  <c r="I13" i="8"/>
  <c r="I12" i="8"/>
  <c r="I11" i="8"/>
  <c r="I10" i="8"/>
  <c r="I9" i="8"/>
  <c r="I8" i="8"/>
  <c r="I7" i="8"/>
  <c r="I6" i="8"/>
  <c r="I5" i="8"/>
  <c r="I4" i="8"/>
  <c r="J79" i="15" l="1"/>
  <c r="D79" i="14"/>
  <c r="J75" i="8"/>
  <c r="H75" i="6"/>
</calcChain>
</file>

<file path=xl/sharedStrings.xml><?xml version="1.0" encoding="utf-8"?>
<sst xmlns="http://schemas.openxmlformats.org/spreadsheetml/2006/main" count="203" uniqueCount="74">
  <si>
    <t>I</t>
  </si>
  <si>
    <t>II</t>
  </si>
  <si>
    <t>III</t>
  </si>
  <si>
    <t>IV</t>
  </si>
  <si>
    <t>Empresas no financieras</t>
  </si>
  <si>
    <t>Gobierno general</t>
  </si>
  <si>
    <t>Año</t>
  </si>
  <si>
    <t>Trimestre</t>
  </si>
  <si>
    <t>Fuente: Banco Central de Chile.</t>
  </si>
  <si>
    <t>Total Mercado Externo</t>
  </si>
  <si>
    <t>Stock de títulos de deuda</t>
  </si>
  <si>
    <t xml:space="preserve">Stock de valores emitidos según mercado de emisión </t>
  </si>
  <si>
    <t xml:space="preserve">(Miles de millones de pesos) </t>
  </si>
  <si>
    <t>Banco Central</t>
  </si>
  <si>
    <t>Bancos y Cooperativas</t>
  </si>
  <si>
    <t>Otros intermediarios financieros</t>
  </si>
  <si>
    <t>Operación financiera</t>
  </si>
  <si>
    <t>Total</t>
  </si>
  <si>
    <t>Mercado</t>
  </si>
  <si>
    <t>Plazo</t>
  </si>
  <si>
    <t>Mercado Local</t>
  </si>
  <si>
    <t>a 1 año</t>
  </si>
  <si>
    <t>entre 1 y 3 años</t>
  </si>
  <si>
    <t>entre 3 y 5 años</t>
  </si>
  <si>
    <t>más de 5 años</t>
  </si>
  <si>
    <t>Más de 3 años</t>
  </si>
  <si>
    <t>Mercado Externo</t>
  </si>
  <si>
    <t>GRÁFICO 2</t>
  </si>
  <si>
    <t>GRÁFICO 1</t>
  </si>
  <si>
    <t>GRÁFICO 3</t>
  </si>
  <si>
    <t>GRÁFICO 4</t>
  </si>
  <si>
    <t>GRÁFICO 5</t>
  </si>
  <si>
    <t>GRÁFICO 6</t>
  </si>
  <si>
    <t>Fondos mutuos y de inversión</t>
  </si>
  <si>
    <t>OIF y Gobierno</t>
  </si>
  <si>
    <t>Fondos de pensiones</t>
  </si>
  <si>
    <t>Compañias de seguros</t>
  </si>
  <si>
    <t>Otros sectores residentes</t>
  </si>
  <si>
    <t>Porcentaje del stock emitido</t>
  </si>
  <si>
    <t xml:space="preserve">(Porcentaje del stock emitido) </t>
  </si>
  <si>
    <t>GRÁFICO 7</t>
  </si>
  <si>
    <t>Inversionistas extranjeros</t>
  </si>
  <si>
    <t xml:space="preserve">Gobierno </t>
  </si>
  <si>
    <t>Emisores extranjeros</t>
  </si>
  <si>
    <t>Periodo</t>
  </si>
  <si>
    <t>Sector Tenedor</t>
  </si>
  <si>
    <t>Bancos y cooperativas</t>
  </si>
  <si>
    <t>Bancos</t>
  </si>
  <si>
    <t>Revisión de stock de títulos de deuda en el mercado externo</t>
  </si>
  <si>
    <t>GRÁFICO 8</t>
  </si>
  <si>
    <t>Stock de títulos deuda revisada</t>
  </si>
  <si>
    <t>Stock de títulos deuda anterior</t>
  </si>
  <si>
    <t>Diferencia Mercado Externo</t>
  </si>
  <si>
    <t>Cartera de títulos de deuda según sector emisor. Principales tenedores</t>
  </si>
  <si>
    <t>Mercado local - Intermediación Financiera</t>
  </si>
  <si>
    <t>Mercado local - Renta Fija</t>
  </si>
  <si>
    <t>* IIF corresponde a Instrumentos de Intermediación Financiera (Pagares de Banco Central, Certificados de dépositos a plazo y Efectos de comercio).</t>
  </si>
  <si>
    <t>(Miles de millones de pesos)</t>
  </si>
  <si>
    <t>Resto sectores</t>
  </si>
  <si>
    <t>Sector Emisor</t>
  </si>
  <si>
    <t>Stock de renta fija de Gobierno</t>
  </si>
  <si>
    <t>Mercado externo</t>
  </si>
  <si>
    <t xml:space="preserve">Operación financiera de títulos de deuda según emisores </t>
  </si>
  <si>
    <t>2023 IV Trim</t>
  </si>
  <si>
    <t>Renta fija ESG en mercado local</t>
  </si>
  <si>
    <t>Resto renta fija en mercado local</t>
  </si>
  <si>
    <t>Renta fija ESG en mercado externo</t>
  </si>
  <si>
    <t>Resto renta fija en mercado externo</t>
  </si>
  <si>
    <t>Inversionistas Extranjeros - Mercado local</t>
  </si>
  <si>
    <t>Inversionistas extranjeros - Mercado extranjero</t>
  </si>
  <si>
    <t>2024 I Trim</t>
  </si>
  <si>
    <t>Obligaciones de corto plazo residual de renta fija a marzo 2024</t>
  </si>
  <si>
    <t>Proyección del servicio de la deuda sin IIF*, según plazos a marzo 2024</t>
  </si>
  <si>
    <t>Composición de la tenencia de títulos de deuda a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</si>
</sst>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[$€-2]* #,##0.00_-;\-[$€-2]* #,##0.00_-;_-[$€-2]* &quot;-&quot;??_-"/>
    <numFmt numFmtId="165" formatCode="0.0"/>
    <numFmt numFmtId="166" formatCode="[$-409]ddmmmyyyy"/>
    <numFmt numFmtId="167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0" fontId="1" fillId="0" borderId="0"/>
    <xf numFmtId="164" fontId="6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41">
    <xf numFmtId="164" fontId="0" fillId="0" borderId="0" xfId="0"/>
    <xf numFmtId="0" fontId="1" fillId="2" borderId="0" xfId="1" applyFill="1"/>
    <xf numFmtId="0" fontId="0" fillId="2" borderId="0" xfId="1" applyFont="1" applyFill="1"/>
    <xf numFmtId="164" fontId="0" fillId="2" borderId="0" xfId="0" applyFill="1"/>
    <xf numFmtId="3" fontId="1" fillId="2" borderId="0" xfId="1" applyNumberFormat="1" applyFill="1"/>
    <xf numFmtId="165" fontId="1" fillId="2" borderId="0" xfId="1" applyNumberFormat="1" applyFill="1"/>
    <xf numFmtId="4" fontId="1" fillId="2" borderId="0" xfId="1" applyNumberFormat="1" applyFill="1"/>
    <xf numFmtId="164" fontId="3" fillId="3" borderId="1" xfId="0" applyFont="1" applyFill="1" applyBorder="1" applyAlignment="1">
      <alignment horizontal="center" vertical="center" wrapText="1"/>
    </xf>
    <xf numFmtId="0" fontId="0" fillId="2" borderId="0" xfId="1" applyFont="1" applyFill="1" applyAlignment="1"/>
    <xf numFmtId="0" fontId="1" fillId="2" borderId="0" xfId="1" applyFont="1" applyFill="1"/>
    <xf numFmtId="166" fontId="1" fillId="2" borderId="0" xfId="1" applyNumberFormat="1" applyFont="1" applyFill="1"/>
    <xf numFmtId="0" fontId="1" fillId="2" borderId="2" xfId="1" applyFont="1" applyFill="1" applyBorder="1"/>
    <xf numFmtId="166" fontId="1" fillId="2" borderId="2" xfId="1" applyNumberFormat="1" applyFont="1" applyFill="1" applyBorder="1"/>
    <xf numFmtId="0" fontId="2" fillId="2" borderId="0" xfId="1" applyFont="1" applyFill="1"/>
    <xf numFmtId="0" fontId="3" fillId="3" borderId="1" xfId="0" applyNumberFormat="1" applyFont="1" applyFill="1" applyBorder="1" applyAlignment="1">
      <alignment horizontal="center" vertical="center" wrapText="1"/>
    </xf>
    <xf numFmtId="3" fontId="1" fillId="2" borderId="0" xfId="1" applyNumberFormat="1" applyFont="1" applyFill="1"/>
    <xf numFmtId="3" fontId="1" fillId="2" borderId="2" xfId="1" applyNumberFormat="1" applyFont="1" applyFill="1" applyBorder="1"/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4" fillId="2" borderId="0" xfId="1" applyFont="1" applyFill="1"/>
    <xf numFmtId="0" fontId="5" fillId="2" borderId="0" xfId="1" applyFont="1" applyFill="1"/>
    <xf numFmtId="167" fontId="1" fillId="2" borderId="0" xfId="1" applyNumberFormat="1" applyFont="1" applyFill="1"/>
    <xf numFmtId="167" fontId="1" fillId="2" borderId="2" xfId="1" applyNumberFormat="1" applyFont="1" applyFill="1" applyBorder="1"/>
    <xf numFmtId="167" fontId="1" fillId="2" borderId="0" xfId="1" applyNumberFormat="1" applyFill="1"/>
    <xf numFmtId="4" fontId="1" fillId="2" borderId="2" xfId="1" applyNumberFormat="1" applyFont="1" applyFill="1" applyBorder="1"/>
    <xf numFmtId="3" fontId="0" fillId="2" borderId="0" xfId="0" applyNumberFormat="1" applyFill="1"/>
    <xf numFmtId="164" fontId="6" fillId="2" borderId="0" xfId="2" applyFill="1"/>
    <xf numFmtId="164" fontId="0" fillId="2" borderId="2" xfId="0" applyFill="1" applyBorder="1"/>
    <xf numFmtId="164" fontId="7" fillId="0" borderId="0" xfId="0" applyFont="1"/>
    <xf numFmtId="164" fontId="0" fillId="2" borderId="0" xfId="0" applyFill="1" applyBorder="1"/>
    <xf numFmtId="167" fontId="1" fillId="2" borderId="0" xfId="1" applyNumberFormat="1" applyFont="1" applyFill="1" applyBorder="1"/>
    <xf numFmtId="0" fontId="1" fillId="3" borderId="5" xfId="1" applyFill="1" applyBorder="1"/>
    <xf numFmtId="164" fontId="3" fillId="3" borderId="6" xfId="0" applyFont="1" applyFill="1" applyBorder="1" applyAlignment="1">
      <alignment horizontal="center" vertical="center" wrapText="1"/>
    </xf>
    <xf numFmtId="3" fontId="1" fillId="2" borderId="0" xfId="3" applyNumberFormat="1" applyFont="1" applyFill="1"/>
    <xf numFmtId="3" fontId="1" fillId="2" borderId="2" xfId="3" applyNumberFormat="1" applyFont="1" applyFill="1" applyBorder="1"/>
    <xf numFmtId="3" fontId="1" fillId="2" borderId="2" xfId="1" applyNumberFormat="1" applyFill="1" applyBorder="1"/>
    <xf numFmtId="0" fontId="8" fillId="2" borderId="0" xfId="1" applyFont="1" applyFill="1"/>
    <xf numFmtId="0" fontId="1" fillId="2" borderId="2" xfId="1" applyFill="1" applyBorder="1"/>
    <xf numFmtId="166" fontId="1" fillId="2" borderId="0" xfId="1" applyNumberFormat="1" applyFill="1"/>
    <xf numFmtId="166" fontId="1" fillId="2" borderId="2" xfId="1" applyNumberFormat="1" applyFill="1" applyBorder="1"/>
    <xf numFmtId="164" fontId="6" fillId="0" borderId="0" xfId="2" applyFill="1"/>
  </cellXfs>
  <cellStyles count="4">
    <cellStyle name="Hipervínculo" xfId="2" builtinId="8"/>
    <cellStyle name="Millares [0]" xfId="3" builtinId="6"/>
    <cellStyle name="Normal" xfId="0" builtinId="0"/>
    <cellStyle name="Normal 3" xfId="1" xr:uid="{9EE37C22-8834-45AD-AA4A-EFB5A852EF1A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6313333437771"/>
          <c:y val="2.7485506621069609E-2"/>
          <c:w val="0.8664012355786388"/>
          <c:h val="0.791446256584720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Graf1!$D$3</c:f>
              <c:strCache>
                <c:ptCount val="1"/>
                <c:pt idx="0">
                  <c:v>Mercado local - Intermediación Financiera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Graf1!$B$4:$C$28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Graf1!$D$4:$D$28</c:f>
              <c:numCache>
                <c:formatCode>#,##0</c:formatCode>
                <c:ptCount val="25"/>
                <c:pt idx="0">
                  <c:v>48718.222388416427</c:v>
                </c:pt>
                <c:pt idx="1">
                  <c:v>50821.429846127045</c:v>
                </c:pt>
                <c:pt idx="2">
                  <c:v>51659.726644677612</c:v>
                </c:pt>
                <c:pt idx="3">
                  <c:v>49856.483515551372</c:v>
                </c:pt>
                <c:pt idx="4">
                  <c:v>52044.70993402457</c:v>
                </c:pt>
                <c:pt idx="5">
                  <c:v>52068.511589367758</c:v>
                </c:pt>
                <c:pt idx="6">
                  <c:v>53207.469607583451</c:v>
                </c:pt>
                <c:pt idx="7">
                  <c:v>58338.26335171477</c:v>
                </c:pt>
                <c:pt idx="8">
                  <c:v>58162.885605489821</c:v>
                </c:pt>
                <c:pt idx="9">
                  <c:v>65219.047369290871</c:v>
                </c:pt>
                <c:pt idx="10">
                  <c:v>57329.529041671893</c:v>
                </c:pt>
                <c:pt idx="11">
                  <c:v>54291.801449745952</c:v>
                </c:pt>
                <c:pt idx="12">
                  <c:v>51620.439706634235</c:v>
                </c:pt>
                <c:pt idx="13">
                  <c:v>58403.598245765264</c:v>
                </c:pt>
                <c:pt idx="14">
                  <c:v>65027.738018811768</c:v>
                </c:pt>
                <c:pt idx="15">
                  <c:v>65942.903348452295</c:v>
                </c:pt>
                <c:pt idx="16">
                  <c:v>51563.462604823559</c:v>
                </c:pt>
                <c:pt idx="17">
                  <c:v>74772.933421831214</c:v>
                </c:pt>
                <c:pt idx="18">
                  <c:v>70654.460070624904</c:v>
                </c:pt>
                <c:pt idx="19">
                  <c:v>72847.509599521232</c:v>
                </c:pt>
                <c:pt idx="20">
                  <c:v>74595.112965148408</c:v>
                </c:pt>
                <c:pt idx="21">
                  <c:v>77588.150056071419</c:v>
                </c:pt>
                <c:pt idx="22">
                  <c:v>82314.912567547479</c:v>
                </c:pt>
                <c:pt idx="23">
                  <c:v>82869.55040432098</c:v>
                </c:pt>
                <c:pt idx="24">
                  <c:v>82938.530908850269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8-4BA1-A640-611AE9081DE9}"/>
            </c:ext>
          </c:extLst>
        </c:ser>
        <c:ser>
          <c:idx val="1"/>
          <c:order val="1"/>
          <c:tx>
            <c:strRef>
              <c:f>Graf1!$E$3</c:f>
              <c:strCache>
                <c:ptCount val="1"/>
                <c:pt idx="0">
                  <c:v>Mercado local - Renta Fija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Graf1!$B$4:$C$28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Graf1!$E$4:$E$28</c:f>
              <c:numCache>
                <c:formatCode>#,##0</c:formatCode>
                <c:ptCount val="25"/>
                <c:pt idx="0">
                  <c:v>101732.30282912341</c:v>
                </c:pt>
                <c:pt idx="1">
                  <c:v>104405.50832806318</c:v>
                </c:pt>
                <c:pt idx="2">
                  <c:v>106847.49584675187</c:v>
                </c:pt>
                <c:pt idx="3">
                  <c:v>110255.55601195322</c:v>
                </c:pt>
                <c:pt idx="4">
                  <c:v>111590.1965458614</c:v>
                </c:pt>
                <c:pt idx="5">
                  <c:v>116850.94089547946</c:v>
                </c:pt>
                <c:pt idx="6">
                  <c:v>120424.9044365634</c:v>
                </c:pt>
                <c:pt idx="7">
                  <c:v>120167.79534559601</c:v>
                </c:pt>
                <c:pt idx="8">
                  <c:v>121052.99433971326</c:v>
                </c:pt>
                <c:pt idx="9">
                  <c:v>122364.73746769325</c:v>
                </c:pt>
                <c:pt idx="10">
                  <c:v>123107.94846267553</c:v>
                </c:pt>
                <c:pt idx="11">
                  <c:v>125662.19825847546</c:v>
                </c:pt>
                <c:pt idx="12">
                  <c:v>125695.92003798389</c:v>
                </c:pt>
                <c:pt idx="13">
                  <c:v>127364.99311285259</c:v>
                </c:pt>
                <c:pt idx="14">
                  <c:v>129406.99778535173</c:v>
                </c:pt>
                <c:pt idx="15">
                  <c:v>134186.00584619748</c:v>
                </c:pt>
                <c:pt idx="16">
                  <c:v>135103.12644487672</c:v>
                </c:pt>
                <c:pt idx="17">
                  <c:v>143826.71319535177</c:v>
                </c:pt>
                <c:pt idx="18">
                  <c:v>148666.09631510847</c:v>
                </c:pt>
                <c:pt idx="19">
                  <c:v>155122.51131391796</c:v>
                </c:pt>
                <c:pt idx="20">
                  <c:v>156826.67336437228</c:v>
                </c:pt>
                <c:pt idx="21">
                  <c:v>162182.02203039883</c:v>
                </c:pt>
                <c:pt idx="22">
                  <c:v>161465.05162425607</c:v>
                </c:pt>
                <c:pt idx="23">
                  <c:v>165961.10693359858</c:v>
                </c:pt>
                <c:pt idx="24">
                  <c:v>170333.63741152448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28-4BA1-A640-611AE9081DE9}"/>
            </c:ext>
          </c:extLst>
        </c:ser>
        <c:ser>
          <c:idx val="2"/>
          <c:order val="2"/>
          <c:tx>
            <c:strRef>
              <c:f>Graf1!$F$3</c:f>
              <c:strCache>
                <c:ptCount val="1"/>
                <c:pt idx="0">
                  <c:v>Total Mercado Externo</c:v>
                </c:pt>
              </c:strCache>
            </c:strRef>
          </c:tx>
          <c:spPr>
            <a:solidFill>
              <a:schemeClr val="accent6"/>
            </a:solidFill>
            <a:ln w="19050">
              <a:noFill/>
            </a:ln>
            <a:effectLst/>
          </c:spPr>
          <c:invertIfNegative val="0"/>
          <c:cat>
            <c:multiLvlStrRef>
              <c:f>Graf1!$B$4:$C$28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Graf1!$F$4:$F$28</c:f>
              <c:numCache>
                <c:formatCode>#,##0</c:formatCode>
                <c:ptCount val="25"/>
                <c:pt idx="0">
                  <c:v>40105.384091549073</c:v>
                </c:pt>
                <c:pt idx="1">
                  <c:v>43340.067534303787</c:v>
                </c:pt>
                <c:pt idx="2">
                  <c:v>44354.727107551334</c:v>
                </c:pt>
                <c:pt idx="3">
                  <c:v>46687.208504499024</c:v>
                </c:pt>
                <c:pt idx="4">
                  <c:v>45192.802426715774</c:v>
                </c:pt>
                <c:pt idx="5">
                  <c:v>46955.176005366069</c:v>
                </c:pt>
                <c:pt idx="6">
                  <c:v>51032.847948385301</c:v>
                </c:pt>
                <c:pt idx="7">
                  <c:v>53267.565156888981</c:v>
                </c:pt>
                <c:pt idx="8">
                  <c:v>67094.760940507607</c:v>
                </c:pt>
                <c:pt idx="9">
                  <c:v>67880.927941493632</c:v>
                </c:pt>
                <c:pt idx="10">
                  <c:v>64798.957363020294</c:v>
                </c:pt>
                <c:pt idx="11">
                  <c:v>58077.352302782463</c:v>
                </c:pt>
                <c:pt idx="12">
                  <c:v>63462.881942204076</c:v>
                </c:pt>
                <c:pt idx="13">
                  <c:v>67145.937404892975</c:v>
                </c:pt>
                <c:pt idx="14">
                  <c:v>83855.034979102071</c:v>
                </c:pt>
                <c:pt idx="15">
                  <c:v>91284.917377740683</c:v>
                </c:pt>
                <c:pt idx="16">
                  <c:v>90096.035603683937</c:v>
                </c:pt>
                <c:pt idx="17">
                  <c:v>104703.85116180773</c:v>
                </c:pt>
                <c:pt idx="18">
                  <c:v>107606.16714187121</c:v>
                </c:pt>
                <c:pt idx="19">
                  <c:v>96978.319996098304</c:v>
                </c:pt>
                <c:pt idx="20">
                  <c:v>89368.480929715763</c:v>
                </c:pt>
                <c:pt idx="21">
                  <c:v>91335.368136758218</c:v>
                </c:pt>
                <c:pt idx="22">
                  <c:v>106251.74216929264</c:v>
                </c:pt>
                <c:pt idx="23">
                  <c:v>104948.61836047196</c:v>
                </c:pt>
                <c:pt idx="24">
                  <c:v>120129.36425291869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8-4BA1-A640-611AE9081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16262864"/>
        <c:axId val="516259728"/>
      </c:barChart>
      <c:lineChart>
        <c:grouping val="standard"/>
        <c:varyColors val="0"/>
        <c:ser>
          <c:idx val="3"/>
          <c:order val="3"/>
          <c:tx>
            <c:strRef>
              <c:f>Graf1!$G$3</c:f>
              <c:strCache>
                <c:ptCount val="1"/>
                <c:pt idx="0">
                  <c:v>Stock de títulos de deuda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Graf1!$B$4:$C$28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Graf1!$G$4:$G$28</c:f>
              <c:numCache>
                <c:formatCode>#,##0</c:formatCode>
                <c:ptCount val="25"/>
                <c:pt idx="0">
                  <c:v>190555.90930908889</c:v>
                </c:pt>
                <c:pt idx="1">
                  <c:v>198567.00570849402</c:v>
                </c:pt>
                <c:pt idx="2">
                  <c:v>202861.94959898081</c:v>
                </c:pt>
                <c:pt idx="3">
                  <c:v>206799.24803200361</c:v>
                </c:pt>
                <c:pt idx="4">
                  <c:v>208827.70890660177</c:v>
                </c:pt>
                <c:pt idx="5">
                  <c:v>215874.6284902133</c:v>
                </c:pt>
                <c:pt idx="6">
                  <c:v>224665.22199253214</c:v>
                </c:pt>
                <c:pt idx="7">
                  <c:v>231773.62385419974</c:v>
                </c:pt>
                <c:pt idx="8">
                  <c:v>246310.64088571069</c:v>
                </c:pt>
                <c:pt idx="9">
                  <c:v>255464.71277847775</c:v>
                </c:pt>
                <c:pt idx="10">
                  <c:v>245236.43486736773</c:v>
                </c:pt>
                <c:pt idx="11">
                  <c:v>238031.35201100388</c:v>
                </c:pt>
                <c:pt idx="12">
                  <c:v>240779.24168682221</c:v>
                </c:pt>
                <c:pt idx="13">
                  <c:v>252914.52876351081</c:v>
                </c:pt>
                <c:pt idx="14">
                  <c:v>278289.77078326559</c:v>
                </c:pt>
                <c:pt idx="15">
                  <c:v>291413.82657239045</c:v>
                </c:pt>
                <c:pt idx="16">
                  <c:v>276762.62465338421</c:v>
                </c:pt>
                <c:pt idx="17">
                  <c:v>323303.49777899071</c:v>
                </c:pt>
                <c:pt idx="18">
                  <c:v>326926.7235276046</c:v>
                </c:pt>
                <c:pt idx="19">
                  <c:v>324948.34090953751</c:v>
                </c:pt>
                <c:pt idx="20">
                  <c:v>320790.26725923643</c:v>
                </c:pt>
                <c:pt idx="21">
                  <c:v>331105.54022322845</c:v>
                </c:pt>
                <c:pt idx="22">
                  <c:v>350031.70636109618</c:v>
                </c:pt>
                <c:pt idx="23">
                  <c:v>353779.27569839155</c:v>
                </c:pt>
                <c:pt idx="24">
                  <c:v>373401.53257329343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A8-4A54-863F-8D9200018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262864"/>
        <c:axId val="516259728"/>
      </c:line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77006172839507"/>
          <c:y val="4.6980101131533659E-3"/>
          <c:w val="0.58324757495590829"/>
          <c:h val="0.255215074926621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Graf2!$D$3</c:f>
              <c:strCache>
                <c:ptCount val="1"/>
                <c:pt idx="0">
                  <c:v>Banco Central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2023 IV Trim</c:v>
                  </c:pt>
                  <c:pt idx="1">
                    <c:v>2024 I Trim</c:v>
                  </c:pt>
                  <c:pt idx="2">
                    <c:v>2023 IV Trim</c:v>
                  </c:pt>
                  <c:pt idx="3">
                    <c:v>2024 I Trim</c:v>
                  </c:pt>
                  <c:pt idx="4">
                    <c:v>2023 IV Trim</c:v>
                  </c:pt>
                  <c:pt idx="5">
                    <c:v>2024 I Trim</c:v>
                  </c:pt>
                  <c:pt idx="6">
                    <c:v>2023 IV Trim</c:v>
                  </c:pt>
                  <c:pt idx="7">
                    <c:v>2024 I Trim</c:v>
                  </c:pt>
                  <c:pt idx="8">
                    <c:v>2023 IV Trim</c:v>
                  </c:pt>
                  <c:pt idx="9">
                    <c:v>2024 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Graf2!$D$4:$D$13</c:f>
              <c:numCache>
                <c:formatCode>#,##0</c:formatCode>
                <c:ptCount val="10"/>
                <c:pt idx="0">
                  <c:v>1911.1883663952483</c:v>
                </c:pt>
                <c:pt idx="1">
                  <c:v>2092.6950841097296</c:v>
                </c:pt>
                <c:pt idx="2">
                  <c:v>214.047192478033</c:v>
                </c:pt>
                <c:pt idx="3">
                  <c:v>0</c:v>
                </c:pt>
                <c:pt idx="4">
                  <c:v>16200.784321043617</c:v>
                </c:pt>
                <c:pt idx="5">
                  <c:v>16995.862703031173</c:v>
                </c:pt>
                <c:pt idx="6">
                  <c:v>20623.647908298644</c:v>
                </c:pt>
                <c:pt idx="7">
                  <c:v>9520.9417830459151</c:v>
                </c:pt>
                <c:pt idx="8">
                  <c:v>230.1989832257039</c:v>
                </c:pt>
                <c:pt idx="9">
                  <c:v>171.77180826901804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5-4506-997A-BF619E92A4C4}"/>
            </c:ext>
          </c:extLst>
        </c:ser>
        <c:ser>
          <c:idx val="1"/>
          <c:order val="1"/>
          <c:tx>
            <c:strRef>
              <c:f>Graf2!$E$3</c:f>
              <c:strCache>
                <c:ptCount val="1"/>
                <c:pt idx="0">
                  <c:v>Bancos y cooperativas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2023 IV Trim</c:v>
                  </c:pt>
                  <c:pt idx="1">
                    <c:v>2024 I Trim</c:v>
                  </c:pt>
                  <c:pt idx="2">
                    <c:v>2023 IV Trim</c:v>
                  </c:pt>
                  <c:pt idx="3">
                    <c:v>2024 I Trim</c:v>
                  </c:pt>
                  <c:pt idx="4">
                    <c:v>2023 IV Trim</c:v>
                  </c:pt>
                  <c:pt idx="5">
                    <c:v>2024 I Trim</c:v>
                  </c:pt>
                  <c:pt idx="6">
                    <c:v>2023 IV Trim</c:v>
                  </c:pt>
                  <c:pt idx="7">
                    <c:v>2024 I Trim</c:v>
                  </c:pt>
                  <c:pt idx="8">
                    <c:v>2023 IV Trim</c:v>
                  </c:pt>
                  <c:pt idx="9">
                    <c:v>2024 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Graf2!$E$4:$E$13</c:f>
              <c:numCache>
                <c:formatCode>#,##0</c:formatCode>
                <c:ptCount val="10"/>
                <c:pt idx="0">
                  <c:v>28424.563051664882</c:v>
                </c:pt>
                <c:pt idx="1">
                  <c:v>28338.453236755176</c:v>
                </c:pt>
                <c:pt idx="2">
                  <c:v>12912.027809969441</c:v>
                </c:pt>
                <c:pt idx="3">
                  <c:v>14268.944021214262</c:v>
                </c:pt>
                <c:pt idx="4">
                  <c:v>26423.458760130456</c:v>
                </c:pt>
                <c:pt idx="5">
                  <c:v>29702.412780950486</c:v>
                </c:pt>
                <c:pt idx="6">
                  <c:v>17079.341692915492</c:v>
                </c:pt>
                <c:pt idx="7">
                  <c:v>26306.414933186381</c:v>
                </c:pt>
                <c:pt idx="8">
                  <c:v>8822.5007219580821</c:v>
                </c:pt>
                <c:pt idx="9">
                  <c:v>8538.2852262653869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D5-4506-997A-BF619E92A4C4}"/>
            </c:ext>
          </c:extLst>
        </c:ser>
        <c:ser>
          <c:idx val="2"/>
          <c:order val="2"/>
          <c:tx>
            <c:strRef>
              <c:f>Graf2!$F$3</c:f>
              <c:strCache>
                <c:ptCount val="1"/>
                <c:pt idx="0">
                  <c:v>Otros intermediarios financieros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2023 IV Trim</c:v>
                  </c:pt>
                  <c:pt idx="1">
                    <c:v>2024 I Trim</c:v>
                  </c:pt>
                  <c:pt idx="2">
                    <c:v>2023 IV Trim</c:v>
                  </c:pt>
                  <c:pt idx="3">
                    <c:v>2024 I Trim</c:v>
                  </c:pt>
                  <c:pt idx="4">
                    <c:v>2023 IV Trim</c:v>
                  </c:pt>
                  <c:pt idx="5">
                    <c:v>2024 I Trim</c:v>
                  </c:pt>
                  <c:pt idx="6">
                    <c:v>2023 IV Trim</c:v>
                  </c:pt>
                  <c:pt idx="7">
                    <c:v>2024 I Trim</c:v>
                  </c:pt>
                  <c:pt idx="8">
                    <c:v>2023 IV Trim</c:v>
                  </c:pt>
                  <c:pt idx="9">
                    <c:v>2024 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Graf2!$F$4:$F$13</c:f>
              <c:numCache>
                <c:formatCode>#,##0</c:formatCode>
                <c:ptCount val="10"/>
                <c:pt idx="0">
                  <c:v>1961.0536662486852</c:v>
                </c:pt>
                <c:pt idx="1">
                  <c:v>1956.0800210182631</c:v>
                </c:pt>
                <c:pt idx="2">
                  <c:v>4504.5333135207475</c:v>
                </c:pt>
                <c:pt idx="3">
                  <c:v>5366.5627214728038</c:v>
                </c:pt>
                <c:pt idx="4">
                  <c:v>1844.7733658711361</c:v>
                </c:pt>
                <c:pt idx="5">
                  <c:v>1815.4040376972748</c:v>
                </c:pt>
                <c:pt idx="6">
                  <c:v>523.59596425947461</c:v>
                </c:pt>
                <c:pt idx="7">
                  <c:v>511.64132908478427</c:v>
                </c:pt>
                <c:pt idx="8">
                  <c:v>3138.3828726422585</c:v>
                </c:pt>
                <c:pt idx="9">
                  <c:v>3214.8983991599262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D5-4506-997A-BF619E92A4C4}"/>
            </c:ext>
          </c:extLst>
        </c:ser>
        <c:ser>
          <c:idx val="3"/>
          <c:order val="3"/>
          <c:tx>
            <c:strRef>
              <c:f>Graf2!$G$3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2023 IV Trim</c:v>
                  </c:pt>
                  <c:pt idx="1">
                    <c:v>2024 I Trim</c:v>
                  </c:pt>
                  <c:pt idx="2">
                    <c:v>2023 IV Trim</c:v>
                  </c:pt>
                  <c:pt idx="3">
                    <c:v>2024 I Trim</c:v>
                  </c:pt>
                  <c:pt idx="4">
                    <c:v>2023 IV Trim</c:v>
                  </c:pt>
                  <c:pt idx="5">
                    <c:v>2024 I Trim</c:v>
                  </c:pt>
                  <c:pt idx="6">
                    <c:v>2023 IV Trim</c:v>
                  </c:pt>
                  <c:pt idx="7">
                    <c:v>2024 I Trim</c:v>
                  </c:pt>
                  <c:pt idx="8">
                    <c:v>2023 IV Trim</c:v>
                  </c:pt>
                  <c:pt idx="9">
                    <c:v>2024 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Graf2!$G$4:$G$13</c:f>
              <c:numCache>
                <c:formatCode>#,##0</c:formatCode>
                <c:ptCount val="10"/>
                <c:pt idx="0">
                  <c:v>13715.802099856577</c:v>
                </c:pt>
                <c:pt idx="1">
                  <c:v>13992.298546511787</c:v>
                </c:pt>
                <c:pt idx="2">
                  <c:v>47355.450791818803</c:v>
                </c:pt>
                <c:pt idx="3">
                  <c:v>54739.115400407405</c:v>
                </c:pt>
                <c:pt idx="4">
                  <c:v>3081.0615847581444</c:v>
                </c:pt>
                <c:pt idx="5">
                  <c:v>3204.4052009821448</c:v>
                </c:pt>
                <c:pt idx="6">
                  <c:v>530.6268279612641</c:v>
                </c:pt>
                <c:pt idx="7">
                  <c:v>435.27412348308712</c:v>
                </c:pt>
                <c:pt idx="8">
                  <c:v>12160.493800039338</c:v>
                </c:pt>
                <c:pt idx="9">
                  <c:v>12594.30256800938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D5-4506-997A-BF619E92A4C4}"/>
            </c:ext>
          </c:extLst>
        </c:ser>
        <c:ser>
          <c:idx val="4"/>
          <c:order val="4"/>
          <c:tx>
            <c:strRef>
              <c:f>Graf2!$H$3</c:f>
              <c:strCache>
                <c:ptCount val="1"/>
                <c:pt idx="0">
                  <c:v>Gobierno 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2023 IV Trim</c:v>
                  </c:pt>
                  <c:pt idx="1">
                    <c:v>2024 I Trim</c:v>
                  </c:pt>
                  <c:pt idx="2">
                    <c:v>2023 IV Trim</c:v>
                  </c:pt>
                  <c:pt idx="3">
                    <c:v>2024 I Trim</c:v>
                  </c:pt>
                  <c:pt idx="4">
                    <c:v>2023 IV Trim</c:v>
                  </c:pt>
                  <c:pt idx="5">
                    <c:v>2024 I Trim</c:v>
                  </c:pt>
                  <c:pt idx="6">
                    <c:v>2023 IV Trim</c:v>
                  </c:pt>
                  <c:pt idx="7">
                    <c:v>2024 I Trim</c:v>
                  </c:pt>
                  <c:pt idx="8">
                    <c:v>2023 IV Trim</c:v>
                  </c:pt>
                  <c:pt idx="9">
                    <c:v>2024 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Graf2!$H$4:$H$13</c:f>
              <c:numCache>
                <c:formatCode>#,##0</c:formatCode>
                <c:ptCount val="10"/>
                <c:pt idx="0">
                  <c:v>38954.862257041816</c:v>
                </c:pt>
                <c:pt idx="1">
                  <c:v>39185.423729438808</c:v>
                </c:pt>
                <c:pt idx="2">
                  <c:v>45184.439594389965</c:v>
                </c:pt>
                <c:pt idx="3">
                  <c:v>49447.248556732542</c:v>
                </c:pt>
                <c:pt idx="4">
                  <c:v>2656.0590169384018</c:v>
                </c:pt>
                <c:pt idx="5">
                  <c:v>3178.2800888797738</c:v>
                </c:pt>
                <c:pt idx="6">
                  <c:v>19921.591511695857</c:v>
                </c:pt>
                <c:pt idx="7">
                  <c:v>22749.901435366701</c:v>
                </c:pt>
                <c:pt idx="8">
                  <c:v>1637.0019507223758</c:v>
                </c:pt>
                <c:pt idx="9">
                  <c:v>1685.6677125090414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D5-4506-997A-BF619E92A4C4}"/>
            </c:ext>
          </c:extLst>
        </c:ser>
        <c:ser>
          <c:idx val="5"/>
          <c:order val="5"/>
          <c:tx>
            <c:strRef>
              <c:f>Graf2!$I$3</c:f>
              <c:strCache>
                <c:ptCount val="1"/>
                <c:pt idx="0">
                  <c:v>Emisores extranjeros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2023 IV Trim</c:v>
                  </c:pt>
                  <c:pt idx="1">
                    <c:v>2024 I Trim</c:v>
                  </c:pt>
                  <c:pt idx="2">
                    <c:v>2023 IV Trim</c:v>
                  </c:pt>
                  <c:pt idx="3">
                    <c:v>2024 I Trim</c:v>
                  </c:pt>
                  <c:pt idx="4">
                    <c:v>2023 IV Trim</c:v>
                  </c:pt>
                  <c:pt idx="5">
                    <c:v>2024 I Trim</c:v>
                  </c:pt>
                  <c:pt idx="6">
                    <c:v>2023 IV Trim</c:v>
                  </c:pt>
                  <c:pt idx="7">
                    <c:v>2024 I Trim</c:v>
                  </c:pt>
                  <c:pt idx="8">
                    <c:v>2023 IV Trim</c:v>
                  </c:pt>
                  <c:pt idx="9">
                    <c:v>2024 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Graf2!$I$4:$I$13</c:f>
              <c:numCache>
                <c:formatCode>#,##0</c:formatCode>
                <c:ptCount val="10"/>
                <c:pt idx="0">
                  <c:v>36.789360000000002</c:v>
                </c:pt>
                <c:pt idx="1">
                  <c:v>37.093519999999998</c:v>
                </c:pt>
                <c:pt idx="2">
                  <c:v>0</c:v>
                </c:pt>
                <c:pt idx="3">
                  <c:v>0</c:v>
                </c:pt>
                <c:pt idx="4">
                  <c:v>0.17555490000000001</c:v>
                </c:pt>
                <c:pt idx="5">
                  <c:v>0.18546760000000001</c:v>
                </c:pt>
                <c:pt idx="6">
                  <c:v>0</c:v>
                </c:pt>
                <c:pt idx="7">
                  <c:v>0</c:v>
                </c:pt>
                <c:pt idx="8">
                  <c:v>126.96008136</c:v>
                </c:pt>
                <c:pt idx="9">
                  <c:v>128.00973751999999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D5-4506-997A-BF619E92A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6262864"/>
        <c:axId val="516259728"/>
      </c:bar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234237213403881"/>
          <c:y val="4.6980101131533971E-3"/>
          <c:w val="0.43311640211640212"/>
          <c:h val="0.335906738017473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32649911816579"/>
          <c:y val="2.795175412233776E-2"/>
          <c:w val="0.86652072310405648"/>
          <c:h val="0.796450427383768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Graf3!$E$3</c:f>
              <c:strCache>
                <c:ptCount val="1"/>
                <c:pt idx="0">
                  <c:v>Bancos y cooperativas</c:v>
                </c:pt>
              </c:strCache>
            </c:strRef>
          </c:tx>
          <c:spPr>
            <a:solidFill>
              <a:srgbClr val="C00000"/>
            </a:solidFill>
            <a:ln w="9525">
              <a:noFill/>
              <a:prstDash val="solid"/>
            </a:ln>
            <a:effectLst/>
          </c:spPr>
          <c:invertIfNegative val="0"/>
          <c:cat>
            <c:multiLvlStrRef>
              <c:f>Graf3!$B$4:$C$28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Graf3!$E$4:$E$28</c:f>
              <c:numCache>
                <c:formatCode>#,##0</c:formatCode>
                <c:ptCount val="25"/>
                <c:pt idx="0">
                  <c:v>1397.8012309204523</c:v>
                </c:pt>
                <c:pt idx="1">
                  <c:v>1077.7616092691296</c:v>
                </c:pt>
                <c:pt idx="2">
                  <c:v>1052.8457078599185</c:v>
                </c:pt>
                <c:pt idx="3">
                  <c:v>-306.49933878493937</c:v>
                </c:pt>
                <c:pt idx="4">
                  <c:v>-21.105766217458495</c:v>
                </c:pt>
                <c:pt idx="5">
                  <c:v>2308.8147770346241</c:v>
                </c:pt>
                <c:pt idx="6">
                  <c:v>2677.3725529274357</c:v>
                </c:pt>
                <c:pt idx="7">
                  <c:v>4750.7268050025732</c:v>
                </c:pt>
                <c:pt idx="8">
                  <c:v>5043.50882221966</c:v>
                </c:pt>
                <c:pt idx="9">
                  <c:v>-8509.2019731918881</c:v>
                </c:pt>
                <c:pt idx="10">
                  <c:v>-11666.258342510955</c:v>
                </c:pt>
                <c:pt idx="11">
                  <c:v>-1230.7513831864662</c:v>
                </c:pt>
                <c:pt idx="12">
                  <c:v>-3304.2612527144588</c:v>
                </c:pt>
                <c:pt idx="13">
                  <c:v>-3361.3698629198043</c:v>
                </c:pt>
                <c:pt idx="14">
                  <c:v>-1109.2707563597169</c:v>
                </c:pt>
                <c:pt idx="15">
                  <c:v>-639.15653886501059</c:v>
                </c:pt>
                <c:pt idx="16">
                  <c:v>1593.4782242034551</c:v>
                </c:pt>
                <c:pt idx="17">
                  <c:v>4476.2312650452923</c:v>
                </c:pt>
                <c:pt idx="18">
                  <c:v>2721.8292334847656</c:v>
                </c:pt>
                <c:pt idx="19">
                  <c:v>4984.50854656103</c:v>
                </c:pt>
                <c:pt idx="20">
                  <c:v>-319.59491483695354</c:v>
                </c:pt>
                <c:pt idx="21">
                  <c:v>932.35360549938775</c:v>
                </c:pt>
                <c:pt idx="22">
                  <c:v>-1705.5480071427223</c:v>
                </c:pt>
                <c:pt idx="23">
                  <c:v>121.95233946674307</c:v>
                </c:pt>
                <c:pt idx="24">
                  <c:v>2320.4822789770551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5D-4A0E-A8B6-6D3BEE62E4F8}"/>
            </c:ext>
          </c:extLst>
        </c:ser>
        <c:ser>
          <c:idx val="4"/>
          <c:order val="1"/>
          <c:tx>
            <c:strRef>
              <c:f>Graf3!$H$3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Graf3!$B$4:$C$28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Graf3!$H$4:$H$28</c:f>
              <c:numCache>
                <c:formatCode>#,##0</c:formatCode>
                <c:ptCount val="25"/>
                <c:pt idx="0">
                  <c:v>235.63176979907041</c:v>
                </c:pt>
                <c:pt idx="1">
                  <c:v>1504.6733954189488</c:v>
                </c:pt>
                <c:pt idx="2">
                  <c:v>1509.8571850344561</c:v>
                </c:pt>
                <c:pt idx="3">
                  <c:v>1625.8486430029188</c:v>
                </c:pt>
                <c:pt idx="4">
                  <c:v>828.07329788251252</c:v>
                </c:pt>
                <c:pt idx="5">
                  <c:v>2686.1644013944883</c:v>
                </c:pt>
                <c:pt idx="6">
                  <c:v>853.87481005584152</c:v>
                </c:pt>
                <c:pt idx="7">
                  <c:v>906.92959810042282</c:v>
                </c:pt>
                <c:pt idx="8">
                  <c:v>1503.3066029571457</c:v>
                </c:pt>
                <c:pt idx="9">
                  <c:v>5214.7391688139478</c:v>
                </c:pt>
                <c:pt idx="10">
                  <c:v>962.30681960447657</c:v>
                </c:pt>
                <c:pt idx="11">
                  <c:v>1438.4238284384369</c:v>
                </c:pt>
                <c:pt idx="12">
                  <c:v>1670.0270328583817</c:v>
                </c:pt>
                <c:pt idx="13">
                  <c:v>4160.7878315695398</c:v>
                </c:pt>
                <c:pt idx="14">
                  <c:v>8132.5654326741551</c:v>
                </c:pt>
                <c:pt idx="15">
                  <c:v>2294.808416301184</c:v>
                </c:pt>
                <c:pt idx="16">
                  <c:v>3814.8847545317867</c:v>
                </c:pt>
                <c:pt idx="17">
                  <c:v>4344.7412274421549</c:v>
                </c:pt>
                <c:pt idx="18">
                  <c:v>-170.4831747051112</c:v>
                </c:pt>
                <c:pt idx="19">
                  <c:v>765.44282153063011</c:v>
                </c:pt>
                <c:pt idx="20">
                  <c:v>-581.12350652944417</c:v>
                </c:pt>
                <c:pt idx="21">
                  <c:v>3444.0837653036929</c:v>
                </c:pt>
                <c:pt idx="22">
                  <c:v>1964.9312264003843</c:v>
                </c:pt>
                <c:pt idx="23">
                  <c:v>3216.7350343425433</c:v>
                </c:pt>
                <c:pt idx="24">
                  <c:v>3547.908584678953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5D-4A0E-A8B6-6D3BEE62E4F8}"/>
            </c:ext>
          </c:extLst>
        </c:ser>
        <c:ser>
          <c:idx val="3"/>
          <c:order val="2"/>
          <c:tx>
            <c:strRef>
              <c:f>Graf3!$G$3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Graf3!$B$4:$C$28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Graf3!$G$4:$G$28</c:f>
              <c:numCache>
                <c:formatCode>#,##0</c:formatCode>
                <c:ptCount val="25"/>
                <c:pt idx="0">
                  <c:v>-83.559638581283394</c:v>
                </c:pt>
                <c:pt idx="1">
                  <c:v>1356.1236413166198</c:v>
                </c:pt>
                <c:pt idx="2">
                  <c:v>448.53068653335708</c:v>
                </c:pt>
                <c:pt idx="3">
                  <c:v>723.91901531891403</c:v>
                </c:pt>
                <c:pt idx="4">
                  <c:v>-393.54080234240223</c:v>
                </c:pt>
                <c:pt idx="5">
                  <c:v>1961.1721998889977</c:v>
                </c:pt>
                <c:pt idx="6">
                  <c:v>1582.2200218200317</c:v>
                </c:pt>
                <c:pt idx="7">
                  <c:v>808.03780517543112</c:v>
                </c:pt>
                <c:pt idx="8">
                  <c:v>2309.2691375685845</c:v>
                </c:pt>
                <c:pt idx="9">
                  <c:v>2437.8343258866535</c:v>
                </c:pt>
                <c:pt idx="10">
                  <c:v>874.22701227498942</c:v>
                </c:pt>
                <c:pt idx="11">
                  <c:v>-514.10265393518921</c:v>
                </c:pt>
                <c:pt idx="12">
                  <c:v>310.55621618381224</c:v>
                </c:pt>
                <c:pt idx="13">
                  <c:v>99.193500086236114</c:v>
                </c:pt>
                <c:pt idx="14">
                  <c:v>2576.3435503831556</c:v>
                </c:pt>
                <c:pt idx="15">
                  <c:v>343.14248845757425</c:v>
                </c:pt>
                <c:pt idx="16">
                  <c:v>1142.4058056910721</c:v>
                </c:pt>
                <c:pt idx="17">
                  <c:v>980.51394784012825</c:v>
                </c:pt>
                <c:pt idx="18">
                  <c:v>-155.12842534279912</c:v>
                </c:pt>
                <c:pt idx="19">
                  <c:v>349.06723894039533</c:v>
                </c:pt>
                <c:pt idx="20">
                  <c:v>692.60766766486631</c:v>
                </c:pt>
                <c:pt idx="21">
                  <c:v>365.67847923090778</c:v>
                </c:pt>
                <c:pt idx="22">
                  <c:v>1174.5817193482756</c:v>
                </c:pt>
                <c:pt idx="23">
                  <c:v>-25.193235586522803</c:v>
                </c:pt>
                <c:pt idx="24">
                  <c:v>1948.5952178997391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5D-4A0E-A8B6-6D3BEE62E4F8}"/>
            </c:ext>
          </c:extLst>
        </c:ser>
        <c:ser>
          <c:idx val="2"/>
          <c:order val="3"/>
          <c:tx>
            <c:strRef>
              <c:f>Graf3!$F$3</c:f>
              <c:strCache>
                <c:ptCount val="1"/>
                <c:pt idx="0">
                  <c:v>Otros intermediarios financieros</c:v>
                </c:pt>
              </c:strCache>
            </c:strRef>
          </c:tx>
          <c:spPr>
            <a:solidFill>
              <a:schemeClr val="accent4"/>
            </a:solidFill>
            <a:ln w="12700">
              <a:noFill/>
            </a:ln>
            <a:effectLst/>
          </c:spPr>
          <c:invertIfNegative val="0"/>
          <c:cat>
            <c:multiLvlStrRef>
              <c:f>Graf3!$B$4:$C$28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Graf3!$F$4:$F$28</c:f>
              <c:numCache>
                <c:formatCode>#,##0</c:formatCode>
                <c:ptCount val="25"/>
                <c:pt idx="0">
                  <c:v>-138.03461751345964</c:v>
                </c:pt>
                <c:pt idx="1">
                  <c:v>214.21485748351583</c:v>
                </c:pt>
                <c:pt idx="2">
                  <c:v>245.56256579569524</c:v>
                </c:pt>
                <c:pt idx="3">
                  <c:v>266.304281405354</c:v>
                </c:pt>
                <c:pt idx="4">
                  <c:v>266.29749790528894</c:v>
                </c:pt>
                <c:pt idx="5">
                  <c:v>72.612753176341627</c:v>
                </c:pt>
                <c:pt idx="6">
                  <c:v>145.28254026037794</c:v>
                </c:pt>
                <c:pt idx="7">
                  <c:v>-131.25061635138294</c:v>
                </c:pt>
                <c:pt idx="8">
                  <c:v>854.35214453014862</c:v>
                </c:pt>
                <c:pt idx="9">
                  <c:v>-146.45368906576078</c:v>
                </c:pt>
                <c:pt idx="10">
                  <c:v>21.26312046871314</c:v>
                </c:pt>
                <c:pt idx="11">
                  <c:v>253.28350287605801</c:v>
                </c:pt>
                <c:pt idx="12">
                  <c:v>259.55372070344089</c:v>
                </c:pt>
                <c:pt idx="13">
                  <c:v>319.87306323091491</c:v>
                </c:pt>
                <c:pt idx="14">
                  <c:v>672.01932341809663</c:v>
                </c:pt>
                <c:pt idx="15">
                  <c:v>-20.557385993298467</c:v>
                </c:pt>
                <c:pt idx="16">
                  <c:v>-89.650011529019991</c:v>
                </c:pt>
                <c:pt idx="17">
                  <c:v>-389.20777000510486</c:v>
                </c:pt>
                <c:pt idx="18">
                  <c:v>-128.63225548867362</c:v>
                </c:pt>
                <c:pt idx="19">
                  <c:v>78.813410444707529</c:v>
                </c:pt>
                <c:pt idx="20">
                  <c:v>22.546240457814967</c:v>
                </c:pt>
                <c:pt idx="21">
                  <c:v>184.70151159169234</c:v>
                </c:pt>
                <c:pt idx="22">
                  <c:v>-187.3338654075007</c:v>
                </c:pt>
                <c:pt idx="23">
                  <c:v>-172.82413681614861</c:v>
                </c:pt>
                <c:pt idx="24">
                  <c:v>478.86826505821278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5D-4A0E-A8B6-6D3BEE62E4F8}"/>
            </c:ext>
          </c:extLst>
        </c:ser>
        <c:ser>
          <c:idx val="0"/>
          <c:order val="4"/>
          <c:tx>
            <c:strRef>
              <c:f>Graf3!$D$3</c:f>
              <c:strCache>
                <c:ptCount val="1"/>
                <c:pt idx="0">
                  <c:v>Banco Central</c:v>
                </c:pt>
              </c:strCache>
            </c:strRef>
          </c:tx>
          <c:spPr>
            <a:solidFill>
              <a:schemeClr val="accent1"/>
            </a:solidFill>
            <a:ln w="9525">
              <a:noFill/>
            </a:ln>
            <a:effectLst/>
          </c:spPr>
          <c:invertIfNegative val="0"/>
          <c:cat>
            <c:multiLvlStrRef>
              <c:f>Graf3!$B$4:$C$28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Graf3!$D$4:$D$28</c:f>
              <c:numCache>
                <c:formatCode>#,##0</c:formatCode>
                <c:ptCount val="25"/>
                <c:pt idx="0">
                  <c:v>-252.81994876878343</c:v>
                </c:pt>
                <c:pt idx="1">
                  <c:v>872.220251690174</c:v>
                </c:pt>
                <c:pt idx="2">
                  <c:v>-495.87014769038166</c:v>
                </c:pt>
                <c:pt idx="3">
                  <c:v>-1185.7815592555735</c:v>
                </c:pt>
                <c:pt idx="4">
                  <c:v>2429.8265766295808</c:v>
                </c:pt>
                <c:pt idx="5">
                  <c:v>-1071.3662973158523</c:v>
                </c:pt>
                <c:pt idx="6">
                  <c:v>142.17156911579895</c:v>
                </c:pt>
                <c:pt idx="7">
                  <c:v>-1619.0173050562535</c:v>
                </c:pt>
                <c:pt idx="8">
                  <c:v>-3766.184339194564</c:v>
                </c:pt>
                <c:pt idx="9">
                  <c:v>11929.006605967665</c:v>
                </c:pt>
                <c:pt idx="10">
                  <c:v>1729.2335012418584</c:v>
                </c:pt>
                <c:pt idx="11">
                  <c:v>-2759.2083561562372</c:v>
                </c:pt>
                <c:pt idx="12">
                  <c:v>1455.2168776980382</c:v>
                </c:pt>
                <c:pt idx="13">
                  <c:v>9354.2919722533607</c:v>
                </c:pt>
                <c:pt idx="14">
                  <c:v>7500.376486192712</c:v>
                </c:pt>
                <c:pt idx="15">
                  <c:v>3508.9688123133778</c:v>
                </c:pt>
                <c:pt idx="16">
                  <c:v>-16162.137240283764</c:v>
                </c:pt>
                <c:pt idx="17">
                  <c:v>18652.617970152485</c:v>
                </c:pt>
                <c:pt idx="18">
                  <c:v>-6677.1987281755046</c:v>
                </c:pt>
                <c:pt idx="19">
                  <c:v>-298.34256940151801</c:v>
                </c:pt>
                <c:pt idx="20">
                  <c:v>2650.3988253085163</c:v>
                </c:pt>
                <c:pt idx="21">
                  <c:v>2195.2254769495025</c:v>
                </c:pt>
                <c:pt idx="22">
                  <c:v>5699.7867274757527</c:v>
                </c:pt>
                <c:pt idx="23">
                  <c:v>161.63012861720927</c:v>
                </c:pt>
                <c:pt idx="24">
                  <c:v>-1161.1161186319223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D-4A0E-A8B6-6D3BEE62E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16262864"/>
        <c:axId val="516259728"/>
      </c:barChart>
      <c:lineChart>
        <c:grouping val="standard"/>
        <c:varyColors val="0"/>
        <c:ser>
          <c:idx val="5"/>
          <c:order val="5"/>
          <c:tx>
            <c:strRef>
              <c:f>Graf3!$I$3</c:f>
              <c:strCache>
                <c:ptCount val="1"/>
                <c:pt idx="0">
                  <c:v>Operación financiera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Graf3!$B$4:$C$28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Graf3!$I$4:$I$28</c:f>
              <c:numCache>
                <c:formatCode>#,##0</c:formatCode>
                <c:ptCount val="25"/>
                <c:pt idx="0">
                  <c:v>1159.0187958559964</c:v>
                </c:pt>
                <c:pt idx="1">
                  <c:v>5024.9937551783878</c:v>
                </c:pt>
                <c:pt idx="2">
                  <c:v>2760.9259975330451</c:v>
                </c:pt>
                <c:pt idx="3">
                  <c:v>1123.7910416866739</c:v>
                </c:pt>
                <c:pt idx="4">
                  <c:v>3109.5508038575217</c:v>
                </c:pt>
                <c:pt idx="5">
                  <c:v>5957.3978341785987</c:v>
                </c:pt>
                <c:pt idx="6">
                  <c:v>5400.9214941794853</c:v>
                </c:pt>
                <c:pt idx="7">
                  <c:v>4715.4262868707901</c:v>
                </c:pt>
                <c:pt idx="8">
                  <c:v>5944.2523680809745</c:v>
                </c:pt>
                <c:pt idx="9">
                  <c:v>10925.924438410617</c:v>
                </c:pt>
                <c:pt idx="10">
                  <c:v>-8079.2278889209174</c:v>
                </c:pt>
                <c:pt idx="11">
                  <c:v>-2812.3550619633975</c:v>
                </c:pt>
                <c:pt idx="12">
                  <c:v>391.09259441584766</c:v>
                </c:pt>
                <c:pt idx="13">
                  <c:v>10572.776504341673</c:v>
                </c:pt>
                <c:pt idx="14">
                  <c:v>17772.034036402369</c:v>
                </c:pt>
                <c:pt idx="15">
                  <c:v>5487.2057919674153</c:v>
                </c:pt>
                <c:pt idx="16">
                  <c:v>-9701.0184674643024</c:v>
                </c:pt>
                <c:pt idx="17">
                  <c:v>28064.896640612977</c:v>
                </c:pt>
                <c:pt idx="18">
                  <c:v>-4409.613350542335</c:v>
                </c:pt>
                <c:pt idx="19">
                  <c:v>5879.4894481338633</c:v>
                </c:pt>
                <c:pt idx="20">
                  <c:v>2464.8343121333878</c:v>
                </c:pt>
                <c:pt idx="21">
                  <c:v>7122.042838950696</c:v>
                </c:pt>
                <c:pt idx="22">
                  <c:v>6946.4178005224567</c:v>
                </c:pt>
                <c:pt idx="23">
                  <c:v>3302.3001295657755</c:v>
                </c:pt>
                <c:pt idx="24">
                  <c:v>7134.738228239893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5D-4A0E-A8B6-6D3BEE62E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262864"/>
        <c:axId val="516259728"/>
      </c:line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770943562610236E-2"/>
          <c:y val="1.9455831379856143E-2"/>
          <c:w val="0.49254805996472661"/>
          <c:h val="0.33986135320871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845164951898751E-2"/>
          <c:y val="2.1288842485760389E-2"/>
          <c:w val="0.89752035411777664"/>
          <c:h val="0.841779540309937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Graf4!$E$3</c:f>
              <c:strCache>
                <c:ptCount val="1"/>
                <c:pt idx="0">
                  <c:v>Resto renta fija en mercado local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Graf4!$B$4:$C$28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Graf4!$E$4:$E$28</c:f>
              <c:numCache>
                <c:formatCode>#,##0</c:formatCode>
                <c:ptCount val="25"/>
                <c:pt idx="0">
                  <c:v>34569.051781009752</c:v>
                </c:pt>
                <c:pt idx="1">
                  <c:v>36206.413956427961</c:v>
                </c:pt>
                <c:pt idx="2">
                  <c:v>37870.142548902782</c:v>
                </c:pt>
                <c:pt idx="3">
                  <c:v>39630.094934421853</c:v>
                </c:pt>
                <c:pt idx="4">
                  <c:v>40499.796765401385</c:v>
                </c:pt>
                <c:pt idx="5">
                  <c:v>43117.549867230271</c:v>
                </c:pt>
                <c:pt idx="6">
                  <c:v>43391.715643952972</c:v>
                </c:pt>
                <c:pt idx="7">
                  <c:v>44466.716735402879</c:v>
                </c:pt>
                <c:pt idx="8">
                  <c:v>43704.947324099041</c:v>
                </c:pt>
                <c:pt idx="9">
                  <c:v>47318.233384413972</c:v>
                </c:pt>
                <c:pt idx="10">
                  <c:v>49201.91065780248</c:v>
                </c:pt>
                <c:pt idx="11">
                  <c:v>49255.301493368868</c:v>
                </c:pt>
                <c:pt idx="12">
                  <c:v>48144.165551124621</c:v>
                </c:pt>
                <c:pt idx="13">
                  <c:v>50010.575036313465</c:v>
                </c:pt>
                <c:pt idx="14">
                  <c:v>51248.983461886259</c:v>
                </c:pt>
                <c:pt idx="15">
                  <c:v>53165.078770643631</c:v>
                </c:pt>
                <c:pt idx="16">
                  <c:v>52708.631269327634</c:v>
                </c:pt>
                <c:pt idx="17">
                  <c:v>58187.091966924701</c:v>
                </c:pt>
                <c:pt idx="18">
                  <c:v>59120.993317020046</c:v>
                </c:pt>
                <c:pt idx="19">
                  <c:v>59991.129361108055</c:v>
                </c:pt>
                <c:pt idx="20">
                  <c:v>59895.639159325765</c:v>
                </c:pt>
                <c:pt idx="21">
                  <c:v>61076.323236280528</c:v>
                </c:pt>
                <c:pt idx="22">
                  <c:v>58864.894788018792</c:v>
                </c:pt>
                <c:pt idx="23">
                  <c:v>59834.388650049645</c:v>
                </c:pt>
                <c:pt idx="24">
                  <c:v>62135.829806458241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3-444D-8D19-D492319B43EF}"/>
            </c:ext>
          </c:extLst>
        </c:ser>
        <c:ser>
          <c:idx val="1"/>
          <c:order val="1"/>
          <c:tx>
            <c:strRef>
              <c:f>Graf4!$D$3</c:f>
              <c:strCache>
                <c:ptCount val="1"/>
                <c:pt idx="0">
                  <c:v>Renta fija ESG en mercado local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Graf4!$B$4:$C$28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Graf4!$D$4:$D$28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1609.7816477393947</c:v>
                </c:pt>
                <c:pt idx="12">
                  <c:v>1619.5151574873382</c:v>
                </c:pt>
                <c:pt idx="13">
                  <c:v>1609.6738298682667</c:v>
                </c:pt>
                <c:pt idx="14">
                  <c:v>3156.5635293191581</c:v>
                </c:pt>
                <c:pt idx="15">
                  <c:v>4194.0673417407625</c:v>
                </c:pt>
                <c:pt idx="16">
                  <c:v>4237.0997130718988</c:v>
                </c:pt>
                <c:pt idx="17">
                  <c:v>4193.5919383750352</c:v>
                </c:pt>
                <c:pt idx="18">
                  <c:v>4237.5805959311056</c:v>
                </c:pt>
                <c:pt idx="19">
                  <c:v>5205.2513903905183</c:v>
                </c:pt>
                <c:pt idx="20">
                  <c:v>5265.2948017743329</c:v>
                </c:pt>
                <c:pt idx="21">
                  <c:v>7893.1251629274466</c:v>
                </c:pt>
                <c:pt idx="22">
                  <c:v>9782.3246693624969</c:v>
                </c:pt>
                <c:pt idx="23">
                  <c:v>12446.144588480831</c:v>
                </c:pt>
                <c:pt idx="24">
                  <c:v>12611.432933656053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73-444D-8D19-D492319B43EF}"/>
            </c:ext>
          </c:extLst>
        </c:ser>
        <c:ser>
          <c:idx val="2"/>
          <c:order val="2"/>
          <c:tx>
            <c:strRef>
              <c:f>Graf4!$G$3</c:f>
              <c:strCache>
                <c:ptCount val="1"/>
                <c:pt idx="0">
                  <c:v>Resto renta fija en mercado externo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Graf4!$B$4:$C$28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Graf4!$G$4:$G$28</c:f>
              <c:numCache>
                <c:formatCode>#,##0</c:formatCode>
                <c:ptCount val="25"/>
                <c:pt idx="0">
                  <c:v>8458.1163616818994</c:v>
                </c:pt>
                <c:pt idx="1">
                  <c:v>8789.8002388036293</c:v>
                </c:pt>
                <c:pt idx="2">
                  <c:v>9000.1436211053096</c:v>
                </c:pt>
                <c:pt idx="3">
                  <c:v>9398.2953946467205</c:v>
                </c:pt>
                <c:pt idx="4">
                  <c:v>9099.0344917503407</c:v>
                </c:pt>
                <c:pt idx="5">
                  <c:v>8492.1446682295391</c:v>
                </c:pt>
                <c:pt idx="6">
                  <c:v>8908.4006036446699</c:v>
                </c:pt>
                <c:pt idx="7">
                  <c:v>9252.4215690135497</c:v>
                </c:pt>
                <c:pt idx="8">
                  <c:v>9909.4140537090807</c:v>
                </c:pt>
                <c:pt idx="9">
                  <c:v>11307.9391874055</c:v>
                </c:pt>
                <c:pt idx="10">
                  <c:v>10198.099727671903</c:v>
                </c:pt>
                <c:pt idx="11">
                  <c:v>9454.3496125826896</c:v>
                </c:pt>
                <c:pt idx="12">
                  <c:v>9497.8103556993592</c:v>
                </c:pt>
                <c:pt idx="13">
                  <c:v>9835.5340033785578</c:v>
                </c:pt>
                <c:pt idx="14">
                  <c:v>11207.079356121689</c:v>
                </c:pt>
                <c:pt idx="15">
                  <c:v>11762.070023431792</c:v>
                </c:pt>
                <c:pt idx="16">
                  <c:v>10762.081721718783</c:v>
                </c:pt>
                <c:pt idx="17">
                  <c:v>12197.566630299305</c:v>
                </c:pt>
                <c:pt idx="18">
                  <c:v>12433.394765729754</c:v>
                </c:pt>
                <c:pt idx="19">
                  <c:v>11172.843287613094</c:v>
                </c:pt>
                <c:pt idx="20">
                  <c:v>10320.7199097343</c:v>
                </c:pt>
                <c:pt idx="21">
                  <c:v>10493.860303124988</c:v>
                </c:pt>
                <c:pt idx="22">
                  <c:v>11512.216694861272</c:v>
                </c:pt>
                <c:pt idx="23">
                  <c:v>11576.090761673702</c:v>
                </c:pt>
                <c:pt idx="24">
                  <c:v>12622.213456961395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73-444D-8D19-D492319B43EF}"/>
            </c:ext>
          </c:extLst>
        </c:ser>
        <c:ser>
          <c:idx val="3"/>
          <c:order val="3"/>
          <c:tx>
            <c:strRef>
              <c:f>Graf4!$F$3</c:f>
              <c:strCache>
                <c:ptCount val="1"/>
                <c:pt idx="0">
                  <c:v>Renta fija ESG en mercado externo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Graf4!$B$4:$C$28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Graf4!$F$4:$F$28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967.09668557422299</c:v>
                </c:pt>
                <c:pt idx="6">
                  <c:v>1726.62267339461</c:v>
                </c:pt>
                <c:pt idx="7">
                  <c:v>1797.29839067638</c:v>
                </c:pt>
                <c:pt idx="8">
                  <c:v>5258.1621928230397</c:v>
                </c:pt>
                <c:pt idx="9">
                  <c:v>5146.3887944259004</c:v>
                </c:pt>
                <c:pt idx="10">
                  <c:v>5036.2899630697002</c:v>
                </c:pt>
                <c:pt idx="11">
                  <c:v>4691.3485655845097</c:v>
                </c:pt>
                <c:pt idx="12">
                  <c:v>7771.2100070340312</c:v>
                </c:pt>
                <c:pt idx="13">
                  <c:v>10276.365033022183</c:v>
                </c:pt>
                <c:pt idx="14">
                  <c:v>16498.899566975484</c:v>
                </c:pt>
                <c:pt idx="15">
                  <c:v>17366.898829281337</c:v>
                </c:pt>
                <c:pt idx="16">
                  <c:v>20699.487730491495</c:v>
                </c:pt>
                <c:pt idx="17">
                  <c:v>23874.10425688234</c:v>
                </c:pt>
                <c:pt idx="18">
                  <c:v>24594.439319589939</c:v>
                </c:pt>
                <c:pt idx="19">
                  <c:v>22439.256495135149</c:v>
                </c:pt>
                <c:pt idx="20">
                  <c:v>20652.631108029109</c:v>
                </c:pt>
                <c:pt idx="21">
                  <c:v>21074.955167589353</c:v>
                </c:pt>
                <c:pt idx="22">
                  <c:v>26445.010551637606</c:v>
                </c:pt>
                <c:pt idx="23">
                  <c:v>26181.957625761461</c:v>
                </c:pt>
                <c:pt idx="24">
                  <c:v>30470.774805026795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73-444D-8D19-D492319B4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913646496"/>
        <c:axId val="1872519728"/>
      </c:barChart>
      <c:lineChart>
        <c:grouping val="standard"/>
        <c:varyColors val="0"/>
        <c:ser>
          <c:idx val="4"/>
          <c:order val="4"/>
          <c:tx>
            <c:strRef>
              <c:f>Graf4!$H$3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Graf4!$B$4:$C$28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Graf4!$H$4:$H$28</c:f>
              <c:numCache>
                <c:formatCode>#,##0</c:formatCode>
                <c:ptCount val="25"/>
                <c:pt idx="0">
                  <c:v>43027.168142691648</c:v>
                </c:pt>
                <c:pt idx="1">
                  <c:v>44996.214195231587</c:v>
                </c:pt>
                <c:pt idx="2">
                  <c:v>46870.28617000809</c:v>
                </c:pt>
                <c:pt idx="3">
                  <c:v>49028.39032906857</c:v>
                </c:pt>
                <c:pt idx="4">
                  <c:v>49598.831257151724</c:v>
                </c:pt>
                <c:pt idx="5">
                  <c:v>52576.791221034029</c:v>
                </c:pt>
                <c:pt idx="6">
                  <c:v>54026.738920992255</c:v>
                </c:pt>
                <c:pt idx="7">
                  <c:v>55516.436695092809</c:v>
                </c:pt>
                <c:pt idx="8">
                  <c:v>58872.523570631158</c:v>
                </c:pt>
                <c:pt idx="9">
                  <c:v>63772.561366245369</c:v>
                </c:pt>
                <c:pt idx="10">
                  <c:v>64436.300348544086</c:v>
                </c:pt>
                <c:pt idx="11">
                  <c:v>65010.781319275455</c:v>
                </c:pt>
                <c:pt idx="12">
                  <c:v>67032.701071345349</c:v>
                </c:pt>
                <c:pt idx="13">
                  <c:v>71732.147902582466</c:v>
                </c:pt>
                <c:pt idx="14">
                  <c:v>82111.525914302591</c:v>
                </c:pt>
                <c:pt idx="15">
                  <c:v>86488.114965097528</c:v>
                </c:pt>
                <c:pt idx="16">
                  <c:v>88407.300434609817</c:v>
                </c:pt>
                <c:pt idx="17">
                  <c:v>98452.354792481376</c:v>
                </c:pt>
                <c:pt idx="18">
                  <c:v>100386.40799827085</c:v>
                </c:pt>
                <c:pt idx="19">
                  <c:v>98808.480534246817</c:v>
                </c:pt>
                <c:pt idx="20">
                  <c:v>96134.284978863507</c:v>
                </c:pt>
                <c:pt idx="21">
                  <c:v>100538.26386992232</c:v>
                </c:pt>
                <c:pt idx="22">
                  <c:v>106604.44670388017</c:v>
                </c:pt>
                <c:pt idx="23">
                  <c:v>110038.58162596564</c:v>
                </c:pt>
                <c:pt idx="24">
                  <c:v>117840.25100210248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73-444D-8D19-D492319B4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3646496"/>
        <c:axId val="1872519728"/>
      </c:lineChart>
      <c:catAx>
        <c:axId val="191364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72519728"/>
        <c:crosses val="autoZero"/>
        <c:auto val="1"/>
        <c:lblAlgn val="ctr"/>
        <c:lblOffset val="100"/>
        <c:noMultiLvlLbl val="0"/>
      </c:catAx>
      <c:valAx>
        <c:axId val="1872519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1364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22265966754157"/>
          <c:y val="7.0022601341498986E-2"/>
          <c:w val="0.49966563425876659"/>
          <c:h val="0.233044080157504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187554017493308E-2"/>
          <c:y val="2.7510335214853167E-2"/>
          <c:w val="0.89752826512093753"/>
          <c:h val="0.85258138865491695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21-42D2-B60C-5771E077B8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21-42D2-B60C-5771E077B8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21-42D2-B60C-5771E077B8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21-42D2-B60C-5771E077B82F}"/>
              </c:ext>
            </c:extLst>
          </c:dPt>
          <c:dPt>
            <c:idx val="4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21-42D2-B60C-5771E077B82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21-42D2-B60C-5771E077B8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21-42D2-B60C-5771E077B82F}"/>
              </c:ext>
            </c:extLst>
          </c:dPt>
          <c:dLbls>
            <c:dLbl>
              <c:idx val="0"/>
              <c:layout>
                <c:manualLayout>
                  <c:x val="5.890868381261849E-2"/>
                  <c:y val="-3.031746402194645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408077325366725"/>
                      <c:h val="0.196965418509784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E21-42D2-B60C-5771E077B82F}"/>
                </c:ext>
              </c:extLst>
            </c:dLbl>
            <c:dLbl>
              <c:idx val="1"/>
              <c:layout>
                <c:manualLayout>
                  <c:x val="8.661399303775294E-2"/>
                  <c:y val="7.2382176581619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21-42D2-B60C-5771E077B82F}"/>
                </c:ext>
              </c:extLst>
            </c:dLbl>
            <c:dLbl>
              <c:idx val="5"/>
              <c:layout>
                <c:manualLayout>
                  <c:x val="4.0090689014764112E-2"/>
                  <c:y val="-7.5401365477396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21-42D2-B60C-5771E077B82F}"/>
                </c:ext>
              </c:extLst>
            </c:dLbl>
            <c:dLbl>
              <c:idx val="6"/>
              <c:layout>
                <c:manualLayout>
                  <c:x val="-0.19446625406081133"/>
                  <c:y val="-2.02824552238055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Mercado local</a:t>
                    </a:r>
                    <a:r>
                      <a:rPr lang="en-US" baseline="0"/>
                      <a:t> </a:t>
                    </a:r>
                    <a:fld id="{82820369-FDD7-4627-9560-90EDEA5FD64F}" type="VALUE">
                      <a:rPr lang="en-US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0E21-42D2-B60C-5771E077B82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Mercado Local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0E21-42D2-B60C-5771E077B82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Graf5!$C$5:$C$10</c:f>
              <c:strCache>
                <c:ptCount val="6"/>
                <c:pt idx="0">
                  <c:v>Mercado Externo</c:v>
                </c:pt>
                <c:pt idx="1">
                  <c:v>Bancos</c:v>
                </c:pt>
                <c:pt idx="2">
                  <c:v>Otros intermediarios financieros</c:v>
                </c:pt>
                <c:pt idx="3">
                  <c:v>Empresas no financieras</c:v>
                </c:pt>
                <c:pt idx="4">
                  <c:v>Gobierno general</c:v>
                </c:pt>
                <c:pt idx="5">
                  <c:v>Resto sectores</c:v>
                </c:pt>
              </c:strCache>
            </c:strRef>
          </c:cat>
          <c:val>
            <c:numRef>
              <c:f>Graf5!$D$5:$D$10</c:f>
              <c:numCache>
                <c:formatCode>#,##0</c:formatCode>
                <c:ptCount val="6"/>
                <c:pt idx="0">
                  <c:v>10645.993297191693</c:v>
                </c:pt>
                <c:pt idx="1">
                  <c:v>6794.5052353458914</c:v>
                </c:pt>
                <c:pt idx="2">
                  <c:v>1444.5639450961439</c:v>
                </c:pt>
                <c:pt idx="3">
                  <c:v>1249.7026523500099</c:v>
                </c:pt>
                <c:pt idx="4">
                  <c:v>13558.979678093661</c:v>
                </c:pt>
                <c:pt idx="5">
                  <c:v>2.6038079999999599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E21-42D2-B60C-5771E077B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329384260351453E-2"/>
          <c:y val="0.85197828850099366"/>
          <c:w val="0.88337079010431729"/>
          <c:h val="0.148021711499006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Graf6!$D$4</c:f>
              <c:strCache>
                <c:ptCount val="1"/>
                <c:pt idx="0">
                  <c:v>I</c:v>
                </c:pt>
              </c:strCache>
            </c:strRef>
          </c:tx>
          <c:spPr>
            <a:solidFill>
              <a:srgbClr val="0070C0"/>
            </a:solidFill>
            <a:ln w="9525">
              <a:noFill/>
            </a:ln>
            <a:effectLst/>
          </c:spPr>
          <c:invertIfNegative val="0"/>
          <c:cat>
            <c:multiLvlStrRef>
              <c:f>Graf6!$B$5:$C$11</c:f>
              <c:multiLvlStrCache>
                <c:ptCount val="7"/>
                <c:lvl>
                  <c:pt idx="0">
                    <c:v>a 1 año</c:v>
                  </c:pt>
                  <c:pt idx="1">
                    <c:v>entre 1 y 3 años</c:v>
                  </c:pt>
                  <c:pt idx="2">
                    <c:v>entre 3 y 5 años</c:v>
                  </c:pt>
                  <c:pt idx="3">
                    <c:v>más de 5 años</c:v>
                  </c:pt>
                  <c:pt idx="4">
                    <c:v>a 1 año</c:v>
                  </c:pt>
                  <c:pt idx="5">
                    <c:v>entre 1 y 3 años</c:v>
                  </c:pt>
                  <c:pt idx="6">
                    <c:v>Más de 3 años</c:v>
                  </c:pt>
                </c:lvl>
                <c:lvl>
                  <c:pt idx="0">
                    <c:v>Mercado Local</c:v>
                  </c:pt>
                  <c:pt idx="4">
                    <c:v>Mercado Externo</c:v>
                  </c:pt>
                </c:lvl>
              </c:multiLvlStrCache>
            </c:multiLvlStrRef>
          </c:cat>
          <c:val>
            <c:numRef>
              <c:f>Graf6!$D$5:$D$11</c:f>
              <c:numCache>
                <c:formatCode>#,##0</c:formatCode>
                <c:ptCount val="7"/>
                <c:pt idx="0">
                  <c:v>26578.407690617561</c:v>
                </c:pt>
                <c:pt idx="1">
                  <c:v>34519.373542152076</c:v>
                </c:pt>
                <c:pt idx="2">
                  <c:v>27818.868462914073</c:v>
                </c:pt>
                <c:pt idx="3">
                  <c:v>123270.78885601039</c:v>
                </c:pt>
                <c:pt idx="4">
                  <c:v>10259.730105134578</c:v>
                </c:pt>
                <c:pt idx="5">
                  <c:v>20641.584013343341</c:v>
                </c:pt>
                <c:pt idx="6">
                  <c:v>143638.81812595468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E-4A8A-8E0D-8A6623422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6262864"/>
        <c:axId val="516259728"/>
      </c:bar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28880070546738E-2"/>
          <c:y val="0.21535429332242662"/>
          <c:w val="0.8895499474557943"/>
          <c:h val="0.78143791498662474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0070C0"/>
            </a:solidFill>
            <a:ln w="9525"/>
          </c:spPr>
          <c:dPt>
            <c:idx val="0"/>
            <c:bubble3D val="0"/>
            <c:spPr>
              <a:solidFill>
                <a:schemeClr val="accent1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98F-4A48-8DD1-B60D524D8A53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98F-4A48-8DD1-B60D524D8A53}"/>
              </c:ext>
            </c:extLst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98F-4A48-8DD1-B60D524D8A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98F-4A48-8DD1-B60D524D8A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98F-4A48-8DD1-B60D524D8A53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98F-4A48-8DD1-B60D524D8A53}"/>
              </c:ext>
            </c:extLst>
          </c:dPt>
          <c:dPt>
            <c:idx val="6"/>
            <c:bubble3D val="0"/>
            <c:spPr>
              <a:solidFill>
                <a:srgbClr val="7030A0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98F-4A48-8DD1-B60D524D8A53}"/>
              </c:ext>
            </c:extLst>
          </c:dPt>
          <c:dPt>
            <c:idx val="7"/>
            <c:bubble3D val="0"/>
            <c:spPr>
              <a:solidFill>
                <a:schemeClr val="accent6">
                  <a:lumMod val="5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98F-4A48-8DD1-B60D524D8A53}"/>
              </c:ext>
            </c:extLst>
          </c:dPt>
          <c:dPt>
            <c:idx val="8"/>
            <c:bubble3D val="0"/>
            <c:spPr>
              <a:solidFill>
                <a:schemeClr val="bg2">
                  <a:lumMod val="2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98F-4A48-8DD1-B60D524D8A53}"/>
              </c:ext>
            </c:extLst>
          </c:dPt>
          <c:dPt>
            <c:idx val="9"/>
            <c:bubble3D val="0"/>
            <c:spPr>
              <a:solidFill>
                <a:schemeClr val="accent6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98F-4A48-8DD1-B60D524D8A5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E98F-4A48-8DD1-B60D524D8A5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E98F-4A48-8DD1-B60D524D8A53}"/>
                </c:ext>
              </c:extLst>
            </c:dLbl>
            <c:dLbl>
              <c:idx val="7"/>
              <c:layout>
                <c:manualLayout>
                  <c:x val="0.18826573660884266"/>
                  <c:y val="-1.08539997641215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03200373647684"/>
                      <c:h val="0.116960859554873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E98F-4A48-8DD1-B60D524D8A53}"/>
                </c:ext>
              </c:extLst>
            </c:dLbl>
            <c:dLbl>
              <c:idx val="8"/>
              <c:layout>
                <c:manualLayout>
                  <c:x val="0.11697934276590666"/>
                  <c:y val="0.252500739256846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38308025810115"/>
                      <c:h val="0.203791490256338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E98F-4A48-8DD1-B60D524D8A53}"/>
                </c:ext>
              </c:extLst>
            </c:dLbl>
            <c:dLbl>
              <c:idx val="9"/>
              <c:layout>
                <c:manualLayout>
                  <c:x val="-0.1895567603768103"/>
                  <c:y val="2.51469825123570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Inversionistas extranjeros</a:t>
                    </a:r>
                    <a:r>
                      <a:rPr lang="en-US" baseline="0"/>
                      <a:t>; </a:t>
                    </a:r>
                    <a:fld id="{34112066-91A0-4388-9D3C-F51C95DA892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E98F-4A48-8DD1-B60D524D8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Graf7!$B$4:$B$12</c:f>
              <c:strCache>
                <c:ptCount val="9"/>
                <c:pt idx="0">
                  <c:v>Banco Central</c:v>
                </c:pt>
                <c:pt idx="1">
                  <c:v>Bancos y Cooperativas</c:v>
                </c:pt>
                <c:pt idx="2">
                  <c:v>Fondos mutuos y de inversión</c:v>
                </c:pt>
                <c:pt idx="3">
                  <c:v>OIF y Gobierno</c:v>
                </c:pt>
                <c:pt idx="4">
                  <c:v>Fondos de pensiones</c:v>
                </c:pt>
                <c:pt idx="5">
                  <c:v>Compañias de seguros</c:v>
                </c:pt>
                <c:pt idx="6">
                  <c:v>Otros sectores residentes</c:v>
                </c:pt>
                <c:pt idx="7">
                  <c:v>Inversionistas Extranjeros - Mercado local</c:v>
                </c:pt>
                <c:pt idx="8">
                  <c:v>Inversionistas extranjeros - Mercado extranjero</c:v>
                </c:pt>
              </c:strCache>
            </c:strRef>
          </c:cat>
          <c:val>
            <c:numRef>
              <c:f>Graf7!$C$4:$C$12</c:f>
              <c:numCache>
                <c:formatCode>#,##0.0</c:formatCode>
                <c:ptCount val="9"/>
                <c:pt idx="0">
                  <c:v>1.1099041984893774</c:v>
                </c:pt>
                <c:pt idx="1">
                  <c:v>15.941063014379331</c:v>
                </c:pt>
                <c:pt idx="2">
                  <c:v>14.701747446193311</c:v>
                </c:pt>
                <c:pt idx="3">
                  <c:v>0.37087306181400453</c:v>
                </c:pt>
                <c:pt idx="4">
                  <c:v>22.924931118495419</c:v>
                </c:pt>
                <c:pt idx="5">
                  <c:v>7.052176585955487</c:v>
                </c:pt>
                <c:pt idx="6">
                  <c:v>4.738789713764584</c:v>
                </c:pt>
                <c:pt idx="7">
                  <c:v>1.9333730710886647</c:v>
                </c:pt>
                <c:pt idx="8">
                  <c:v>31.227141789819825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F-4A48-8DD1-B60D524D8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50"/>
        <c:splitType val="pos"/>
        <c:splitPos val="2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0.223315259214077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5314960629921"/>
          <c:y val="2.5428331875182269E-2"/>
          <c:w val="0.78168525809273837"/>
          <c:h val="0.81301363371245261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Graf8!$F$3</c:f>
              <c:strCache>
                <c:ptCount val="1"/>
                <c:pt idx="0">
                  <c:v>Diferencia Mercado Externo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Graf8!$B$4:$C$14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Graf8!$F$4:$F$14</c:f>
              <c:numCache>
                <c:formatCode>#,##0</c:formatCode>
                <c:ptCount val="11"/>
                <c:pt idx="0">
                  <c:v>463.8263395327449</c:v>
                </c:pt>
                <c:pt idx="1">
                  <c:v>451.40552250623296</c:v>
                </c:pt>
                <c:pt idx="2">
                  <c:v>496.05510790766857</c:v>
                </c:pt>
                <c:pt idx="3">
                  <c:v>507.27477001720399</c:v>
                </c:pt>
                <c:pt idx="4">
                  <c:v>471.20008357759798</c:v>
                </c:pt>
                <c:pt idx="5">
                  <c:v>537.20695922878804</c:v>
                </c:pt>
                <c:pt idx="6">
                  <c:v>547.14702324860264</c:v>
                </c:pt>
                <c:pt idx="7">
                  <c:v>377.2586890108505</c:v>
                </c:pt>
                <c:pt idx="8">
                  <c:v>38.306978120963322</c:v>
                </c:pt>
                <c:pt idx="9">
                  <c:v>187.65944170684088</c:v>
                </c:pt>
                <c:pt idx="10">
                  <c:v>225.01944758635364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6-40FE-BB91-87768B5DE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7976160"/>
        <c:axId val="1308031592"/>
      </c:barChart>
      <c:lineChart>
        <c:grouping val="standard"/>
        <c:varyColors val="0"/>
        <c:ser>
          <c:idx val="0"/>
          <c:order val="0"/>
          <c:tx>
            <c:strRef>
              <c:f>Graf8!$D$3</c:f>
              <c:strCache>
                <c:ptCount val="1"/>
                <c:pt idx="0">
                  <c:v>Stock de títulos deuda revisada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Graf8!$B$4:$C$14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Graf8!$D$4:$D$14</c:f>
              <c:numCache>
                <c:formatCode>#,##0</c:formatCode>
                <c:ptCount val="11"/>
                <c:pt idx="0">
                  <c:v>63462.881942204076</c:v>
                </c:pt>
                <c:pt idx="1">
                  <c:v>67145.937404892975</c:v>
                </c:pt>
                <c:pt idx="2">
                  <c:v>83855.034979102071</c:v>
                </c:pt>
                <c:pt idx="3">
                  <c:v>91284.917377740683</c:v>
                </c:pt>
                <c:pt idx="4">
                  <c:v>90096.035603683937</c:v>
                </c:pt>
                <c:pt idx="5">
                  <c:v>104703.85116180773</c:v>
                </c:pt>
                <c:pt idx="6">
                  <c:v>107606.16714187121</c:v>
                </c:pt>
                <c:pt idx="7">
                  <c:v>96978.319996098304</c:v>
                </c:pt>
                <c:pt idx="8">
                  <c:v>89368.480929715763</c:v>
                </c:pt>
                <c:pt idx="9">
                  <c:v>91335.368136758218</c:v>
                </c:pt>
                <c:pt idx="10">
                  <c:v>106251.74216929264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D6-40FE-BB91-87768B5DE779}"/>
            </c:ext>
          </c:extLst>
        </c:ser>
        <c:ser>
          <c:idx val="1"/>
          <c:order val="1"/>
          <c:tx>
            <c:strRef>
              <c:f>Graf8!$E$3</c:f>
              <c:strCache>
                <c:ptCount val="1"/>
                <c:pt idx="0">
                  <c:v>Stock de títulos deuda anterior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Graf8!$B$4:$C$14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Graf8!$E$4:$E$14</c:f>
              <c:numCache>
                <c:formatCode>#,##0</c:formatCode>
                <c:ptCount val="11"/>
                <c:pt idx="0">
                  <c:v>62999.055602671331</c:v>
                </c:pt>
                <c:pt idx="1">
                  <c:v>66694.531882386742</c:v>
                </c:pt>
                <c:pt idx="2">
                  <c:v>83358.979871194402</c:v>
                </c:pt>
                <c:pt idx="3">
                  <c:v>90777.642607723479</c:v>
                </c:pt>
                <c:pt idx="4">
                  <c:v>89624.835520106339</c:v>
                </c:pt>
                <c:pt idx="5">
                  <c:v>104166.64420257894</c:v>
                </c:pt>
                <c:pt idx="6">
                  <c:v>107059.0201186226</c:v>
                </c:pt>
                <c:pt idx="7">
                  <c:v>96601.061307087453</c:v>
                </c:pt>
                <c:pt idx="8">
                  <c:v>89330.173951594799</c:v>
                </c:pt>
                <c:pt idx="9">
                  <c:v>91147.708695051377</c:v>
                </c:pt>
                <c:pt idx="10">
                  <c:v>106026.72272170629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D6-40FE-BB91-87768B5DE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022080"/>
        <c:axId val="1308020112"/>
      </c:lineChart>
      <c:catAx>
        <c:axId val="130802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08020112"/>
        <c:crosses val="autoZero"/>
        <c:auto val="1"/>
        <c:lblAlgn val="ctr"/>
        <c:lblOffset val="100"/>
        <c:noMultiLvlLbl val="0"/>
      </c:catAx>
      <c:valAx>
        <c:axId val="1308020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08022080"/>
        <c:crosses val="autoZero"/>
        <c:crossBetween val="between"/>
      </c:valAx>
      <c:valAx>
        <c:axId val="1308031592"/>
        <c:scaling>
          <c:orientation val="minMax"/>
          <c:max val="2500"/>
          <c:min val="-25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07976160"/>
        <c:crosses val="max"/>
        <c:crossBetween val="between"/>
      </c:valAx>
      <c:catAx>
        <c:axId val="130797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8031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611111111111112"/>
          <c:y val="0.6116892680081657"/>
          <c:w val="0.55277777777777781"/>
          <c:h val="0.198495917177019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5</xdr:row>
      <xdr:rowOff>65615</xdr:rowOff>
    </xdr:from>
    <xdr:to>
      <xdr:col>15</xdr:col>
      <xdr:colOff>116416</xdr:colOff>
      <xdr:row>18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612C69-DCA5-4686-B3BE-EF5F81EE2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5</xdr:row>
      <xdr:rowOff>65615</xdr:rowOff>
    </xdr:from>
    <xdr:to>
      <xdr:col>16</xdr:col>
      <xdr:colOff>754575</xdr:colOff>
      <xdr:row>18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9E9AF4C-CF14-4AD5-AFB9-95DC6FE59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6</xdr:row>
      <xdr:rowOff>65615</xdr:rowOff>
    </xdr:from>
    <xdr:to>
      <xdr:col>16</xdr:col>
      <xdr:colOff>754575</xdr:colOff>
      <xdr:row>19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59E5FD-D56C-4234-974B-CF9BCA169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698501</xdr:colOff>
      <xdr:row>6</xdr:row>
      <xdr:rowOff>52917</xdr:rowOff>
    </xdr:from>
    <xdr:to>
      <xdr:col>15</xdr:col>
      <xdr:colOff>720911</xdr:colOff>
      <xdr:row>23</xdr:row>
      <xdr:rowOff>91016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7607AD-C3BA-4AF1-8D83-EA5EF1A04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642936</xdr:colOff>
      <xdr:row>5</xdr:row>
      <xdr:rowOff>13228</xdr:rowOff>
    </xdr:from>
    <xdr:to>
      <xdr:col>13</xdr:col>
      <xdr:colOff>52917</xdr:colOff>
      <xdr:row>20</xdr:row>
      <xdr:rowOff>148167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17562CF-EC3F-464B-AA83-0758564BE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6</xdr:row>
      <xdr:rowOff>94190</xdr:rowOff>
    </xdr:from>
    <xdr:to>
      <xdr:col>11</xdr:col>
      <xdr:colOff>754575</xdr:colOff>
      <xdr:row>19</xdr:row>
      <xdr:rowOff>155573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7BC258-734A-43D4-A9F1-73408F25F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5</xdr:row>
      <xdr:rowOff>94190</xdr:rowOff>
    </xdr:from>
    <xdr:to>
      <xdr:col>11</xdr:col>
      <xdr:colOff>380999</xdr:colOff>
      <xdr:row>20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64446D-5E3A-4ABD-991C-CE785F73D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</xdr:colOff>
      <xdr:row>5</xdr:row>
      <xdr:rowOff>119062</xdr:rowOff>
    </xdr:from>
    <xdr:to>
      <xdr:col>14</xdr:col>
      <xdr:colOff>14287</xdr:colOff>
      <xdr:row>20</xdr:row>
      <xdr:rowOff>4762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71D2F1-BC08-467D-B4F6-4CC7E2CEEA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M/050_DCNI/02_CNSI/02_METODOLOG&#205;A/01_DIFUSION/Recuadros/Proyectos_de_recuadros/Recuadro_Ahorr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_1"/>
      <sheetName val="Gráfico_2"/>
      <sheetName val="Gráfico_3"/>
    </sheetNames>
    <sheetDataSet>
      <sheetData sheetId="0"/>
      <sheetData sheetId="1"/>
      <sheetData sheetId="2">
        <row r="2">
          <cell r="J2">
            <v>30.4655401084344</v>
          </cell>
        </row>
        <row r="3">
          <cell r="J3">
            <v>27.949568978868449</v>
          </cell>
        </row>
        <row r="4">
          <cell r="J4">
            <v>27.496416554762586</v>
          </cell>
        </row>
        <row r="5">
          <cell r="J5">
            <v>26.366462155789154</v>
          </cell>
        </row>
        <row r="6">
          <cell r="J6">
            <v>25.966516247385702</v>
          </cell>
        </row>
        <row r="7">
          <cell r="J7">
            <v>25.755699242960397</v>
          </cell>
        </row>
        <row r="8">
          <cell r="J8">
            <v>25.497656654994021</v>
          </cell>
        </row>
        <row r="9">
          <cell r="J9">
            <v>24.301836413231396</v>
          </cell>
        </row>
        <row r="10">
          <cell r="J10">
            <v>24.111902125961326</v>
          </cell>
        </row>
        <row r="11">
          <cell r="J11">
            <v>23.861024368583593</v>
          </cell>
        </row>
        <row r="12">
          <cell r="J12">
            <v>23.826213708778489</v>
          </cell>
        </row>
        <row r="13">
          <cell r="J13">
            <v>23.6900701743015</v>
          </cell>
        </row>
        <row r="14">
          <cell r="J14">
            <v>22.896471330684413</v>
          </cell>
        </row>
        <row r="15">
          <cell r="J15">
            <v>22.473913849328998</v>
          </cell>
        </row>
        <row r="16">
          <cell r="J16">
            <v>22.383536251319487</v>
          </cell>
        </row>
        <row r="17">
          <cell r="J17">
            <v>22.01</v>
          </cell>
        </row>
        <row r="18">
          <cell r="J18">
            <v>21.4879722198623</v>
          </cell>
        </row>
        <row r="19">
          <cell r="J19">
            <v>20.083509240939382</v>
          </cell>
        </row>
        <row r="20">
          <cell r="J20">
            <v>19.914202356702948</v>
          </cell>
        </row>
        <row r="21">
          <cell r="J21">
            <v>19.243555179983201</v>
          </cell>
        </row>
        <row r="22">
          <cell r="J22">
            <v>18.899999999999999</v>
          </cell>
        </row>
        <row r="23">
          <cell r="J23">
            <v>18.5305987034479</v>
          </cell>
        </row>
        <row r="24">
          <cell r="J24">
            <v>18.147042700319997</v>
          </cell>
        </row>
        <row r="25">
          <cell r="J25">
            <v>17.912136380334601</v>
          </cell>
        </row>
        <row r="26">
          <cell r="J26">
            <v>17.63298209359678</v>
          </cell>
        </row>
        <row r="27">
          <cell r="J27">
            <v>17.5330901349793</v>
          </cell>
        </row>
        <row r="28">
          <cell r="J28">
            <v>17.45082913318366</v>
          </cell>
        </row>
        <row r="29">
          <cell r="J29">
            <v>16.5</v>
          </cell>
        </row>
        <row r="30">
          <cell r="J30">
            <v>15.6</v>
          </cell>
        </row>
        <row r="31">
          <cell r="J31">
            <v>15.063137765181247</v>
          </cell>
        </row>
        <row r="32">
          <cell r="J32">
            <v>15.025883060207363</v>
          </cell>
        </row>
        <row r="33">
          <cell r="J33">
            <v>9.6216489980086806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0</v>
          </cell>
        </row>
        <row r="93">
          <cell r="J93">
            <v>0</v>
          </cell>
        </row>
        <row r="94">
          <cell r="J94">
            <v>0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0</v>
          </cell>
        </row>
        <row r="210">
          <cell r="J210">
            <v>0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J213">
            <v>0</v>
          </cell>
        </row>
        <row r="214">
          <cell r="J214">
            <v>0</v>
          </cell>
        </row>
        <row r="215">
          <cell r="J215">
            <v>0</v>
          </cell>
        </row>
        <row r="216">
          <cell r="J216">
            <v>0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0</v>
          </cell>
        </row>
        <row r="220">
          <cell r="J220">
            <v>0</v>
          </cell>
        </row>
        <row r="221">
          <cell r="J221">
            <v>0</v>
          </cell>
        </row>
        <row r="222">
          <cell r="J222">
            <v>0</v>
          </cell>
        </row>
        <row r="223">
          <cell r="J223">
            <v>0</v>
          </cell>
        </row>
        <row r="224">
          <cell r="J224">
            <v>0</v>
          </cell>
        </row>
        <row r="225">
          <cell r="J225">
            <v>0</v>
          </cell>
        </row>
        <row r="226">
          <cell r="J226">
            <v>0</v>
          </cell>
        </row>
        <row r="227">
          <cell r="J227">
            <v>0</v>
          </cell>
        </row>
        <row r="228">
          <cell r="J228">
            <v>0</v>
          </cell>
        </row>
        <row r="229">
          <cell r="J229">
            <v>0</v>
          </cell>
        </row>
        <row r="230">
          <cell r="J230">
            <v>0</v>
          </cell>
        </row>
        <row r="231">
          <cell r="J231">
            <v>0</v>
          </cell>
        </row>
        <row r="232">
          <cell r="J232">
            <v>0</v>
          </cell>
        </row>
        <row r="233">
          <cell r="J233">
            <v>0</v>
          </cell>
        </row>
        <row r="234">
          <cell r="J234">
            <v>0</v>
          </cell>
        </row>
        <row r="235">
          <cell r="J235">
            <v>0</v>
          </cell>
        </row>
        <row r="236">
          <cell r="J236">
            <v>0</v>
          </cell>
        </row>
        <row r="237">
          <cell r="J237">
            <v>0</v>
          </cell>
        </row>
        <row r="238">
          <cell r="J238">
            <v>0</v>
          </cell>
        </row>
        <row r="239">
          <cell r="J239">
            <v>0</v>
          </cell>
        </row>
        <row r="240">
          <cell r="J240">
            <v>0</v>
          </cell>
        </row>
        <row r="241">
          <cell r="J241">
            <v>0</v>
          </cell>
        </row>
        <row r="242">
          <cell r="J242">
            <v>0</v>
          </cell>
        </row>
        <row r="243">
          <cell r="J243">
            <v>0</v>
          </cell>
        </row>
        <row r="244">
          <cell r="J244">
            <v>0</v>
          </cell>
        </row>
        <row r="245">
          <cell r="J245">
            <v>0</v>
          </cell>
        </row>
        <row r="246">
          <cell r="J246">
            <v>0</v>
          </cell>
        </row>
        <row r="247">
          <cell r="J247">
            <v>0</v>
          </cell>
        </row>
        <row r="248">
          <cell r="J248">
            <v>0</v>
          </cell>
        </row>
        <row r="249">
          <cell r="J249">
            <v>0</v>
          </cell>
        </row>
        <row r="250">
          <cell r="J250">
            <v>0</v>
          </cell>
        </row>
        <row r="251">
          <cell r="J251">
            <v>0</v>
          </cell>
        </row>
        <row r="252">
          <cell r="J252">
            <v>0</v>
          </cell>
        </row>
        <row r="253">
          <cell r="J253">
            <v>0</v>
          </cell>
        </row>
        <row r="254">
          <cell r="J254">
            <v>0</v>
          </cell>
        </row>
        <row r="255">
          <cell r="J255">
            <v>0</v>
          </cell>
        </row>
        <row r="256">
          <cell r="J256">
            <v>0</v>
          </cell>
        </row>
        <row r="257">
          <cell r="J257">
            <v>0</v>
          </cell>
        </row>
        <row r="258">
          <cell r="J258">
            <v>0</v>
          </cell>
        </row>
        <row r="259">
          <cell r="J259">
            <v>0</v>
          </cell>
        </row>
        <row r="260">
          <cell r="J260">
            <v>0</v>
          </cell>
        </row>
        <row r="261">
          <cell r="J261">
            <v>0</v>
          </cell>
        </row>
        <row r="262">
          <cell r="J262">
            <v>0</v>
          </cell>
        </row>
        <row r="263">
          <cell r="J263">
            <v>0</v>
          </cell>
        </row>
        <row r="264">
          <cell r="J264">
            <v>0</v>
          </cell>
        </row>
        <row r="265">
          <cell r="J265">
            <v>0</v>
          </cell>
        </row>
        <row r="266">
          <cell r="J266">
            <v>0</v>
          </cell>
        </row>
        <row r="267">
          <cell r="J267">
            <v>0</v>
          </cell>
        </row>
        <row r="268">
          <cell r="J268">
            <v>0</v>
          </cell>
        </row>
        <row r="269">
          <cell r="J269">
            <v>0</v>
          </cell>
        </row>
        <row r="270">
          <cell r="J270">
            <v>0</v>
          </cell>
        </row>
        <row r="271">
          <cell r="J271">
            <v>0</v>
          </cell>
        </row>
        <row r="272">
          <cell r="J272">
            <v>0</v>
          </cell>
        </row>
        <row r="273">
          <cell r="J273">
            <v>0</v>
          </cell>
        </row>
        <row r="274">
          <cell r="J274">
            <v>0</v>
          </cell>
        </row>
        <row r="275">
          <cell r="J275">
            <v>0</v>
          </cell>
        </row>
        <row r="276">
          <cell r="J276">
            <v>0</v>
          </cell>
        </row>
        <row r="277">
          <cell r="J277">
            <v>0</v>
          </cell>
        </row>
        <row r="278">
          <cell r="J278">
            <v>0</v>
          </cell>
        </row>
        <row r="279">
          <cell r="J279">
            <v>0</v>
          </cell>
        </row>
        <row r="280">
          <cell r="J280">
            <v>0</v>
          </cell>
        </row>
        <row r="281">
          <cell r="J281">
            <v>0</v>
          </cell>
        </row>
        <row r="282">
          <cell r="J282">
            <v>0</v>
          </cell>
        </row>
        <row r="283">
          <cell r="J283">
            <v>0</v>
          </cell>
        </row>
        <row r="284">
          <cell r="J284">
            <v>0</v>
          </cell>
        </row>
        <row r="285">
          <cell r="J285">
            <v>0</v>
          </cell>
        </row>
        <row r="286">
          <cell r="J286">
            <v>0</v>
          </cell>
        </row>
        <row r="287">
          <cell r="J287">
            <v>0</v>
          </cell>
        </row>
        <row r="288">
          <cell r="J288">
            <v>0</v>
          </cell>
        </row>
        <row r="289">
          <cell r="J289">
            <v>0</v>
          </cell>
        </row>
        <row r="290">
          <cell r="J290">
            <v>0</v>
          </cell>
        </row>
        <row r="291">
          <cell r="J291">
            <v>0</v>
          </cell>
        </row>
        <row r="292">
          <cell r="J292">
            <v>0</v>
          </cell>
        </row>
        <row r="293">
          <cell r="J293">
            <v>0</v>
          </cell>
        </row>
        <row r="294">
          <cell r="J294">
            <v>0</v>
          </cell>
        </row>
        <row r="295">
          <cell r="J295">
            <v>0</v>
          </cell>
        </row>
        <row r="296">
          <cell r="J296">
            <v>0</v>
          </cell>
        </row>
        <row r="297">
          <cell r="J297">
            <v>0</v>
          </cell>
        </row>
        <row r="298">
          <cell r="J298">
            <v>0</v>
          </cell>
        </row>
        <row r="299">
          <cell r="J299">
            <v>0</v>
          </cell>
        </row>
        <row r="300">
          <cell r="J300">
            <v>0</v>
          </cell>
        </row>
        <row r="301">
          <cell r="J301">
            <v>0</v>
          </cell>
        </row>
        <row r="302">
          <cell r="J302">
            <v>0</v>
          </cell>
        </row>
        <row r="303">
          <cell r="J303">
            <v>0</v>
          </cell>
        </row>
        <row r="304">
          <cell r="J304">
            <v>0</v>
          </cell>
        </row>
        <row r="305">
          <cell r="J305">
            <v>0</v>
          </cell>
        </row>
        <row r="306">
          <cell r="J306">
            <v>0</v>
          </cell>
        </row>
        <row r="307">
          <cell r="J307">
            <v>0</v>
          </cell>
        </row>
        <row r="308">
          <cell r="J308">
            <v>0</v>
          </cell>
        </row>
        <row r="309">
          <cell r="J309">
            <v>0</v>
          </cell>
        </row>
        <row r="310">
          <cell r="J310">
            <v>0</v>
          </cell>
        </row>
        <row r="311">
          <cell r="J311">
            <v>0</v>
          </cell>
        </row>
        <row r="312">
          <cell r="J312">
            <v>0</v>
          </cell>
        </row>
        <row r="313">
          <cell r="J313">
            <v>0</v>
          </cell>
        </row>
        <row r="314">
          <cell r="J314">
            <v>0</v>
          </cell>
        </row>
        <row r="315">
          <cell r="J315">
            <v>0</v>
          </cell>
        </row>
        <row r="316">
          <cell r="J316">
            <v>0</v>
          </cell>
        </row>
        <row r="317">
          <cell r="J317">
            <v>0</v>
          </cell>
        </row>
        <row r="318">
          <cell r="J318">
            <v>0</v>
          </cell>
        </row>
        <row r="319">
          <cell r="J319">
            <v>0</v>
          </cell>
        </row>
        <row r="320">
          <cell r="J320">
            <v>0</v>
          </cell>
        </row>
        <row r="321">
          <cell r="J321">
            <v>0</v>
          </cell>
        </row>
        <row r="322">
          <cell r="J322">
            <v>0</v>
          </cell>
        </row>
        <row r="323">
          <cell r="J323">
            <v>0</v>
          </cell>
        </row>
        <row r="324">
          <cell r="J324">
            <v>0</v>
          </cell>
        </row>
        <row r="325">
          <cell r="J325">
            <v>0</v>
          </cell>
        </row>
        <row r="326">
          <cell r="J326">
            <v>0</v>
          </cell>
        </row>
        <row r="327">
          <cell r="J327">
            <v>0</v>
          </cell>
        </row>
        <row r="328">
          <cell r="J328">
            <v>0</v>
          </cell>
        </row>
        <row r="329">
          <cell r="J329">
            <v>0</v>
          </cell>
        </row>
        <row r="330">
          <cell r="J330">
            <v>0</v>
          </cell>
        </row>
        <row r="331">
          <cell r="J331">
            <v>0</v>
          </cell>
        </row>
        <row r="332">
          <cell r="J332">
            <v>0</v>
          </cell>
        </row>
        <row r="333">
          <cell r="J333">
            <v>0</v>
          </cell>
        </row>
        <row r="334">
          <cell r="J334">
            <v>0</v>
          </cell>
        </row>
        <row r="335">
          <cell r="J335">
            <v>0</v>
          </cell>
        </row>
        <row r="336">
          <cell r="J336">
            <v>0</v>
          </cell>
        </row>
        <row r="337">
          <cell r="J337">
            <v>0</v>
          </cell>
        </row>
        <row r="338">
          <cell r="J338">
            <v>0</v>
          </cell>
        </row>
        <row r="339">
          <cell r="J339">
            <v>0</v>
          </cell>
        </row>
        <row r="340">
          <cell r="J340">
            <v>0</v>
          </cell>
        </row>
        <row r="341">
          <cell r="J341">
            <v>0</v>
          </cell>
        </row>
        <row r="342">
          <cell r="J342">
            <v>0</v>
          </cell>
        </row>
        <row r="343">
          <cell r="J343">
            <v>0</v>
          </cell>
        </row>
        <row r="344">
          <cell r="J344">
            <v>0</v>
          </cell>
        </row>
        <row r="345">
          <cell r="J345">
            <v>0</v>
          </cell>
        </row>
        <row r="346">
          <cell r="J346">
            <v>0</v>
          </cell>
        </row>
        <row r="347">
          <cell r="J347">
            <v>0</v>
          </cell>
        </row>
        <row r="348">
          <cell r="J348">
            <v>0</v>
          </cell>
        </row>
        <row r="349">
          <cell r="J349">
            <v>0</v>
          </cell>
        </row>
        <row r="350">
          <cell r="J350">
            <v>0</v>
          </cell>
        </row>
        <row r="351">
          <cell r="J351">
            <v>0</v>
          </cell>
        </row>
        <row r="352">
          <cell r="J352">
            <v>0</v>
          </cell>
        </row>
        <row r="353">
          <cell r="J353">
            <v>0</v>
          </cell>
        </row>
        <row r="354">
          <cell r="J354">
            <v>0</v>
          </cell>
        </row>
        <row r="355">
          <cell r="J355">
            <v>0</v>
          </cell>
        </row>
        <row r="356">
          <cell r="J356">
            <v>0</v>
          </cell>
        </row>
        <row r="357">
          <cell r="J357">
            <v>0</v>
          </cell>
        </row>
        <row r="358">
          <cell r="J358">
            <v>0</v>
          </cell>
        </row>
        <row r="359">
          <cell r="J359">
            <v>0</v>
          </cell>
        </row>
        <row r="360">
          <cell r="J360">
            <v>0</v>
          </cell>
        </row>
        <row r="361">
          <cell r="J361">
            <v>0</v>
          </cell>
        </row>
        <row r="362">
          <cell r="J362">
            <v>0</v>
          </cell>
        </row>
        <row r="363">
          <cell r="J363">
            <v>0</v>
          </cell>
        </row>
        <row r="364">
          <cell r="J364">
            <v>0</v>
          </cell>
        </row>
        <row r="365"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J371">
            <v>0</v>
          </cell>
        </row>
        <row r="372">
          <cell r="J372">
            <v>0</v>
          </cell>
        </row>
        <row r="373">
          <cell r="J373">
            <v>0</v>
          </cell>
        </row>
        <row r="374">
          <cell r="J374">
            <v>0</v>
          </cell>
        </row>
        <row r="375">
          <cell r="J375">
            <v>0</v>
          </cell>
        </row>
        <row r="376">
          <cell r="J376">
            <v>0</v>
          </cell>
        </row>
        <row r="377">
          <cell r="J377">
            <v>0</v>
          </cell>
        </row>
        <row r="378">
          <cell r="J378">
            <v>0</v>
          </cell>
        </row>
        <row r="379">
          <cell r="J379">
            <v>0</v>
          </cell>
        </row>
        <row r="380">
          <cell r="J380">
            <v>0</v>
          </cell>
        </row>
        <row r="381">
          <cell r="J381">
            <v>0</v>
          </cell>
        </row>
        <row r="382">
          <cell r="J382">
            <v>0</v>
          </cell>
        </row>
        <row r="383">
          <cell r="J383">
            <v>0</v>
          </cell>
        </row>
        <row r="384">
          <cell r="J384">
            <v>0</v>
          </cell>
        </row>
        <row r="385">
          <cell r="J385">
            <v>0</v>
          </cell>
        </row>
        <row r="386">
          <cell r="J386">
            <v>0</v>
          </cell>
        </row>
        <row r="387">
          <cell r="J387">
            <v>0</v>
          </cell>
        </row>
        <row r="388">
          <cell r="J388">
            <v>0</v>
          </cell>
        </row>
        <row r="389">
          <cell r="J389">
            <v>0</v>
          </cell>
        </row>
        <row r="390">
          <cell r="J390">
            <v>0</v>
          </cell>
        </row>
        <row r="391">
          <cell r="J391">
            <v>0</v>
          </cell>
        </row>
        <row r="392">
          <cell r="J392">
            <v>0</v>
          </cell>
        </row>
        <row r="393">
          <cell r="J393">
            <v>0</v>
          </cell>
        </row>
        <row r="394">
          <cell r="J394">
            <v>0</v>
          </cell>
        </row>
        <row r="395">
          <cell r="J395">
            <v>0</v>
          </cell>
        </row>
        <row r="396">
          <cell r="J396">
            <v>0</v>
          </cell>
        </row>
        <row r="397">
          <cell r="J397">
            <v>0</v>
          </cell>
        </row>
        <row r="398">
          <cell r="J398">
            <v>0</v>
          </cell>
        </row>
        <row r="399">
          <cell r="J399">
            <v>0</v>
          </cell>
        </row>
        <row r="400">
          <cell r="J400">
            <v>0</v>
          </cell>
        </row>
        <row r="401">
          <cell r="J401">
            <v>0</v>
          </cell>
        </row>
        <row r="402">
          <cell r="J402">
            <v>0</v>
          </cell>
        </row>
        <row r="403">
          <cell r="J403">
            <v>0</v>
          </cell>
        </row>
        <row r="404">
          <cell r="J404">
            <v>0</v>
          </cell>
        </row>
        <row r="405">
          <cell r="J405">
            <v>0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0</v>
          </cell>
        </row>
        <row r="409">
          <cell r="J409">
            <v>0</v>
          </cell>
        </row>
        <row r="410">
          <cell r="J410">
            <v>0</v>
          </cell>
        </row>
        <row r="411">
          <cell r="J411">
            <v>0</v>
          </cell>
        </row>
        <row r="412">
          <cell r="J412">
            <v>0</v>
          </cell>
        </row>
        <row r="413">
          <cell r="J413">
            <v>0</v>
          </cell>
        </row>
        <row r="414">
          <cell r="J414">
            <v>0</v>
          </cell>
        </row>
        <row r="415">
          <cell r="J415">
            <v>0</v>
          </cell>
        </row>
        <row r="416">
          <cell r="J416">
            <v>0</v>
          </cell>
        </row>
        <row r="417">
          <cell r="J417">
            <v>0</v>
          </cell>
        </row>
        <row r="418">
          <cell r="J418">
            <v>0</v>
          </cell>
        </row>
        <row r="419">
          <cell r="J419">
            <v>0</v>
          </cell>
        </row>
        <row r="420">
          <cell r="J420">
            <v>0</v>
          </cell>
        </row>
        <row r="421">
          <cell r="J421">
            <v>0</v>
          </cell>
        </row>
        <row r="422">
          <cell r="J422">
            <v>0</v>
          </cell>
        </row>
        <row r="423">
          <cell r="J423">
            <v>0</v>
          </cell>
        </row>
        <row r="424">
          <cell r="J424">
            <v>0</v>
          </cell>
        </row>
        <row r="425">
          <cell r="J425">
            <v>0</v>
          </cell>
        </row>
        <row r="426">
          <cell r="J426">
            <v>0</v>
          </cell>
        </row>
        <row r="427">
          <cell r="J427">
            <v>0</v>
          </cell>
        </row>
        <row r="428">
          <cell r="J428">
            <v>0</v>
          </cell>
        </row>
        <row r="429">
          <cell r="J429">
            <v>0</v>
          </cell>
        </row>
        <row r="430">
          <cell r="J430">
            <v>0</v>
          </cell>
        </row>
        <row r="431">
          <cell r="J431">
            <v>0</v>
          </cell>
        </row>
        <row r="432">
          <cell r="J432">
            <v>0</v>
          </cell>
        </row>
        <row r="433">
          <cell r="J433">
            <v>0</v>
          </cell>
        </row>
        <row r="434">
          <cell r="J434">
            <v>0</v>
          </cell>
        </row>
        <row r="435">
          <cell r="J435">
            <v>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0</v>
          </cell>
        </row>
        <row r="449">
          <cell r="J449">
            <v>0</v>
          </cell>
        </row>
        <row r="450">
          <cell r="J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0</v>
          </cell>
        </row>
        <row r="457">
          <cell r="J457">
            <v>0</v>
          </cell>
        </row>
        <row r="458">
          <cell r="J458">
            <v>0</v>
          </cell>
        </row>
        <row r="459"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J462">
            <v>0</v>
          </cell>
        </row>
        <row r="463"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J466">
            <v>0</v>
          </cell>
        </row>
        <row r="467">
          <cell r="J467">
            <v>0</v>
          </cell>
        </row>
        <row r="468">
          <cell r="J468">
            <v>0</v>
          </cell>
        </row>
        <row r="469">
          <cell r="J469">
            <v>0</v>
          </cell>
        </row>
        <row r="470">
          <cell r="J470">
            <v>0</v>
          </cell>
        </row>
        <row r="471">
          <cell r="J471">
            <v>0</v>
          </cell>
        </row>
        <row r="472"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J478">
            <v>0</v>
          </cell>
        </row>
        <row r="479">
          <cell r="J479">
            <v>0</v>
          </cell>
        </row>
        <row r="480">
          <cell r="J480">
            <v>0</v>
          </cell>
        </row>
        <row r="481">
          <cell r="J481">
            <v>0</v>
          </cell>
        </row>
        <row r="482">
          <cell r="J482">
            <v>0</v>
          </cell>
        </row>
        <row r="483">
          <cell r="J483">
            <v>0</v>
          </cell>
        </row>
        <row r="484">
          <cell r="J484">
            <v>0</v>
          </cell>
        </row>
        <row r="485">
          <cell r="J485">
            <v>0</v>
          </cell>
        </row>
        <row r="486">
          <cell r="J486">
            <v>0</v>
          </cell>
        </row>
        <row r="487">
          <cell r="J487">
            <v>0</v>
          </cell>
        </row>
        <row r="488">
          <cell r="J488">
            <v>0</v>
          </cell>
        </row>
        <row r="489">
          <cell r="J489">
            <v>0</v>
          </cell>
        </row>
        <row r="490">
          <cell r="J490">
            <v>0</v>
          </cell>
        </row>
        <row r="491">
          <cell r="J491">
            <v>0</v>
          </cell>
        </row>
        <row r="492">
          <cell r="J492">
            <v>0</v>
          </cell>
        </row>
        <row r="493">
          <cell r="J493">
            <v>0</v>
          </cell>
        </row>
        <row r="494">
          <cell r="J494">
            <v>0</v>
          </cell>
        </row>
        <row r="495">
          <cell r="J495">
            <v>0</v>
          </cell>
        </row>
        <row r="496">
          <cell r="J496">
            <v>0</v>
          </cell>
        </row>
        <row r="497">
          <cell r="J497">
            <v>0</v>
          </cell>
        </row>
        <row r="498">
          <cell r="J498">
            <v>0</v>
          </cell>
        </row>
        <row r="499">
          <cell r="J499">
            <v>0</v>
          </cell>
        </row>
        <row r="500">
          <cell r="J500">
            <v>0</v>
          </cell>
        </row>
        <row r="501">
          <cell r="J501">
            <v>0</v>
          </cell>
        </row>
        <row r="502"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J505">
            <v>0</v>
          </cell>
        </row>
        <row r="506">
          <cell r="J506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J509">
            <v>0</v>
          </cell>
        </row>
        <row r="510">
          <cell r="J510">
            <v>0</v>
          </cell>
        </row>
        <row r="511">
          <cell r="J511">
            <v>0</v>
          </cell>
        </row>
        <row r="512">
          <cell r="J512">
            <v>0</v>
          </cell>
        </row>
        <row r="513">
          <cell r="J513">
            <v>0</v>
          </cell>
        </row>
        <row r="514">
          <cell r="J514">
            <v>0</v>
          </cell>
        </row>
        <row r="515">
          <cell r="J515">
            <v>0</v>
          </cell>
        </row>
        <row r="516">
          <cell r="J516">
            <v>0</v>
          </cell>
        </row>
        <row r="517">
          <cell r="J517">
            <v>0</v>
          </cell>
        </row>
        <row r="518">
          <cell r="J518">
            <v>0</v>
          </cell>
        </row>
        <row r="519">
          <cell r="J519">
            <v>0</v>
          </cell>
        </row>
        <row r="520">
          <cell r="J520">
            <v>0</v>
          </cell>
        </row>
        <row r="521">
          <cell r="J521">
            <v>0</v>
          </cell>
        </row>
        <row r="522">
          <cell r="J522">
            <v>0</v>
          </cell>
        </row>
        <row r="523">
          <cell r="J523">
            <v>0</v>
          </cell>
        </row>
        <row r="524">
          <cell r="J524">
            <v>0</v>
          </cell>
        </row>
        <row r="525">
          <cell r="J525">
            <v>0</v>
          </cell>
        </row>
        <row r="526">
          <cell r="J526">
            <v>0</v>
          </cell>
        </row>
        <row r="527">
          <cell r="J527">
            <v>0</v>
          </cell>
        </row>
        <row r="528">
          <cell r="J528">
            <v>0</v>
          </cell>
        </row>
        <row r="529">
          <cell r="J529">
            <v>0</v>
          </cell>
        </row>
        <row r="530">
          <cell r="J530">
            <v>0</v>
          </cell>
        </row>
        <row r="531">
          <cell r="J531">
            <v>0</v>
          </cell>
        </row>
        <row r="532">
          <cell r="J532">
            <v>0</v>
          </cell>
        </row>
        <row r="533">
          <cell r="J533">
            <v>0</v>
          </cell>
        </row>
        <row r="534">
          <cell r="J534">
            <v>0</v>
          </cell>
        </row>
        <row r="535">
          <cell r="J535">
            <v>0</v>
          </cell>
        </row>
        <row r="536">
          <cell r="J536">
            <v>0</v>
          </cell>
        </row>
        <row r="537">
          <cell r="J537">
            <v>0</v>
          </cell>
        </row>
        <row r="538">
          <cell r="J538">
            <v>0</v>
          </cell>
        </row>
        <row r="539">
          <cell r="J539">
            <v>0</v>
          </cell>
        </row>
        <row r="540">
          <cell r="J540">
            <v>0</v>
          </cell>
        </row>
        <row r="541">
          <cell r="J541">
            <v>0</v>
          </cell>
        </row>
        <row r="542">
          <cell r="J542">
            <v>0</v>
          </cell>
        </row>
        <row r="543">
          <cell r="J543">
            <v>0</v>
          </cell>
        </row>
        <row r="544">
          <cell r="J544">
            <v>0</v>
          </cell>
        </row>
        <row r="545">
          <cell r="J545">
            <v>0</v>
          </cell>
        </row>
        <row r="546">
          <cell r="J546">
            <v>0</v>
          </cell>
        </row>
        <row r="547">
          <cell r="J547">
            <v>0</v>
          </cell>
        </row>
        <row r="548">
          <cell r="J548">
            <v>0</v>
          </cell>
        </row>
        <row r="549">
          <cell r="J549">
            <v>0</v>
          </cell>
        </row>
        <row r="550">
          <cell r="J550">
            <v>0</v>
          </cell>
        </row>
        <row r="551">
          <cell r="J551">
            <v>0</v>
          </cell>
        </row>
        <row r="552">
          <cell r="J552">
            <v>0</v>
          </cell>
        </row>
        <row r="553">
          <cell r="J553">
            <v>0</v>
          </cell>
        </row>
        <row r="554">
          <cell r="J554">
            <v>0</v>
          </cell>
        </row>
        <row r="555">
          <cell r="J555">
            <v>0</v>
          </cell>
        </row>
        <row r="556">
          <cell r="J556">
            <v>0</v>
          </cell>
        </row>
        <row r="557">
          <cell r="J557">
            <v>0</v>
          </cell>
        </row>
        <row r="558">
          <cell r="J558">
            <v>0</v>
          </cell>
        </row>
        <row r="559">
          <cell r="J559">
            <v>0</v>
          </cell>
        </row>
        <row r="560">
          <cell r="J560">
            <v>0</v>
          </cell>
        </row>
        <row r="561">
          <cell r="J561">
            <v>0</v>
          </cell>
        </row>
        <row r="562">
          <cell r="J562">
            <v>0</v>
          </cell>
        </row>
        <row r="563">
          <cell r="J563">
            <v>0</v>
          </cell>
        </row>
        <row r="564">
          <cell r="J564">
            <v>0</v>
          </cell>
        </row>
        <row r="565">
          <cell r="J565">
            <v>0</v>
          </cell>
        </row>
        <row r="566">
          <cell r="J566">
            <v>0</v>
          </cell>
        </row>
        <row r="567">
          <cell r="J567">
            <v>0</v>
          </cell>
        </row>
        <row r="568">
          <cell r="J568">
            <v>0</v>
          </cell>
        </row>
        <row r="569">
          <cell r="J569">
            <v>0</v>
          </cell>
        </row>
        <row r="570">
          <cell r="J570">
            <v>0</v>
          </cell>
        </row>
        <row r="571">
          <cell r="J571">
            <v>0</v>
          </cell>
        </row>
        <row r="572">
          <cell r="J572">
            <v>0</v>
          </cell>
        </row>
        <row r="573">
          <cell r="J573">
            <v>0</v>
          </cell>
        </row>
        <row r="574">
          <cell r="J574">
            <v>0</v>
          </cell>
        </row>
        <row r="575">
          <cell r="J575">
            <v>0</v>
          </cell>
        </row>
        <row r="576">
          <cell r="J576">
            <v>0</v>
          </cell>
        </row>
        <row r="577">
          <cell r="J577">
            <v>0</v>
          </cell>
        </row>
        <row r="578">
          <cell r="J578">
            <v>0</v>
          </cell>
        </row>
        <row r="579">
          <cell r="J579">
            <v>0</v>
          </cell>
        </row>
        <row r="580">
          <cell r="J580">
            <v>0</v>
          </cell>
        </row>
        <row r="581">
          <cell r="J581">
            <v>0</v>
          </cell>
        </row>
        <row r="582">
          <cell r="J582">
            <v>0</v>
          </cell>
        </row>
        <row r="583">
          <cell r="J583">
            <v>0</v>
          </cell>
        </row>
        <row r="584">
          <cell r="J584">
            <v>0</v>
          </cell>
        </row>
        <row r="585">
          <cell r="J585">
            <v>0</v>
          </cell>
        </row>
        <row r="586">
          <cell r="J586">
            <v>0</v>
          </cell>
        </row>
        <row r="587">
          <cell r="J587">
            <v>0</v>
          </cell>
        </row>
        <row r="588">
          <cell r="J588">
            <v>0</v>
          </cell>
        </row>
        <row r="589">
          <cell r="J589">
            <v>0</v>
          </cell>
        </row>
        <row r="590">
          <cell r="J590">
            <v>0</v>
          </cell>
        </row>
        <row r="591">
          <cell r="J591">
            <v>0</v>
          </cell>
        </row>
        <row r="592">
          <cell r="J592">
            <v>0</v>
          </cell>
        </row>
        <row r="593">
          <cell r="J593">
            <v>0</v>
          </cell>
        </row>
        <row r="594">
          <cell r="J594">
            <v>0</v>
          </cell>
        </row>
        <row r="595">
          <cell r="J595">
            <v>0</v>
          </cell>
        </row>
        <row r="596">
          <cell r="J596">
            <v>0</v>
          </cell>
        </row>
        <row r="597">
          <cell r="J597">
            <v>0</v>
          </cell>
        </row>
        <row r="598">
          <cell r="J598">
            <v>0</v>
          </cell>
        </row>
        <row r="599">
          <cell r="J599">
            <v>0</v>
          </cell>
        </row>
        <row r="600">
          <cell r="J600">
            <v>0</v>
          </cell>
        </row>
        <row r="601">
          <cell r="J601">
            <v>0</v>
          </cell>
        </row>
        <row r="602">
          <cell r="J602">
            <v>0</v>
          </cell>
        </row>
        <row r="603">
          <cell r="J603">
            <v>0</v>
          </cell>
        </row>
        <row r="604">
          <cell r="J604">
            <v>0</v>
          </cell>
        </row>
        <row r="605">
          <cell r="J605">
            <v>0</v>
          </cell>
        </row>
        <row r="606">
          <cell r="J606">
            <v>0</v>
          </cell>
        </row>
        <row r="607">
          <cell r="J607">
            <v>0</v>
          </cell>
        </row>
        <row r="608">
          <cell r="J608">
            <v>0</v>
          </cell>
        </row>
        <row r="609">
          <cell r="J609">
            <v>0</v>
          </cell>
        </row>
        <row r="610">
          <cell r="J610">
            <v>0</v>
          </cell>
        </row>
        <row r="611">
          <cell r="J611">
            <v>0</v>
          </cell>
        </row>
        <row r="612">
          <cell r="J612">
            <v>0</v>
          </cell>
        </row>
        <row r="613">
          <cell r="J613">
            <v>0</v>
          </cell>
        </row>
        <row r="614">
          <cell r="J614">
            <v>0</v>
          </cell>
        </row>
        <row r="615">
          <cell r="J615">
            <v>0</v>
          </cell>
        </row>
        <row r="616">
          <cell r="J616">
            <v>0</v>
          </cell>
        </row>
        <row r="617">
          <cell r="J617">
            <v>0</v>
          </cell>
        </row>
        <row r="618">
          <cell r="J618">
            <v>0</v>
          </cell>
        </row>
        <row r="619">
          <cell r="J619">
            <v>0</v>
          </cell>
        </row>
        <row r="620">
          <cell r="J620">
            <v>0</v>
          </cell>
        </row>
        <row r="621">
          <cell r="J621">
            <v>0</v>
          </cell>
        </row>
        <row r="622">
          <cell r="J622">
            <v>0</v>
          </cell>
        </row>
        <row r="623">
          <cell r="J623">
            <v>0</v>
          </cell>
        </row>
        <row r="624">
          <cell r="J624">
            <v>0</v>
          </cell>
        </row>
        <row r="625">
          <cell r="J625">
            <v>0</v>
          </cell>
        </row>
        <row r="626">
          <cell r="J626">
            <v>0</v>
          </cell>
        </row>
        <row r="627">
          <cell r="J627">
            <v>0</v>
          </cell>
        </row>
        <row r="628">
          <cell r="J628">
            <v>0</v>
          </cell>
        </row>
        <row r="629">
          <cell r="J629">
            <v>0</v>
          </cell>
        </row>
        <row r="630">
          <cell r="J630">
            <v>0</v>
          </cell>
        </row>
        <row r="631">
          <cell r="J631">
            <v>0</v>
          </cell>
        </row>
        <row r="632">
          <cell r="J632">
            <v>0</v>
          </cell>
        </row>
        <row r="633">
          <cell r="J633">
            <v>0</v>
          </cell>
        </row>
        <row r="634">
          <cell r="J634">
            <v>0</v>
          </cell>
        </row>
        <row r="635">
          <cell r="J635">
            <v>0</v>
          </cell>
        </row>
        <row r="636">
          <cell r="J636">
            <v>0</v>
          </cell>
        </row>
        <row r="637">
          <cell r="J637">
            <v>0</v>
          </cell>
        </row>
        <row r="638">
          <cell r="J638">
            <v>0</v>
          </cell>
        </row>
        <row r="639">
          <cell r="J639">
            <v>0</v>
          </cell>
        </row>
        <row r="640">
          <cell r="J640">
            <v>0</v>
          </cell>
        </row>
        <row r="641">
          <cell r="J641">
            <v>0</v>
          </cell>
        </row>
        <row r="642">
          <cell r="J642">
            <v>0</v>
          </cell>
        </row>
        <row r="643">
          <cell r="J643">
            <v>0</v>
          </cell>
        </row>
        <row r="644">
          <cell r="J644">
            <v>0</v>
          </cell>
        </row>
        <row r="645">
          <cell r="J645">
            <v>0</v>
          </cell>
        </row>
        <row r="646">
          <cell r="J646">
            <v>0</v>
          </cell>
        </row>
        <row r="647">
          <cell r="J647">
            <v>0</v>
          </cell>
        </row>
        <row r="648">
          <cell r="J648">
            <v>0</v>
          </cell>
        </row>
        <row r="649">
          <cell r="J649">
            <v>0</v>
          </cell>
        </row>
        <row r="650">
          <cell r="J650">
            <v>0</v>
          </cell>
        </row>
        <row r="651">
          <cell r="J651">
            <v>0</v>
          </cell>
        </row>
        <row r="652">
          <cell r="J652">
            <v>0</v>
          </cell>
        </row>
        <row r="653">
          <cell r="J653">
            <v>0</v>
          </cell>
        </row>
        <row r="654">
          <cell r="J654">
            <v>0</v>
          </cell>
        </row>
        <row r="655">
          <cell r="J655">
            <v>0</v>
          </cell>
        </row>
        <row r="656">
          <cell r="J656">
            <v>0</v>
          </cell>
        </row>
        <row r="657">
          <cell r="J657">
            <v>0</v>
          </cell>
        </row>
        <row r="658">
          <cell r="J658">
            <v>0</v>
          </cell>
        </row>
        <row r="659">
          <cell r="J659">
            <v>0</v>
          </cell>
        </row>
        <row r="660">
          <cell r="J660">
            <v>0</v>
          </cell>
        </row>
        <row r="661">
          <cell r="J661">
            <v>0</v>
          </cell>
        </row>
        <row r="662">
          <cell r="J662">
            <v>0</v>
          </cell>
        </row>
        <row r="663">
          <cell r="J663">
            <v>0</v>
          </cell>
        </row>
        <row r="664">
          <cell r="J664">
            <v>0</v>
          </cell>
        </row>
        <row r="665">
          <cell r="J665">
            <v>0</v>
          </cell>
        </row>
        <row r="666">
          <cell r="J666">
            <v>0</v>
          </cell>
        </row>
        <row r="667">
          <cell r="J667">
            <v>0</v>
          </cell>
        </row>
        <row r="668">
          <cell r="J668">
            <v>0</v>
          </cell>
        </row>
        <row r="669">
          <cell r="J669">
            <v>0</v>
          </cell>
        </row>
        <row r="670">
          <cell r="J670">
            <v>0</v>
          </cell>
        </row>
        <row r="671">
          <cell r="J671">
            <v>0</v>
          </cell>
        </row>
        <row r="672">
          <cell r="J672">
            <v>0</v>
          </cell>
        </row>
        <row r="673">
          <cell r="J673">
            <v>0</v>
          </cell>
        </row>
        <row r="674">
          <cell r="J674">
            <v>0</v>
          </cell>
        </row>
        <row r="675">
          <cell r="J675">
            <v>0</v>
          </cell>
        </row>
        <row r="676">
          <cell r="J676">
            <v>0</v>
          </cell>
        </row>
        <row r="677">
          <cell r="J677">
            <v>0</v>
          </cell>
        </row>
        <row r="678">
          <cell r="J678">
            <v>0</v>
          </cell>
        </row>
        <row r="679">
          <cell r="J679">
            <v>0</v>
          </cell>
        </row>
        <row r="680">
          <cell r="J680">
            <v>0</v>
          </cell>
        </row>
        <row r="681">
          <cell r="J681">
            <v>0</v>
          </cell>
        </row>
        <row r="682">
          <cell r="J682">
            <v>0</v>
          </cell>
        </row>
        <row r="683">
          <cell r="J683">
            <v>0</v>
          </cell>
        </row>
        <row r="684">
          <cell r="J684">
            <v>0</v>
          </cell>
        </row>
        <row r="685">
          <cell r="J685">
            <v>0</v>
          </cell>
        </row>
        <row r="686">
          <cell r="J686">
            <v>0</v>
          </cell>
        </row>
        <row r="687">
          <cell r="J687">
            <v>0</v>
          </cell>
        </row>
        <row r="688">
          <cell r="J688">
            <v>0</v>
          </cell>
        </row>
        <row r="689">
          <cell r="J689">
            <v>0</v>
          </cell>
        </row>
        <row r="690">
          <cell r="J690">
            <v>0</v>
          </cell>
        </row>
        <row r="691">
          <cell r="J691">
            <v>0</v>
          </cell>
        </row>
        <row r="692">
          <cell r="J692">
            <v>0</v>
          </cell>
        </row>
        <row r="693">
          <cell r="J693">
            <v>0</v>
          </cell>
        </row>
        <row r="694">
          <cell r="J694">
            <v>0</v>
          </cell>
        </row>
        <row r="695">
          <cell r="J695">
            <v>0</v>
          </cell>
        </row>
        <row r="696">
          <cell r="J696">
            <v>0</v>
          </cell>
        </row>
        <row r="697">
          <cell r="J697">
            <v>0</v>
          </cell>
        </row>
        <row r="698">
          <cell r="J698">
            <v>0</v>
          </cell>
        </row>
        <row r="699">
          <cell r="J699">
            <v>0</v>
          </cell>
        </row>
        <row r="700">
          <cell r="J700">
            <v>0</v>
          </cell>
        </row>
        <row r="701">
          <cell r="J701">
            <v>0</v>
          </cell>
        </row>
        <row r="702">
          <cell r="J702">
            <v>0</v>
          </cell>
        </row>
        <row r="703">
          <cell r="J703">
            <v>0</v>
          </cell>
        </row>
        <row r="704">
          <cell r="J704">
            <v>0</v>
          </cell>
        </row>
        <row r="705">
          <cell r="J705">
            <v>0</v>
          </cell>
        </row>
        <row r="706">
          <cell r="J706">
            <v>0</v>
          </cell>
        </row>
        <row r="707">
          <cell r="J707">
            <v>0</v>
          </cell>
        </row>
        <row r="708">
          <cell r="J708">
            <v>0</v>
          </cell>
        </row>
        <row r="709">
          <cell r="J709">
            <v>0</v>
          </cell>
        </row>
        <row r="710">
          <cell r="J710">
            <v>0</v>
          </cell>
        </row>
        <row r="711">
          <cell r="J711">
            <v>0</v>
          </cell>
        </row>
        <row r="712">
          <cell r="J712">
            <v>0</v>
          </cell>
        </row>
        <row r="713">
          <cell r="J713">
            <v>0</v>
          </cell>
        </row>
        <row r="714">
          <cell r="J714">
            <v>0</v>
          </cell>
        </row>
        <row r="715">
          <cell r="J715">
            <v>0</v>
          </cell>
        </row>
        <row r="716">
          <cell r="J716">
            <v>0</v>
          </cell>
        </row>
        <row r="717">
          <cell r="J717">
            <v>0</v>
          </cell>
        </row>
        <row r="718">
          <cell r="J718">
            <v>0</v>
          </cell>
        </row>
        <row r="719">
          <cell r="J719">
            <v>0</v>
          </cell>
        </row>
        <row r="720">
          <cell r="J720">
            <v>0</v>
          </cell>
        </row>
        <row r="721">
          <cell r="J721">
            <v>0</v>
          </cell>
        </row>
        <row r="722">
          <cell r="J722">
            <v>0</v>
          </cell>
        </row>
        <row r="723">
          <cell r="J723">
            <v>0</v>
          </cell>
        </row>
        <row r="724">
          <cell r="J724">
            <v>0</v>
          </cell>
        </row>
        <row r="725">
          <cell r="J725">
            <v>0</v>
          </cell>
        </row>
        <row r="726">
          <cell r="J726">
            <v>0</v>
          </cell>
        </row>
        <row r="727">
          <cell r="J727">
            <v>0</v>
          </cell>
        </row>
        <row r="728">
          <cell r="J728">
            <v>0</v>
          </cell>
        </row>
        <row r="729">
          <cell r="J729">
            <v>0</v>
          </cell>
        </row>
        <row r="730">
          <cell r="J730">
            <v>0</v>
          </cell>
        </row>
        <row r="731">
          <cell r="J731">
            <v>0</v>
          </cell>
        </row>
        <row r="732">
          <cell r="J732">
            <v>0</v>
          </cell>
        </row>
        <row r="733">
          <cell r="J733">
            <v>0</v>
          </cell>
        </row>
        <row r="734">
          <cell r="J734">
            <v>0</v>
          </cell>
        </row>
        <row r="735">
          <cell r="J735">
            <v>0</v>
          </cell>
        </row>
        <row r="736">
          <cell r="J736">
            <v>0</v>
          </cell>
        </row>
        <row r="737">
          <cell r="J737">
            <v>0</v>
          </cell>
        </row>
        <row r="738">
          <cell r="J738">
            <v>0</v>
          </cell>
        </row>
        <row r="739">
          <cell r="J739">
            <v>0</v>
          </cell>
        </row>
        <row r="740">
          <cell r="J740">
            <v>0</v>
          </cell>
        </row>
        <row r="741">
          <cell r="J741">
            <v>0</v>
          </cell>
        </row>
        <row r="742">
          <cell r="J742">
            <v>0</v>
          </cell>
        </row>
        <row r="743">
          <cell r="J743">
            <v>0</v>
          </cell>
        </row>
        <row r="744">
          <cell r="J744">
            <v>0</v>
          </cell>
        </row>
        <row r="745">
          <cell r="J745">
            <v>0</v>
          </cell>
        </row>
        <row r="746">
          <cell r="J746">
            <v>0</v>
          </cell>
        </row>
        <row r="747">
          <cell r="J747">
            <v>0</v>
          </cell>
        </row>
        <row r="748">
          <cell r="J748">
            <v>0</v>
          </cell>
        </row>
        <row r="749">
          <cell r="J749">
            <v>0</v>
          </cell>
        </row>
        <row r="750">
          <cell r="J750">
            <v>0</v>
          </cell>
        </row>
        <row r="751">
          <cell r="J751">
            <v>0</v>
          </cell>
        </row>
        <row r="752">
          <cell r="J752">
            <v>0</v>
          </cell>
        </row>
        <row r="753">
          <cell r="J753">
            <v>0</v>
          </cell>
        </row>
        <row r="754">
          <cell r="J754">
            <v>0</v>
          </cell>
        </row>
        <row r="755">
          <cell r="J755">
            <v>0</v>
          </cell>
        </row>
        <row r="756">
          <cell r="J756">
            <v>0</v>
          </cell>
        </row>
        <row r="757">
          <cell r="J757">
            <v>0</v>
          </cell>
        </row>
        <row r="758">
          <cell r="J758">
            <v>0</v>
          </cell>
        </row>
        <row r="759">
          <cell r="J759">
            <v>0</v>
          </cell>
        </row>
        <row r="760">
          <cell r="J760">
            <v>0</v>
          </cell>
        </row>
        <row r="761">
          <cell r="J761">
            <v>0</v>
          </cell>
        </row>
        <row r="762">
          <cell r="J762">
            <v>0</v>
          </cell>
        </row>
        <row r="763">
          <cell r="J763">
            <v>0</v>
          </cell>
        </row>
        <row r="764">
          <cell r="J764">
            <v>0</v>
          </cell>
        </row>
        <row r="765">
          <cell r="J765">
            <v>0</v>
          </cell>
        </row>
        <row r="766">
          <cell r="J766">
            <v>0</v>
          </cell>
        </row>
        <row r="767">
          <cell r="J767">
            <v>0</v>
          </cell>
        </row>
        <row r="768">
          <cell r="J768">
            <v>0</v>
          </cell>
        </row>
        <row r="769">
          <cell r="J769">
            <v>0</v>
          </cell>
        </row>
        <row r="770">
          <cell r="J770">
            <v>0</v>
          </cell>
        </row>
        <row r="771">
          <cell r="J771">
            <v>0</v>
          </cell>
        </row>
        <row r="772">
          <cell r="J772">
            <v>0</v>
          </cell>
        </row>
        <row r="773">
          <cell r="J773">
            <v>0</v>
          </cell>
        </row>
        <row r="774">
          <cell r="J774">
            <v>0</v>
          </cell>
        </row>
        <row r="775">
          <cell r="J775">
            <v>0</v>
          </cell>
        </row>
        <row r="776">
          <cell r="J776">
            <v>0</v>
          </cell>
        </row>
        <row r="777">
          <cell r="J777">
            <v>0</v>
          </cell>
        </row>
        <row r="778">
          <cell r="J778">
            <v>0</v>
          </cell>
        </row>
        <row r="779">
          <cell r="J779">
            <v>0</v>
          </cell>
        </row>
        <row r="780">
          <cell r="J780">
            <v>0</v>
          </cell>
        </row>
        <row r="781">
          <cell r="J781">
            <v>0</v>
          </cell>
        </row>
        <row r="782">
          <cell r="J782">
            <v>0</v>
          </cell>
        </row>
        <row r="783">
          <cell r="J783">
            <v>0</v>
          </cell>
        </row>
        <row r="784">
          <cell r="J784">
            <v>0</v>
          </cell>
        </row>
        <row r="785">
          <cell r="J785">
            <v>0</v>
          </cell>
        </row>
        <row r="786">
          <cell r="J786">
            <v>0</v>
          </cell>
        </row>
        <row r="787">
          <cell r="J787">
            <v>0</v>
          </cell>
        </row>
        <row r="788">
          <cell r="J788">
            <v>0</v>
          </cell>
        </row>
        <row r="789">
          <cell r="J789">
            <v>0</v>
          </cell>
        </row>
        <row r="790">
          <cell r="J790">
            <v>0</v>
          </cell>
        </row>
        <row r="791">
          <cell r="J791">
            <v>0</v>
          </cell>
        </row>
        <row r="792">
          <cell r="J792">
            <v>0</v>
          </cell>
        </row>
        <row r="793">
          <cell r="J793">
            <v>0</v>
          </cell>
        </row>
        <row r="794">
          <cell r="J794">
            <v>0</v>
          </cell>
        </row>
        <row r="795">
          <cell r="J795">
            <v>0</v>
          </cell>
        </row>
        <row r="796">
          <cell r="J796">
            <v>0</v>
          </cell>
        </row>
        <row r="797">
          <cell r="J797">
            <v>0</v>
          </cell>
        </row>
        <row r="798">
          <cell r="J798">
            <v>0</v>
          </cell>
        </row>
        <row r="799">
          <cell r="J799">
            <v>0</v>
          </cell>
        </row>
        <row r="800">
          <cell r="J800">
            <v>0</v>
          </cell>
        </row>
        <row r="801">
          <cell r="J801">
            <v>0</v>
          </cell>
        </row>
        <row r="802">
          <cell r="J802">
            <v>0</v>
          </cell>
        </row>
        <row r="803">
          <cell r="J803">
            <v>0</v>
          </cell>
        </row>
        <row r="804">
          <cell r="J804">
            <v>0</v>
          </cell>
        </row>
        <row r="805">
          <cell r="J805">
            <v>0</v>
          </cell>
        </row>
        <row r="806">
          <cell r="J806">
            <v>0</v>
          </cell>
        </row>
        <row r="807">
          <cell r="J807">
            <v>0</v>
          </cell>
        </row>
        <row r="808">
          <cell r="J808">
            <v>0</v>
          </cell>
        </row>
        <row r="809">
          <cell r="J809">
            <v>0</v>
          </cell>
        </row>
        <row r="810">
          <cell r="J810">
            <v>0</v>
          </cell>
        </row>
        <row r="811">
          <cell r="J811">
            <v>0</v>
          </cell>
        </row>
        <row r="812">
          <cell r="J812">
            <v>0</v>
          </cell>
        </row>
        <row r="813">
          <cell r="J813">
            <v>0</v>
          </cell>
        </row>
        <row r="814">
          <cell r="J814">
            <v>0</v>
          </cell>
        </row>
        <row r="815">
          <cell r="J815">
            <v>0</v>
          </cell>
        </row>
        <row r="816">
          <cell r="J816">
            <v>0</v>
          </cell>
        </row>
        <row r="817">
          <cell r="J817">
            <v>0</v>
          </cell>
        </row>
        <row r="818">
          <cell r="J818">
            <v>0</v>
          </cell>
        </row>
        <row r="819">
          <cell r="J819">
            <v>0</v>
          </cell>
        </row>
        <row r="820">
          <cell r="J820">
            <v>0</v>
          </cell>
        </row>
        <row r="821">
          <cell r="J821">
            <v>0</v>
          </cell>
        </row>
        <row r="822">
          <cell r="J822">
            <v>0</v>
          </cell>
        </row>
        <row r="823">
          <cell r="J823">
            <v>0</v>
          </cell>
        </row>
        <row r="824">
          <cell r="J824">
            <v>0</v>
          </cell>
        </row>
        <row r="825">
          <cell r="J825">
            <v>0</v>
          </cell>
        </row>
        <row r="826">
          <cell r="J826">
            <v>0</v>
          </cell>
        </row>
        <row r="827">
          <cell r="J827">
            <v>0</v>
          </cell>
        </row>
        <row r="828">
          <cell r="J828">
            <v>0</v>
          </cell>
        </row>
        <row r="829">
          <cell r="J829">
            <v>0</v>
          </cell>
        </row>
        <row r="830">
          <cell r="J830">
            <v>0</v>
          </cell>
        </row>
        <row r="831">
          <cell r="J831">
            <v>0</v>
          </cell>
        </row>
        <row r="832">
          <cell r="J832">
            <v>0</v>
          </cell>
        </row>
        <row r="833">
          <cell r="J833">
            <v>0</v>
          </cell>
        </row>
        <row r="834">
          <cell r="J834">
            <v>0</v>
          </cell>
        </row>
        <row r="835">
          <cell r="J835">
            <v>0</v>
          </cell>
        </row>
        <row r="836">
          <cell r="J836">
            <v>0</v>
          </cell>
        </row>
        <row r="837">
          <cell r="J837">
            <v>0</v>
          </cell>
        </row>
        <row r="838">
          <cell r="J838">
            <v>0</v>
          </cell>
        </row>
        <row r="839">
          <cell r="J839">
            <v>0</v>
          </cell>
        </row>
        <row r="840">
          <cell r="J840">
            <v>0</v>
          </cell>
        </row>
        <row r="841">
          <cell r="J841">
            <v>0</v>
          </cell>
        </row>
        <row r="842">
          <cell r="J842">
            <v>0</v>
          </cell>
        </row>
        <row r="843">
          <cell r="J843">
            <v>0</v>
          </cell>
        </row>
        <row r="844">
          <cell r="J844">
            <v>0</v>
          </cell>
        </row>
        <row r="845">
          <cell r="J845">
            <v>0</v>
          </cell>
        </row>
        <row r="846">
          <cell r="J846">
            <v>0</v>
          </cell>
        </row>
        <row r="847">
          <cell r="J847">
            <v>0</v>
          </cell>
        </row>
        <row r="848">
          <cell r="J848">
            <v>0</v>
          </cell>
        </row>
        <row r="849">
          <cell r="J849">
            <v>0</v>
          </cell>
        </row>
        <row r="850">
          <cell r="J850">
            <v>0</v>
          </cell>
        </row>
        <row r="851">
          <cell r="J851">
            <v>0</v>
          </cell>
        </row>
        <row r="852">
          <cell r="J852">
            <v>0</v>
          </cell>
        </row>
        <row r="853">
          <cell r="J853">
            <v>0</v>
          </cell>
        </row>
        <row r="854">
          <cell r="J854">
            <v>0</v>
          </cell>
        </row>
        <row r="855">
          <cell r="J855">
            <v>0</v>
          </cell>
        </row>
        <row r="856">
          <cell r="J856">
            <v>0</v>
          </cell>
        </row>
        <row r="857">
          <cell r="J857">
            <v>0</v>
          </cell>
        </row>
        <row r="858">
          <cell r="J858">
            <v>0</v>
          </cell>
        </row>
        <row r="859">
          <cell r="J859">
            <v>0</v>
          </cell>
        </row>
        <row r="860">
          <cell r="J860">
            <v>0</v>
          </cell>
        </row>
        <row r="861">
          <cell r="J861">
            <v>0</v>
          </cell>
        </row>
        <row r="862">
          <cell r="J862">
            <v>0</v>
          </cell>
        </row>
        <row r="863">
          <cell r="J863">
            <v>0</v>
          </cell>
        </row>
        <row r="864">
          <cell r="J864">
            <v>0</v>
          </cell>
        </row>
        <row r="865">
          <cell r="J865">
            <v>0</v>
          </cell>
        </row>
        <row r="866">
          <cell r="J866">
            <v>0</v>
          </cell>
        </row>
        <row r="867">
          <cell r="J867">
            <v>0</v>
          </cell>
        </row>
        <row r="868">
          <cell r="J868">
            <v>0</v>
          </cell>
        </row>
        <row r="869">
          <cell r="J869">
            <v>0</v>
          </cell>
        </row>
        <row r="870">
          <cell r="J870">
            <v>0</v>
          </cell>
        </row>
        <row r="871">
          <cell r="J871">
            <v>0</v>
          </cell>
        </row>
        <row r="872">
          <cell r="J872">
            <v>0</v>
          </cell>
        </row>
        <row r="873">
          <cell r="J873">
            <v>0</v>
          </cell>
        </row>
        <row r="874">
          <cell r="J874">
            <v>0</v>
          </cell>
        </row>
        <row r="875">
          <cell r="J875">
            <v>0</v>
          </cell>
        </row>
        <row r="876">
          <cell r="J876">
            <v>0</v>
          </cell>
        </row>
        <row r="877">
          <cell r="J877">
            <v>0</v>
          </cell>
        </row>
        <row r="878">
          <cell r="J878">
            <v>0</v>
          </cell>
        </row>
        <row r="879">
          <cell r="J879">
            <v>0</v>
          </cell>
        </row>
        <row r="880">
          <cell r="J880">
            <v>0</v>
          </cell>
        </row>
        <row r="881">
          <cell r="J881">
            <v>0</v>
          </cell>
        </row>
        <row r="882">
          <cell r="J882">
            <v>0</v>
          </cell>
        </row>
        <row r="883">
          <cell r="J883">
            <v>0</v>
          </cell>
        </row>
        <row r="884">
          <cell r="J884">
            <v>0</v>
          </cell>
        </row>
        <row r="885">
          <cell r="J885">
            <v>0</v>
          </cell>
        </row>
        <row r="886">
          <cell r="J886">
            <v>0</v>
          </cell>
        </row>
        <row r="887">
          <cell r="J887">
            <v>0</v>
          </cell>
        </row>
        <row r="888">
          <cell r="J888">
            <v>0</v>
          </cell>
        </row>
        <row r="889">
          <cell r="J889">
            <v>0</v>
          </cell>
        </row>
        <row r="890">
          <cell r="J890">
            <v>0</v>
          </cell>
        </row>
        <row r="891">
          <cell r="J891">
            <v>0</v>
          </cell>
        </row>
        <row r="892">
          <cell r="J892">
            <v>0</v>
          </cell>
        </row>
        <row r="893">
          <cell r="J893">
            <v>0</v>
          </cell>
        </row>
        <row r="894">
          <cell r="J894">
            <v>0</v>
          </cell>
        </row>
        <row r="895">
          <cell r="J895">
            <v>0</v>
          </cell>
        </row>
        <row r="896">
          <cell r="J896">
            <v>0</v>
          </cell>
        </row>
        <row r="897">
          <cell r="J897">
            <v>0</v>
          </cell>
        </row>
        <row r="898">
          <cell r="J898">
            <v>0</v>
          </cell>
        </row>
        <row r="899">
          <cell r="J899">
            <v>0</v>
          </cell>
        </row>
        <row r="900">
          <cell r="J900">
            <v>0</v>
          </cell>
        </row>
        <row r="901">
          <cell r="J901">
            <v>0</v>
          </cell>
        </row>
        <row r="902">
          <cell r="J902">
            <v>0</v>
          </cell>
        </row>
        <row r="903">
          <cell r="J903">
            <v>0</v>
          </cell>
        </row>
        <row r="904">
          <cell r="J904">
            <v>0</v>
          </cell>
        </row>
        <row r="905">
          <cell r="J905">
            <v>0</v>
          </cell>
        </row>
        <row r="906">
          <cell r="J906">
            <v>0</v>
          </cell>
        </row>
        <row r="907">
          <cell r="J907">
            <v>0</v>
          </cell>
        </row>
        <row r="908">
          <cell r="J908">
            <v>0</v>
          </cell>
        </row>
        <row r="909">
          <cell r="J909">
            <v>0</v>
          </cell>
        </row>
        <row r="910">
          <cell r="J910">
            <v>0</v>
          </cell>
        </row>
        <row r="911">
          <cell r="J911">
            <v>0</v>
          </cell>
        </row>
        <row r="912">
          <cell r="J912">
            <v>0</v>
          </cell>
        </row>
        <row r="913">
          <cell r="J913">
            <v>0</v>
          </cell>
        </row>
        <row r="914">
          <cell r="J914">
            <v>0</v>
          </cell>
        </row>
        <row r="915">
          <cell r="J915">
            <v>0</v>
          </cell>
        </row>
        <row r="916">
          <cell r="J916">
            <v>0</v>
          </cell>
        </row>
        <row r="917">
          <cell r="J917">
            <v>0</v>
          </cell>
        </row>
        <row r="918">
          <cell r="J918">
            <v>0</v>
          </cell>
        </row>
        <row r="919">
          <cell r="J919">
            <v>0</v>
          </cell>
        </row>
        <row r="920">
          <cell r="J920">
            <v>0</v>
          </cell>
        </row>
        <row r="921">
          <cell r="J921">
            <v>0</v>
          </cell>
        </row>
        <row r="922">
          <cell r="J922">
            <v>0</v>
          </cell>
        </row>
        <row r="923">
          <cell r="J923">
            <v>0</v>
          </cell>
        </row>
        <row r="924">
          <cell r="J924">
            <v>0</v>
          </cell>
        </row>
        <row r="925">
          <cell r="J925">
            <v>0</v>
          </cell>
        </row>
        <row r="926">
          <cell r="J926">
            <v>0</v>
          </cell>
        </row>
        <row r="927">
          <cell r="J927">
            <v>0</v>
          </cell>
        </row>
        <row r="928">
          <cell r="J928">
            <v>0</v>
          </cell>
        </row>
        <row r="929">
          <cell r="J929">
            <v>0</v>
          </cell>
        </row>
        <row r="930">
          <cell r="J930">
            <v>0</v>
          </cell>
        </row>
        <row r="931">
          <cell r="J931">
            <v>0</v>
          </cell>
        </row>
        <row r="932">
          <cell r="J932">
            <v>0</v>
          </cell>
        </row>
        <row r="933">
          <cell r="J933">
            <v>0</v>
          </cell>
        </row>
        <row r="934">
          <cell r="J934">
            <v>0</v>
          </cell>
        </row>
        <row r="935">
          <cell r="J935">
            <v>0</v>
          </cell>
        </row>
        <row r="936">
          <cell r="J936">
            <v>0</v>
          </cell>
        </row>
        <row r="937">
          <cell r="J937">
            <v>0</v>
          </cell>
        </row>
        <row r="938">
          <cell r="J938">
            <v>0</v>
          </cell>
        </row>
        <row r="939">
          <cell r="J939">
            <v>0</v>
          </cell>
        </row>
        <row r="940">
          <cell r="J940">
            <v>0</v>
          </cell>
        </row>
        <row r="941">
          <cell r="J941">
            <v>0</v>
          </cell>
        </row>
        <row r="942">
          <cell r="J942">
            <v>0</v>
          </cell>
        </row>
        <row r="943">
          <cell r="J943">
            <v>0</v>
          </cell>
        </row>
        <row r="944">
          <cell r="J944">
            <v>0</v>
          </cell>
        </row>
        <row r="945">
          <cell r="J945">
            <v>0</v>
          </cell>
        </row>
        <row r="946">
          <cell r="J946">
            <v>0</v>
          </cell>
        </row>
        <row r="947">
          <cell r="J947">
            <v>0</v>
          </cell>
        </row>
        <row r="948">
          <cell r="J948">
            <v>0</v>
          </cell>
        </row>
        <row r="949">
          <cell r="J949">
            <v>0</v>
          </cell>
        </row>
        <row r="950">
          <cell r="J950">
            <v>0</v>
          </cell>
        </row>
        <row r="951">
          <cell r="J951">
            <v>0</v>
          </cell>
        </row>
        <row r="952">
          <cell r="J952">
            <v>0</v>
          </cell>
        </row>
        <row r="953">
          <cell r="J953">
            <v>0</v>
          </cell>
        </row>
        <row r="954">
          <cell r="J954">
            <v>0</v>
          </cell>
        </row>
        <row r="955">
          <cell r="J955">
            <v>0</v>
          </cell>
        </row>
        <row r="956">
          <cell r="J9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3.bcentral.cl/siete/ES/Siete/Canasta?idCanasta=IKIXA116306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i3.bcentral.cl/siete/ES/Siete/Canasta?idCanasta=HG6JW116307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i3.bcentral.cl/siete/ES/Siete/Canasta?idCanasta=X3B9C116688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i3.bcentral.cl/siete/ES/Siete/Canasta?idCanasta=YH8UT117187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bcentral.cl/web/banco-central/estadisticas-en-excel-mvr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bcentral.cl/web/banco-central/estadisticas-en-excel-mvr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si3.bcentral.cl/siete/ES/Siete/Canasta?idCanasta=S0XGT1163197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AB4B6-F9A9-48E0-A59B-B9F90A95E215}">
  <dimension ref="B2:J75"/>
  <sheetViews>
    <sheetView tabSelected="1" zoomScale="90" zoomScaleNormal="90" workbookViewId="0"/>
  </sheetViews>
  <sheetFormatPr baseColWidth="10" defaultColWidth="11.42578125" defaultRowHeight="15" x14ac:dyDescent="0.25"/>
  <cols>
    <col min="1" max="2" width="11.42578125" style="1"/>
    <col min="3" max="3" width="9.5703125" style="1" bestFit="1" customWidth="1"/>
    <col min="4" max="4" width="15.42578125" style="1" customWidth="1"/>
    <col min="5" max="5" width="11.42578125" style="1"/>
    <col min="6" max="7" width="12.140625" style="1" customWidth="1"/>
    <col min="8" max="8" width="11.42578125" style="1"/>
    <col min="9" max="9" width="11.42578125" style="3"/>
    <col min="10" max="16384" width="11.42578125" style="1"/>
  </cols>
  <sheetData>
    <row r="2" spans="2:10" x14ac:dyDescent="0.25">
      <c r="F2" s="8"/>
      <c r="G2" s="8"/>
    </row>
    <row r="3" spans="2:10" ht="45" x14ac:dyDescent="0.25">
      <c r="B3" s="7" t="s">
        <v>6</v>
      </c>
      <c r="C3" s="7" t="s">
        <v>7</v>
      </c>
      <c r="D3" s="7" t="s">
        <v>54</v>
      </c>
      <c r="E3" s="7" t="s">
        <v>55</v>
      </c>
      <c r="F3" s="7" t="s">
        <v>9</v>
      </c>
      <c r="G3" s="7" t="s">
        <v>10</v>
      </c>
      <c r="J3" s="20" t="s">
        <v>28</v>
      </c>
    </row>
    <row r="4" spans="2:10" x14ac:dyDescent="0.25">
      <c r="B4" s="9">
        <v>2018</v>
      </c>
      <c r="C4" s="10" t="s">
        <v>0</v>
      </c>
      <c r="D4" s="15">
        <v>48718.222388416427</v>
      </c>
      <c r="E4" s="15">
        <v>101732.30282912341</v>
      </c>
      <c r="F4" s="15">
        <v>40105.384091549073</v>
      </c>
      <c r="G4" s="15">
        <v>190555.90930908889</v>
      </c>
      <c r="J4" s="13" t="s">
        <v>11</v>
      </c>
    </row>
    <row r="5" spans="2:10" x14ac:dyDescent="0.25">
      <c r="B5" s="9"/>
      <c r="C5" s="10" t="s">
        <v>1</v>
      </c>
      <c r="D5" s="15">
        <v>50821.429846127045</v>
      </c>
      <c r="E5" s="15">
        <v>104405.50832806318</v>
      </c>
      <c r="F5" s="15">
        <v>43340.067534303787</v>
      </c>
      <c r="G5" s="15">
        <v>198567.00570849402</v>
      </c>
      <c r="J5" s="19" t="s">
        <v>12</v>
      </c>
    </row>
    <row r="6" spans="2:10" x14ac:dyDescent="0.25">
      <c r="B6" s="9"/>
      <c r="C6" s="10" t="s">
        <v>2</v>
      </c>
      <c r="D6" s="15">
        <v>51659.726644677612</v>
      </c>
      <c r="E6" s="15">
        <v>106847.49584675187</v>
      </c>
      <c r="F6" s="15">
        <v>44354.727107551334</v>
      </c>
      <c r="G6" s="15">
        <v>202861.94959898081</v>
      </c>
    </row>
    <row r="7" spans="2:10" x14ac:dyDescent="0.25">
      <c r="B7" s="9"/>
      <c r="C7" s="10" t="s">
        <v>3</v>
      </c>
      <c r="D7" s="15">
        <v>49856.483515551372</v>
      </c>
      <c r="E7" s="15">
        <v>110255.55601195322</v>
      </c>
      <c r="F7" s="15">
        <v>46687.208504499024</v>
      </c>
      <c r="G7" s="15">
        <v>206799.24803200361</v>
      </c>
    </row>
    <row r="8" spans="2:10" x14ac:dyDescent="0.25">
      <c r="B8" s="9">
        <v>2019</v>
      </c>
      <c r="C8" s="10" t="s">
        <v>0</v>
      </c>
      <c r="D8" s="15">
        <v>52044.70993402457</v>
      </c>
      <c r="E8" s="15">
        <v>111590.1965458614</v>
      </c>
      <c r="F8" s="15">
        <v>45192.802426715774</v>
      </c>
      <c r="G8" s="15">
        <v>208827.70890660177</v>
      </c>
    </row>
    <row r="9" spans="2:10" x14ac:dyDescent="0.25">
      <c r="B9" s="9"/>
      <c r="C9" s="10" t="s">
        <v>1</v>
      </c>
      <c r="D9" s="15">
        <v>52068.511589367758</v>
      </c>
      <c r="E9" s="15">
        <v>116850.94089547946</v>
      </c>
      <c r="F9" s="15">
        <v>46955.176005366069</v>
      </c>
      <c r="G9" s="15">
        <v>215874.6284902133</v>
      </c>
    </row>
    <row r="10" spans="2:10" x14ac:dyDescent="0.25">
      <c r="B10" s="9"/>
      <c r="C10" s="10" t="s">
        <v>2</v>
      </c>
      <c r="D10" s="15">
        <v>53207.469607583451</v>
      </c>
      <c r="E10" s="15">
        <v>120424.9044365634</v>
      </c>
      <c r="F10" s="15">
        <v>51032.847948385301</v>
      </c>
      <c r="G10" s="15">
        <v>224665.22199253214</v>
      </c>
    </row>
    <row r="11" spans="2:10" x14ac:dyDescent="0.25">
      <c r="B11" s="9"/>
      <c r="C11" s="10" t="s">
        <v>3</v>
      </c>
      <c r="D11" s="15">
        <v>58338.26335171477</v>
      </c>
      <c r="E11" s="15">
        <v>120167.79534559601</v>
      </c>
      <c r="F11" s="15">
        <v>53267.565156888981</v>
      </c>
      <c r="G11" s="15">
        <v>231773.62385419974</v>
      </c>
    </row>
    <row r="12" spans="2:10" x14ac:dyDescent="0.25">
      <c r="B12" s="9">
        <v>2020</v>
      </c>
      <c r="C12" s="10" t="s">
        <v>0</v>
      </c>
      <c r="D12" s="15">
        <v>58162.885605489821</v>
      </c>
      <c r="E12" s="15">
        <v>121052.99433971326</v>
      </c>
      <c r="F12" s="15">
        <v>67094.760940507607</v>
      </c>
      <c r="G12" s="15">
        <v>246310.64088571069</v>
      </c>
    </row>
    <row r="13" spans="2:10" x14ac:dyDescent="0.25">
      <c r="B13" s="9"/>
      <c r="C13" s="10" t="s">
        <v>1</v>
      </c>
      <c r="D13" s="15">
        <v>65219.047369290871</v>
      </c>
      <c r="E13" s="15">
        <v>122364.73746769325</v>
      </c>
      <c r="F13" s="15">
        <v>67880.927941493632</v>
      </c>
      <c r="G13" s="15">
        <v>255464.71277847775</v>
      </c>
    </row>
    <row r="14" spans="2:10" x14ac:dyDescent="0.25">
      <c r="B14" s="9"/>
      <c r="C14" s="10" t="s">
        <v>2</v>
      </c>
      <c r="D14" s="15">
        <v>57329.529041671893</v>
      </c>
      <c r="E14" s="15">
        <v>123107.94846267553</v>
      </c>
      <c r="F14" s="15">
        <v>64798.957363020294</v>
      </c>
      <c r="G14" s="15">
        <v>245236.43486736773</v>
      </c>
    </row>
    <row r="15" spans="2:10" x14ac:dyDescent="0.25">
      <c r="B15" s="9"/>
      <c r="C15" s="10" t="s">
        <v>3</v>
      </c>
      <c r="D15" s="15">
        <v>54291.801449745952</v>
      </c>
      <c r="E15" s="15">
        <v>125662.19825847546</v>
      </c>
      <c r="F15" s="15">
        <v>58077.352302782463</v>
      </c>
      <c r="G15" s="15">
        <v>238031.35201100388</v>
      </c>
    </row>
    <row r="16" spans="2:10" x14ac:dyDescent="0.25">
      <c r="B16" s="9">
        <v>2021</v>
      </c>
      <c r="C16" s="10" t="s">
        <v>0</v>
      </c>
      <c r="D16" s="15">
        <v>51620.439706634235</v>
      </c>
      <c r="E16" s="15">
        <v>125695.92003798389</v>
      </c>
      <c r="F16" s="15">
        <v>63462.881942204076</v>
      </c>
      <c r="G16" s="15">
        <v>240779.24168682221</v>
      </c>
    </row>
    <row r="17" spans="2:10" x14ac:dyDescent="0.25">
      <c r="B17" s="9"/>
      <c r="C17" s="10" t="s">
        <v>1</v>
      </c>
      <c r="D17" s="15">
        <v>58403.598245765264</v>
      </c>
      <c r="E17" s="15">
        <v>127364.99311285259</v>
      </c>
      <c r="F17" s="15">
        <v>67145.937404892975</v>
      </c>
      <c r="G17" s="15">
        <v>252914.52876351081</v>
      </c>
    </row>
    <row r="18" spans="2:10" x14ac:dyDescent="0.25">
      <c r="B18" s="9"/>
      <c r="C18" s="10" t="s">
        <v>2</v>
      </c>
      <c r="D18" s="15">
        <v>65027.738018811768</v>
      </c>
      <c r="E18" s="15">
        <v>129406.99778535173</v>
      </c>
      <c r="F18" s="15">
        <v>83855.034979102071</v>
      </c>
      <c r="G18" s="15">
        <v>278289.77078326559</v>
      </c>
    </row>
    <row r="19" spans="2:10" ht="12" customHeight="1" x14ac:dyDescent="0.25">
      <c r="B19" s="9"/>
      <c r="C19" s="10" t="s">
        <v>3</v>
      </c>
      <c r="D19" s="15">
        <v>65942.903348452295</v>
      </c>
      <c r="E19" s="15">
        <v>134186.00584619748</v>
      </c>
      <c r="F19" s="15">
        <v>91284.917377740683</v>
      </c>
      <c r="G19" s="15">
        <v>291413.82657239045</v>
      </c>
    </row>
    <row r="20" spans="2:10" x14ac:dyDescent="0.25">
      <c r="B20" s="9">
        <v>2022</v>
      </c>
      <c r="C20" s="10" t="s">
        <v>0</v>
      </c>
      <c r="D20" s="15">
        <v>51563.462604823559</v>
      </c>
      <c r="E20" s="15">
        <v>135103.12644487672</v>
      </c>
      <c r="F20" s="15">
        <v>90096.035603683937</v>
      </c>
      <c r="G20" s="15">
        <v>276762.62465338421</v>
      </c>
      <c r="J20" s="26" t="s">
        <v>8</v>
      </c>
    </row>
    <row r="21" spans="2:10" x14ac:dyDescent="0.25">
      <c r="B21" s="9"/>
      <c r="C21" s="10" t="s">
        <v>1</v>
      </c>
      <c r="D21" s="15">
        <v>74772.933421831214</v>
      </c>
      <c r="E21" s="15">
        <v>143826.71319535177</v>
      </c>
      <c r="F21" s="15">
        <v>104703.85116180773</v>
      </c>
      <c r="G21" s="15">
        <v>323303.49777899071</v>
      </c>
    </row>
    <row r="22" spans="2:10" x14ac:dyDescent="0.25">
      <c r="B22" s="9"/>
      <c r="C22" s="10" t="s">
        <v>2</v>
      </c>
      <c r="D22" s="15">
        <v>70654.460070624904</v>
      </c>
      <c r="E22" s="15">
        <v>148666.09631510847</v>
      </c>
      <c r="F22" s="15">
        <v>107606.16714187121</v>
      </c>
      <c r="G22" s="15">
        <v>326926.7235276046</v>
      </c>
    </row>
    <row r="23" spans="2:10" x14ac:dyDescent="0.25">
      <c r="B23" s="9"/>
      <c r="C23" s="10" t="s">
        <v>3</v>
      </c>
      <c r="D23" s="15">
        <v>72847.509599521232</v>
      </c>
      <c r="E23" s="15">
        <v>155122.51131391796</v>
      </c>
      <c r="F23" s="15">
        <v>96978.319996098304</v>
      </c>
      <c r="G23" s="15">
        <v>324948.34090953751</v>
      </c>
    </row>
    <row r="24" spans="2:10" x14ac:dyDescent="0.25">
      <c r="B24" s="9">
        <v>2023</v>
      </c>
      <c r="C24" s="10" t="s">
        <v>0</v>
      </c>
      <c r="D24" s="15">
        <v>74595.112965148408</v>
      </c>
      <c r="E24" s="15">
        <v>156826.67336437228</v>
      </c>
      <c r="F24" s="15">
        <v>89368.480929715763</v>
      </c>
      <c r="G24" s="15">
        <v>320790.26725923643</v>
      </c>
    </row>
    <row r="25" spans="2:10" x14ac:dyDescent="0.25">
      <c r="B25" s="9"/>
      <c r="C25" s="10" t="s">
        <v>1</v>
      </c>
      <c r="D25" s="15">
        <v>77588.150056071419</v>
      </c>
      <c r="E25" s="15">
        <v>162182.02203039883</v>
      </c>
      <c r="F25" s="15">
        <v>91335.368136758218</v>
      </c>
      <c r="G25" s="15">
        <v>331105.54022322845</v>
      </c>
    </row>
    <row r="26" spans="2:10" x14ac:dyDescent="0.25">
      <c r="B26" s="9"/>
      <c r="C26" s="10" t="s">
        <v>2</v>
      </c>
      <c r="D26" s="15">
        <v>82314.912567547479</v>
      </c>
      <c r="E26" s="15">
        <v>161465.05162425607</v>
      </c>
      <c r="F26" s="15">
        <v>106251.74216929264</v>
      </c>
      <c r="G26" s="15">
        <v>350031.70636109618</v>
      </c>
    </row>
    <row r="27" spans="2:10" x14ac:dyDescent="0.25">
      <c r="B27" s="9"/>
      <c r="C27" s="10" t="s">
        <v>3</v>
      </c>
      <c r="D27" s="15">
        <v>82869.55040432098</v>
      </c>
      <c r="E27" s="15">
        <v>165961.10693359858</v>
      </c>
      <c r="F27" s="15">
        <v>104948.61836047196</v>
      </c>
      <c r="G27" s="15">
        <v>353779.27569839155</v>
      </c>
    </row>
    <row r="28" spans="2:10" x14ac:dyDescent="0.25">
      <c r="B28" s="11">
        <v>2024</v>
      </c>
      <c r="C28" s="16" t="s">
        <v>0</v>
      </c>
      <c r="D28" s="16">
        <v>82938.530908850269</v>
      </c>
      <c r="E28" s="16">
        <v>170333.63741152448</v>
      </c>
      <c r="F28" s="16">
        <v>120129.36425291869</v>
      </c>
      <c r="G28" s="16">
        <v>373401.53257329343</v>
      </c>
    </row>
    <row r="29" spans="2:10" x14ac:dyDescent="0.25">
      <c r="F29" s="4"/>
      <c r="G29" s="4"/>
    </row>
    <row r="30" spans="2:10" x14ac:dyDescent="0.25">
      <c r="F30" s="4"/>
      <c r="G30" s="4"/>
    </row>
    <row r="31" spans="2:10" x14ac:dyDescent="0.25">
      <c r="F31" s="4"/>
      <c r="G31" s="4"/>
    </row>
    <row r="32" spans="2:10" x14ac:dyDescent="0.25">
      <c r="F32" s="4"/>
      <c r="G32" s="4"/>
    </row>
    <row r="35" spans="6:7" x14ac:dyDescent="0.25">
      <c r="F35" s="6"/>
      <c r="G35" s="6"/>
    </row>
    <row r="36" spans="6:7" x14ac:dyDescent="0.25">
      <c r="F36" s="6"/>
      <c r="G36" s="6"/>
    </row>
    <row r="37" spans="6:7" x14ac:dyDescent="0.25">
      <c r="F37" s="6"/>
      <c r="G37" s="6"/>
    </row>
    <row r="38" spans="6:7" x14ac:dyDescent="0.25">
      <c r="F38" s="6"/>
      <c r="G38" s="6"/>
    </row>
    <row r="39" spans="6:7" x14ac:dyDescent="0.25">
      <c r="F39" s="6"/>
      <c r="G39" s="6"/>
    </row>
    <row r="40" spans="6:7" x14ac:dyDescent="0.25">
      <c r="F40" s="6"/>
      <c r="G40" s="6"/>
    </row>
    <row r="41" spans="6:7" x14ac:dyDescent="0.25">
      <c r="F41" s="6"/>
      <c r="G41" s="6"/>
    </row>
    <row r="42" spans="6:7" x14ac:dyDescent="0.25">
      <c r="F42" s="6"/>
      <c r="G42" s="6"/>
    </row>
    <row r="43" spans="6:7" x14ac:dyDescent="0.25">
      <c r="F43" s="6"/>
      <c r="G43" s="6"/>
    </row>
    <row r="44" spans="6:7" x14ac:dyDescent="0.25">
      <c r="F44" s="6"/>
      <c r="G44" s="6"/>
    </row>
    <row r="45" spans="6:7" x14ac:dyDescent="0.25">
      <c r="F45" s="6"/>
      <c r="G45" s="6"/>
    </row>
    <row r="46" spans="6:7" x14ac:dyDescent="0.25">
      <c r="F46" s="6"/>
      <c r="G46" s="6"/>
    </row>
    <row r="47" spans="6:7" x14ac:dyDescent="0.25">
      <c r="F47" s="6"/>
      <c r="G47" s="6"/>
    </row>
    <row r="48" spans="6:7" x14ac:dyDescent="0.25">
      <c r="F48" s="6"/>
      <c r="G48" s="6"/>
    </row>
    <row r="49" spans="6:7" x14ac:dyDescent="0.25">
      <c r="F49" s="6"/>
      <c r="G49" s="6"/>
    </row>
    <row r="50" spans="6:7" x14ac:dyDescent="0.25">
      <c r="F50" s="6"/>
      <c r="G50" s="6"/>
    </row>
    <row r="51" spans="6:7" x14ac:dyDescent="0.25">
      <c r="F51" s="6"/>
      <c r="G51" s="6"/>
    </row>
    <row r="52" spans="6:7" x14ac:dyDescent="0.25">
      <c r="F52" s="6"/>
      <c r="G52" s="6"/>
    </row>
    <row r="53" spans="6:7" x14ac:dyDescent="0.25">
      <c r="F53" s="6"/>
      <c r="G53" s="6"/>
    </row>
    <row r="75" spans="8:8" x14ac:dyDescent="0.25">
      <c r="H75" s="5">
        <f>+F20-F19</f>
        <v>-1188.8817740567465</v>
      </c>
    </row>
  </sheetData>
  <hyperlinks>
    <hyperlink ref="J20" r:id="rId1" xr:uid="{E67D613B-154B-460B-9533-E804D94AA052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C9CD1-C75B-45E5-BCBB-A67D4A48E473}">
  <dimension ref="B2:L79"/>
  <sheetViews>
    <sheetView zoomScale="90" zoomScaleNormal="90" workbookViewId="0"/>
  </sheetViews>
  <sheetFormatPr baseColWidth="10" defaultColWidth="11.42578125" defaultRowHeight="15" x14ac:dyDescent="0.25"/>
  <cols>
    <col min="1" max="1" width="11.42578125" style="1"/>
    <col min="2" max="2" width="27.85546875" style="1" customWidth="1"/>
    <col min="3" max="3" width="12.140625" style="1" bestFit="1" customWidth="1"/>
    <col min="4" max="4" width="11.42578125" style="1"/>
    <col min="5" max="5" width="13.140625" style="1" customWidth="1"/>
    <col min="6" max="6" width="14.28515625" style="1" customWidth="1"/>
    <col min="7" max="9" width="12.140625" style="1" customWidth="1"/>
    <col min="10" max="10" width="11.42578125" style="1"/>
    <col min="11" max="11" width="11.42578125" style="3"/>
    <col min="12" max="16384" width="11.42578125" style="1"/>
  </cols>
  <sheetData>
    <row r="2" spans="2:12" x14ac:dyDescent="0.25">
      <c r="F2" s="8"/>
      <c r="G2" s="8"/>
      <c r="H2" s="8"/>
      <c r="I2" s="8"/>
    </row>
    <row r="3" spans="2:12" ht="45" x14ac:dyDescent="0.25">
      <c r="B3" s="7" t="s">
        <v>45</v>
      </c>
      <c r="C3" s="7" t="s">
        <v>44</v>
      </c>
      <c r="D3" s="7" t="s">
        <v>13</v>
      </c>
      <c r="E3" s="7" t="s">
        <v>46</v>
      </c>
      <c r="F3" s="7" t="s">
        <v>15</v>
      </c>
      <c r="G3" s="7" t="s">
        <v>4</v>
      </c>
      <c r="H3" s="7" t="s">
        <v>42</v>
      </c>
      <c r="I3" s="7" t="s">
        <v>43</v>
      </c>
      <c r="L3" s="20" t="s">
        <v>27</v>
      </c>
    </row>
    <row r="4" spans="2:12" x14ac:dyDescent="0.25">
      <c r="B4" s="25" t="s">
        <v>35</v>
      </c>
      <c r="C4" s="3" t="s">
        <v>63</v>
      </c>
      <c r="D4" s="15">
        <v>1911.1883663952483</v>
      </c>
      <c r="E4" s="15">
        <v>28424.563051664882</v>
      </c>
      <c r="F4" s="15">
        <v>1961.0536662486852</v>
      </c>
      <c r="G4" s="15">
        <v>13715.802099856577</v>
      </c>
      <c r="H4" s="15">
        <v>38954.862257041816</v>
      </c>
      <c r="I4" s="15">
        <v>36.789360000000002</v>
      </c>
      <c r="J4" s="23"/>
      <c r="L4" s="13" t="s">
        <v>53</v>
      </c>
    </row>
    <row r="5" spans="2:12" x14ac:dyDescent="0.25">
      <c r="B5" s="3"/>
      <c r="C5" s="3" t="s">
        <v>70</v>
      </c>
      <c r="D5" s="15">
        <v>2092.6950841097296</v>
      </c>
      <c r="E5" s="15">
        <v>28338.453236755176</v>
      </c>
      <c r="F5" s="15">
        <v>1956.0800210182631</v>
      </c>
      <c r="G5" s="15">
        <v>13992.298546511787</v>
      </c>
      <c r="H5" s="15">
        <v>39185.423729438808</v>
      </c>
      <c r="I5" s="15">
        <v>37.093519999999998</v>
      </c>
      <c r="J5" s="23"/>
      <c r="L5" s="19" t="s">
        <v>12</v>
      </c>
    </row>
    <row r="6" spans="2:12" x14ac:dyDescent="0.25">
      <c r="B6" s="25" t="s">
        <v>41</v>
      </c>
      <c r="C6" s="3" t="s">
        <v>63</v>
      </c>
      <c r="D6" s="15">
        <v>214.047192478033</v>
      </c>
      <c r="E6" s="15">
        <v>12912.027809969441</v>
      </c>
      <c r="F6" s="15">
        <v>4504.5333135207475</v>
      </c>
      <c r="G6" s="15">
        <v>47355.450791818803</v>
      </c>
      <c r="H6" s="15">
        <v>45184.439594389965</v>
      </c>
      <c r="I6" s="15">
        <v>0</v>
      </c>
      <c r="J6" s="23"/>
    </row>
    <row r="7" spans="2:12" x14ac:dyDescent="0.25">
      <c r="B7" s="3"/>
      <c r="C7" s="3" t="s">
        <v>70</v>
      </c>
      <c r="D7" s="15">
        <v>0</v>
      </c>
      <c r="E7" s="15">
        <v>14268.944021214262</v>
      </c>
      <c r="F7" s="15">
        <v>5366.5627214728038</v>
      </c>
      <c r="G7" s="15">
        <v>54739.115400407405</v>
      </c>
      <c r="H7" s="15">
        <v>49447.248556732542</v>
      </c>
      <c r="I7" s="15">
        <v>0</v>
      </c>
      <c r="J7" s="23"/>
    </row>
    <row r="8" spans="2:12" x14ac:dyDescent="0.25">
      <c r="B8" s="25" t="s">
        <v>33</v>
      </c>
      <c r="C8" s="3" t="s">
        <v>63</v>
      </c>
      <c r="D8" s="15">
        <v>16200.784321043617</v>
      </c>
      <c r="E8" s="15">
        <v>26423.458760130456</v>
      </c>
      <c r="F8" s="15">
        <v>1844.7733658711361</v>
      </c>
      <c r="G8" s="15">
        <v>3081.0615847581444</v>
      </c>
      <c r="H8" s="15">
        <v>2656.0590169384018</v>
      </c>
      <c r="I8" s="15">
        <v>0.17555490000000001</v>
      </c>
      <c r="J8" s="23"/>
    </row>
    <row r="9" spans="2:12" x14ac:dyDescent="0.25">
      <c r="B9" s="3"/>
      <c r="C9" s="3" t="s">
        <v>70</v>
      </c>
      <c r="D9" s="15">
        <v>16995.862703031173</v>
      </c>
      <c r="E9" s="15">
        <v>29702.412780950486</v>
      </c>
      <c r="F9" s="15">
        <v>1815.4040376972748</v>
      </c>
      <c r="G9" s="15">
        <v>3204.4052009821448</v>
      </c>
      <c r="H9" s="15">
        <v>3178.2800888797738</v>
      </c>
      <c r="I9" s="15">
        <v>0.18546760000000001</v>
      </c>
      <c r="J9" s="23"/>
    </row>
    <row r="10" spans="2:12" x14ac:dyDescent="0.25">
      <c r="B10" s="25" t="s">
        <v>47</v>
      </c>
      <c r="C10" s="3" t="s">
        <v>63</v>
      </c>
      <c r="D10" s="15">
        <v>20623.647908298644</v>
      </c>
      <c r="E10" s="15">
        <v>17079.341692915492</v>
      </c>
      <c r="F10" s="15">
        <v>523.59596425947461</v>
      </c>
      <c r="G10" s="15">
        <v>530.6268279612641</v>
      </c>
      <c r="H10" s="15">
        <v>19921.591511695857</v>
      </c>
      <c r="I10" s="15">
        <v>0</v>
      </c>
      <c r="J10" s="23"/>
    </row>
    <row r="11" spans="2:12" x14ac:dyDescent="0.25">
      <c r="B11" s="3"/>
      <c r="C11" s="3" t="s">
        <v>70</v>
      </c>
      <c r="D11" s="15">
        <v>9520.9417830459151</v>
      </c>
      <c r="E11" s="15">
        <v>26306.414933186381</v>
      </c>
      <c r="F11" s="15">
        <v>511.64132908478427</v>
      </c>
      <c r="G11" s="15">
        <v>435.27412348308712</v>
      </c>
      <c r="H11" s="15">
        <v>22749.901435366701</v>
      </c>
      <c r="I11" s="15">
        <v>0</v>
      </c>
      <c r="J11" s="23"/>
    </row>
    <row r="12" spans="2:12" x14ac:dyDescent="0.25">
      <c r="B12" s="3" t="s">
        <v>36</v>
      </c>
      <c r="C12" s="3" t="s">
        <v>63</v>
      </c>
      <c r="D12" s="15">
        <v>230.1989832257039</v>
      </c>
      <c r="E12" s="15">
        <v>8822.5007219580821</v>
      </c>
      <c r="F12" s="15">
        <v>3138.3828726422585</v>
      </c>
      <c r="G12" s="15">
        <v>12160.493800039338</v>
      </c>
      <c r="H12" s="15">
        <v>1637.0019507223758</v>
      </c>
      <c r="I12" s="15">
        <v>126.96008136</v>
      </c>
      <c r="J12" s="23"/>
    </row>
    <row r="13" spans="2:12" x14ac:dyDescent="0.25">
      <c r="B13" s="11"/>
      <c r="C13" s="27" t="s">
        <v>70</v>
      </c>
      <c r="D13" s="16">
        <v>171.77180826901804</v>
      </c>
      <c r="E13" s="16">
        <v>8538.2852262653869</v>
      </c>
      <c r="F13" s="16">
        <v>3214.8983991599262</v>
      </c>
      <c r="G13" s="16">
        <v>12594.30256800938</v>
      </c>
      <c r="H13" s="16">
        <v>1685.6677125090414</v>
      </c>
      <c r="I13" s="16">
        <v>128.00973751999999</v>
      </c>
      <c r="J13" s="23"/>
    </row>
    <row r="14" spans="2:12" x14ac:dyDescent="0.25">
      <c r="F14" s="4"/>
      <c r="G14" s="4"/>
      <c r="H14" s="4"/>
      <c r="I14" s="4"/>
    </row>
    <row r="15" spans="2:12" x14ac:dyDescent="0.25">
      <c r="F15" s="4"/>
      <c r="G15" s="4"/>
      <c r="H15" s="4"/>
      <c r="I15" s="4"/>
    </row>
    <row r="16" spans="2:12" x14ac:dyDescent="0.25">
      <c r="F16" s="4"/>
      <c r="G16" s="4"/>
      <c r="H16" s="4"/>
      <c r="I16" s="4"/>
    </row>
    <row r="17" spans="6:12" x14ac:dyDescent="0.25">
      <c r="F17" s="4"/>
      <c r="G17" s="4"/>
      <c r="H17" s="4"/>
      <c r="I17" s="4"/>
    </row>
    <row r="18" spans="6:12" x14ac:dyDescent="0.25">
      <c r="F18" s="4"/>
      <c r="G18" s="4"/>
      <c r="H18" s="4"/>
      <c r="I18" s="4"/>
    </row>
    <row r="19" spans="6:12" x14ac:dyDescent="0.25">
      <c r="F19" s="4"/>
      <c r="G19" s="4"/>
      <c r="H19" s="4"/>
      <c r="I19" s="4"/>
    </row>
    <row r="20" spans="6:12" x14ac:dyDescent="0.25">
      <c r="F20" s="4"/>
      <c r="G20" s="4"/>
      <c r="H20" s="4"/>
      <c r="I20" s="4"/>
      <c r="L20" s="26" t="s">
        <v>8</v>
      </c>
    </row>
    <row r="23" spans="6:12" ht="12" customHeight="1" x14ac:dyDescent="0.25">
      <c r="F23" s="6"/>
      <c r="G23" s="6"/>
      <c r="H23" s="6"/>
      <c r="I23" s="6"/>
    </row>
    <row r="24" spans="6:12" x14ac:dyDescent="0.25">
      <c r="F24" s="6"/>
      <c r="G24" s="6"/>
      <c r="H24" s="6"/>
      <c r="I24" s="6"/>
    </row>
    <row r="25" spans="6:12" x14ac:dyDescent="0.25">
      <c r="F25" s="6"/>
      <c r="G25" s="6"/>
      <c r="H25" s="6"/>
      <c r="I25" s="6"/>
    </row>
    <row r="26" spans="6:12" x14ac:dyDescent="0.25">
      <c r="F26" s="6"/>
      <c r="G26" s="6"/>
      <c r="H26" s="6"/>
      <c r="I26" s="6"/>
    </row>
    <row r="27" spans="6:12" x14ac:dyDescent="0.25">
      <c r="F27" s="6"/>
      <c r="G27" s="6"/>
      <c r="H27" s="6"/>
      <c r="I27" s="6"/>
    </row>
    <row r="28" spans="6:12" x14ac:dyDescent="0.25">
      <c r="F28" s="6"/>
      <c r="G28" s="6"/>
      <c r="H28" s="6"/>
      <c r="I28" s="6"/>
    </row>
    <row r="29" spans="6:12" x14ac:dyDescent="0.25">
      <c r="F29" s="6"/>
      <c r="G29" s="6"/>
      <c r="H29" s="6"/>
      <c r="I29" s="6"/>
    </row>
    <row r="30" spans="6:12" x14ac:dyDescent="0.25">
      <c r="F30" s="6"/>
      <c r="G30" s="6"/>
      <c r="H30" s="6"/>
      <c r="I30" s="6"/>
    </row>
    <row r="47" spans="6:9" x14ac:dyDescent="0.25">
      <c r="F47" s="6"/>
      <c r="G47" s="6"/>
      <c r="H47" s="6"/>
      <c r="I47" s="6"/>
    </row>
    <row r="48" spans="6:9" x14ac:dyDescent="0.25">
      <c r="F48" s="6"/>
      <c r="G48" s="6"/>
      <c r="H48" s="6"/>
      <c r="I48" s="6"/>
    </row>
    <row r="49" spans="6:9" x14ac:dyDescent="0.25">
      <c r="F49" s="6"/>
      <c r="G49" s="6"/>
      <c r="H49" s="6"/>
      <c r="I49" s="6"/>
    </row>
    <row r="50" spans="6:9" x14ac:dyDescent="0.25">
      <c r="F50" s="6"/>
      <c r="G50" s="6"/>
      <c r="H50" s="6"/>
      <c r="I50" s="6"/>
    </row>
    <row r="51" spans="6:9" x14ac:dyDescent="0.25">
      <c r="F51" s="6"/>
      <c r="G51" s="6"/>
      <c r="H51" s="6"/>
      <c r="I51" s="6"/>
    </row>
    <row r="52" spans="6:9" x14ac:dyDescent="0.25">
      <c r="F52" s="6"/>
      <c r="G52" s="6"/>
      <c r="H52" s="6"/>
      <c r="I52" s="6"/>
    </row>
    <row r="53" spans="6:9" x14ac:dyDescent="0.25">
      <c r="F53" s="6"/>
      <c r="G53" s="6"/>
      <c r="H53" s="6"/>
      <c r="I53" s="6"/>
    </row>
    <row r="54" spans="6:9" x14ac:dyDescent="0.25">
      <c r="F54" s="6"/>
      <c r="G54" s="6"/>
      <c r="H54" s="6"/>
      <c r="I54" s="6"/>
    </row>
    <row r="55" spans="6:9" x14ac:dyDescent="0.25">
      <c r="F55" s="6"/>
      <c r="G55" s="6"/>
      <c r="H55" s="6"/>
      <c r="I55" s="6"/>
    </row>
    <row r="56" spans="6:9" x14ac:dyDescent="0.25">
      <c r="F56" s="6"/>
      <c r="G56" s="6"/>
      <c r="H56" s="6"/>
      <c r="I56" s="6"/>
    </row>
    <row r="57" spans="6:9" x14ac:dyDescent="0.25">
      <c r="F57" s="6"/>
      <c r="G57" s="6"/>
      <c r="H57" s="6"/>
      <c r="I57" s="6"/>
    </row>
    <row r="79" spans="10:10" x14ac:dyDescent="0.25">
      <c r="J79" s="5" t="e">
        <f>+#REF!-#REF!</f>
        <v>#REF!</v>
      </c>
    </row>
  </sheetData>
  <hyperlinks>
    <hyperlink ref="L20" r:id="rId1" xr:uid="{CB35F2DD-5284-4001-8A9C-2E53D10EEC77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E62D8-B47E-4250-9048-737139F7F3F8}">
  <dimension ref="B2:L75"/>
  <sheetViews>
    <sheetView zoomScale="90" zoomScaleNormal="90" workbookViewId="0"/>
  </sheetViews>
  <sheetFormatPr baseColWidth="10" defaultColWidth="11.42578125" defaultRowHeight="15" x14ac:dyDescent="0.25"/>
  <cols>
    <col min="1" max="2" width="11.42578125" style="1"/>
    <col min="3" max="3" width="9.5703125" style="1" bestFit="1" customWidth="1"/>
    <col min="4" max="4" width="11.42578125" style="1"/>
    <col min="5" max="5" width="12.28515625" style="1" customWidth="1"/>
    <col min="6" max="6" width="14" style="1" customWidth="1"/>
    <col min="7" max="9" width="12.140625" style="1" customWidth="1"/>
    <col min="10" max="10" width="11.42578125" style="1"/>
    <col min="11" max="11" width="11.42578125" style="3"/>
    <col min="12" max="16384" width="11.42578125" style="1"/>
  </cols>
  <sheetData>
    <row r="2" spans="2:12" x14ac:dyDescent="0.25">
      <c r="F2" s="8"/>
      <c r="G2" s="8"/>
      <c r="H2" s="8"/>
      <c r="I2" s="8"/>
    </row>
    <row r="3" spans="2:12" ht="45" x14ac:dyDescent="0.25">
      <c r="B3" s="7" t="s">
        <v>6</v>
      </c>
      <c r="C3" s="7" t="s">
        <v>7</v>
      </c>
      <c r="D3" s="7" t="s">
        <v>13</v>
      </c>
      <c r="E3" s="7" t="s">
        <v>46</v>
      </c>
      <c r="F3" s="7" t="s">
        <v>15</v>
      </c>
      <c r="G3" s="7" t="s">
        <v>4</v>
      </c>
      <c r="H3" s="7" t="s">
        <v>5</v>
      </c>
      <c r="I3" s="7" t="s">
        <v>16</v>
      </c>
    </row>
    <row r="4" spans="2:12" ht="15.75" x14ac:dyDescent="0.25">
      <c r="B4" s="9">
        <v>2018</v>
      </c>
      <c r="C4" s="10" t="s">
        <v>0</v>
      </c>
      <c r="D4" s="15">
        <v>-252.81994876878343</v>
      </c>
      <c r="E4" s="15">
        <v>1397.8012309204523</v>
      </c>
      <c r="F4" s="15">
        <v>-138.03461751345964</v>
      </c>
      <c r="G4" s="15">
        <v>-83.559638581283394</v>
      </c>
      <c r="H4" s="15">
        <v>235.63176979907041</v>
      </c>
      <c r="I4" s="15">
        <f t="shared" ref="I4:I15" si="0">SUM(D4:H4)</f>
        <v>1159.0187958559964</v>
      </c>
      <c r="L4" s="20" t="s">
        <v>29</v>
      </c>
    </row>
    <row r="5" spans="2:12" x14ac:dyDescent="0.25">
      <c r="B5" s="9"/>
      <c r="C5" s="10" t="s">
        <v>1</v>
      </c>
      <c r="D5" s="15">
        <v>872.220251690174</v>
      </c>
      <c r="E5" s="15">
        <v>1077.7616092691296</v>
      </c>
      <c r="F5" s="15">
        <v>214.21485748351583</v>
      </c>
      <c r="G5" s="15">
        <v>1356.1236413166198</v>
      </c>
      <c r="H5" s="15">
        <v>1504.6733954189488</v>
      </c>
      <c r="I5" s="15">
        <f t="shared" si="0"/>
        <v>5024.9937551783878</v>
      </c>
      <c r="L5" s="13" t="s">
        <v>62</v>
      </c>
    </row>
    <row r="6" spans="2:12" x14ac:dyDescent="0.25">
      <c r="B6" s="9"/>
      <c r="C6" s="10" t="s">
        <v>2</v>
      </c>
      <c r="D6" s="15">
        <v>-495.87014769038166</v>
      </c>
      <c r="E6" s="15">
        <v>1052.8457078599185</v>
      </c>
      <c r="F6" s="15">
        <v>245.56256579569524</v>
      </c>
      <c r="G6" s="15">
        <v>448.53068653335708</v>
      </c>
      <c r="H6" s="15">
        <v>1509.8571850344561</v>
      </c>
      <c r="I6" s="15">
        <f t="shared" si="0"/>
        <v>2760.9259975330451</v>
      </c>
      <c r="L6" s="19" t="s">
        <v>12</v>
      </c>
    </row>
    <row r="7" spans="2:12" x14ac:dyDescent="0.25">
      <c r="B7" s="9"/>
      <c r="C7" s="10" t="s">
        <v>3</v>
      </c>
      <c r="D7" s="15">
        <v>-1185.7815592555735</v>
      </c>
      <c r="E7" s="15">
        <v>-306.49933878493937</v>
      </c>
      <c r="F7" s="15">
        <v>266.304281405354</v>
      </c>
      <c r="G7" s="15">
        <v>723.91901531891403</v>
      </c>
      <c r="H7" s="15">
        <v>1625.8486430029188</v>
      </c>
      <c r="I7" s="15">
        <f t="shared" si="0"/>
        <v>1123.7910416866739</v>
      </c>
    </row>
    <row r="8" spans="2:12" x14ac:dyDescent="0.25">
      <c r="B8" s="9">
        <v>2019</v>
      </c>
      <c r="C8" s="10" t="s">
        <v>0</v>
      </c>
      <c r="D8" s="15">
        <v>2429.8265766295808</v>
      </c>
      <c r="E8" s="15">
        <v>-21.105766217458495</v>
      </c>
      <c r="F8" s="15">
        <v>266.29749790528894</v>
      </c>
      <c r="G8" s="15">
        <v>-393.54080234240223</v>
      </c>
      <c r="H8" s="15">
        <v>828.07329788251252</v>
      </c>
      <c r="I8" s="15">
        <f t="shared" si="0"/>
        <v>3109.5508038575217</v>
      </c>
    </row>
    <row r="9" spans="2:12" x14ac:dyDescent="0.25">
      <c r="B9" s="9"/>
      <c r="C9" s="10" t="s">
        <v>1</v>
      </c>
      <c r="D9" s="15">
        <v>-1071.3662973158523</v>
      </c>
      <c r="E9" s="15">
        <v>2308.8147770346241</v>
      </c>
      <c r="F9" s="15">
        <v>72.612753176341627</v>
      </c>
      <c r="G9" s="15">
        <v>1961.1721998889977</v>
      </c>
      <c r="H9" s="15">
        <v>2686.1644013944883</v>
      </c>
      <c r="I9" s="15">
        <f t="shared" si="0"/>
        <v>5957.3978341785987</v>
      </c>
    </row>
    <row r="10" spans="2:12" x14ac:dyDescent="0.25">
      <c r="B10" s="9"/>
      <c r="C10" s="10" t="s">
        <v>2</v>
      </c>
      <c r="D10" s="15">
        <v>142.17156911579895</v>
      </c>
      <c r="E10" s="15">
        <v>2677.3725529274357</v>
      </c>
      <c r="F10" s="15">
        <v>145.28254026037794</v>
      </c>
      <c r="G10" s="15">
        <v>1582.2200218200317</v>
      </c>
      <c r="H10" s="15">
        <v>853.87481005584152</v>
      </c>
      <c r="I10" s="15">
        <f t="shared" si="0"/>
        <v>5400.9214941794853</v>
      </c>
    </row>
    <row r="11" spans="2:12" x14ac:dyDescent="0.25">
      <c r="B11" s="9"/>
      <c r="C11" s="10" t="s">
        <v>3</v>
      </c>
      <c r="D11" s="15">
        <v>-1619.0173050562535</v>
      </c>
      <c r="E11" s="15">
        <v>4750.7268050025732</v>
      </c>
      <c r="F11" s="15">
        <v>-131.25061635138294</v>
      </c>
      <c r="G11" s="15">
        <v>808.03780517543112</v>
      </c>
      <c r="H11" s="15">
        <v>906.92959810042282</v>
      </c>
      <c r="I11" s="15">
        <f t="shared" si="0"/>
        <v>4715.4262868707901</v>
      </c>
    </row>
    <row r="12" spans="2:12" x14ac:dyDescent="0.25">
      <c r="B12" s="9">
        <v>2020</v>
      </c>
      <c r="C12" s="10" t="s">
        <v>0</v>
      </c>
      <c r="D12" s="15">
        <v>-3766.184339194564</v>
      </c>
      <c r="E12" s="15">
        <v>5043.50882221966</v>
      </c>
      <c r="F12" s="15">
        <v>854.35214453014862</v>
      </c>
      <c r="G12" s="15">
        <v>2309.2691375685845</v>
      </c>
      <c r="H12" s="15">
        <v>1503.3066029571457</v>
      </c>
      <c r="I12" s="15">
        <f t="shared" si="0"/>
        <v>5944.2523680809745</v>
      </c>
    </row>
    <row r="13" spans="2:12" x14ac:dyDescent="0.25">
      <c r="B13" s="9"/>
      <c r="C13" s="10" t="s">
        <v>1</v>
      </c>
      <c r="D13" s="15">
        <v>11929.006605967665</v>
      </c>
      <c r="E13" s="15">
        <v>-8509.2019731918881</v>
      </c>
      <c r="F13" s="15">
        <v>-146.45368906576078</v>
      </c>
      <c r="G13" s="15">
        <v>2437.8343258866535</v>
      </c>
      <c r="H13" s="15">
        <v>5214.7391688139478</v>
      </c>
      <c r="I13" s="15">
        <f t="shared" si="0"/>
        <v>10925.924438410617</v>
      </c>
    </row>
    <row r="14" spans="2:12" x14ac:dyDescent="0.25">
      <c r="B14" s="9"/>
      <c r="C14" s="10" t="s">
        <v>2</v>
      </c>
      <c r="D14" s="15">
        <v>1729.2335012418584</v>
      </c>
      <c r="E14" s="15">
        <v>-11666.258342510955</v>
      </c>
      <c r="F14" s="15">
        <v>21.26312046871314</v>
      </c>
      <c r="G14" s="15">
        <v>874.22701227498942</v>
      </c>
      <c r="H14" s="15">
        <v>962.30681960447657</v>
      </c>
      <c r="I14" s="15">
        <f t="shared" si="0"/>
        <v>-8079.2278889209174</v>
      </c>
    </row>
    <row r="15" spans="2:12" x14ac:dyDescent="0.25">
      <c r="B15" s="9"/>
      <c r="C15" s="10" t="s">
        <v>3</v>
      </c>
      <c r="D15" s="15">
        <v>-2759.2083561562372</v>
      </c>
      <c r="E15" s="15">
        <v>-1230.7513831864662</v>
      </c>
      <c r="F15" s="15">
        <v>253.28350287605801</v>
      </c>
      <c r="G15" s="15">
        <v>-514.10265393518921</v>
      </c>
      <c r="H15" s="15">
        <v>1438.4238284384369</v>
      </c>
      <c r="I15" s="15">
        <f t="shared" si="0"/>
        <v>-2812.3550619633975</v>
      </c>
    </row>
    <row r="16" spans="2:12" x14ac:dyDescent="0.25">
      <c r="B16" s="9">
        <v>2021</v>
      </c>
      <c r="C16" s="10" t="s">
        <v>0</v>
      </c>
      <c r="D16" s="15">
        <v>1455.2168776980382</v>
      </c>
      <c r="E16" s="15">
        <v>-3304.2612527144588</v>
      </c>
      <c r="F16" s="15">
        <v>259.55372070344089</v>
      </c>
      <c r="G16" s="15">
        <v>310.55621618381224</v>
      </c>
      <c r="H16" s="15">
        <v>1670.0270328583817</v>
      </c>
      <c r="I16" s="15">
        <v>391.09259441584766</v>
      </c>
    </row>
    <row r="17" spans="2:12" x14ac:dyDescent="0.25">
      <c r="B17" s="9"/>
      <c r="C17" s="10" t="s">
        <v>1</v>
      </c>
      <c r="D17" s="15">
        <v>9354.2919722533607</v>
      </c>
      <c r="E17" s="15">
        <v>-3361.3698629198043</v>
      </c>
      <c r="F17" s="15">
        <v>319.87306323091491</v>
      </c>
      <c r="G17" s="15">
        <v>99.193500086236114</v>
      </c>
      <c r="H17" s="15">
        <v>4160.7878315695398</v>
      </c>
      <c r="I17" s="15">
        <v>10572.776504341673</v>
      </c>
    </row>
    <row r="18" spans="2:12" x14ac:dyDescent="0.25">
      <c r="B18" s="9"/>
      <c r="C18" s="10" t="s">
        <v>2</v>
      </c>
      <c r="D18" s="15">
        <v>7500.376486192712</v>
      </c>
      <c r="E18" s="15">
        <v>-1109.2707563597169</v>
      </c>
      <c r="F18" s="15">
        <v>672.01932341809663</v>
      </c>
      <c r="G18" s="15">
        <v>2576.3435503831556</v>
      </c>
      <c r="H18" s="15">
        <v>8132.5654326741551</v>
      </c>
      <c r="I18" s="15">
        <v>17772.034036402369</v>
      </c>
    </row>
    <row r="19" spans="2:12" ht="12" customHeight="1" x14ac:dyDescent="0.25">
      <c r="B19" s="9"/>
      <c r="C19" s="10" t="s">
        <v>3</v>
      </c>
      <c r="D19" s="15">
        <v>3508.9688123133778</v>
      </c>
      <c r="E19" s="15">
        <v>-639.15653886501059</v>
      </c>
      <c r="F19" s="15">
        <v>-20.557385993298467</v>
      </c>
      <c r="G19" s="15">
        <v>343.14248845757425</v>
      </c>
      <c r="H19" s="15">
        <v>2294.808416301184</v>
      </c>
      <c r="I19" s="15">
        <v>5487.2057919674153</v>
      </c>
    </row>
    <row r="20" spans="2:12" x14ac:dyDescent="0.25">
      <c r="B20" s="9">
        <v>2022</v>
      </c>
      <c r="C20" s="10" t="s">
        <v>0</v>
      </c>
      <c r="D20" s="15">
        <v>-16162.137240283764</v>
      </c>
      <c r="E20" s="15">
        <v>1593.4782242034551</v>
      </c>
      <c r="F20" s="15">
        <v>-89.650011529019991</v>
      </c>
      <c r="G20" s="15">
        <v>1142.4058056910721</v>
      </c>
      <c r="H20" s="15">
        <v>3814.8847545317867</v>
      </c>
      <c r="I20" s="15">
        <v>-9701.0184674643024</v>
      </c>
    </row>
    <row r="21" spans="2:12" x14ac:dyDescent="0.25">
      <c r="B21" s="9"/>
      <c r="C21" s="10" t="s">
        <v>1</v>
      </c>
      <c r="D21" s="15">
        <v>18652.617970152485</v>
      </c>
      <c r="E21" s="15">
        <v>4476.2312650452923</v>
      </c>
      <c r="F21" s="15">
        <v>-389.20777000510486</v>
      </c>
      <c r="G21" s="15">
        <v>980.51394784012825</v>
      </c>
      <c r="H21" s="15">
        <v>4344.7412274421549</v>
      </c>
      <c r="I21" s="15">
        <v>28064.896640612977</v>
      </c>
      <c r="L21" s="26" t="s">
        <v>8</v>
      </c>
    </row>
    <row r="22" spans="2:12" x14ac:dyDescent="0.25">
      <c r="B22" s="9"/>
      <c r="C22" s="10" t="s">
        <v>2</v>
      </c>
      <c r="D22" s="15">
        <v>-6677.1987281755046</v>
      </c>
      <c r="E22" s="15">
        <v>2721.8292334847656</v>
      </c>
      <c r="F22" s="15">
        <v>-128.63225548867362</v>
      </c>
      <c r="G22" s="15">
        <v>-155.12842534279912</v>
      </c>
      <c r="H22" s="15">
        <v>-170.4831747051112</v>
      </c>
      <c r="I22" s="15">
        <v>-4409.613350542335</v>
      </c>
    </row>
    <row r="23" spans="2:12" x14ac:dyDescent="0.25">
      <c r="B23" s="9"/>
      <c r="C23" s="10" t="s">
        <v>3</v>
      </c>
      <c r="D23" s="15">
        <v>-298.34256940151801</v>
      </c>
      <c r="E23" s="15">
        <v>4984.50854656103</v>
      </c>
      <c r="F23" s="15">
        <v>78.813410444707529</v>
      </c>
      <c r="G23" s="15">
        <v>349.06723894039533</v>
      </c>
      <c r="H23" s="15">
        <v>765.44282153063011</v>
      </c>
      <c r="I23" s="15">
        <v>5879.4894481338633</v>
      </c>
    </row>
    <row r="24" spans="2:12" x14ac:dyDescent="0.25">
      <c r="B24" s="9">
        <v>2023</v>
      </c>
      <c r="C24" s="10" t="s">
        <v>0</v>
      </c>
      <c r="D24" s="15">
        <v>2650.3988253085163</v>
      </c>
      <c r="E24" s="15">
        <v>-319.59491483695354</v>
      </c>
      <c r="F24" s="15">
        <v>22.546240457814967</v>
      </c>
      <c r="G24" s="15">
        <v>692.60766766486631</v>
      </c>
      <c r="H24" s="15">
        <v>-581.12350652944417</v>
      </c>
      <c r="I24" s="15">
        <v>2464.8343121333878</v>
      </c>
    </row>
    <row r="25" spans="2:12" x14ac:dyDescent="0.25">
      <c r="B25" s="9"/>
      <c r="C25" s="10" t="s">
        <v>1</v>
      </c>
      <c r="D25" s="15">
        <v>2195.2254769495025</v>
      </c>
      <c r="E25" s="15">
        <v>932.35360549938775</v>
      </c>
      <c r="F25" s="15">
        <v>184.70151159169234</v>
      </c>
      <c r="G25" s="15">
        <v>365.67847923090778</v>
      </c>
      <c r="H25" s="15">
        <v>3444.0837653036929</v>
      </c>
      <c r="I25" s="15">
        <v>7122.042838950696</v>
      </c>
    </row>
    <row r="26" spans="2:12" x14ac:dyDescent="0.25">
      <c r="B26" s="9"/>
      <c r="C26" s="10" t="s">
        <v>2</v>
      </c>
      <c r="D26" s="15">
        <v>5699.7867274757527</v>
      </c>
      <c r="E26" s="15">
        <v>-1705.5480071427223</v>
      </c>
      <c r="F26" s="15">
        <v>-187.3338654075007</v>
      </c>
      <c r="G26" s="15">
        <v>1174.5817193482756</v>
      </c>
      <c r="H26" s="15">
        <v>1964.9312264003843</v>
      </c>
      <c r="I26" s="15">
        <v>6946.4178005224567</v>
      </c>
    </row>
    <row r="27" spans="2:12" x14ac:dyDescent="0.25">
      <c r="B27" s="9"/>
      <c r="C27" s="10" t="s">
        <v>3</v>
      </c>
      <c r="D27" s="15">
        <v>161.63012861720927</v>
      </c>
      <c r="E27" s="15">
        <v>121.95233946674307</v>
      </c>
      <c r="F27" s="15">
        <v>-172.82413681614861</v>
      </c>
      <c r="G27" s="15">
        <v>-25.193235586522803</v>
      </c>
      <c r="H27" s="15">
        <v>3216.7350343425433</v>
      </c>
      <c r="I27" s="15">
        <v>3302.3001295657755</v>
      </c>
    </row>
    <row r="28" spans="2:12" x14ac:dyDescent="0.25">
      <c r="B28" s="11">
        <v>2024</v>
      </c>
      <c r="C28" s="12" t="s">
        <v>0</v>
      </c>
      <c r="D28" s="16">
        <v>-1161.1161186319223</v>
      </c>
      <c r="E28" s="16">
        <v>2320.4822789770551</v>
      </c>
      <c r="F28" s="16">
        <v>478.86826505821278</v>
      </c>
      <c r="G28" s="16">
        <v>1948.5952178997391</v>
      </c>
      <c r="H28" s="16">
        <v>3547.908584678953</v>
      </c>
      <c r="I28" s="16">
        <v>7134.738228239893</v>
      </c>
    </row>
    <row r="29" spans="2:12" x14ac:dyDescent="0.25">
      <c r="F29" s="4"/>
      <c r="G29" s="4"/>
      <c r="H29" s="4"/>
      <c r="I29" s="4"/>
    </row>
    <row r="30" spans="2:12" x14ac:dyDescent="0.25">
      <c r="F30" s="4"/>
      <c r="G30" s="4"/>
      <c r="H30" s="4"/>
      <c r="I30" s="4"/>
    </row>
    <row r="31" spans="2:12" x14ac:dyDescent="0.25">
      <c r="F31" s="4"/>
      <c r="G31" s="4"/>
      <c r="H31" s="4"/>
      <c r="I31" s="4"/>
    </row>
    <row r="32" spans="2:12" x14ac:dyDescent="0.25">
      <c r="F32" s="4"/>
      <c r="G32" s="4"/>
      <c r="H32" s="4"/>
      <c r="I32" s="4"/>
    </row>
    <row r="35" spans="6:9" x14ac:dyDescent="0.25">
      <c r="F35" s="6"/>
      <c r="G35" s="6"/>
      <c r="H35" s="6"/>
      <c r="I35" s="6"/>
    </row>
    <row r="36" spans="6:9" x14ac:dyDescent="0.25">
      <c r="F36" s="6"/>
      <c r="G36" s="6"/>
      <c r="H36" s="6"/>
      <c r="I36" s="6"/>
    </row>
    <row r="37" spans="6:9" x14ac:dyDescent="0.25">
      <c r="F37" s="6"/>
      <c r="G37" s="6"/>
      <c r="H37" s="6"/>
      <c r="I37" s="6"/>
    </row>
    <row r="38" spans="6:9" x14ac:dyDescent="0.25">
      <c r="F38" s="6"/>
      <c r="G38" s="6"/>
      <c r="H38" s="6"/>
      <c r="I38" s="6"/>
    </row>
    <row r="39" spans="6:9" x14ac:dyDescent="0.25">
      <c r="F39" s="6"/>
      <c r="G39" s="6"/>
      <c r="H39" s="6"/>
      <c r="I39" s="6"/>
    </row>
    <row r="40" spans="6:9" x14ac:dyDescent="0.25">
      <c r="F40" s="6"/>
      <c r="G40" s="6"/>
      <c r="H40" s="6"/>
      <c r="I40" s="6"/>
    </row>
    <row r="41" spans="6:9" x14ac:dyDescent="0.25">
      <c r="F41" s="6"/>
      <c r="G41" s="6"/>
      <c r="H41" s="6"/>
      <c r="I41" s="6"/>
    </row>
    <row r="42" spans="6:9" x14ac:dyDescent="0.25">
      <c r="F42" s="6"/>
      <c r="G42" s="6"/>
      <c r="H42" s="6"/>
      <c r="I42" s="6"/>
    </row>
    <row r="43" spans="6:9" x14ac:dyDescent="0.25">
      <c r="F43" s="6"/>
      <c r="G43" s="6"/>
      <c r="H43" s="6"/>
      <c r="I43" s="6"/>
    </row>
    <row r="44" spans="6:9" x14ac:dyDescent="0.25">
      <c r="F44" s="6"/>
      <c r="G44" s="6"/>
      <c r="H44" s="6"/>
      <c r="I44" s="6"/>
    </row>
    <row r="45" spans="6:9" x14ac:dyDescent="0.25">
      <c r="F45" s="6"/>
      <c r="G45" s="6"/>
      <c r="H45" s="6"/>
      <c r="I45" s="6"/>
    </row>
    <row r="46" spans="6:9" x14ac:dyDescent="0.25">
      <c r="F46" s="6"/>
      <c r="G46" s="6"/>
      <c r="H46" s="6"/>
      <c r="I46" s="6"/>
    </row>
    <row r="47" spans="6:9" x14ac:dyDescent="0.25">
      <c r="F47" s="6"/>
      <c r="G47" s="6"/>
      <c r="H47" s="6"/>
      <c r="I47" s="6"/>
    </row>
    <row r="48" spans="6:9" x14ac:dyDescent="0.25">
      <c r="F48" s="6"/>
      <c r="G48" s="6"/>
      <c r="H48" s="6"/>
      <c r="I48" s="6"/>
    </row>
    <row r="49" spans="6:9" x14ac:dyDescent="0.25">
      <c r="F49" s="6"/>
      <c r="G49" s="6"/>
      <c r="H49" s="6"/>
      <c r="I49" s="6"/>
    </row>
    <row r="50" spans="6:9" x14ac:dyDescent="0.25">
      <c r="F50" s="6"/>
      <c r="G50" s="6"/>
      <c r="H50" s="6"/>
      <c r="I50" s="6"/>
    </row>
    <row r="51" spans="6:9" x14ac:dyDescent="0.25">
      <c r="F51" s="6"/>
      <c r="G51" s="6"/>
      <c r="H51" s="6"/>
      <c r="I51" s="6"/>
    </row>
    <row r="52" spans="6:9" x14ac:dyDescent="0.25">
      <c r="F52" s="6"/>
      <c r="G52" s="6"/>
      <c r="H52" s="6"/>
      <c r="I52" s="6"/>
    </row>
    <row r="53" spans="6:9" x14ac:dyDescent="0.25">
      <c r="F53" s="6"/>
      <c r="G53" s="6"/>
      <c r="H53" s="6"/>
      <c r="I53" s="6"/>
    </row>
    <row r="75" spans="10:10" x14ac:dyDescent="0.25">
      <c r="J75" s="5">
        <f>+F20-F19</f>
        <v>-69.092625535721524</v>
      </c>
    </row>
  </sheetData>
  <hyperlinks>
    <hyperlink ref="L21" r:id="rId1" xr:uid="{592C23AD-F34F-4B57-938E-A7D5B2DD415E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C1366-2D4C-4AB9-AA4E-6220EAB9F21C}">
  <dimension ref="B1:L29"/>
  <sheetViews>
    <sheetView zoomScale="85" zoomScaleNormal="85" workbookViewId="0"/>
  </sheetViews>
  <sheetFormatPr baseColWidth="10" defaultColWidth="11.42578125" defaultRowHeight="15" x14ac:dyDescent="0.25"/>
  <cols>
    <col min="1" max="1" width="11.42578125" style="1" customWidth="1"/>
    <col min="2" max="16384" width="11.42578125" style="1"/>
  </cols>
  <sheetData>
    <row r="1" spans="2:10" x14ac:dyDescent="0.25">
      <c r="I1" s="3"/>
    </row>
    <row r="2" spans="2:10" x14ac:dyDescent="0.25">
      <c r="G2" s="2"/>
      <c r="I2" s="3"/>
    </row>
    <row r="3" spans="2:10" ht="60" x14ac:dyDescent="0.25">
      <c r="B3" s="7" t="s">
        <v>6</v>
      </c>
      <c r="C3" s="7" t="s">
        <v>7</v>
      </c>
      <c r="D3" s="7" t="s">
        <v>64</v>
      </c>
      <c r="E3" s="7" t="s">
        <v>65</v>
      </c>
      <c r="F3" s="7" t="s">
        <v>66</v>
      </c>
      <c r="G3" s="7" t="s">
        <v>67</v>
      </c>
      <c r="H3" s="7" t="s">
        <v>17</v>
      </c>
      <c r="I3" s="3"/>
    </row>
    <row r="4" spans="2:10" ht="15.75" x14ac:dyDescent="0.25">
      <c r="B4" s="1">
        <v>2018</v>
      </c>
      <c r="C4" s="38" t="s">
        <v>0</v>
      </c>
      <c r="D4" s="4">
        <v>0</v>
      </c>
      <c r="E4" s="4">
        <v>34569.051781009752</v>
      </c>
      <c r="F4" s="4">
        <v>0</v>
      </c>
      <c r="G4" s="4">
        <v>8458.1163616818994</v>
      </c>
      <c r="H4" s="4">
        <v>43027.168142691648</v>
      </c>
      <c r="I4" s="3"/>
      <c r="J4" s="20" t="s">
        <v>30</v>
      </c>
    </row>
    <row r="5" spans="2:10" x14ac:dyDescent="0.25">
      <c r="C5" s="38" t="s">
        <v>1</v>
      </c>
      <c r="D5" s="4">
        <v>0</v>
      </c>
      <c r="E5" s="4">
        <v>36206.413956427961</v>
      </c>
      <c r="F5" s="4">
        <v>0</v>
      </c>
      <c r="G5" s="4">
        <v>8789.8002388036293</v>
      </c>
      <c r="H5" s="4">
        <v>44996.214195231587</v>
      </c>
      <c r="I5" s="3"/>
      <c r="J5" s="13" t="s">
        <v>60</v>
      </c>
    </row>
    <row r="6" spans="2:10" x14ac:dyDescent="0.25">
      <c r="C6" s="38" t="s">
        <v>2</v>
      </c>
      <c r="D6" s="4">
        <v>0</v>
      </c>
      <c r="E6" s="4">
        <v>37870.142548902782</v>
      </c>
      <c r="F6" s="4">
        <v>0</v>
      </c>
      <c r="G6" s="4">
        <v>9000.1436211053096</v>
      </c>
      <c r="H6" s="4">
        <v>46870.28617000809</v>
      </c>
      <c r="I6" s="3"/>
      <c r="J6" s="19" t="s">
        <v>12</v>
      </c>
    </row>
    <row r="7" spans="2:10" x14ac:dyDescent="0.25">
      <c r="C7" s="38" t="s">
        <v>3</v>
      </c>
      <c r="D7" s="4">
        <v>0</v>
      </c>
      <c r="E7" s="4">
        <v>39630.094934421853</v>
      </c>
      <c r="F7" s="4">
        <v>0</v>
      </c>
      <c r="G7" s="4">
        <v>9398.2953946467205</v>
      </c>
      <c r="H7" s="4">
        <v>49028.39032906857</v>
      </c>
      <c r="I7" s="3"/>
    </row>
    <row r="8" spans="2:10" x14ac:dyDescent="0.25">
      <c r="B8" s="1">
        <v>2019</v>
      </c>
      <c r="C8" s="38" t="s">
        <v>0</v>
      </c>
      <c r="D8" s="4">
        <v>0</v>
      </c>
      <c r="E8" s="4">
        <v>40499.796765401385</v>
      </c>
      <c r="F8" s="4">
        <v>0</v>
      </c>
      <c r="G8" s="4">
        <v>9099.0344917503407</v>
      </c>
      <c r="H8" s="4">
        <v>49598.831257151724</v>
      </c>
      <c r="I8" s="3"/>
    </row>
    <row r="9" spans="2:10" x14ac:dyDescent="0.25">
      <c r="C9" s="38" t="s">
        <v>1</v>
      </c>
      <c r="D9" s="4">
        <v>0</v>
      </c>
      <c r="E9" s="4">
        <v>43117.549867230271</v>
      </c>
      <c r="F9" s="4">
        <v>967.09668557422299</v>
      </c>
      <c r="G9" s="4">
        <v>8492.1446682295391</v>
      </c>
      <c r="H9" s="4">
        <v>52576.791221034029</v>
      </c>
      <c r="I9" s="3"/>
    </row>
    <row r="10" spans="2:10" x14ac:dyDescent="0.25">
      <c r="C10" s="38" t="s">
        <v>2</v>
      </c>
      <c r="D10" s="4">
        <v>0</v>
      </c>
      <c r="E10" s="4">
        <v>43391.715643952972</v>
      </c>
      <c r="F10" s="4">
        <v>1726.62267339461</v>
      </c>
      <c r="G10" s="4">
        <v>8908.4006036446699</v>
      </c>
      <c r="H10" s="4">
        <v>54026.738920992255</v>
      </c>
      <c r="I10" s="3"/>
    </row>
    <row r="11" spans="2:10" x14ac:dyDescent="0.25">
      <c r="C11" s="38" t="s">
        <v>3</v>
      </c>
      <c r="D11" s="4">
        <v>0</v>
      </c>
      <c r="E11" s="4">
        <v>44466.716735402879</v>
      </c>
      <c r="F11" s="4">
        <v>1797.29839067638</v>
      </c>
      <c r="G11" s="4">
        <v>9252.4215690135497</v>
      </c>
      <c r="H11" s="4">
        <v>55516.436695092809</v>
      </c>
      <c r="I11" s="3"/>
    </row>
    <row r="12" spans="2:10" x14ac:dyDescent="0.25">
      <c r="B12" s="1">
        <v>2020</v>
      </c>
      <c r="C12" s="38" t="s">
        <v>0</v>
      </c>
      <c r="D12" s="4">
        <v>0</v>
      </c>
      <c r="E12" s="4">
        <v>43704.947324099041</v>
      </c>
      <c r="F12" s="4">
        <v>5258.1621928230397</v>
      </c>
      <c r="G12" s="4">
        <v>9909.4140537090807</v>
      </c>
      <c r="H12" s="4">
        <v>58872.523570631158</v>
      </c>
      <c r="I12" s="3"/>
    </row>
    <row r="13" spans="2:10" x14ac:dyDescent="0.25">
      <c r="C13" s="38" t="s">
        <v>1</v>
      </c>
      <c r="D13" s="4">
        <v>0</v>
      </c>
      <c r="E13" s="4">
        <v>47318.233384413972</v>
      </c>
      <c r="F13" s="4">
        <v>5146.3887944259004</v>
      </c>
      <c r="G13" s="4">
        <v>11307.9391874055</v>
      </c>
      <c r="H13" s="4">
        <v>63772.561366245369</v>
      </c>
      <c r="I13" s="3"/>
    </row>
    <row r="14" spans="2:10" x14ac:dyDescent="0.25">
      <c r="C14" s="38" t="s">
        <v>2</v>
      </c>
      <c r="D14" s="4">
        <v>0</v>
      </c>
      <c r="E14" s="4">
        <v>49201.91065780248</v>
      </c>
      <c r="F14" s="4">
        <v>5036.2899630697002</v>
      </c>
      <c r="G14" s="4">
        <v>10198.099727671903</v>
      </c>
      <c r="H14" s="4">
        <v>64436.300348544086</v>
      </c>
      <c r="I14" s="3"/>
    </row>
    <row r="15" spans="2:10" x14ac:dyDescent="0.25">
      <c r="C15" s="38" t="s">
        <v>3</v>
      </c>
      <c r="D15" s="4">
        <v>1609.7816477393947</v>
      </c>
      <c r="E15" s="4">
        <v>49255.301493368868</v>
      </c>
      <c r="F15" s="4">
        <v>4691.3485655845097</v>
      </c>
      <c r="G15" s="4">
        <v>9454.3496125826896</v>
      </c>
      <c r="H15" s="4">
        <v>65010.781319275455</v>
      </c>
      <c r="I15" s="3"/>
    </row>
    <row r="16" spans="2:10" x14ac:dyDescent="0.25">
      <c r="B16" s="1">
        <v>2021</v>
      </c>
      <c r="C16" s="38" t="s">
        <v>0</v>
      </c>
      <c r="D16" s="4">
        <v>1619.5151574873382</v>
      </c>
      <c r="E16" s="4">
        <v>48144.165551124621</v>
      </c>
      <c r="F16" s="4">
        <v>7771.2100070340312</v>
      </c>
      <c r="G16" s="4">
        <v>9497.8103556993592</v>
      </c>
      <c r="H16" s="4">
        <v>67032.701071345349</v>
      </c>
      <c r="I16" s="3"/>
    </row>
    <row r="17" spans="2:12" x14ac:dyDescent="0.25">
      <c r="C17" s="38" t="s">
        <v>1</v>
      </c>
      <c r="D17" s="4">
        <v>1609.6738298682667</v>
      </c>
      <c r="E17" s="4">
        <v>50010.575036313465</v>
      </c>
      <c r="F17" s="4">
        <v>10276.365033022183</v>
      </c>
      <c r="G17" s="4">
        <v>9835.5340033785578</v>
      </c>
      <c r="H17" s="4">
        <v>71732.147902582466</v>
      </c>
      <c r="I17" s="3"/>
    </row>
    <row r="18" spans="2:12" x14ac:dyDescent="0.25">
      <c r="C18" s="38" t="s">
        <v>2</v>
      </c>
      <c r="D18" s="4">
        <v>3156.5635293191581</v>
      </c>
      <c r="E18" s="4">
        <v>51248.983461886259</v>
      </c>
      <c r="F18" s="4">
        <v>16498.899566975484</v>
      </c>
      <c r="G18" s="4">
        <v>11207.079356121689</v>
      </c>
      <c r="H18" s="4">
        <v>82111.525914302591</v>
      </c>
      <c r="I18" s="3"/>
    </row>
    <row r="19" spans="2:12" ht="12" customHeight="1" x14ac:dyDescent="0.25">
      <c r="C19" s="38" t="s">
        <v>3</v>
      </c>
      <c r="D19" s="4">
        <v>4194.0673417407625</v>
      </c>
      <c r="E19" s="4">
        <v>53165.078770643631</v>
      </c>
      <c r="F19" s="4">
        <v>17366.898829281337</v>
      </c>
      <c r="G19" s="4">
        <v>11762.070023431792</v>
      </c>
      <c r="H19" s="4">
        <v>86488.114965097528</v>
      </c>
      <c r="I19" s="3"/>
    </row>
    <row r="20" spans="2:12" x14ac:dyDescent="0.25">
      <c r="B20" s="1">
        <v>2022</v>
      </c>
      <c r="C20" s="38" t="s">
        <v>0</v>
      </c>
      <c r="D20" s="33">
        <v>4237.0997130718988</v>
      </c>
      <c r="E20" s="33">
        <v>52708.631269327634</v>
      </c>
      <c r="F20" s="33">
        <v>20699.487730491495</v>
      </c>
      <c r="G20" s="33">
        <v>10762.081721718783</v>
      </c>
      <c r="H20" s="4">
        <v>88407.300434609817</v>
      </c>
      <c r="I20" s="3"/>
    </row>
    <row r="21" spans="2:12" x14ac:dyDescent="0.25">
      <c r="C21" s="38" t="s">
        <v>1</v>
      </c>
      <c r="D21" s="33">
        <v>4193.5919383750352</v>
      </c>
      <c r="E21" s="33">
        <v>58187.091966924701</v>
      </c>
      <c r="F21" s="33">
        <v>23874.10425688234</v>
      </c>
      <c r="G21" s="33">
        <v>12197.566630299305</v>
      </c>
      <c r="H21" s="4">
        <v>98452.354792481376</v>
      </c>
      <c r="I21" s="3"/>
    </row>
    <row r="22" spans="2:12" x14ac:dyDescent="0.25">
      <c r="C22" s="38" t="s">
        <v>2</v>
      </c>
      <c r="D22" s="33">
        <v>4237.5805959311056</v>
      </c>
      <c r="E22" s="33">
        <v>59120.993317020046</v>
      </c>
      <c r="F22" s="33">
        <v>24594.439319589939</v>
      </c>
      <c r="G22" s="33">
        <v>12433.394765729754</v>
      </c>
      <c r="H22" s="4">
        <v>100386.40799827085</v>
      </c>
      <c r="I22" s="3"/>
    </row>
    <row r="23" spans="2:12" x14ac:dyDescent="0.25">
      <c r="C23" s="38" t="s">
        <v>3</v>
      </c>
      <c r="D23" s="33">
        <v>5205.2513903905183</v>
      </c>
      <c r="E23" s="33">
        <v>59991.129361108055</v>
      </c>
      <c r="F23" s="33">
        <v>22439.256495135149</v>
      </c>
      <c r="G23" s="33">
        <v>11172.843287613094</v>
      </c>
      <c r="H23" s="4">
        <v>98808.480534246817</v>
      </c>
      <c r="I23" s="3"/>
    </row>
    <row r="24" spans="2:12" x14ac:dyDescent="0.25">
      <c r="B24" s="1">
        <v>2023</v>
      </c>
      <c r="C24" s="38" t="s">
        <v>0</v>
      </c>
      <c r="D24" s="33">
        <v>5265.2948017743329</v>
      </c>
      <c r="E24" s="33">
        <v>59895.639159325765</v>
      </c>
      <c r="F24" s="33">
        <v>20652.631108029109</v>
      </c>
      <c r="G24" s="33">
        <v>10320.7199097343</v>
      </c>
      <c r="H24" s="4">
        <v>96134.284978863507</v>
      </c>
      <c r="I24" s="3"/>
    </row>
    <row r="25" spans="2:12" x14ac:dyDescent="0.25">
      <c r="C25" s="38" t="s">
        <v>1</v>
      </c>
      <c r="D25" s="4">
        <v>7893.1251629274466</v>
      </c>
      <c r="E25" s="4">
        <v>61076.323236280528</v>
      </c>
      <c r="F25" s="4">
        <v>21074.955167589353</v>
      </c>
      <c r="G25" s="4">
        <v>10493.860303124988</v>
      </c>
      <c r="H25" s="4">
        <v>100538.26386992232</v>
      </c>
      <c r="I25" s="3"/>
    </row>
    <row r="26" spans="2:12" x14ac:dyDescent="0.25">
      <c r="C26" s="38" t="s">
        <v>2</v>
      </c>
      <c r="D26" s="33">
        <v>9782.3246693624969</v>
      </c>
      <c r="E26" s="33">
        <v>58864.894788018792</v>
      </c>
      <c r="F26" s="33">
        <v>26445.010551637606</v>
      </c>
      <c r="G26" s="33">
        <v>11512.216694861272</v>
      </c>
      <c r="H26" s="4">
        <v>106604.44670388017</v>
      </c>
      <c r="I26" s="3"/>
      <c r="J26" s="40" t="s">
        <v>8</v>
      </c>
      <c r="K26" s="36"/>
      <c r="L26" s="36"/>
    </row>
    <row r="27" spans="2:12" x14ac:dyDescent="0.25">
      <c r="C27" s="38" t="s">
        <v>3</v>
      </c>
      <c r="D27" s="33">
        <v>12446.144588480831</v>
      </c>
      <c r="E27" s="33">
        <v>59834.388650049645</v>
      </c>
      <c r="F27" s="33">
        <v>26181.957625761461</v>
      </c>
      <c r="G27" s="33">
        <v>11576.090761673702</v>
      </c>
      <c r="H27" s="4">
        <v>110038.58162596564</v>
      </c>
      <c r="I27" s="3"/>
    </row>
    <row r="28" spans="2:12" x14ac:dyDescent="0.25">
      <c r="B28" s="37">
        <v>2024</v>
      </c>
      <c r="C28" s="39" t="s">
        <v>0</v>
      </c>
      <c r="D28" s="34">
        <v>12611.432933656053</v>
      </c>
      <c r="E28" s="34">
        <v>62135.829806458241</v>
      </c>
      <c r="F28" s="34">
        <v>30470.774805026795</v>
      </c>
      <c r="G28" s="34">
        <v>12622.213456961395</v>
      </c>
      <c r="H28" s="35">
        <v>117840.25100210248</v>
      </c>
      <c r="I28" s="3"/>
    </row>
    <row r="29" spans="2:12" x14ac:dyDescent="0.25">
      <c r="G29" s="4"/>
      <c r="I29" s="3"/>
    </row>
  </sheetData>
  <hyperlinks>
    <hyperlink ref="J26" r:id="rId1" xr:uid="{7608921B-053D-4C96-8025-9B7EF6AE6A36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4424D-B31B-4AD6-95B8-C1F6FC6D386A}">
  <dimension ref="B3:H45"/>
  <sheetViews>
    <sheetView zoomScale="90" zoomScaleNormal="90" workbookViewId="0"/>
  </sheetViews>
  <sheetFormatPr baseColWidth="10" defaultColWidth="11.42578125" defaultRowHeight="15" x14ac:dyDescent="0.25"/>
  <cols>
    <col min="1" max="1" width="11.42578125" style="1"/>
    <col min="2" max="2" width="16.140625" style="1" bestFit="1" customWidth="1"/>
    <col min="3" max="3" width="42" style="1" bestFit="1" customWidth="1"/>
    <col min="4" max="5" width="11.42578125" style="1"/>
    <col min="6" max="6" width="11.42578125" style="3"/>
    <col min="7" max="16384" width="11.42578125" style="1"/>
  </cols>
  <sheetData>
    <row r="3" spans="2:7" ht="15.75" x14ac:dyDescent="0.25">
      <c r="B3" s="31"/>
      <c r="C3" s="31"/>
      <c r="D3" s="14">
        <v>2024</v>
      </c>
      <c r="G3" s="20" t="s">
        <v>31</v>
      </c>
    </row>
    <row r="4" spans="2:7" x14ac:dyDescent="0.25">
      <c r="B4" s="32" t="s">
        <v>18</v>
      </c>
      <c r="C4" s="32" t="s">
        <v>59</v>
      </c>
      <c r="D4" s="7" t="s">
        <v>0</v>
      </c>
      <c r="G4" s="13" t="s">
        <v>71</v>
      </c>
    </row>
    <row r="5" spans="2:7" x14ac:dyDescent="0.25">
      <c r="B5" s="1" t="s">
        <v>61</v>
      </c>
      <c r="C5" s="3" t="s">
        <v>26</v>
      </c>
      <c r="D5" s="15">
        <v>10645.993297191693</v>
      </c>
      <c r="G5" s="19" t="s">
        <v>57</v>
      </c>
    </row>
    <row r="6" spans="2:7" x14ac:dyDescent="0.25">
      <c r="B6" s="1" t="s">
        <v>20</v>
      </c>
      <c r="C6" s="3" t="s">
        <v>47</v>
      </c>
      <c r="D6" s="15">
        <v>6794.5052353458914</v>
      </c>
    </row>
    <row r="7" spans="2:7" x14ac:dyDescent="0.25">
      <c r="C7" s="3" t="s">
        <v>15</v>
      </c>
      <c r="D7" s="15">
        <v>1444.5639450961439</v>
      </c>
    </row>
    <row r="8" spans="2:7" x14ac:dyDescent="0.25">
      <c r="C8" s="3" t="s">
        <v>4</v>
      </c>
      <c r="D8" s="15">
        <v>1249.7026523500099</v>
      </c>
    </row>
    <row r="9" spans="2:7" x14ac:dyDescent="0.25">
      <c r="C9" s="3" t="s">
        <v>5</v>
      </c>
      <c r="D9" s="15">
        <v>13558.979678093661</v>
      </c>
    </row>
    <row r="10" spans="2:7" x14ac:dyDescent="0.25">
      <c r="B10" s="37"/>
      <c r="C10" s="27" t="s">
        <v>58</v>
      </c>
      <c r="D10" s="16">
        <v>2.6038079999999599</v>
      </c>
    </row>
    <row r="11" spans="2:7" x14ac:dyDescent="0.25">
      <c r="C11" s="29"/>
      <c r="D11" s="30"/>
    </row>
    <row r="23" spans="7:7" ht="12" customHeight="1" x14ac:dyDescent="0.25">
      <c r="G23" s="26" t="s">
        <v>8</v>
      </c>
    </row>
    <row r="45" spans="3:8" s="3" customFormat="1" x14ac:dyDescent="0.25">
      <c r="C45" s="1"/>
      <c r="D45" s="1"/>
      <c r="E45" s="5"/>
      <c r="G45" s="1"/>
      <c r="H45" s="1"/>
    </row>
  </sheetData>
  <hyperlinks>
    <hyperlink ref="G23" r:id="rId1" xr:uid="{EC20AA50-1A6F-4DCB-B66D-A92A4FA7AC43}"/>
  </hyperlink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2C600-9674-4178-9FBB-16BE7FBD9256}">
  <dimension ref="B3:G80"/>
  <sheetViews>
    <sheetView zoomScale="90" zoomScaleNormal="90" workbookViewId="0"/>
  </sheetViews>
  <sheetFormatPr baseColWidth="10" defaultColWidth="11.42578125" defaultRowHeight="15" x14ac:dyDescent="0.25"/>
  <cols>
    <col min="1" max="1" width="11.42578125" style="1"/>
    <col min="2" max="2" width="13.5703125" style="1" bestFit="1" customWidth="1"/>
    <col min="3" max="3" width="14.7109375" style="1" bestFit="1" customWidth="1"/>
    <col min="4" max="5" width="11.42578125" style="1"/>
    <col min="6" max="6" width="11.42578125" style="3"/>
    <col min="7" max="16384" width="11.42578125" style="1"/>
  </cols>
  <sheetData>
    <row r="3" spans="2:7" s="2" customFormat="1" x14ac:dyDescent="0.25">
      <c r="B3" s="17"/>
      <c r="C3" s="18"/>
      <c r="D3" s="14">
        <v>2024</v>
      </c>
    </row>
    <row r="4" spans="2:7" ht="15.75" x14ac:dyDescent="0.25">
      <c r="B4" s="7" t="s">
        <v>18</v>
      </c>
      <c r="C4" s="7" t="s">
        <v>19</v>
      </c>
      <c r="D4" s="7" t="s">
        <v>0</v>
      </c>
      <c r="G4" s="20" t="s">
        <v>32</v>
      </c>
    </row>
    <row r="5" spans="2:7" x14ac:dyDescent="0.25">
      <c r="B5" s="9" t="s">
        <v>20</v>
      </c>
      <c r="C5" s="10" t="s">
        <v>21</v>
      </c>
      <c r="D5" s="15">
        <v>26578.407690617561</v>
      </c>
      <c r="G5" s="13" t="s">
        <v>72</v>
      </c>
    </row>
    <row r="6" spans="2:7" x14ac:dyDescent="0.25">
      <c r="B6" s="9"/>
      <c r="C6" s="10" t="s">
        <v>22</v>
      </c>
      <c r="D6" s="15">
        <v>34519.373542152076</v>
      </c>
      <c r="G6" s="19" t="s">
        <v>12</v>
      </c>
    </row>
    <row r="7" spans="2:7" x14ac:dyDescent="0.25">
      <c r="B7" s="9"/>
      <c r="C7" s="10" t="s">
        <v>23</v>
      </c>
      <c r="D7" s="15">
        <v>27818.868462914073</v>
      </c>
    </row>
    <row r="8" spans="2:7" x14ac:dyDescent="0.25">
      <c r="B8" s="11"/>
      <c r="C8" s="12" t="s">
        <v>24</v>
      </c>
      <c r="D8" s="16">
        <v>123270.78885601039</v>
      </c>
    </row>
    <row r="9" spans="2:7" x14ac:dyDescent="0.25">
      <c r="B9" s="9" t="s">
        <v>26</v>
      </c>
      <c r="C9" s="10" t="s">
        <v>21</v>
      </c>
      <c r="D9" s="15">
        <v>10259.730105134578</v>
      </c>
    </row>
    <row r="10" spans="2:7" x14ac:dyDescent="0.25">
      <c r="B10" s="9"/>
      <c r="C10" s="10" t="s">
        <v>22</v>
      </c>
      <c r="D10" s="15">
        <v>20641.584013343341</v>
      </c>
    </row>
    <row r="11" spans="2:7" x14ac:dyDescent="0.25">
      <c r="B11" s="11"/>
      <c r="C11" s="12" t="s">
        <v>25</v>
      </c>
      <c r="D11" s="16">
        <v>143638.81812595468</v>
      </c>
    </row>
    <row r="21" spans="7:7" x14ac:dyDescent="0.25">
      <c r="G21" s="26" t="s">
        <v>8</v>
      </c>
    </row>
    <row r="23" spans="7:7" x14ac:dyDescent="0.25">
      <c r="G23" s="28" t="s">
        <v>56</v>
      </c>
    </row>
    <row r="24" spans="7:7" ht="12" customHeight="1" x14ac:dyDescent="0.25"/>
    <row r="80" spans="5:5" x14ac:dyDescent="0.25">
      <c r="E80" s="5"/>
    </row>
  </sheetData>
  <hyperlinks>
    <hyperlink ref="G21" r:id="rId1" xr:uid="{FFCBBDE8-8985-45CA-9698-518EE12BC996}"/>
  </hyperlink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0FD79-AE61-474B-A9E7-952EE4CA3D11}">
  <dimension ref="B3:G79"/>
  <sheetViews>
    <sheetView zoomScale="90" zoomScaleNormal="90" workbookViewId="0"/>
  </sheetViews>
  <sheetFormatPr baseColWidth="10" defaultColWidth="11.42578125" defaultRowHeight="15" x14ac:dyDescent="0.25"/>
  <cols>
    <col min="1" max="1" width="11.42578125" style="1"/>
    <col min="2" max="2" width="42" style="1" bestFit="1" customWidth="1"/>
    <col min="3" max="4" width="11.42578125" style="1"/>
    <col min="5" max="5" width="11.42578125" style="3"/>
    <col min="6" max="16384" width="11.42578125" style="1"/>
  </cols>
  <sheetData>
    <row r="3" spans="2:6" ht="45" x14ac:dyDescent="0.25">
      <c r="B3" s="7" t="s">
        <v>45</v>
      </c>
      <c r="C3" s="7" t="s">
        <v>38</v>
      </c>
      <c r="F3" s="20" t="s">
        <v>40</v>
      </c>
    </row>
    <row r="4" spans="2:6" x14ac:dyDescent="0.25">
      <c r="B4" s="3" t="s">
        <v>13</v>
      </c>
      <c r="C4" s="21">
        <v>1.1099041984893774</v>
      </c>
      <c r="F4" s="13" t="s">
        <v>73</v>
      </c>
    </row>
    <row r="5" spans="2:6" x14ac:dyDescent="0.25">
      <c r="B5" s="3" t="s">
        <v>14</v>
      </c>
      <c r="C5" s="21">
        <v>15.941063014379331</v>
      </c>
      <c r="F5" s="19" t="s">
        <v>39</v>
      </c>
    </row>
    <row r="6" spans="2:6" x14ac:dyDescent="0.25">
      <c r="B6" s="3" t="s">
        <v>33</v>
      </c>
      <c r="C6" s="21">
        <v>14.701747446193311</v>
      </c>
    </row>
    <row r="7" spans="2:6" x14ac:dyDescent="0.25">
      <c r="B7" s="3" t="s">
        <v>34</v>
      </c>
      <c r="C7" s="21">
        <v>0.37087306181400453</v>
      </c>
    </row>
    <row r="8" spans="2:6" x14ac:dyDescent="0.25">
      <c r="B8" s="3" t="s">
        <v>35</v>
      </c>
      <c r="C8" s="21">
        <v>22.924931118495419</v>
      </c>
    </row>
    <row r="9" spans="2:6" x14ac:dyDescent="0.25">
      <c r="B9" s="3" t="s">
        <v>36</v>
      </c>
      <c r="C9" s="21">
        <v>7.052176585955487</v>
      </c>
    </row>
    <row r="10" spans="2:6" x14ac:dyDescent="0.25">
      <c r="B10" s="3" t="s">
        <v>37</v>
      </c>
      <c r="C10" s="21">
        <v>4.738789713764584</v>
      </c>
    </row>
    <row r="11" spans="2:6" x14ac:dyDescent="0.25">
      <c r="B11" s="3" t="s">
        <v>68</v>
      </c>
      <c r="C11" s="21">
        <v>1.9333730710886647</v>
      </c>
    </row>
    <row r="12" spans="2:6" x14ac:dyDescent="0.25">
      <c r="B12" s="24" t="s">
        <v>69</v>
      </c>
      <c r="C12" s="22">
        <v>31.227141789819825</v>
      </c>
    </row>
    <row r="22" spans="6:6" x14ac:dyDescent="0.25">
      <c r="F22" s="26" t="s">
        <v>8</v>
      </c>
    </row>
    <row r="23" spans="6:6" ht="12" customHeight="1" x14ac:dyDescent="0.25"/>
    <row r="79" spans="2:7" s="3" customFormat="1" x14ac:dyDescent="0.25">
      <c r="B79" s="1"/>
      <c r="C79" s="1"/>
      <c r="D79" s="5" t="e">
        <f>+#REF!-#REF!</f>
        <v>#REF!</v>
      </c>
      <c r="F79" s="1"/>
      <c r="G79" s="1"/>
    </row>
  </sheetData>
  <hyperlinks>
    <hyperlink ref="F22" r:id="rId1" xr:uid="{24EAF085-EA2E-431F-8C24-67927B878089}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98163-8E08-492C-93C3-0DB48D1081F3}">
  <dimension ref="B2:I22"/>
  <sheetViews>
    <sheetView showGridLines="0" zoomScale="90" zoomScaleNormal="90" workbookViewId="0">
      <selection activeCell="F15" sqref="F15"/>
    </sheetView>
  </sheetViews>
  <sheetFormatPr baseColWidth="10" defaultRowHeight="15" x14ac:dyDescent="0.25"/>
  <cols>
    <col min="1" max="1" width="9.42578125" customWidth="1"/>
    <col min="4" max="6" width="15.140625" customWidth="1"/>
  </cols>
  <sheetData>
    <row r="2" spans="2:9" ht="17.25" customHeight="1" x14ac:dyDescent="0.25"/>
    <row r="3" spans="2:9" ht="45" x14ac:dyDescent="0.25">
      <c r="B3" s="7" t="s">
        <v>6</v>
      </c>
      <c r="C3" s="7" t="s">
        <v>7</v>
      </c>
      <c r="D3" s="7" t="s">
        <v>50</v>
      </c>
      <c r="E3" s="7" t="s">
        <v>51</v>
      </c>
      <c r="F3" s="7" t="s">
        <v>52</v>
      </c>
      <c r="I3" s="20" t="s">
        <v>49</v>
      </c>
    </row>
    <row r="4" spans="2:9" x14ac:dyDescent="0.25">
      <c r="B4" s="9">
        <v>2021</v>
      </c>
      <c r="C4" s="10" t="s">
        <v>0</v>
      </c>
      <c r="D4" s="15">
        <v>63462.881942204076</v>
      </c>
      <c r="E4" s="15">
        <v>62999.055602671331</v>
      </c>
      <c r="F4" s="15">
        <v>463.8263395327449</v>
      </c>
      <c r="I4" s="13" t="s">
        <v>48</v>
      </c>
    </row>
    <row r="5" spans="2:9" x14ac:dyDescent="0.25">
      <c r="B5" s="9"/>
      <c r="C5" s="10" t="s">
        <v>1</v>
      </c>
      <c r="D5" s="15">
        <v>67145.937404892975</v>
      </c>
      <c r="E5" s="15">
        <v>66694.531882386742</v>
      </c>
      <c r="F5" s="15">
        <v>451.40552250623296</v>
      </c>
      <c r="I5" s="19" t="s">
        <v>12</v>
      </c>
    </row>
    <row r="6" spans="2:9" x14ac:dyDescent="0.25">
      <c r="B6" s="9"/>
      <c r="C6" s="10" t="s">
        <v>2</v>
      </c>
      <c r="D6" s="15">
        <v>83855.034979102071</v>
      </c>
      <c r="E6" s="15">
        <v>83358.979871194402</v>
      </c>
      <c r="F6" s="15">
        <v>496.05510790766857</v>
      </c>
    </row>
    <row r="7" spans="2:9" x14ac:dyDescent="0.25">
      <c r="B7" s="9"/>
      <c r="C7" s="10" t="s">
        <v>3</v>
      </c>
      <c r="D7" s="15">
        <v>91284.917377740683</v>
      </c>
      <c r="E7" s="15">
        <v>90777.642607723479</v>
      </c>
      <c r="F7" s="15">
        <v>507.27477001720399</v>
      </c>
    </row>
    <row r="8" spans="2:9" x14ac:dyDescent="0.25">
      <c r="B8" s="9">
        <v>2022</v>
      </c>
      <c r="C8" s="10" t="s">
        <v>0</v>
      </c>
      <c r="D8" s="15">
        <v>90096.035603683937</v>
      </c>
      <c r="E8" s="15">
        <v>89624.835520106339</v>
      </c>
      <c r="F8" s="15">
        <v>471.20008357759798</v>
      </c>
    </row>
    <row r="9" spans="2:9" x14ac:dyDescent="0.25">
      <c r="B9" s="9"/>
      <c r="C9" s="10" t="s">
        <v>1</v>
      </c>
      <c r="D9" s="15">
        <v>104703.85116180773</v>
      </c>
      <c r="E9" s="15">
        <v>104166.64420257894</v>
      </c>
      <c r="F9" s="15">
        <v>537.20695922878804</v>
      </c>
    </row>
    <row r="10" spans="2:9" x14ac:dyDescent="0.25">
      <c r="B10" s="9"/>
      <c r="C10" s="10" t="s">
        <v>2</v>
      </c>
      <c r="D10" s="15">
        <v>107606.16714187121</v>
      </c>
      <c r="E10" s="15">
        <v>107059.0201186226</v>
      </c>
      <c r="F10" s="15">
        <v>547.14702324860264</v>
      </c>
    </row>
    <row r="11" spans="2:9" x14ac:dyDescent="0.25">
      <c r="B11" s="9"/>
      <c r="C11" s="10" t="s">
        <v>3</v>
      </c>
      <c r="D11" s="15">
        <v>96978.319996098304</v>
      </c>
      <c r="E11" s="15">
        <v>96601.061307087453</v>
      </c>
      <c r="F11" s="15">
        <v>377.2586890108505</v>
      </c>
    </row>
    <row r="12" spans="2:9" x14ac:dyDescent="0.25">
      <c r="B12" s="9">
        <v>2023</v>
      </c>
      <c r="C12" s="10" t="s">
        <v>0</v>
      </c>
      <c r="D12" s="15">
        <v>89368.480929715763</v>
      </c>
      <c r="E12" s="15">
        <v>89330.173951594799</v>
      </c>
      <c r="F12" s="15">
        <v>38.306978120963322</v>
      </c>
    </row>
    <row r="13" spans="2:9" x14ac:dyDescent="0.25">
      <c r="B13" s="9"/>
      <c r="C13" s="10" t="s">
        <v>1</v>
      </c>
      <c r="D13" s="15">
        <v>91335.368136758218</v>
      </c>
      <c r="E13" s="15">
        <v>91147.708695051377</v>
      </c>
      <c r="F13" s="15">
        <v>187.65944170684088</v>
      </c>
    </row>
    <row r="14" spans="2:9" x14ac:dyDescent="0.25">
      <c r="B14" s="9"/>
      <c r="C14" s="10" t="s">
        <v>2</v>
      </c>
      <c r="D14" s="15">
        <v>106251.74216929264</v>
      </c>
      <c r="E14" s="15">
        <v>106026.72272170629</v>
      </c>
      <c r="F14" s="15">
        <v>225.01944758635364</v>
      </c>
    </row>
    <row r="15" spans="2:9" x14ac:dyDescent="0.25">
      <c r="B15" s="11"/>
      <c r="C15" s="12" t="s">
        <v>3</v>
      </c>
      <c r="D15" s="16">
        <v>104948.61836047196</v>
      </c>
      <c r="E15" s="16"/>
      <c r="F15" s="16"/>
    </row>
    <row r="22" spans="9:9" x14ac:dyDescent="0.25">
      <c r="I22" t="s">
        <v>8</v>
      </c>
    </row>
  </sheetData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Graf1</vt:lpstr>
      <vt:lpstr>Graf2</vt:lpstr>
      <vt:lpstr>Graf3</vt:lpstr>
      <vt:lpstr>Graf4</vt:lpstr>
      <vt:lpstr>Graf5</vt:lpstr>
      <vt:lpstr>Graf6</vt:lpstr>
      <vt:lpstr>Graf7</vt:lpstr>
      <vt:lpstr>Graf8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2024-06-14T20:13:26Z</dcterms:created>
  <dcterms:modified xsi:type="dcterms:W3CDTF">2024-06-14T20:13:56Z</dcterms:modified>
</cp:coreProperties>
</file>