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C46AB17F-989C-4494-944D-67245F841B1B}" xr6:coauthVersionLast="47" xr6:coauthVersionMax="47" xr10:uidLastSave="{00000000-0000-0000-0000-000000000000}"/>
  <bookViews>
    <workbookView xWindow="13965" yWindow="-16395"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'1_01'!$GC$2:$GO$37</definedName>
    <definedName name="_xlnm.Print_Area" localSheetId="5">'1_02'!$GC$2:$GO$37</definedName>
    <definedName name="_xlnm.Print_Area" localSheetId="6">'1_03'!$GC$2:$GO$37</definedName>
    <definedName name="_xlnm.Print_Area" localSheetId="7">'1_04'!$GC$2:$GO$37</definedName>
    <definedName name="_xlnm.Print_Area" localSheetId="8">'1_05'!$GC$2:$GO$37</definedName>
    <definedName name="_xlnm.Print_Area" localSheetId="9">'1_06'!$GC$2:$GO$37</definedName>
    <definedName name="_xlnm.Print_Area" localSheetId="10">'1_07'!$GC$2:$GO$37</definedName>
    <definedName name="_xlnm.Print_Area" localSheetId="11">'1_08'!$GC$2:$GO$37</definedName>
    <definedName name="_xlnm.Print_Area" localSheetId="12">'1_09'!$GC$2:$GO$37</definedName>
    <definedName name="_xlnm.Print_Area" localSheetId="13">'1_10'!$GC$2:$GO$37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O8" i="7" l="1"/>
  <c r="GO13" i="41"/>
  <c r="GO16" i="41"/>
  <c r="GO20" i="7"/>
  <c r="GO21" i="41"/>
  <c r="GO32" i="41"/>
  <c r="GO11" i="7"/>
  <c r="GO18" i="7"/>
  <c r="GO19" i="7"/>
  <c r="GO26" i="7"/>
  <c r="GO27" i="7"/>
  <c r="GO7" i="7"/>
  <c r="GO15" i="7"/>
  <c r="GO23" i="7"/>
  <c r="GO31" i="7"/>
  <c r="GO7" i="41"/>
  <c r="GO11" i="41"/>
  <c r="GO12" i="41"/>
  <c r="GO15" i="41"/>
  <c r="GO20" i="41"/>
  <c r="GO23" i="41"/>
  <c r="GO27" i="41"/>
  <c r="GO28" i="41"/>
  <c r="GO8" i="41"/>
  <c r="GO9" i="41"/>
  <c r="GO10" i="41"/>
  <c r="GO17" i="41"/>
  <c r="GO18" i="41"/>
  <c r="GO19" i="41"/>
  <c r="GO24" i="41"/>
  <c r="GO25" i="41"/>
  <c r="GO26" i="41"/>
  <c r="GO29" i="41"/>
  <c r="GO31" i="41"/>
  <c r="GO9" i="7"/>
  <c r="GO10" i="7"/>
  <c r="GO16" i="7"/>
  <c r="GO17" i="7"/>
  <c r="GO21" i="7"/>
  <c r="GO24" i="7"/>
  <c r="GO25" i="7"/>
  <c r="GO29" i="7"/>
  <c r="GM33" i="37"/>
  <c r="GK33" i="35"/>
  <c r="GM33" i="35"/>
  <c r="GN9" i="41"/>
  <c r="GN17" i="41"/>
  <c r="GN25" i="41"/>
  <c r="GN29" i="41"/>
  <c r="GN7" i="41"/>
  <c r="GN8" i="41"/>
  <c r="GN12" i="41"/>
  <c r="GN15" i="41"/>
  <c r="GN16" i="41"/>
  <c r="GN20" i="41"/>
  <c r="GN23" i="41"/>
  <c r="GN24" i="41"/>
  <c r="GN28" i="41"/>
  <c r="GN29" i="7"/>
  <c r="GN31" i="41"/>
  <c r="GN32" i="41"/>
  <c r="GN10" i="41"/>
  <c r="GN11" i="41"/>
  <c r="GN13" i="41"/>
  <c r="GN18" i="41"/>
  <c r="GN19" i="41"/>
  <c r="GN26" i="41"/>
  <c r="GN27" i="41"/>
  <c r="GM9" i="7"/>
  <c r="GM13" i="7"/>
  <c r="GM17" i="41"/>
  <c r="GM25" i="41"/>
  <c r="GM29" i="7"/>
  <c r="GM18" i="7"/>
  <c r="GM26" i="7"/>
  <c r="GM7" i="41"/>
  <c r="GM10" i="41"/>
  <c r="GM12" i="41"/>
  <c r="GM15" i="41"/>
  <c r="GM16" i="41"/>
  <c r="GM19" i="41"/>
  <c r="GM20" i="41"/>
  <c r="GM23" i="41"/>
  <c r="GM26" i="41"/>
  <c r="GM27" i="41"/>
  <c r="GM28" i="41"/>
  <c r="GM31" i="41"/>
  <c r="GM18" i="41"/>
  <c r="GM10" i="7"/>
  <c r="GL7" i="41"/>
  <c r="GL9" i="7"/>
  <c r="GL32" i="41"/>
  <c r="GL10" i="7"/>
  <c r="GL18" i="7"/>
  <c r="GL10" i="41"/>
  <c r="GL11" i="41"/>
  <c r="GL13" i="41"/>
  <c r="GL18" i="41"/>
  <c r="GL19" i="41"/>
  <c r="GL23" i="41"/>
  <c r="GL26" i="41"/>
  <c r="GL29" i="41"/>
  <c r="GL9" i="41"/>
  <c r="GL17" i="41"/>
  <c r="GL21" i="41"/>
  <c r="GL25" i="41"/>
  <c r="GL33" i="37"/>
  <c r="GK8" i="41"/>
  <c r="GK18" i="41"/>
  <c r="GK26" i="41"/>
  <c r="GN20" i="7" l="1"/>
  <c r="GN32" i="7"/>
  <c r="GN24" i="7"/>
  <c r="GN16" i="7"/>
  <c r="GN8" i="7"/>
  <c r="GN28" i="7"/>
  <c r="GN12" i="7"/>
  <c r="GN30" i="7"/>
  <c r="GN22" i="7"/>
  <c r="GN14" i="7"/>
  <c r="GK33" i="37"/>
  <c r="GO32" i="7"/>
  <c r="GO30" i="7"/>
  <c r="GO22" i="7"/>
  <c r="GO14" i="7"/>
  <c r="GN21" i="7"/>
  <c r="GN13" i="7"/>
  <c r="GN33" i="35"/>
  <c r="GL33" i="35"/>
  <c r="GN33" i="37"/>
  <c r="GO33" i="37"/>
  <c r="GN31" i="7"/>
  <c r="GN27" i="7"/>
  <c r="GL15" i="41"/>
  <c r="GO28" i="7"/>
  <c r="GN23" i="7"/>
  <c r="GN7" i="7"/>
  <c r="GN19" i="7"/>
  <c r="GM25" i="7"/>
  <c r="GM11" i="41"/>
  <c r="GO13" i="7"/>
  <c r="GN15" i="7"/>
  <c r="GN11" i="7"/>
  <c r="GO12" i="7"/>
  <c r="GO33" i="35"/>
  <c r="GL25" i="7"/>
  <c r="GL17" i="7"/>
  <c r="GM32" i="41"/>
  <c r="GM24" i="41"/>
  <c r="GM8" i="41"/>
  <c r="GK29" i="41"/>
  <c r="GK13"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3" i="41"/>
  <c r="GL30" i="41"/>
  <c r="GL22" i="41"/>
  <c r="GL14" i="41"/>
  <c r="GK14" i="41"/>
  <c r="GK19" i="41"/>
  <c r="GK11" i="41"/>
  <c r="GK24" i="7"/>
  <c r="GK8" i="7"/>
  <c r="GK10" i="41"/>
  <c r="GK29" i="7"/>
  <c r="GK21" i="7"/>
  <c r="GK13" i="7"/>
  <c r="GK27" i="41"/>
  <c r="GK32" i="7"/>
  <c r="GK16" i="7"/>
  <c r="GK28" i="7"/>
  <c r="GK20" i="7"/>
  <c r="GK12" i="7"/>
  <c r="GK27" i="7"/>
  <c r="GK19" i="7"/>
  <c r="GK11" i="7"/>
  <c r="GK33" i="8"/>
  <c r="GJ8" i="41"/>
  <c r="GJ7" i="41"/>
  <c r="GJ9" i="41"/>
  <c r="GJ12" i="41"/>
  <c r="GJ15" i="41"/>
  <c r="GJ17" i="41"/>
  <c r="GJ20" i="41"/>
  <c r="GJ23" i="41"/>
  <c r="GJ25" i="41"/>
  <c r="GJ28" i="41"/>
  <c r="GJ33" i="35"/>
  <c r="GJ33" i="37"/>
  <c r="GI11" i="41"/>
  <c r="GH15" i="41"/>
  <c r="GH31" i="41"/>
  <c r="GG11" i="41"/>
  <c r="GG27" i="41"/>
  <c r="GE33" i="37"/>
  <c r="GD33" i="35"/>
  <c r="GC33" i="37"/>
  <c r="GB33" i="37"/>
  <c r="GA33" i="35"/>
  <c r="FY33" i="37"/>
  <c r="FX20" i="41"/>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P27" i="41" l="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<sst xmlns="http://schemas.openxmlformats.org/spreadsheetml/2006/main" count="11200" uniqueCount="230">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</sst>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O38"/>
  <sheetViews>
    <sheetView zoomScale="95" zoomScaleNormal="95" workbookViewId="0">
      <pane xSplit="2" ySplit="6" topLeftCell="FY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14.25"/>
  <cols>
    <col min="1" max="1" width="12.5703125" style="28" customWidth="1"/>
    <col min="2" max="2" width="28.7109375" style="28" customWidth="1"/>
    <col min="3" max="166" width="9.7109375" style="28" customWidth="1"/>
    <col min="167" max="197" width="10.85546875" style="28" customWidth="1"/>
    <col min="198" max="16384" width="11.42578125" style="28"/>
  </cols>
  <sheetData>
    <row r="1" spans="1:19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7"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7"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row>
    <row r="8" spans="1:19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row>
    <row r="9" spans="1:197"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row>
    <row r="10" spans="1:197"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row>
    <row r="11" spans="1:197"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row>
    <row r="12" spans="1:197"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row>
    <row r="13" spans="1:197"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row>
    <row r="14" spans="1:197"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row>
    <row r="15" spans="1:197"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row>
    <row r="16" spans="1:197"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row>
    <row r="17" spans="2:197"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row>
    <row r="18" spans="2:197"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row>
    <row r="19" spans="2:19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row>
    <row r="20" spans="2:197"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row>
    <row r="21" spans="2:197"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row>
    <row r="22" spans="2:197"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row>
    <row r="23" spans="2:197"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row>
    <row r="24" spans="2:19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row>
    <row r="25" spans="2:19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row>
    <row r="26" spans="2:19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row>
    <row r="27" spans="2:197"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row>
    <row r="28" spans="2:197"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row>
    <row r="29" spans="2:197"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row>
    <row r="30" spans="2:197"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row>
    <row r="31" spans="2:197"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row>
    <row r="32" spans="2:19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row>
    <row r="33" spans="2:197"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row>
    <row r="34" spans="2:197" s="14" customFormat="1" ht="2.1" customHeight="1"/>
    <row r="35" spans="2:19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7"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O39"/>
  <sheetViews>
    <sheetView zoomScale="95" zoomScaleNormal="95" workbookViewId="0">
      <pane xSplit="2" ySplit="6" topLeftCell="FY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9"/>
  <cols>
    <col min="1" max="1" width="12.5703125" style="14" customWidth="1"/>
    <col min="2" max="2" width="28.7109375" style="14" customWidth="1"/>
    <col min="3" max="166" width="9.7109375" style="14" customWidth="1"/>
    <col min="167" max="197" width="10.85546875" style="14" customWidth="1"/>
    <col min="198" max="16384" width="11.42578125" style="14"/>
  </cols>
  <sheetData>
    <row r="1" spans="1:197"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7"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7"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7"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row>
    <row r="8" spans="1:19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row>
    <row r="9" spans="1:197"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row>
    <row r="10" spans="1:197"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row>
    <row r="11" spans="1:197"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row>
    <row r="12" spans="1:197"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row>
    <row r="14" spans="1:197"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row>
    <row r="16" spans="1:197"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row>
    <row r="17" spans="2:197"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row>
    <row r="18" spans="2:197"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row>
    <row r="21" spans="2:197"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row>
    <row r="22" spans="2:197"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row>
    <row r="23" spans="2:197"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row>
    <row r="25" spans="2:197"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row>
    <row r="28" spans="2:197"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row>
    <row r="29" spans="2:197"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row>
    <row r="31" spans="2:197"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row>
    <row r="33" spans="2:197"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row>
    <row r="34" spans="2:197" ht="2.1" customHeight="1"/>
    <row r="35" spans="2:19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7" ht="27">
      <c r="B38" s="44" t="s">
        <v>100</v>
      </c>
    </row>
    <row r="39" spans="2:19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O39"/>
  <sheetViews>
    <sheetView zoomScale="95" zoomScaleNormal="95" workbookViewId="0">
      <pane xSplit="2" ySplit="6" topLeftCell="FW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9"/>
  <cols>
    <col min="1" max="1" width="12.5703125" style="14" customWidth="1"/>
    <col min="2" max="2" width="28.7109375" style="14" customWidth="1"/>
    <col min="3" max="166" width="9.7109375" style="14" customWidth="1"/>
    <col min="167" max="197" width="10.85546875" style="14" customWidth="1"/>
    <col min="198" max="16384" width="11.42578125" style="14"/>
  </cols>
  <sheetData>
    <row r="1" spans="1:19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7"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7"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c r="GN7" s="25">
        <v>619910.71120999986</v>
      </c>
      <c r="GO7" s="25">
        <v>620541.48848999967</v>
      </c>
    </row>
    <row r="8" spans="1:19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204496.97636202353</v>
      </c>
      <c r="GO8" s="25">
        <v>206462.16754808824</v>
      </c>
    </row>
    <row r="9" spans="1:197"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c r="GN9" s="25">
        <v>64125.49322500002</v>
      </c>
      <c r="GO9" s="25">
        <v>71832.247583261546</v>
      </c>
    </row>
    <row r="10" spans="1:197"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c r="GN10" s="25">
        <v>2668829.9471358065</v>
      </c>
      <c r="GO10" s="25">
        <v>2705298.9513402237</v>
      </c>
    </row>
    <row r="11" spans="1:197"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c r="GN11" s="25">
        <v>2300946.3892192091</v>
      </c>
      <c r="GO11" s="25">
        <v>2267978.3386975965</v>
      </c>
    </row>
    <row r="12" spans="1:197"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c r="GN13" s="25">
        <v>2575200.0735590626</v>
      </c>
      <c r="GO13" s="25">
        <v>2631333.2949127192</v>
      </c>
    </row>
    <row r="14" spans="1:197"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row>
    <row r="16" spans="1:197"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c r="GN16" s="25">
        <v>161967.92945213197</v>
      </c>
      <c r="GO16" s="25">
        <v>166239.30959569023</v>
      </c>
    </row>
    <row r="17" spans="2:197"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c r="GN17" s="25">
        <v>1777960.4897829997</v>
      </c>
      <c r="GO17" s="25">
        <v>1801680.6176740001</v>
      </c>
    </row>
    <row r="18" spans="2:197"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row>
    <row r="21" spans="2:197"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c r="GN21" s="25">
        <v>1451580.7004587909</v>
      </c>
      <c r="GO21" s="25">
        <v>1546247.6572107556</v>
      </c>
    </row>
    <row r="22" spans="2:197"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c r="GN22" s="25">
        <v>269095.70533500024</v>
      </c>
      <c r="GO22" s="25">
        <v>278144.98136968748</v>
      </c>
    </row>
    <row r="23" spans="2:197"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c r="GN24" s="25">
        <v>6649.0084270000034</v>
      </c>
      <c r="GO24" s="25">
        <v>6562.140064999995</v>
      </c>
    </row>
    <row r="25" spans="2:197"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c r="GN27" s="25">
        <v>38567.475354798938</v>
      </c>
      <c r="GO27" s="25">
        <v>42252.237126036809</v>
      </c>
    </row>
    <row r="28" spans="2:19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c r="GN30" s="25">
        <v>672603.72410977411</v>
      </c>
      <c r="GO30" s="25">
        <v>716095.04315689043</v>
      </c>
    </row>
    <row r="31" spans="2:197"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row>
    <row r="33" spans="2:197"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N33" si="8">SUM(GL7:GL32)</f>
        <v>13469592.638498187</v>
      </c>
      <c r="GM33" s="68">
        <f t="shared" si="8"/>
        <v>12828427.363573622</v>
      </c>
      <c r="GN33" s="68">
        <f t="shared" si="8"/>
        <v>12811940.671255598</v>
      </c>
      <c r="GO33" s="68">
        <f t="shared" ref="GO33" si="9">SUM(GO7:GO32)</f>
        <v>13060674.561285952</v>
      </c>
    </row>
    <row r="34" spans="2:197" ht="2.1" customHeight="1"/>
    <row r="35" spans="2:19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7" ht="27">
      <c r="B38" s="44" t="s">
        <v>100</v>
      </c>
    </row>
    <row r="39" spans="2:19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O39"/>
  <sheetViews>
    <sheetView zoomScale="95" zoomScaleNormal="95" workbookViewId="0">
      <pane xSplit="2" ySplit="6" topLeftCell="FV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9"/>
  <cols>
    <col min="1" max="1" width="12.5703125" style="14" customWidth="1"/>
    <col min="2" max="2" width="28.7109375" style="14" customWidth="1"/>
    <col min="3" max="166" width="9.7109375" style="14" customWidth="1"/>
    <col min="167" max="197" width="10.85546875" style="14" customWidth="1"/>
    <col min="198" max="16384" width="11.42578125" style="14"/>
  </cols>
  <sheetData>
    <row r="1" spans="1:19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7"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7"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c r="GN7" s="25">
        <v>1006.5239742315265</v>
      </c>
      <c r="GO7" s="25">
        <v>1012.618178371913</v>
      </c>
    </row>
    <row r="8" spans="1:19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c r="GN8" s="25">
        <v>465.36738185759901</v>
      </c>
      <c r="GO8" s="25">
        <v>426.76120924896685</v>
      </c>
    </row>
    <row r="9" spans="1:197"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c r="GN9" s="25">
        <v>542.71974988216573</v>
      </c>
      <c r="GO9" s="25">
        <v>565.13585336427855</v>
      </c>
    </row>
    <row r="10" spans="1:197"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c r="GN10" s="25">
        <v>4037.1039809006415</v>
      </c>
      <c r="GO10" s="25">
        <v>4084.2652091461555</v>
      </c>
    </row>
    <row r="11" spans="1:197"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c r="GN11" s="25">
        <v>4448.3972268039861</v>
      </c>
      <c r="GO11" s="25">
        <v>4509.3570982807069</v>
      </c>
    </row>
    <row r="12" spans="1:197"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c r="GN13" s="49">
        <v>2865.1203343341595</v>
      </c>
      <c r="GO13" s="49">
        <v>2808.445406754005</v>
      </c>
    </row>
    <row r="14" spans="1:197"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row>
    <row r="16" spans="1:197"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c r="GN16" s="25">
        <v>290.73372790275351</v>
      </c>
      <c r="GO16" s="25">
        <v>280.65174035505612</v>
      </c>
    </row>
    <row r="17" spans="2:197"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c r="GN17" s="25">
        <v>3102.3756575674097</v>
      </c>
      <c r="GO17" s="25">
        <v>3069.72364143814</v>
      </c>
    </row>
    <row r="18" spans="2:197"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row>
    <row r="21" spans="2:197"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c r="GN21" s="25">
        <v>4151.6226322060011</v>
      </c>
      <c r="GO21" s="25">
        <v>4193.7061961868112</v>
      </c>
    </row>
    <row r="22" spans="2:197"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c r="GN22" s="25">
        <v>736.33584718881036</v>
      </c>
      <c r="GO22" s="25">
        <v>739.57621979987391</v>
      </c>
    </row>
    <row r="23" spans="2:197"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c r="GN24" s="25">
        <v>125.31335150532038</v>
      </c>
      <c r="GO24" s="25">
        <v>124.89549303019199</v>
      </c>
    </row>
    <row r="25" spans="2:19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c r="GN27" s="25">
        <v>135.08608801252817</v>
      </c>
      <c r="GO27" s="25">
        <v>99.729870287465133</v>
      </c>
    </row>
    <row r="28" spans="2:197"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c r="GN30" s="25">
        <v>5571.717980660891</v>
      </c>
      <c r="GO30" s="25">
        <v>5565.4686537816324</v>
      </c>
    </row>
    <row r="31" spans="2:197"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row>
    <row r="33" spans="2:197"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c r="GN33" s="26">
        <v>27478.417933053792</v>
      </c>
      <c r="GO33" s="26">
        <v>27480.334770045192</v>
      </c>
    </row>
    <row r="34" spans="2:197" ht="2.1" customHeight="1"/>
    <row r="35" spans="2:19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7" ht="27">
      <c r="B38" s="44" t="s">
        <v>100</v>
      </c>
    </row>
    <row r="39" spans="2:19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O40"/>
  <sheetViews>
    <sheetView zoomScale="95" zoomScaleNormal="95" workbookViewId="0">
      <pane xSplit="2" ySplit="6" topLeftCell="FV7" activePane="bottomRight" state="frozenSplit"/>
      <selection activeCell="GG36" sqref="GG36"/>
      <selection pane="topRight" activeCell="GG36" sqref="GG36"/>
      <selection pane="bottomLeft" activeCell="GG36" sqref="GG36"/>
      <selection pane="bottomRight" activeCell="GD41" sqref="GD41"/>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7" width="10.85546875" style="14" customWidth="1"/>
    <col min="198" max="16384" width="11.42578125" style="14"/>
  </cols>
  <sheetData>
    <row r="1" spans="1:19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7"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7"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c r="GN7" s="25">
        <v>102.47398639141404</v>
      </c>
      <c r="GO7" s="25">
        <v>119.41975492273897</v>
      </c>
    </row>
    <row r="8" spans="1:19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c r="GN8" s="25">
        <v>27.985569321230024</v>
      </c>
      <c r="GO8" s="25">
        <v>41.305188552201557</v>
      </c>
    </row>
    <row r="9" spans="1:197"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c r="GN9" s="25">
        <v>16.924524140217699</v>
      </c>
      <c r="GO9" s="25">
        <v>25.897820012356167</v>
      </c>
    </row>
    <row r="10" spans="1:197"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c r="GN10" s="25">
        <v>1122.2091756416544</v>
      </c>
      <c r="GO10" s="25">
        <v>1162.251006628572</v>
      </c>
    </row>
    <row r="11" spans="1:197"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c r="GN11" s="25">
        <v>1782.0156992417703</v>
      </c>
      <c r="GO11" s="25">
        <v>1910.4950739493918</v>
      </c>
    </row>
    <row r="12" spans="1:197"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c r="GN13" s="49">
        <v>687.67079774731155</v>
      </c>
      <c r="GO13" s="49">
        <v>665.69499144351539</v>
      </c>
    </row>
    <row r="14" spans="1:197"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row>
    <row r="16" spans="1:197"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c r="GN16" s="25">
        <v>42.114351024666668</v>
      </c>
      <c r="GO16" s="25">
        <v>46.337714047832598</v>
      </c>
    </row>
    <row r="17" spans="2:197"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c r="GN17" s="25">
        <v>746.94770626919319</v>
      </c>
      <c r="GO17" s="25">
        <v>752.97472327001753</v>
      </c>
    </row>
    <row r="18" spans="2:197"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row>
    <row r="21" spans="2:197"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c r="GN21" s="25">
        <v>1049.4732944298646</v>
      </c>
      <c r="GO21" s="25">
        <v>1045.4705939058656</v>
      </c>
    </row>
    <row r="22" spans="2:197"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c r="GN22" s="25">
        <v>113.49354707760715</v>
      </c>
      <c r="GO22" s="25">
        <v>108.47378901271658</v>
      </c>
    </row>
    <row r="23" spans="2:197"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c r="GN24" s="25">
        <v>19.002022576235213</v>
      </c>
      <c r="GO24" s="25">
        <v>19.170554643824186</v>
      </c>
    </row>
    <row r="25" spans="2:19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c r="GN27" s="25">
        <v>39.401880154052847</v>
      </c>
      <c r="GO27" s="25">
        <v>39.989038056519057</v>
      </c>
    </row>
    <row r="28" spans="2:19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c r="GN30" s="25">
        <v>855.33405226968841</v>
      </c>
      <c r="GO30" s="25">
        <v>812.58002453033407</v>
      </c>
    </row>
    <row r="31" spans="2:197"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row>
    <row r="33" spans="2:197"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N33" si="8">SUM(GL7:GL32)</f>
        <v>6577.0409858305147</v>
      </c>
      <c r="GM33" s="26">
        <f t="shared" si="8"/>
        <v>6594.4929262886535</v>
      </c>
      <c r="GN33" s="26">
        <f t="shared" si="8"/>
        <v>6605.0466062849064</v>
      </c>
      <c r="GO33" s="26">
        <f t="shared" ref="GO33" si="9">SUM(GO7:GO32)</f>
        <v>6750.0602729758857</v>
      </c>
    </row>
    <row r="34" spans="2:197" ht="2.1" customHeight="1"/>
    <row r="35" spans="2:19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7" ht="27">
      <c r="B38" s="44" t="s">
        <v>100</v>
      </c>
    </row>
    <row r="40" spans="2:19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O40"/>
  <sheetViews>
    <sheetView tabSelected="1" zoomScale="95" zoomScaleNormal="95" workbookViewId="0">
      <pane xSplit="2" ySplit="6" topLeftCell="FZ7" activePane="bottomRight" state="frozenSplit"/>
      <selection activeCell="GQ8" sqref="GQ8"/>
      <selection pane="topRight" activeCell="GQ8" sqref="GQ8"/>
      <selection pane="bottomLeft" activeCell="GQ8" sqref="GQ8"/>
      <selection pane="bottomRight" activeCell="GF30" sqref="GF30"/>
    </sheetView>
  </sheetViews>
  <sheetFormatPr baseColWidth="10" defaultColWidth="11.42578125" defaultRowHeight="12.75"/>
  <cols>
    <col min="1" max="1" width="12.5703125" style="2" bestFit="1" customWidth="1"/>
    <col min="2" max="2" width="30.7109375" style="2" customWidth="1"/>
    <col min="3" max="166" width="9.7109375" style="2" customWidth="1"/>
    <col min="167" max="197" width="10.85546875" style="2" customWidth="1"/>
    <col min="198" max="16384" width="11.42578125" style="2"/>
  </cols>
  <sheetData>
    <row r="1" spans="1:197">
      <c r="A1" s="23"/>
      <c r="B1" s="4"/>
    </row>
    <row r="2" spans="1:197"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7"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7"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row>
    <row r="8" spans="1:19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row>
    <row r="9" spans="1:197"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row>
    <row r="10" spans="1:197"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row>
    <row r="11" spans="1:197"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row>
    <row r="12" spans="1:197"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row>
    <row r="13" spans="1:197"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row>
    <row r="14" spans="1:197"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row>
    <row r="15" spans="1:197"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row>
    <row r="16" spans="1:197"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row>
    <row r="17" spans="2:197"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row>
    <row r="18" spans="2:197"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row>
    <row r="19" spans="2:197"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row>
    <row r="20" spans="2:197"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row>
    <row r="21" spans="2:197"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row>
    <row r="22" spans="2:197"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row>
    <row r="23" spans="2:197"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row>
    <row r="24" spans="2:19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row>
    <row r="25" spans="2:197"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row>
    <row r="26" spans="2:19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row>
    <row r="27" spans="2:197"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row>
    <row r="28" spans="2:197"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row>
    <row r="29" spans="2:197"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row>
    <row r="30" spans="2:197"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row>
    <row r="31" spans="2:197"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row>
    <row r="32" spans="2:197"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row>
    <row r="33" spans="2:197"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row>
    <row r="34" spans="2:197" s="14" customFormat="1" ht="4.5" customHeight="1">
      <c r="DJ34" s="14">
        <v>149268994.252615</v>
      </c>
    </row>
    <row r="35" spans="2:197" s="14" customFormat="1" ht="9">
      <c r="B35" s="51"/>
      <c r="N35" s="17"/>
      <c r="Z35" s="17"/>
      <c r="AL35" s="17"/>
      <c r="AX35" s="17"/>
      <c r="BJ35" s="17"/>
      <c r="BV35" s="17"/>
      <c r="EZ35" s="77"/>
      <c r="FA35" s="77"/>
    </row>
    <row r="36" spans="2:197"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7" ht="27">
      <c r="B38" s="44" t="s">
        <v>100</v>
      </c>
    </row>
    <row r="40" spans="2:197">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O39"/>
  <sheetViews>
    <sheetView zoomScaleNormal="100" workbookViewId="0">
      <pane xSplit="2" ySplit="6" topLeftCell="FY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7" width="10.85546875" style="14" customWidth="1"/>
    <col min="198" max="16384" width="11.42578125" style="14"/>
  </cols>
  <sheetData>
    <row r="1" spans="1:197">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7"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7"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row>
    <row r="8" spans="1:19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row>
    <row r="9" spans="1:197"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row>
    <row r="10" spans="1:197"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row>
    <row r="11" spans="1:197"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row>
    <row r="12" spans="1:197"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row>
    <row r="13" spans="1:197"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row>
    <row r="14" spans="1:197"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row>
    <row r="15" spans="1:197"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row>
    <row r="16" spans="1:197"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row>
    <row r="17" spans="2:197"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row>
    <row r="18" spans="2:197"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row>
    <row r="19" spans="2:197"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row>
    <row r="20" spans="2:197"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row>
    <row r="21" spans="2:197"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row>
    <row r="22" spans="2:197"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row>
    <row r="23" spans="2:197"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row>
    <row r="24" spans="2:197"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row>
    <row r="25" spans="2:197"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row>
    <row r="26" spans="2:197"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row>
    <row r="27" spans="2:197"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row>
    <row r="28" spans="2:197"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row>
    <row r="29" spans="2:197"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row>
    <row r="30" spans="2:197"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row>
    <row r="31" spans="2:197"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row>
    <row r="32" spans="2:197"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row>
    <row r="33" spans="2:197"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 si="9">SUM(GO7:GO32)</f>
        <v>125483394.25133298</v>
      </c>
    </row>
    <row r="34" spans="2:197" ht="2.1" customHeight="1">
      <c r="BP34" s="14"/>
      <c r="BQ34" s="14"/>
      <c r="BR34" s="14"/>
      <c r="BS34" s="14"/>
      <c r="BT34" s="14"/>
      <c r="BU34" s="14"/>
      <c r="BV34" s="14"/>
    </row>
    <row r="35" spans="2:197"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7" ht="27">
      <c r="B38" s="44" t="s">
        <v>100</v>
      </c>
    </row>
    <row r="39" spans="2:197"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O39"/>
  <sheetViews>
    <sheetView zoomScaleNormal="100" workbookViewId="0">
      <pane xSplit="2" ySplit="6" topLeftCell="FW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15"/>
  <cols>
    <col min="1" max="1" width="12.5703125" style="24" customWidth="1"/>
    <col min="2" max="2" width="28.7109375" style="24" customWidth="1"/>
    <col min="3" max="166" width="9.7109375" style="24" customWidth="1"/>
    <col min="167" max="197" width="10.85546875" style="24" customWidth="1"/>
    <col min="198" max="16384" width="11.42578125" style="24"/>
  </cols>
  <sheetData>
    <row r="1" spans="1:19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7"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7"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7">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row>
    <row r="8" spans="1:19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row>
    <row r="9" spans="1:197"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row>
    <row r="10" spans="1:197"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row>
    <row r="11" spans="1:197"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row>
    <row r="12" spans="1:197"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row>
    <row r="14" spans="1:197"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row>
    <row r="16" spans="1:197"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row>
    <row r="17" spans="2:197"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row>
    <row r="18" spans="2:197"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row>
    <row r="21" spans="2:197"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row>
    <row r="22" spans="2:197"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row>
    <row r="23" spans="2:197"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row>
    <row r="24" spans="2:19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row>
    <row r="25" spans="2:19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row>
    <row r="26" spans="2:19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row>
    <row r="27" spans="2:197"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row>
    <row r="28" spans="2:19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row>
    <row r="31" spans="2:19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row>
    <row r="33" spans="2:197"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row>
    <row r="34" spans="2:197"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row>
    <row r="35" spans="2:19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7" ht="27">
      <c r="B38" s="44" t="s">
        <v>100</v>
      </c>
    </row>
    <row r="39" spans="2:197">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O39"/>
  <sheetViews>
    <sheetView zoomScale="95" zoomScaleNormal="95" workbookViewId="0">
      <pane xSplit="2" ySplit="6" topLeftCell="FY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14.25"/>
  <cols>
    <col min="1" max="1" width="12.5703125" style="28" customWidth="1"/>
    <col min="2" max="2" width="28.7109375" style="28" customWidth="1"/>
    <col min="3" max="166" width="9.7109375" style="28" customWidth="1"/>
    <col min="167" max="197" width="10.85546875" style="28" customWidth="1"/>
    <col min="198" max="16384" width="11.42578125" style="28"/>
  </cols>
  <sheetData>
    <row r="1" spans="1:19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7"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7"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7"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row>
    <row r="8" spans="1:19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row>
    <row r="9" spans="1:197"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row>
    <row r="10" spans="1:197"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row>
    <row r="11" spans="1:197"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row>
    <row r="12" spans="1:197"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row>
    <row r="14" spans="1:197"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row>
    <row r="16" spans="1:197"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row>
    <row r="17" spans="2:197"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row>
    <row r="18" spans="2:197"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row>
    <row r="21" spans="2:197"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row>
    <row r="22" spans="2:197"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row>
    <row r="23" spans="2:197"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row>
    <row r="25" spans="2:19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row>
    <row r="28" spans="2:19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row>
    <row r="31" spans="2:19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row>
    <row r="33" spans="2:197"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row>
    <row r="34" spans="2:197" s="14" customFormat="1" ht="2.1" customHeight="1"/>
    <row r="35" spans="2:19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7" ht="27">
      <c r="B38" s="44" t="s">
        <v>100</v>
      </c>
    </row>
    <row r="39" spans="2:19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O39"/>
  <sheetViews>
    <sheetView zoomScale="95" zoomScaleNormal="95" workbookViewId="0">
      <pane xSplit="2" ySplit="6" topLeftCell="FV7" activePane="bottomRight" state="frozenSplit"/>
      <selection activeCell="GG36" sqref="GG36"/>
      <selection pane="topRight" activeCell="GG36" sqref="GG36"/>
      <selection pane="bottomLeft" activeCell="GG36" sqref="GG36"/>
      <selection pane="bottomRight" activeCell="GG36" sqref="GG36"/>
    </sheetView>
  </sheetViews>
  <sheetFormatPr baseColWidth="10" defaultColWidth="11.42578125" defaultRowHeight="14.25"/>
  <cols>
    <col min="1" max="1" width="12.5703125" style="28" customWidth="1"/>
    <col min="2" max="2" width="28.7109375" style="28" customWidth="1"/>
    <col min="3" max="166" width="9.7109375" style="28" customWidth="1"/>
    <col min="167" max="197" width="10.85546875" style="28" customWidth="1"/>
    <col min="198" max="16384" width="11.42578125" style="28"/>
  </cols>
  <sheetData>
    <row r="1" spans="1:19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7"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7"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row>
    <row r="7" spans="1:197"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row>
    <row r="8" spans="1:19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row>
    <row r="9" spans="1:197"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row>
    <row r="10" spans="1:197"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row>
    <row r="11" spans="1:197"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row>
    <row r="12" spans="1:197"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row>
    <row r="13" spans="1:197"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row>
    <row r="14" spans="1:197"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row>
    <row r="15" spans="1:197"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row>
    <row r="16" spans="1:197"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row>
    <row r="17" spans="2:197"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row>
    <row r="18" spans="2:197"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row>
    <row r="19" spans="2:19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row>
    <row r="20" spans="2:197"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row>
    <row r="21" spans="2:197"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row>
    <row r="22" spans="2:197"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row>
    <row r="23" spans="2:197"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row>
    <row r="24" spans="2:19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row>
    <row r="25" spans="2:19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row>
    <row r="26" spans="2:19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row>
    <row r="27" spans="2:197"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row>
    <row r="28" spans="2:19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row>
    <row r="29" spans="2:197"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row>
    <row r="30" spans="2:197"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row>
    <row r="31" spans="2:197"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row>
    <row r="32" spans="2:19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row>
    <row r="33" spans="2:197"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row>
    <row r="34" spans="2:197" s="14" customFormat="1" ht="2.1" customHeight="1"/>
    <row r="35" spans="2:19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7" ht="27">
      <c r="B38" s="44" t="s">
        <v>100</v>
      </c>
    </row>
    <row r="39" spans="2:19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2024-05-15T15:16:41Z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