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A49E3243-DEB0-4776-9FE5-7EFA42B4DBDB}" xr6:coauthVersionLast="47" xr6:coauthVersionMax="47" xr10:uidLastSave="{00000000-0000-0000-0000-000000000000}"/>
  <bookViews>
    <workbookView xWindow="13965" yWindow="-16395" windowWidth="29040" windowHeight="15840" tabRatio="779" activeTab="11"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'3_01'!$GA$2:$GM$37</definedName>
    <definedName name="_xlnm.Print_Area" localSheetId="5">'3_02'!$GA$2:$GM$37</definedName>
    <definedName name="_xlnm.Print_Area" localSheetId="6">'3_03'!$GA$2:$GM$37</definedName>
    <definedName name="_xlnm.Print_Area" localSheetId="7">'3_04'!$GA$2:$GM$37</definedName>
    <definedName name="_xlnm.Print_Area" localSheetId="8">'3_05'!$GA$2:$GM$37</definedName>
    <definedName name="_xlnm.Print_Area" localSheetId="9">'3_06'!$GA$2:$GM$37</definedName>
    <definedName name="_xlnm.Print_Area" localSheetId="10">'3_07'!$GA$2:$GM$37</definedName>
    <definedName name="_xlnm.Print_Area" localSheetId="11">'3_08'!$GA$2:$GM$37</definedName>
    <definedName name="_xlnm.Print_Area" localSheetId="12">'3_09'!$GA$2:$GM$37</definedName>
    <definedName name="_xlnm.Print_Area" localSheetId="13">'3_10'!$GA$2:$GM$37</definedName>
    <definedName name="_xlnm.Print_Area" localSheetId="14">'3_11'!$GA$2:$GM$37</definedName>
    <definedName name="_xlnm.Print_Area" localSheetId="15">'3_12'!$GA$2:$GM$37</definedName>
    <definedName name="_xlnm.Print_Area" localSheetId="16">'3_13'!$GA$2:$GM$37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M25" i="7" l="1"/>
  <c r="GM11" i="7"/>
  <c r="GM19" i="7"/>
  <c r="GM15" i="7"/>
  <c r="GM23" i="7"/>
  <c r="GM31" i="7"/>
  <c r="GM8" i="41"/>
  <c r="GM7" i="41"/>
  <c r="GM13" i="41"/>
  <c r="GM14" i="41"/>
  <c r="GM15" i="41"/>
  <c r="GM16" i="41"/>
  <c r="GM21" i="41"/>
  <c r="GM22" i="41"/>
  <c r="GM24" i="41"/>
  <c r="GM29" i="41"/>
  <c r="GM30" i="41"/>
  <c r="GM32" i="41"/>
  <c r="GM33" i="41"/>
  <c r="GM23" i="41"/>
  <c r="GM31" i="41"/>
  <c r="GM9" i="7"/>
  <c r="GM17" i="7"/>
  <c r="GM27" i="7"/>
  <c r="GL7" i="7"/>
  <c r="GL15" i="7"/>
  <c r="GL23" i="7"/>
  <c r="GL31" i="7"/>
  <c r="GL7" i="41"/>
  <c r="GL13" i="41"/>
  <c r="GL15" i="41"/>
  <c r="GL23" i="41"/>
  <c r="GL31" i="41"/>
  <c r="GK20" i="7"/>
  <c r="GD25" i="41"/>
  <c r="GD7" i="41"/>
  <c r="GD20" i="7"/>
  <c r="GD8" i="41"/>
  <c r="GM7" i="7" l="1"/>
  <c r="GM32" i="7"/>
  <c r="GM24" i="7"/>
  <c r="GM16" i="7"/>
  <c r="GM8" i="7"/>
  <c r="GM30" i="7"/>
  <c r="GM22" i="7"/>
  <c r="GM14" i="7"/>
  <c r="GK7" i="41"/>
  <c r="GM28" i="41"/>
  <c r="GM20" i="41"/>
  <c r="GM12" i="41"/>
  <c r="GL29" i="41"/>
  <c r="GL21" i="41"/>
  <c r="GL27" i="7"/>
  <c r="GL19" i="7"/>
  <c r="GL11" i="7"/>
  <c r="GL25" i="7"/>
  <c r="GL17" i="7"/>
  <c r="GL9" i="7"/>
  <c r="GL28" i="7"/>
  <c r="GL20" i="7"/>
  <c r="GL12" i="7"/>
  <c r="GM28" i="7"/>
  <c r="GM20" i="7"/>
  <c r="GM12" i="7"/>
  <c r="GM26" i="41"/>
  <c r="GM18" i="41"/>
  <c r="GM10" i="41"/>
  <c r="GM33" i="39"/>
  <c r="GM33" i="7" s="1"/>
  <c r="GM26" i="7"/>
  <c r="GM18" i="7"/>
  <c r="GM10" i="7"/>
  <c r="GM29" i="7"/>
  <c r="GM21" i="7"/>
  <c r="GM13" i="7"/>
  <c r="GM27" i="41"/>
  <c r="GM19" i="41"/>
  <c r="GM11" i="41"/>
  <c r="GM25" i="41"/>
  <c r="GM17" i="41"/>
  <c r="GM9" i="41"/>
  <c r="GK15" i="41"/>
  <c r="GI29" i="41"/>
  <c r="GK17" i="7"/>
  <c r="GL33" i="41"/>
  <c r="GL25" i="41"/>
  <c r="GL17" i="41"/>
  <c r="GL9" i="41"/>
  <c r="GL26" i="7"/>
  <c r="GL18" i="7"/>
  <c r="GL10" i="7"/>
  <c r="GL29" i="7"/>
  <c r="GL21" i="7"/>
  <c r="GL13" i="7"/>
  <c r="GL32" i="7"/>
  <c r="GL24" i="7"/>
  <c r="GL16" i="7"/>
  <c r="GL8" i="7"/>
  <c r="GL30" i="7"/>
  <c r="GL22" i="7"/>
  <c r="GL14" i="7"/>
  <c r="GL32" i="41"/>
  <c r="GL24" i="41"/>
  <c r="GL16" i="41"/>
  <c r="GL8" i="41"/>
  <c r="GJ15" i="41"/>
  <c r="GJ7" i="41"/>
  <c r="GK31" i="41"/>
  <c r="GL30" i="41"/>
  <c r="GL22" i="41"/>
  <c r="GL14" i="41"/>
  <c r="GL33" i="39"/>
  <c r="GL33" i="7" s="1"/>
  <c r="GK12" i="7"/>
  <c r="GK31" i="7"/>
  <c r="GK23" i="7"/>
  <c r="GK15" i="7"/>
  <c r="GK7" i="7"/>
  <c r="GK26" i="7"/>
  <c r="GK18" i="7"/>
  <c r="GK10" i="7"/>
  <c r="GK13" i="7"/>
  <c r="GK32" i="7"/>
  <c r="GK24" i="7"/>
  <c r="GK16" i="7"/>
  <c r="GK8" i="7"/>
  <c r="GK27" i="7"/>
  <c r="GK19" i="7"/>
  <c r="GK11" i="7"/>
  <c r="GK30" i="7"/>
  <c r="GK22" i="7"/>
  <c r="GK14" i="7"/>
  <c r="GJ27" i="7"/>
  <c r="GJ19" i="7"/>
  <c r="GJ11" i="7"/>
  <c r="GK23" i="41"/>
  <c r="GK25" i="7"/>
  <c r="GK9" i="7"/>
  <c r="GK28" i="7"/>
  <c r="GL28" i="41"/>
  <c r="GL20" i="41"/>
  <c r="GL12" i="41"/>
  <c r="GK30" i="41"/>
  <c r="GK22" i="41"/>
  <c r="GK14" i="41"/>
  <c r="GK28" i="41"/>
  <c r="GK20" i="41"/>
  <c r="GK12" i="41"/>
  <c r="GL27" i="41"/>
  <c r="GL19" i="41"/>
  <c r="GL11" i="41"/>
  <c r="GJ29" i="41"/>
  <c r="GJ21" i="41"/>
  <c r="GJ13" i="41"/>
  <c r="GK27" i="41"/>
  <c r="GK19" i="41"/>
  <c r="GK11" i="41"/>
  <c r="GL26" i="41"/>
  <c r="GL18" i="41"/>
  <c r="GL10" i="41"/>
  <c r="GK29" i="7"/>
  <c r="GJ33" i="41"/>
  <c r="GJ25" i="41"/>
  <c r="GJ17" i="41"/>
  <c r="GJ9" i="41"/>
  <c r="GK26" i="41"/>
  <c r="GK18" i="41"/>
  <c r="GK10" i="41"/>
  <c r="GK21" i="7"/>
  <c r="GI31" i="41"/>
  <c r="GI7" i="41"/>
  <c r="GK33" i="41"/>
  <c r="GK25" i="41"/>
  <c r="GK17" i="41"/>
  <c r="GK9" i="41"/>
  <c r="GH15" i="41"/>
  <c r="GH7" i="41"/>
  <c r="GJ31" i="41"/>
  <c r="GJ23" i="41"/>
  <c r="GK32" i="41"/>
  <c r="GK24" i="41"/>
  <c r="GK16" i="41"/>
  <c r="GK8" i="41"/>
  <c r="GJ30" i="7"/>
  <c r="GJ22" i="7"/>
  <c r="GJ14" i="7"/>
  <c r="GJ25" i="7"/>
  <c r="GJ17" i="7"/>
  <c r="GJ28" i="41"/>
  <c r="GJ20" i="41"/>
  <c r="GJ12" i="41"/>
  <c r="GK29" i="41"/>
  <c r="GK21" i="41"/>
  <c r="GK13" i="41"/>
  <c r="GK33" i="39"/>
  <c r="GK33" i="7" s="1"/>
  <c r="GH26" i="41"/>
  <c r="GI30" i="41"/>
  <c r="GJ30" i="41"/>
  <c r="GJ22" i="41"/>
  <c r="GJ14" i="41"/>
  <c r="GJ26" i="7"/>
  <c r="GJ18" i="7"/>
  <c r="GJ10" i="7"/>
  <c r="GJ32" i="7"/>
  <c r="GJ24" i="7"/>
  <c r="GJ16" i="7"/>
  <c r="GJ8" i="7"/>
  <c r="GJ27" i="41"/>
  <c r="GJ19" i="41"/>
  <c r="GJ11" i="41"/>
  <c r="GJ9" i="7"/>
  <c r="GJ28" i="7"/>
  <c r="GJ20" i="7"/>
  <c r="GJ12" i="7"/>
  <c r="GJ31" i="7"/>
  <c r="GJ23" i="7"/>
  <c r="GJ15" i="7"/>
  <c r="GJ7" i="7"/>
  <c r="GJ29" i="7"/>
  <c r="GJ21" i="7"/>
  <c r="GJ13" i="7"/>
  <c r="GG17" i="41"/>
  <c r="GI18" i="7"/>
  <c r="GI10" i="7"/>
  <c r="GI19" i="7"/>
  <c r="GI30" i="7"/>
  <c r="GI22" i="7"/>
  <c r="GJ26" i="41"/>
  <c r="GJ18" i="41"/>
  <c r="GJ10" i="41"/>
  <c r="GJ33" i="39"/>
  <c r="GJ33" i="7" s="1"/>
  <c r="GI21" i="41"/>
  <c r="GI13" i="41"/>
  <c r="GJ32" i="41"/>
  <c r="GJ24" i="41"/>
  <c r="GJ16" i="41"/>
  <c r="GJ8" i="41"/>
  <c r="GI28" i="41"/>
  <c r="GI20" i="41"/>
  <c r="GI12" i="41"/>
  <c r="GH30" i="41"/>
  <c r="GH22" i="41"/>
  <c r="GH14" i="41"/>
  <c r="GH27" i="41"/>
  <c r="GI27" i="41"/>
  <c r="GI19" i="41"/>
  <c r="GI11" i="41"/>
  <c r="GI17" i="7"/>
  <c r="GI9" i="7"/>
  <c r="GI29" i="7"/>
  <c r="GI21" i="7"/>
  <c r="GI26" i="41"/>
  <c r="GI18" i="41"/>
  <c r="GI10" i="41"/>
  <c r="GI32" i="7"/>
  <c r="GI16" i="7"/>
  <c r="GI8" i="7"/>
  <c r="GI28" i="7"/>
  <c r="GI20" i="7"/>
  <c r="GG14" i="7"/>
  <c r="GH31" i="41"/>
  <c r="GH23" i="41"/>
  <c r="GI33" i="41"/>
  <c r="GI25" i="41"/>
  <c r="GI17" i="41"/>
  <c r="GI9" i="41"/>
  <c r="GI33" i="39"/>
  <c r="GI31" i="7"/>
  <c r="GI15" i="7"/>
  <c r="GI7" i="7"/>
  <c r="GI27" i="7"/>
  <c r="GH18" i="7"/>
  <c r="GH24" i="7"/>
  <c r="GH30" i="7"/>
  <c r="GI32" i="41"/>
  <c r="GI24" i="41"/>
  <c r="GI16" i="41"/>
  <c r="GI8" i="41"/>
  <c r="GI14" i="7"/>
  <c r="GI26" i="7"/>
  <c r="GH17" i="7"/>
  <c r="GH20" i="7"/>
  <c r="GH23" i="7"/>
  <c r="GH29" i="7"/>
  <c r="GI23" i="41"/>
  <c r="GI15" i="41"/>
  <c r="GI13" i="7"/>
  <c r="GI25" i="7"/>
  <c r="GH28" i="41"/>
  <c r="GH11" i="7"/>
  <c r="GI22" i="41"/>
  <c r="GI14" i="41"/>
  <c r="GI12" i="7"/>
  <c r="GI24" i="7"/>
  <c r="GH27" i="7"/>
  <c r="GH19" i="7"/>
  <c r="GI11" i="7"/>
  <c r="GI23" i="7"/>
  <c r="GI33" i="7"/>
  <c r="GG11" i="41"/>
  <c r="GH10" i="7"/>
  <c r="GH18" i="41"/>
  <c r="GH17" i="41"/>
  <c r="GH26" i="7"/>
  <c r="GH11" i="41"/>
  <c r="GH28" i="7"/>
  <c r="GH13" i="7"/>
  <c r="GH10" i="41"/>
  <c r="GG12" i="7"/>
  <c r="GH25" i="41"/>
  <c r="GG12" i="41"/>
  <c r="GF28" i="41"/>
  <c r="GG9" i="41"/>
  <c r="GH20" i="41"/>
  <c r="GH22" i="7"/>
  <c r="GH9" i="7"/>
  <c r="GH16" i="41"/>
  <c r="GG25" i="41"/>
  <c r="GH14" i="7"/>
  <c r="GH25" i="7"/>
  <c r="GH31" i="7"/>
  <c r="GH7" i="7"/>
  <c r="GG20" i="7"/>
  <c r="GH33" i="41"/>
  <c r="GH9" i="41"/>
  <c r="GH21" i="41"/>
  <c r="GH16" i="7"/>
  <c r="GG30" i="7"/>
  <c r="GH19" i="41"/>
  <c r="GH12" i="7"/>
  <c r="GG28" i="7"/>
  <c r="GH12" i="41"/>
  <c r="GH32" i="7"/>
  <c r="GG20" i="41"/>
  <c r="GH33" i="39"/>
  <c r="GH33" i="7" s="1"/>
  <c r="GH24" i="41"/>
  <c r="GG33" i="41"/>
  <c r="GH15" i="7"/>
  <c r="GG28" i="41"/>
  <c r="GF20" i="41"/>
  <c r="GG27" i="41"/>
  <c r="GG26" i="41"/>
  <c r="GH13" i="41"/>
  <c r="GH8" i="7"/>
  <c r="GH32" i="41"/>
  <c r="GE29" i="41"/>
  <c r="GF30" i="41"/>
  <c r="GF12" i="41"/>
  <c r="GG19" i="41"/>
  <c r="GG10" i="41"/>
  <c r="GH21" i="7"/>
  <c r="GG22" i="7"/>
  <c r="GH8" i="41"/>
  <c r="GG18" i="41"/>
  <c r="GH29" i="41"/>
  <c r="GG33" i="39"/>
  <c r="GG33" i="7" s="1"/>
  <c r="GG27" i="7"/>
  <c r="GG19" i="7"/>
  <c r="GG11" i="7"/>
  <c r="GG26" i="7"/>
  <c r="GG18" i="7"/>
  <c r="GG10" i="7"/>
  <c r="GG32" i="41"/>
  <c r="GG24" i="41"/>
  <c r="GG16" i="41"/>
  <c r="GG8" i="41"/>
  <c r="GG25" i="7"/>
  <c r="GG17" i="7"/>
  <c r="GG9" i="7"/>
  <c r="GF18" i="7"/>
  <c r="GF10" i="7"/>
  <c r="GF30" i="7"/>
  <c r="GF22" i="7"/>
  <c r="GG31" i="41"/>
  <c r="GG23" i="41"/>
  <c r="GG15" i="41"/>
  <c r="GG7" i="41"/>
  <c r="GG21" i="7"/>
  <c r="GG13" i="7"/>
  <c r="GG32" i="7"/>
  <c r="GG24" i="7"/>
  <c r="GG16" i="7"/>
  <c r="GG8" i="7"/>
  <c r="GG30" i="41"/>
  <c r="GG22" i="41"/>
  <c r="GG14" i="41"/>
  <c r="GG31" i="7"/>
  <c r="GG23" i="7"/>
  <c r="GG15" i="7"/>
  <c r="GG7" i="7"/>
  <c r="GG29" i="41"/>
  <c r="GG21" i="41"/>
  <c r="GG13" i="41"/>
  <c r="GG29" i="7"/>
  <c r="GF19" i="7"/>
  <c r="GF31" i="41"/>
  <c r="GF32" i="41"/>
  <c r="GF8" i="41"/>
  <c r="GF29" i="41"/>
  <c r="GF21" i="41"/>
  <c r="GF13" i="41"/>
  <c r="GF7" i="41"/>
  <c r="GF27" i="41"/>
  <c r="GF19" i="41"/>
  <c r="GF11" i="41"/>
  <c r="GF17" i="7"/>
  <c r="GF9" i="7"/>
  <c r="GF29" i="7"/>
  <c r="GF21" i="7"/>
  <c r="GF26" i="41"/>
  <c r="GF18" i="41"/>
  <c r="GF10" i="41"/>
  <c r="GF33" i="39"/>
  <c r="GF33" i="7" s="1"/>
  <c r="GF32" i="7"/>
  <c r="GF16" i="7"/>
  <c r="GF8" i="7"/>
  <c r="GF28" i="7"/>
  <c r="GF20" i="7"/>
  <c r="GF33" i="41"/>
  <c r="GF25" i="41"/>
  <c r="GF17" i="41"/>
  <c r="GF9" i="41"/>
  <c r="GF31" i="7"/>
  <c r="GF15" i="7"/>
  <c r="GF7" i="7"/>
  <c r="GF27" i="7"/>
  <c r="GD21" i="7"/>
  <c r="GE30" i="7"/>
  <c r="GF24" i="41"/>
  <c r="GF16" i="41"/>
  <c r="GF14" i="7"/>
  <c r="GF26" i="7"/>
  <c r="GE31" i="41"/>
  <c r="GE7" i="41"/>
  <c r="GE29" i="7"/>
  <c r="GF23" i="41"/>
  <c r="GF15" i="41"/>
  <c r="GF13" i="7"/>
  <c r="GF25" i="7"/>
  <c r="GE28" i="7"/>
  <c r="GF22" i="41"/>
  <c r="GF14" i="41"/>
  <c r="GF12" i="7"/>
  <c r="GF24" i="7"/>
  <c r="GF11" i="7"/>
  <c r="GF23" i="7"/>
  <c r="GE23" i="41"/>
  <c r="GE26" i="41"/>
  <c r="GE25" i="41"/>
  <c r="GE24" i="41"/>
  <c r="GE13" i="41"/>
  <c r="GE12" i="41"/>
  <c r="GD19" i="7"/>
  <c r="GE30" i="41"/>
  <c r="GE12" i="7"/>
  <c r="GE27" i="7"/>
  <c r="GE26" i="7"/>
  <c r="GE21" i="41"/>
  <c r="GE25" i="7"/>
  <c r="GE20" i="41"/>
  <c r="GE24" i="7"/>
  <c r="GE19" i="41"/>
  <c r="GE11" i="7"/>
  <c r="GE23" i="7"/>
  <c r="GE18" i="41"/>
  <c r="GE10" i="7"/>
  <c r="GE22" i="7"/>
  <c r="GE17" i="41"/>
  <c r="GE9" i="7"/>
  <c r="GE21" i="7"/>
  <c r="GE32" i="7"/>
  <c r="GE19" i="7"/>
  <c r="GE18" i="7"/>
  <c r="GE16" i="41"/>
  <c r="GE8" i="7"/>
  <c r="GE17" i="7"/>
  <c r="GE20" i="7"/>
  <c r="GE15" i="41"/>
  <c r="GE31" i="7"/>
  <c r="GE7" i="7"/>
  <c r="GE16" i="7"/>
  <c r="GE11" i="41"/>
  <c r="GE14" i="41"/>
  <c r="GE15" i="7"/>
  <c r="GE33" i="39"/>
  <c r="GE33" i="7" s="1"/>
  <c r="GE14" i="7"/>
  <c r="GE33" i="41"/>
  <c r="GE8" i="41"/>
  <c r="GE13" i="7"/>
  <c r="GE22" i="41"/>
  <c r="GE28" i="41"/>
  <c r="GE10" i="41"/>
  <c r="GE9" i="41"/>
  <c r="GE32" i="41"/>
  <c r="GE27" i="41"/>
  <c r="GD12" i="41"/>
  <c r="GD15" i="41"/>
  <c r="GD14" i="41"/>
  <c r="GD32" i="7"/>
  <c r="GD11" i="41"/>
  <c r="GD28" i="41"/>
  <c r="GD31" i="41"/>
  <c r="GD22" i="7"/>
  <c r="GD23" i="41"/>
  <c r="GD24" i="41"/>
  <c r="GD30" i="41"/>
  <c r="GD32" i="41"/>
  <c r="GD22" i="41"/>
  <c r="GD29" i="41"/>
  <c r="GD27" i="41"/>
  <c r="GD33" i="41"/>
  <c r="GD26" i="41"/>
  <c r="GD18" i="41"/>
  <c r="GD17" i="41"/>
  <c r="GD15" i="7"/>
  <c r="GD28" i="7"/>
  <c r="GD13" i="7"/>
  <c r="GD11" i="7"/>
  <c r="GD25" i="7"/>
  <c r="GD10" i="7"/>
  <c r="GD20" i="41"/>
  <c r="GD19" i="41"/>
  <c r="GD30" i="7"/>
  <c r="GD13" i="41"/>
  <c r="GD27" i="7"/>
  <c r="GD12" i="7"/>
  <c r="GD18" i="7"/>
  <c r="GD10" i="41"/>
  <c r="GD9" i="41"/>
  <c r="GD24" i="7"/>
  <c r="GD26" i="7"/>
  <c r="GD9" i="7"/>
  <c r="GD17" i="7"/>
  <c r="GD16" i="41"/>
  <c r="GD33" i="39"/>
  <c r="GD33" i="7" s="1"/>
  <c r="GD16" i="7"/>
  <c r="GD14" i="7"/>
  <c r="GD23" i="7"/>
  <c r="GD8" i="7"/>
  <c r="GD7" i="7"/>
  <c r="GD21" i="41"/>
  <c r="GD31" i="7"/>
  <c r="GD29" i="7"/>
  <c r="GC13" i="41"/>
  <c r="GC14" i="41" l="1"/>
  <c r="GC21" i="41"/>
  <c r="GC12" i="41"/>
  <c r="GC11" i="41"/>
  <c r="GC33" i="39"/>
  <c r="GC33" i="7" s="1"/>
  <c r="GC15" i="7"/>
  <c r="GC19" i="41"/>
  <c r="GC10" i="41"/>
  <c r="GC16" i="7"/>
  <c r="GC14" i="7"/>
  <c r="GC20" i="41"/>
  <c r="GC9" i="41"/>
  <c r="GC15" i="41"/>
  <c r="GC22" i="7"/>
  <c r="GC21" i="7"/>
  <c r="GC13" i="7"/>
  <c r="GC12" i="7"/>
  <c r="GC7" i="7"/>
  <c r="GC19" i="7"/>
  <c r="GC7" i="41"/>
  <c r="GC32" i="41"/>
  <c r="GC26" i="41"/>
  <c r="GC18" i="7"/>
  <c r="GC17" i="7"/>
  <c r="GC23" i="41"/>
  <c r="GC11" i="7"/>
  <c r="GC10" i="7"/>
  <c r="GC8" i="41"/>
  <c r="GC9" i="7"/>
  <c r="GC8" i="7"/>
  <c r="GC33" i="41"/>
  <c r="GC31" i="41"/>
  <c r="GC32" i="7"/>
  <c r="GC23" i="7"/>
  <c r="GC25" i="7"/>
  <c r="GC27" i="7"/>
  <c r="GC30" i="41"/>
  <c r="GC24" i="41"/>
  <c r="GC27" i="41"/>
  <c r="GC30" i="7"/>
  <c r="GC29" i="7"/>
  <c r="GC18" i="41"/>
  <c r="GC17" i="41"/>
  <c r="GC31" i="7"/>
  <c r="GC24" i="7"/>
  <c r="GC25" i="41"/>
  <c r="GC22" i="41"/>
  <c r="GC16" i="41"/>
  <c r="GC26" i="7"/>
  <c r="GC20" i="7"/>
  <c r="GC29" i="41"/>
  <c r="GC28" i="41"/>
  <c r="GC28" i="7"/>
  <c r="GB19" i="41" l="1"/>
  <c r="GB20" i="4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33" i="7" s="1"/>
  <c r="GB24" i="7"/>
  <c r="GB19" i="7"/>
  <c r="GB14" i="7"/>
  <c r="GB9" i="7"/>
  <c r="GB14" i="41"/>
  <c r="GB9" i="41"/>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s="1"/>
  <c r="AX36" i="44" s="1"/>
  <c r="BJ36" i="44" s="1"/>
  <c r="BV36" i="44" s="1"/>
  <c r="CH36" i="44" s="1"/>
  <c r="CT36" i="44" s="1"/>
  <c r="Z36" i="43"/>
  <c r="AL36" i="43"/>
  <c r="AX36" i="43"/>
  <c r="BJ36" i="43"/>
  <c r="BV36" i="43"/>
  <c r="CH36" i="43"/>
  <c r="CT36" i="43"/>
  <c r="Z36" i="41"/>
  <c r="AL36" i="41"/>
  <c r="AX36" i="41"/>
  <c r="BJ36" i="41"/>
  <c r="BV36" i="41"/>
  <c r="CH36" i="41"/>
  <c r="CT36" i="41"/>
  <c r="Z36" i="40"/>
  <c r="AL36" i="40"/>
  <c r="AX36" i="40"/>
  <c r="BJ36" i="40"/>
  <c r="BV36" i="40" s="1"/>
  <c r="CH36" i="40" s="1"/>
  <c r="CT36" i="40" s="1"/>
  <c r="Z36" i="39"/>
  <c r="AL36" i="39"/>
  <c r="AX36" i="39" s="1"/>
  <c r="BJ36" i="39" s="1"/>
  <c r="BV36" i="39" s="1"/>
  <c r="CH36" i="39" s="1"/>
  <c r="CT36" i="39" s="1"/>
  <c r="Z36" i="37"/>
  <c r="AL36" i="37"/>
  <c r="AX36" i="37"/>
  <c r="BJ36" i="37"/>
  <c r="BV36" i="37"/>
  <c r="CH36" i="37"/>
  <c r="Z36" i="36"/>
  <c r="AL36" i="36"/>
  <c r="AX36" i="36"/>
  <c r="BJ36" i="36"/>
  <c r="BV36" i="36"/>
  <c r="CH36" i="36"/>
  <c r="CT36" i="36"/>
  <c r="Z36" i="34"/>
  <c r="AL36" i="34" s="1"/>
  <c r="AX36" i="34" s="1"/>
  <c r="BJ36" i="34" s="1"/>
  <c r="BV36" i="34" s="1"/>
  <c r="CH36" i="34" s="1"/>
  <c r="CT36" i="34" s="1"/>
  <c r="Z36" i="14"/>
  <c r="AL36" i="14"/>
  <c r="AX36" i="14"/>
  <c r="BJ36" i="14"/>
  <c r="BV36" i="14"/>
  <c r="CH36" i="14"/>
  <c r="CT36" i="14"/>
  <c r="Z36" i="7"/>
  <c r="AL36" i="7"/>
  <c r="AX36" i="7"/>
  <c r="BJ36" i="7"/>
  <c r="BV36" i="7"/>
  <c r="CH36" i="7"/>
  <c r="CT36" i="7"/>
  <c r="Z36" i="8"/>
  <c r="AL36" i="8"/>
  <c r="AX36" i="8"/>
  <c r="BJ36" i="8"/>
  <c r="BV36" i="8" s="1"/>
  <c r="CH36" i="8" s="1"/>
  <c r="CT36" i="8" s="1"/>
  <c r="Z36" i="9"/>
  <c r="AL36" i="9"/>
  <c r="AX36" i="9" s="1"/>
  <c r="BJ36" i="9" s="1"/>
  <c r="BV36" i="9" s="1"/>
  <c r="CH36" i="9" s="1"/>
  <c r="CT36" i="9" s="1"/>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<sst xmlns="http://schemas.openxmlformats.org/spreadsheetml/2006/main" count="14394" uniqueCount="229">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</sst>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362C5D-639D-4573-9909-7399DC52A6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BCDB1628-188D-4AFD-B310-42AFEF07B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67DB8B-83C1-458F-B874-CB77942FA2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BD3660D-BE53-4E44-B558-F4087417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3C22A8-2AF5-4D00-A40A-7CDD1CA29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EA793200-EB36-48A1-88D6-8EF67F94D8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63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A0C4D1-815D-4C3B-AFCC-D1E408904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40090ABB-A7F3-4BA2-BA64-EAC466938E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6370D0F3-EDC2-4CD6-A69F-0E368B2450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4294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9AB27FC5-D3CC-4237-9340-EFCE9BC253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46AB12D-5983-4D33-92E8-68A2874E10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333500EE-09B7-410C-AAD8-EFA114678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82B62B33-ED42-44CD-B230-B42F613DF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M42"/>
  <sheetViews>
    <sheetView zoomScale="95" zoomScaleNormal="95" workbookViewId="0">
      <pane xSplit="2" ySplit="6" topLeftCell="FT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c r="GE7" s="32">
        <v>62816.496019999999</v>
      </c>
      <c r="GF7" s="32">
        <v>61860.282196</v>
      </c>
      <c r="GG7" s="32">
        <v>59034.990769999997</v>
      </c>
      <c r="GH7" s="32">
        <v>62738.846713999999</v>
      </c>
      <c r="GI7" s="32">
        <v>62368.431364999997</v>
      </c>
      <c r="GJ7" s="32">
        <v>62215.935318000003</v>
      </c>
      <c r="GK7" s="32">
        <v>62687.039255000003</v>
      </c>
      <c r="GL7" s="32">
        <v>58570.150318</v>
      </c>
      <c r="GM7" s="32">
        <v>57719.261007000001</v>
      </c>
    </row>
    <row r="8" spans="1:195"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c r="GE8" s="32">
        <v>149014.95154499999</v>
      </c>
      <c r="GF8" s="32">
        <v>168858.73308800001</v>
      </c>
      <c r="GG8" s="32">
        <v>184471.24015999999</v>
      </c>
      <c r="GH8" s="32">
        <v>208843.92616599999</v>
      </c>
      <c r="GI8" s="32">
        <v>232172.76079100001</v>
      </c>
      <c r="GJ8" s="32">
        <v>205937.40863799999</v>
      </c>
      <c r="GK8" s="32">
        <v>222605.53006799999</v>
      </c>
      <c r="GL8" s="32">
        <v>234062.909503</v>
      </c>
      <c r="GM8" s="32">
        <v>238119.14911500001</v>
      </c>
    </row>
    <row r="9" spans="1:195"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c r="GE9" s="32">
        <v>353896.86122199998</v>
      </c>
      <c r="GF9" s="32">
        <v>353420.86428500002</v>
      </c>
      <c r="GG9" s="32">
        <v>360144.03977799998</v>
      </c>
      <c r="GH9" s="32">
        <v>354968.71973499999</v>
      </c>
      <c r="GI9" s="32">
        <v>350900.77259499999</v>
      </c>
      <c r="GJ9" s="32">
        <v>344945.76870900003</v>
      </c>
      <c r="GK9" s="32">
        <v>348889.90629900002</v>
      </c>
      <c r="GL9" s="32">
        <v>347271.49758999998</v>
      </c>
      <c r="GM9" s="32">
        <v>347046.83209400001</v>
      </c>
    </row>
    <row r="10" spans="1:195"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c r="GE10" s="32">
        <v>62541.296863000003</v>
      </c>
      <c r="GF10" s="32">
        <v>63114.630223</v>
      </c>
      <c r="GG10" s="32">
        <v>62311.712508999997</v>
      </c>
      <c r="GH10" s="32">
        <v>62230.566589000002</v>
      </c>
      <c r="GI10" s="32">
        <v>60648.129008999997</v>
      </c>
      <c r="GJ10" s="32">
        <v>58719.189436000001</v>
      </c>
      <c r="GK10" s="32">
        <v>59027.162450999997</v>
      </c>
      <c r="GL10" s="32">
        <v>59921.484928999998</v>
      </c>
      <c r="GM10" s="32">
        <v>60353.250384999999</v>
      </c>
    </row>
    <row r="11" spans="1:195"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c r="GE11" s="32">
        <v>9905.6022560000001</v>
      </c>
      <c r="GF11" s="32">
        <v>10127.962317</v>
      </c>
      <c r="GG11" s="32">
        <v>10103.300931</v>
      </c>
      <c r="GH11" s="32">
        <v>10152.219773000001</v>
      </c>
      <c r="GI11" s="32">
        <v>10123.323262</v>
      </c>
      <c r="GJ11" s="32">
        <v>10164.164119999999</v>
      </c>
      <c r="GK11" s="32">
        <v>10317.838349</v>
      </c>
      <c r="GL11" s="32">
        <v>10396.219150999999</v>
      </c>
      <c r="GM11" s="32">
        <v>10362.572706999999</v>
      </c>
    </row>
    <row r="12" spans="1:195"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c r="GE13" s="32">
        <v>19565.106905000001</v>
      </c>
      <c r="GF13" s="32">
        <v>19119.515292</v>
      </c>
      <c r="GG13" s="32">
        <v>19189.502195000001</v>
      </c>
      <c r="GH13" s="32">
        <v>19291.826878</v>
      </c>
      <c r="GI13" s="32">
        <v>18848.911789000002</v>
      </c>
      <c r="GJ13" s="32">
        <v>18949.790965</v>
      </c>
      <c r="GK13" s="32">
        <v>19047.926282</v>
      </c>
      <c r="GL13" s="32">
        <v>45.218862000000001</v>
      </c>
      <c r="GM13" s="32">
        <v>16.023136999999998</v>
      </c>
    </row>
    <row r="14" spans="1:195"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row>
    <row r="16" spans="1:195"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c r="GE16" s="32">
        <v>5113.8494490000003</v>
      </c>
      <c r="GF16" s="32">
        <v>5140.230243</v>
      </c>
      <c r="GG16" s="32">
        <v>5183.486981</v>
      </c>
      <c r="GH16" s="32">
        <v>5223.8099350000002</v>
      </c>
      <c r="GI16" s="32">
        <v>5240.0327699999998</v>
      </c>
      <c r="GJ16" s="32">
        <v>5282.550405</v>
      </c>
      <c r="GK16" s="32">
        <v>5336.3192879999997</v>
      </c>
      <c r="GL16" s="32">
        <v>5404.2968000000001</v>
      </c>
      <c r="GM16" s="32">
        <v>5445.1873910000004</v>
      </c>
    </row>
    <row r="17" spans="2:195"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c r="GE17" s="32">
        <v>133.392428</v>
      </c>
      <c r="GF17" s="32">
        <v>133.56199699999999</v>
      </c>
      <c r="GG17" s="32">
        <v>78.885299000000003</v>
      </c>
      <c r="GH17" s="32">
        <v>79.360061000000002</v>
      </c>
      <c r="GI17" s="32">
        <v>79.91574</v>
      </c>
      <c r="GJ17" s="32">
        <v>80.010565999999997</v>
      </c>
      <c r="GK17" s="32">
        <v>80.336735000000004</v>
      </c>
      <c r="GL17" s="32">
        <v>81.285101999999995</v>
      </c>
      <c r="GM17" s="32">
        <v>31.461055999999999</v>
      </c>
    </row>
    <row r="18" spans="2:195"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c r="GE20" s="32">
        <v>49851.513720000003</v>
      </c>
      <c r="GF20" s="32">
        <v>58455.732087999997</v>
      </c>
      <c r="GG20" s="32">
        <v>45579.7952</v>
      </c>
      <c r="GH20" s="32">
        <v>36559.496571000003</v>
      </c>
      <c r="GI20" s="32">
        <v>30663.065789</v>
      </c>
      <c r="GJ20" s="32">
        <v>26543.500757000002</v>
      </c>
      <c r="GK20" s="32">
        <v>25729.640803999999</v>
      </c>
      <c r="GL20" s="32">
        <v>26362.427208000001</v>
      </c>
      <c r="GM20" s="32">
        <v>26402.338663999999</v>
      </c>
    </row>
    <row r="21" spans="2:195"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c r="GE21" s="32">
        <v>0</v>
      </c>
      <c r="GF21" s="32">
        <v>0</v>
      </c>
      <c r="GG21" s="32">
        <v>0</v>
      </c>
      <c r="GH21" s="32">
        <v>0</v>
      </c>
      <c r="GI21" s="32">
        <v>0</v>
      </c>
      <c r="GJ21" s="32">
        <v>8647.9705680000006</v>
      </c>
      <c r="GK21" s="32">
        <v>9263.6495840000007</v>
      </c>
      <c r="GL21" s="32">
        <v>0</v>
      </c>
      <c r="GM21" s="32">
        <v>14936.620306999999</v>
      </c>
    </row>
    <row r="22" spans="2:195"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c r="GE22" s="32">
        <v>163921.873116</v>
      </c>
      <c r="GF22" s="32">
        <v>162707.355698</v>
      </c>
      <c r="GG22" s="32">
        <v>166620.32175</v>
      </c>
      <c r="GH22" s="32">
        <v>169401.681564</v>
      </c>
      <c r="GI22" s="32">
        <v>160998.60609099999</v>
      </c>
      <c r="GJ22" s="32">
        <v>158922.73569500001</v>
      </c>
      <c r="GK22" s="32">
        <v>159056.27677</v>
      </c>
      <c r="GL22" s="32">
        <v>159551.297635</v>
      </c>
      <c r="GM22" s="32">
        <v>173058.128257</v>
      </c>
    </row>
    <row r="23" spans="2:195"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row>
    <row r="28" spans="2:195"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c r="GE30" s="32">
        <v>1935.6799329999999</v>
      </c>
      <c r="GF30" s="32">
        <v>1964.0916110000001</v>
      </c>
      <c r="GG30" s="32">
        <v>1968.3477869999999</v>
      </c>
      <c r="GH30" s="32">
        <v>1964.6981880000001</v>
      </c>
      <c r="GI30" s="32">
        <v>1924.2860780000001</v>
      </c>
      <c r="GJ30" s="32">
        <v>1905.616201</v>
      </c>
      <c r="GK30" s="32">
        <v>1998.7311299999999</v>
      </c>
      <c r="GL30" s="32">
        <v>32952.984833000002</v>
      </c>
      <c r="GM30" s="32">
        <v>33195.201882000001</v>
      </c>
    </row>
    <row r="31" spans="2:195"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row>
    <row r="33" spans="1:195"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c r="GE33" s="33">
        <v>878696.62345700001</v>
      </c>
      <c r="GF33" s="33">
        <v>904902.95903800009</v>
      </c>
      <c r="GG33" s="33">
        <v>914685.62335999997</v>
      </c>
      <c r="GH33" s="33">
        <v>931455.15217400005</v>
      </c>
      <c r="GI33" s="33">
        <v>933968.23527900013</v>
      </c>
      <c r="GJ33" s="33">
        <v>902314.64137800015</v>
      </c>
      <c r="GK33" s="33">
        <v>924040.35701499984</v>
      </c>
      <c r="GL33" s="33">
        <v>934619.77193099994</v>
      </c>
      <c r="GM33" s="33">
        <v>966686.02600200009</v>
      </c>
    </row>
    <row r="34" spans="1:195"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M42"/>
  <sheetViews>
    <sheetView zoomScale="95" zoomScaleNormal="95" workbookViewId="0">
      <pane xSplit="2" ySplit="6" topLeftCell="FQ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c r="GE7" s="32">
        <v>0</v>
      </c>
      <c r="GF7" s="32">
        <v>0</v>
      </c>
      <c r="GG7" s="32">
        <v>0</v>
      </c>
      <c r="GH7" s="32">
        <v>0</v>
      </c>
      <c r="GI7" s="32">
        <v>0</v>
      </c>
      <c r="GJ7" s="32">
        <v>0</v>
      </c>
      <c r="GK7" s="32">
        <v>0</v>
      </c>
      <c r="GL7" s="32">
        <v>0</v>
      </c>
      <c r="GM7" s="32">
        <v>0</v>
      </c>
    </row>
    <row r="8" spans="1:195"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row>
    <row r="9" spans="1:195"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c r="GM9" s="32">
        <v>0</v>
      </c>
    </row>
    <row r="10" spans="1:195"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c r="GM10" s="32">
        <v>0</v>
      </c>
    </row>
    <row r="11" spans="1:195"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2833.5030400000001</v>
      </c>
      <c r="GM11" s="32">
        <v>2855.3936210000002</v>
      </c>
    </row>
    <row r="12" spans="1:195"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row>
    <row r="14" spans="1:195"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row>
    <row r="16" spans="1:195"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c r="GM16" s="32">
        <v>0</v>
      </c>
    </row>
    <row r="17" spans="2:195"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row>
    <row r="18" spans="2:195"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row>
    <row r="21" spans="2:195"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c r="GE21" s="32">
        <v>0</v>
      </c>
      <c r="GF21" s="32">
        <v>0</v>
      </c>
      <c r="GG21" s="32">
        <v>0</v>
      </c>
      <c r="GH21" s="32">
        <v>0</v>
      </c>
      <c r="GI21" s="32">
        <v>0</v>
      </c>
      <c r="GJ21" s="32">
        <v>0</v>
      </c>
      <c r="GK21" s="32">
        <v>0</v>
      </c>
      <c r="GL21" s="32">
        <v>0</v>
      </c>
      <c r="GM21" s="32">
        <v>5667.5333700000001</v>
      </c>
    </row>
    <row r="22" spans="2:195"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row>
    <row r="23" spans="2:195"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row>
    <row r="28" spans="2:195"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c r="GM30" s="32">
        <v>0</v>
      </c>
    </row>
    <row r="31" spans="2:195"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row>
    <row r="33" spans="1:195"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c r="GE33" s="33">
        <v>0</v>
      </c>
      <c r="GF33" s="33">
        <v>0</v>
      </c>
      <c r="GG33" s="33">
        <v>0</v>
      </c>
      <c r="GH33" s="33">
        <v>0</v>
      </c>
      <c r="GI33" s="33">
        <v>0</v>
      </c>
      <c r="GJ33" s="33">
        <v>0</v>
      </c>
      <c r="GK33" s="33">
        <v>0</v>
      </c>
      <c r="GL33" s="33">
        <v>2833.5030400000001</v>
      </c>
      <c r="GM33" s="33">
        <v>8522.9269910000003</v>
      </c>
    </row>
    <row r="34" spans="1:195" ht="2.1" customHeight="1"/>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2" spans="1:19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M42"/>
  <sheetViews>
    <sheetView tabSelected="1" zoomScale="95" zoomScaleNormal="95" workbookViewId="0">
      <pane xSplit="2" ySplit="6" topLeftCell="FF7" activePane="bottomRight" state="frozenSplit"/>
      <selection activeCell="FW2" sqref="FW2"/>
      <selection pane="topRight" activeCell="FW2" sqref="FW2"/>
      <selection pane="bottomLeft" activeCell="FW2" sqref="FW2"/>
      <selection pane="bottomRight" activeCell="GM33" sqref="FO33:GM33"/>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c r="GE7" s="32">
        <v>0</v>
      </c>
      <c r="GF7" s="32">
        <v>0</v>
      </c>
      <c r="GG7" s="32">
        <v>0</v>
      </c>
      <c r="GH7" s="32">
        <v>0</v>
      </c>
      <c r="GI7" s="32">
        <v>0</v>
      </c>
      <c r="GJ7" s="32">
        <v>0</v>
      </c>
      <c r="GK7" s="32">
        <v>0</v>
      </c>
      <c r="GL7" s="32">
        <v>0</v>
      </c>
      <c r="GM7" s="32">
        <v>0</v>
      </c>
    </row>
    <row r="8" spans="1:195"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row>
    <row r="9" spans="1:195"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c r="GM9" s="32">
        <v>0</v>
      </c>
    </row>
    <row r="10" spans="1:195"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c r="GM10" s="32">
        <v>0</v>
      </c>
    </row>
    <row r="11" spans="1:195"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c r="GE11" s="32">
        <v>0</v>
      </c>
      <c r="GF11" s="32">
        <v>0</v>
      </c>
      <c r="GG11" s="32">
        <v>0</v>
      </c>
      <c r="GH11" s="32">
        <v>0</v>
      </c>
      <c r="GI11" s="32">
        <v>0</v>
      </c>
      <c r="GJ11" s="32">
        <v>0</v>
      </c>
      <c r="GK11" s="32">
        <v>0</v>
      </c>
      <c r="GL11" s="32">
        <v>0</v>
      </c>
      <c r="GM11" s="32">
        <v>0</v>
      </c>
    </row>
    <row r="12" spans="1:195"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row>
    <row r="14" spans="1:195"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row>
    <row r="16" spans="1:195"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c r="GE16" s="32">
        <v>203.584059</v>
      </c>
      <c r="GF16" s="32">
        <v>227.69359900000001</v>
      </c>
      <c r="GG16" s="32">
        <v>253.06177099999999</v>
      </c>
      <c r="GH16" s="32">
        <v>259.26077900000001</v>
      </c>
      <c r="GI16" s="32">
        <v>242.952316</v>
      </c>
      <c r="GJ16" s="32">
        <v>261.27060299999999</v>
      </c>
      <c r="GK16" s="32">
        <v>272.44572799999997</v>
      </c>
      <c r="GL16" s="32">
        <v>278.63698399999998</v>
      </c>
      <c r="GM16" s="32">
        <v>288.56467199999997</v>
      </c>
    </row>
    <row r="17" spans="2:195"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row>
    <row r="18" spans="2:195"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row>
    <row r="21" spans="2:195"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c r="GM21" s="32">
        <v>0</v>
      </c>
    </row>
    <row r="22" spans="2:195"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row>
    <row r="23" spans="2:195"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row>
    <row r="28" spans="2:195"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c r="GM30" s="32">
        <v>0</v>
      </c>
    </row>
    <row r="31" spans="2:195"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row>
    <row r="33" spans="1:195"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GC33" si="3">SUM(GA7:GA32)</f>
        <v>11456.494785999999</v>
      </c>
      <c r="GB33" s="33">
        <f t="shared" si="3"/>
        <v>2437.5814599999999</v>
      </c>
      <c r="GC33" s="33">
        <f t="shared" si="3"/>
        <v>2438.9787689999998</v>
      </c>
      <c r="GD33" s="33">
        <f t="shared" ref="GD33:GE33" si="4">SUM(GD7:GD32)</f>
        <v>186.72216599999999</v>
      </c>
      <c r="GE33" s="33">
        <f t="shared" si="4"/>
        <v>203.584059</v>
      </c>
      <c r="GF33" s="33">
        <f t="shared" ref="GF33:GG33" si="5">SUM(GF7:GF32)</f>
        <v>227.69359900000001</v>
      </c>
      <c r="GG33" s="33">
        <f t="shared" si="5"/>
        <v>253.06177099999999</v>
      </c>
      <c r="GH33" s="33">
        <f t="shared" ref="GH33:GK33" si="6">SUM(GH7:GH32)</f>
        <v>259.26077900000001</v>
      </c>
      <c r="GI33" s="33">
        <f t="shared" si="6"/>
        <v>242.952316</v>
      </c>
      <c r="GJ33" s="33">
        <f t="shared" si="6"/>
        <v>261.27060299999999</v>
      </c>
      <c r="GK33" s="33">
        <f t="shared" si="6"/>
        <v>272.44572799999997</v>
      </c>
      <c r="GL33" s="33">
        <f t="shared" ref="GL33:GM33" si="7">SUM(GL7:GL32)</f>
        <v>278.63698399999998</v>
      </c>
      <c r="GM33" s="33">
        <f t="shared" si="7"/>
        <v>288.56467199999997</v>
      </c>
    </row>
    <row r="34" spans="1:195" ht="2.1" customHeight="1"/>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M42"/>
  <sheetViews>
    <sheetView zoomScale="95" zoomScaleNormal="95" workbookViewId="0">
      <pane xSplit="2" ySplit="6" topLeftCell="FQ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c r="GM7" s="32">
        <v>0</v>
      </c>
    </row>
    <row r="8" spans="1:195"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c r="GE8" s="32">
        <v>0</v>
      </c>
      <c r="GF8" s="32">
        <v>0</v>
      </c>
      <c r="GG8" s="32">
        <v>0</v>
      </c>
      <c r="GH8" s="32">
        <v>0</v>
      </c>
      <c r="GI8" s="32">
        <v>0</v>
      </c>
      <c r="GJ8" s="32">
        <v>0</v>
      </c>
      <c r="GK8" s="32">
        <v>0</v>
      </c>
      <c r="GL8" s="32">
        <v>0</v>
      </c>
      <c r="GM8" s="32">
        <v>0</v>
      </c>
    </row>
    <row r="9" spans="1:195"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c r="GM9" s="32">
        <v>0</v>
      </c>
    </row>
    <row r="10" spans="1:195"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c r="GE10" s="32">
        <v>0</v>
      </c>
      <c r="GF10" s="32">
        <v>300277.5</v>
      </c>
      <c r="GG10" s="32">
        <v>400121.33333400002</v>
      </c>
      <c r="GH10" s="32">
        <v>200056</v>
      </c>
      <c r="GI10" s="32">
        <v>400315.96</v>
      </c>
      <c r="GJ10" s="32">
        <v>400200</v>
      </c>
      <c r="GK10" s="32">
        <v>100024.666667</v>
      </c>
      <c r="GL10" s="32">
        <v>400373.33333400002</v>
      </c>
      <c r="GM10" s="32">
        <v>400092</v>
      </c>
    </row>
    <row r="11" spans="1:195"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0</v>
      </c>
      <c r="GM11" s="32">
        <v>0</v>
      </c>
    </row>
    <row r="12" spans="1:195"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row>
    <row r="14" spans="1:195"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row>
    <row r="16" spans="1:195"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c r="GE16" s="32">
        <v>26115.273824</v>
      </c>
      <c r="GF16" s="32">
        <v>30228.996911999999</v>
      </c>
      <c r="GG16" s="32">
        <v>30230.377936000001</v>
      </c>
      <c r="GH16" s="32">
        <v>30228.994744</v>
      </c>
      <c r="GI16" s="32">
        <v>30176.865267000001</v>
      </c>
      <c r="GJ16" s="32">
        <v>30194.974881999999</v>
      </c>
      <c r="GK16" s="32">
        <v>30165.757629</v>
      </c>
      <c r="GL16" s="32">
        <v>30240.902267000001</v>
      </c>
      <c r="GM16" s="32">
        <v>30176.676578999999</v>
      </c>
    </row>
    <row r="17" spans="2:195"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row>
    <row r="18" spans="2:195"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row>
    <row r="21" spans="2:195"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c r="GM21" s="32">
        <v>0</v>
      </c>
    </row>
    <row r="22" spans="2:195"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row>
    <row r="23" spans="2:195"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row>
    <row r="28" spans="2:195"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c r="GE30" s="32">
        <v>50033.615862999999</v>
      </c>
      <c r="GF30" s="32">
        <v>20039.046378999999</v>
      </c>
      <c r="GG30" s="32">
        <v>0</v>
      </c>
      <c r="GH30" s="32">
        <v>50000</v>
      </c>
      <c r="GI30" s="32">
        <v>50000</v>
      </c>
      <c r="GJ30" s="32">
        <v>8000</v>
      </c>
      <c r="GK30" s="32">
        <v>50000</v>
      </c>
      <c r="GL30" s="32">
        <v>0</v>
      </c>
      <c r="GM30" s="32">
        <v>50000</v>
      </c>
    </row>
    <row r="31" spans="2:195"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row>
    <row r="33" spans="1:195"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c r="GE33" s="33">
        <v>76148.889687000003</v>
      </c>
      <c r="GF33" s="33">
        <v>350545.54329100001</v>
      </c>
      <c r="GG33" s="33">
        <v>430351.71127000003</v>
      </c>
      <c r="GH33" s="33">
        <v>280284.99474400003</v>
      </c>
      <c r="GI33" s="33">
        <v>480492.82526700001</v>
      </c>
      <c r="GJ33" s="33">
        <v>438394.97488200001</v>
      </c>
      <c r="GK33" s="33">
        <v>180190.42429599998</v>
      </c>
      <c r="GL33" s="33">
        <v>430614.23560100002</v>
      </c>
      <c r="GM33" s="33">
        <v>480268.67657900002</v>
      </c>
    </row>
    <row r="34" spans="1:195" ht="2.1" customHeight="1"/>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M42"/>
  <sheetViews>
    <sheetView zoomScale="95" zoomScaleNormal="95" workbookViewId="0">
      <pane xSplit="2" ySplit="6" topLeftCell="FQ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c r="GE7" s="32">
        <f>IFERROR('3_11'!GE7+'3_12'!GE7+'3_13'!GE7,"ND")</f>
        <v>309010.82161400001</v>
      </c>
      <c r="GF7" s="32">
        <f>IFERROR('3_11'!GF7+'3_12'!GF7+'3_13'!GF7,"ND")</f>
        <v>335042.22619100002</v>
      </c>
      <c r="GG7" s="32">
        <f>IFERROR('3_11'!GG7+'3_12'!GG7+'3_13'!GG7,"ND")</f>
        <v>352493.82929000002</v>
      </c>
      <c r="GH7" s="32">
        <f>IFERROR('3_11'!GH7+'3_12'!GH7+'3_13'!GH7,"ND")</f>
        <v>359201.33172800002</v>
      </c>
      <c r="GI7" s="32">
        <f>IFERROR('3_11'!GI7+'3_12'!GI7+'3_13'!GI7,"ND")</f>
        <v>373337.52135699999</v>
      </c>
      <c r="GJ7" s="32">
        <f>IFERROR('3_11'!GJ7+'3_12'!GJ7+'3_13'!GJ7,"ND")</f>
        <v>370399.82655</v>
      </c>
      <c r="GK7" s="32">
        <f>IFERROR('3_11'!GK7+'3_12'!GK7+'3_13'!GK7,"ND")</f>
        <v>346593.656823</v>
      </c>
      <c r="GL7" s="32">
        <f>IFERROR('3_11'!GL7+'3_12'!GL7+'3_13'!GL7,"ND")</f>
        <v>333587.986783</v>
      </c>
      <c r="GM7" s="32">
        <f>IFERROR('3_11'!GM7+'3_12'!GM7+'3_13'!GM7,"ND")</f>
        <v>376372.646374</v>
      </c>
    </row>
    <row r="8" spans="1:195"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c r="GE8" s="32">
        <f>IFERROR('3_11'!GE8+'3_12'!GE8+'3_13'!GE8,"ND")</f>
        <v>0</v>
      </c>
      <c r="GF8" s="32">
        <f>IFERROR('3_11'!GF8+'3_12'!GF8+'3_13'!GF8,"ND")</f>
        <v>0</v>
      </c>
      <c r="GG8" s="32">
        <f>IFERROR('3_11'!GG8+'3_12'!GG8+'3_13'!GG8,"ND")</f>
        <v>0</v>
      </c>
      <c r="GH8" s="32">
        <f>IFERROR('3_11'!GH8+'3_12'!GH8+'3_13'!GH8,"ND")</f>
        <v>0</v>
      </c>
      <c r="GI8" s="32">
        <f>IFERROR('3_11'!GI8+'3_12'!GI8+'3_13'!GI8,"ND")</f>
        <v>0</v>
      </c>
      <c r="GJ8" s="32">
        <f>IFERROR('3_11'!GJ8+'3_12'!GJ8+'3_13'!GJ8,"ND")</f>
        <v>0</v>
      </c>
      <c r="GK8" s="32">
        <f>IFERROR('3_11'!GK8+'3_12'!GK8+'3_13'!GK8,"ND")</f>
        <v>0</v>
      </c>
      <c r="GL8" s="32">
        <f>IFERROR('3_11'!GL8+'3_12'!GL8+'3_13'!GL8,"ND")</f>
        <v>0</v>
      </c>
      <c r="GM8" s="32">
        <f>IFERROR('3_11'!GM8+'3_12'!GM8+'3_13'!GM8,"ND")</f>
        <v>0</v>
      </c>
    </row>
    <row r="9" spans="1:195"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c r="GE9" s="32">
        <f>IFERROR('3_11'!GE9+'3_12'!GE9+'3_13'!GE9,"ND")</f>
        <v>265008.41618599999</v>
      </c>
      <c r="GF9" s="32">
        <f>IFERROR('3_11'!GF9+'3_12'!GF9+'3_13'!GF9,"ND")</f>
        <v>261500.03357099998</v>
      </c>
      <c r="GG9" s="32">
        <f>IFERROR('3_11'!GG9+'3_12'!GG9+'3_13'!GG9,"ND")</f>
        <v>281933.06532500003</v>
      </c>
      <c r="GH9" s="32">
        <f>IFERROR('3_11'!GH9+'3_12'!GH9+'3_13'!GH9,"ND")</f>
        <v>269168.60736600001</v>
      </c>
      <c r="GI9" s="32">
        <f>IFERROR('3_11'!GI9+'3_12'!GI9+'3_13'!GI9,"ND")</f>
        <v>280417.32227499998</v>
      </c>
      <c r="GJ9" s="32">
        <f>IFERROR('3_11'!GJ9+'3_12'!GJ9+'3_13'!GJ9,"ND")</f>
        <v>283023.96597299998</v>
      </c>
      <c r="GK9" s="32">
        <f>IFERROR('3_11'!GK9+'3_12'!GK9+'3_13'!GK9,"ND")</f>
        <v>272961.623586</v>
      </c>
      <c r="GL9" s="32">
        <f>IFERROR('3_11'!GL9+'3_12'!GL9+'3_13'!GL9,"ND")</f>
        <v>251491.44550500001</v>
      </c>
      <c r="GM9" s="32">
        <f>IFERROR('3_11'!GM9+'3_12'!GM9+'3_13'!GM9,"ND")</f>
        <v>269284.51646900002</v>
      </c>
    </row>
    <row r="10" spans="1:195"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c r="GE10" s="32">
        <f>IFERROR('3_11'!GE10+'3_12'!GE10+'3_13'!GE10,"ND")</f>
        <v>127538.780766</v>
      </c>
      <c r="GF10" s="32">
        <f>IFERROR('3_11'!GF10+'3_12'!GF10+'3_13'!GF10,"ND")</f>
        <v>125304.594438</v>
      </c>
      <c r="GG10" s="32">
        <f>IFERROR('3_11'!GG10+'3_12'!GG10+'3_13'!GG10,"ND")</f>
        <v>169045.411307</v>
      </c>
      <c r="GH10" s="32">
        <f>IFERROR('3_11'!GH10+'3_12'!GH10+'3_13'!GH10,"ND")</f>
        <v>199814.04119299998</v>
      </c>
      <c r="GI10" s="32">
        <f>IFERROR('3_11'!GI10+'3_12'!GI10+'3_13'!GI10,"ND")</f>
        <v>202590.41201500001</v>
      </c>
      <c r="GJ10" s="32">
        <f>IFERROR('3_11'!GJ10+'3_12'!GJ10+'3_13'!GJ10,"ND")</f>
        <v>201337.01826400001</v>
      </c>
      <c r="GK10" s="32">
        <f>IFERROR('3_11'!GK10+'3_12'!GK10+'3_13'!GK10,"ND")</f>
        <v>198448.50906099999</v>
      </c>
      <c r="GL10" s="32">
        <f>IFERROR('3_11'!GL10+'3_12'!GL10+'3_13'!GL10,"ND")</f>
        <v>213352.48532899999</v>
      </c>
      <c r="GM10" s="32">
        <f>IFERROR('3_11'!GM10+'3_12'!GM10+'3_13'!GM10,"ND")</f>
        <v>226967.363167</v>
      </c>
    </row>
    <row r="11" spans="1:195"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c r="GE11" s="32">
        <f>IFERROR('3_11'!GE11+'3_12'!GE11+'3_13'!GE11,"ND")</f>
        <v>378718.077444</v>
      </c>
      <c r="GF11" s="32">
        <f>IFERROR('3_11'!GF11+'3_12'!GF11+'3_13'!GF11,"ND")</f>
        <v>372223.81461100001</v>
      </c>
      <c r="GG11" s="32">
        <f>IFERROR('3_11'!GG11+'3_12'!GG11+'3_13'!GG11,"ND")</f>
        <v>351252.54983700003</v>
      </c>
      <c r="GH11" s="32">
        <f>IFERROR('3_11'!GH11+'3_12'!GH11+'3_13'!GH11,"ND")</f>
        <v>358710.64872100001</v>
      </c>
      <c r="GI11" s="32">
        <f>IFERROR('3_11'!GI11+'3_12'!GI11+'3_13'!GI11,"ND")</f>
        <v>376858.45228600001</v>
      </c>
      <c r="GJ11" s="32">
        <f>IFERROR('3_11'!GJ11+'3_12'!GJ11+'3_13'!GJ11,"ND")</f>
        <v>365126.51528599998</v>
      </c>
      <c r="GK11" s="32">
        <f>IFERROR('3_11'!GK11+'3_12'!GK11+'3_13'!GK11,"ND")</f>
        <v>395255.268698</v>
      </c>
      <c r="GL11" s="32">
        <f>IFERROR('3_11'!GL11+'3_12'!GL11+'3_13'!GL11,"ND")</f>
        <v>417348.69455700001</v>
      </c>
      <c r="GM11" s="32">
        <f>IFERROR('3_11'!GM11+'3_12'!GM11+'3_13'!GM11,"ND")</f>
        <v>449449.13776299998</v>
      </c>
    </row>
    <row r="12" spans="1:195"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c r="GE12" s="32" t="str">
        <f>IFERROR('3_11'!GE12+'3_12'!GE12+'3_13'!GE12,"ND")</f>
        <v>ND</v>
      </c>
      <c r="GF12" s="32" t="str">
        <f>IFERROR('3_11'!GF12+'3_12'!GF12+'3_13'!GF12,"ND")</f>
        <v>ND</v>
      </c>
      <c r="GG12" s="32" t="str">
        <f>IFERROR('3_11'!GG12+'3_12'!GG12+'3_13'!GG12,"ND")</f>
        <v>ND</v>
      </c>
      <c r="GH12" s="32" t="str">
        <f>IFERROR('3_11'!GH12+'3_12'!GH12+'3_13'!GH12,"ND")</f>
        <v>ND</v>
      </c>
      <c r="GI12" s="32" t="str">
        <f>IFERROR('3_11'!GI12+'3_12'!GI12+'3_13'!GI12,"ND")</f>
        <v>ND</v>
      </c>
      <c r="GJ12" s="32" t="str">
        <f>IFERROR('3_11'!GJ12+'3_12'!GJ12+'3_13'!GJ12,"ND")</f>
        <v>ND</v>
      </c>
      <c r="GK12" s="32" t="str">
        <f>IFERROR('3_11'!GK12+'3_12'!GK12+'3_13'!GK12,"ND")</f>
        <v>ND</v>
      </c>
      <c r="GL12" s="32" t="str">
        <f>IFERROR('3_11'!GL12+'3_12'!GL12+'3_13'!GL12,"ND")</f>
        <v>ND</v>
      </c>
      <c r="GM12" s="32" t="str">
        <f>IFERROR('3_11'!GM12+'3_12'!GM12+'3_13'!GM12,"ND")</f>
        <v>ND</v>
      </c>
    </row>
    <row r="13" spans="1:195"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c r="GE13" s="32">
        <f>IFERROR('3_11'!GE13+'3_12'!GE13+'3_13'!GE13,"ND")</f>
        <v>133716.245819</v>
      </c>
      <c r="GF13" s="32">
        <f>IFERROR('3_11'!GF13+'3_12'!GF13+'3_13'!GF13,"ND")</f>
        <v>107877.370838</v>
      </c>
      <c r="GG13" s="32">
        <f>IFERROR('3_11'!GG13+'3_12'!GG13+'3_13'!GG13,"ND")</f>
        <v>154926.330193</v>
      </c>
      <c r="GH13" s="32">
        <f>IFERROR('3_11'!GH13+'3_12'!GH13+'3_13'!GH13,"ND")</f>
        <v>200769.10321100001</v>
      </c>
      <c r="GI13" s="32">
        <f>IFERROR('3_11'!GI13+'3_12'!GI13+'3_13'!GI13,"ND")</f>
        <v>147436.61462499999</v>
      </c>
      <c r="GJ13" s="32">
        <f>IFERROR('3_11'!GJ13+'3_12'!GJ13+'3_13'!GJ13,"ND")</f>
        <v>114561.45355999999</v>
      </c>
      <c r="GK13" s="32">
        <f>IFERROR('3_11'!GK13+'3_12'!GK13+'3_13'!GK13,"ND")</f>
        <v>93829.667361999993</v>
      </c>
      <c r="GL13" s="32">
        <f>IFERROR('3_11'!GL13+'3_12'!GL13+'3_13'!GL13,"ND")</f>
        <v>94501.687682999996</v>
      </c>
      <c r="GM13" s="32">
        <f>IFERROR('3_11'!GM13+'3_12'!GM13+'3_13'!GM13,"ND")</f>
        <v>81754.518719</v>
      </c>
    </row>
    <row r="14" spans="1:195"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c r="GE14" s="32" t="str">
        <f>IFERROR('3_11'!GE14+'3_12'!GE14+'3_13'!GE14,"ND")</f>
        <v>ND</v>
      </c>
      <c r="GF14" s="32" t="str">
        <f>IFERROR('3_11'!GF14+'3_12'!GF14+'3_13'!GF14,"ND")</f>
        <v>ND</v>
      </c>
      <c r="GG14" s="32" t="str">
        <f>IFERROR('3_11'!GG14+'3_12'!GG14+'3_13'!GG14,"ND")</f>
        <v>ND</v>
      </c>
      <c r="GH14" s="32" t="str">
        <f>IFERROR('3_11'!GH14+'3_12'!GH14+'3_13'!GH14,"ND")</f>
        <v>ND</v>
      </c>
      <c r="GI14" s="32" t="str">
        <f>IFERROR('3_11'!GI14+'3_12'!GI14+'3_13'!GI14,"ND")</f>
        <v>ND</v>
      </c>
      <c r="GJ14" s="32" t="str">
        <f>IFERROR('3_11'!GJ14+'3_12'!GJ14+'3_13'!GJ14,"ND")</f>
        <v>ND</v>
      </c>
      <c r="GK14" s="32" t="str">
        <f>IFERROR('3_11'!GK14+'3_12'!GK14+'3_13'!GK14,"ND")</f>
        <v>ND</v>
      </c>
      <c r="GL14" s="32" t="str">
        <f>IFERROR('3_11'!GL14+'3_12'!GL14+'3_13'!GL14,"ND")</f>
        <v>ND</v>
      </c>
      <c r="GM14" s="32" t="str">
        <f>IFERROR('3_11'!GM14+'3_12'!GM14+'3_13'!GM14,"ND")</f>
        <v>ND</v>
      </c>
    </row>
    <row r="15" spans="1:195"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c r="GE15" s="32">
        <f>IFERROR('3_11'!GE15+'3_12'!GE15+'3_13'!GE15,"ND")</f>
        <v>0</v>
      </c>
      <c r="GF15" s="32">
        <f>IFERROR('3_11'!GF15+'3_12'!GF15+'3_13'!GF15,"ND")</f>
        <v>0</v>
      </c>
      <c r="GG15" s="32">
        <f>IFERROR('3_11'!GG15+'3_12'!GG15+'3_13'!GG15,"ND")</f>
        <v>0</v>
      </c>
      <c r="GH15" s="32">
        <f>IFERROR('3_11'!GH15+'3_12'!GH15+'3_13'!GH15,"ND")</f>
        <v>0</v>
      </c>
      <c r="GI15" s="32">
        <f>IFERROR('3_11'!GI15+'3_12'!GI15+'3_13'!GI15,"ND")</f>
        <v>0</v>
      </c>
      <c r="GJ15" s="32">
        <f>IFERROR('3_11'!GJ15+'3_12'!GJ15+'3_13'!GJ15,"ND")</f>
        <v>0</v>
      </c>
      <c r="GK15" s="32">
        <f>IFERROR('3_11'!GK15+'3_12'!GK15+'3_13'!GK15,"ND")</f>
        <v>0</v>
      </c>
      <c r="GL15" s="32">
        <f>IFERROR('3_11'!GL15+'3_12'!GL15+'3_13'!GL15,"ND")</f>
        <v>0</v>
      </c>
      <c r="GM15" s="32">
        <f>IFERROR('3_11'!GM15+'3_12'!GM15+'3_13'!GM15,"ND")</f>
        <v>0</v>
      </c>
    </row>
    <row r="16" spans="1:195"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c r="GE16" s="32">
        <f>IFERROR('3_11'!GE16+'3_12'!GE16+'3_13'!GE16,"ND")</f>
        <v>0</v>
      </c>
      <c r="GF16" s="32">
        <f>IFERROR('3_11'!GF16+'3_12'!GF16+'3_13'!GF16,"ND")</f>
        <v>0</v>
      </c>
      <c r="GG16" s="32">
        <f>IFERROR('3_11'!GG16+'3_12'!GG16+'3_13'!GG16,"ND")</f>
        <v>0</v>
      </c>
      <c r="GH16" s="32">
        <f>IFERROR('3_11'!GH16+'3_12'!GH16+'3_13'!GH16,"ND")</f>
        <v>4258.3972009999998</v>
      </c>
      <c r="GI16" s="32">
        <f>IFERROR('3_11'!GI16+'3_12'!GI16+'3_13'!GI16,"ND")</f>
        <v>0</v>
      </c>
      <c r="GJ16" s="32">
        <f>IFERROR('3_11'!GJ16+'3_12'!GJ16+'3_13'!GJ16,"ND")</f>
        <v>9005.2661819999994</v>
      </c>
      <c r="GK16" s="32">
        <f>IFERROR('3_11'!GK16+'3_12'!GK16+'3_13'!GK16,"ND")</f>
        <v>4382.4279399999996</v>
      </c>
      <c r="GL16" s="32">
        <f>IFERROR('3_11'!GL16+'3_12'!GL16+'3_13'!GL16,"ND")</f>
        <v>4436.6019749999996</v>
      </c>
      <c r="GM16" s="32">
        <f>IFERROR('3_11'!GM16+'3_12'!GM16+'3_13'!GM16,"ND")</f>
        <v>0</v>
      </c>
    </row>
    <row r="17" spans="2:195"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c r="GE17" s="32">
        <f>IFERROR('3_11'!GE17+'3_12'!GE17+'3_13'!GE17,"ND")</f>
        <v>191215.60933400001</v>
      </c>
      <c r="GF17" s="32">
        <f>IFERROR('3_11'!GF17+'3_12'!GF17+'3_13'!GF17,"ND")</f>
        <v>182203.01122099999</v>
      </c>
      <c r="GG17" s="32">
        <f>IFERROR('3_11'!GG17+'3_12'!GG17+'3_13'!GG17,"ND")</f>
        <v>223501.69533799999</v>
      </c>
      <c r="GH17" s="32">
        <f>IFERROR('3_11'!GH17+'3_12'!GH17+'3_13'!GH17,"ND")</f>
        <v>238745.82669399999</v>
      </c>
      <c r="GI17" s="32">
        <f>IFERROR('3_11'!GI17+'3_12'!GI17+'3_13'!GI17,"ND")</f>
        <v>233392.14444900001</v>
      </c>
      <c r="GJ17" s="32">
        <f>IFERROR('3_11'!GJ17+'3_12'!GJ17+'3_13'!GJ17,"ND")</f>
        <v>248976.744041</v>
      </c>
      <c r="GK17" s="32">
        <f>IFERROR('3_11'!GK17+'3_12'!GK17+'3_13'!GK17,"ND")</f>
        <v>307799.96778800001</v>
      </c>
      <c r="GL17" s="32">
        <f>IFERROR('3_11'!GL17+'3_12'!GL17+'3_13'!GL17,"ND")</f>
        <v>315034.28421800002</v>
      </c>
      <c r="GM17" s="32">
        <f>IFERROR('3_11'!GM17+'3_12'!GM17+'3_13'!GM17,"ND")</f>
        <v>279262.80870300002</v>
      </c>
    </row>
    <row r="18" spans="2:195"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c r="GE18" s="32" t="str">
        <f>IFERROR('3_11'!GE18+'3_12'!GE18+'3_13'!GE18,"ND")</f>
        <v>ND</v>
      </c>
      <c r="GF18" s="32" t="str">
        <f>IFERROR('3_11'!GF18+'3_12'!GF18+'3_13'!GF18,"ND")</f>
        <v>ND</v>
      </c>
      <c r="GG18" s="32" t="str">
        <f>IFERROR('3_11'!GG18+'3_12'!GG18+'3_13'!GG18,"ND")</f>
        <v>ND</v>
      </c>
      <c r="GH18" s="32" t="str">
        <f>IFERROR('3_11'!GH18+'3_12'!GH18+'3_13'!GH18,"ND")</f>
        <v>ND</v>
      </c>
      <c r="GI18" s="32" t="str">
        <f>IFERROR('3_11'!GI18+'3_12'!GI18+'3_13'!GI18,"ND")</f>
        <v>ND</v>
      </c>
      <c r="GJ18" s="32" t="str">
        <f>IFERROR('3_11'!GJ18+'3_12'!GJ18+'3_13'!GJ18,"ND")</f>
        <v>ND</v>
      </c>
      <c r="GK18" s="32" t="str">
        <f>IFERROR('3_11'!GK18+'3_12'!GK18+'3_13'!GK18,"ND")</f>
        <v>ND</v>
      </c>
      <c r="GL18" s="32" t="str">
        <f>IFERROR('3_11'!GL18+'3_12'!GL18+'3_13'!GL18,"ND")</f>
        <v>ND</v>
      </c>
      <c r="GM18" s="32" t="str">
        <f>IFERROR('3_11'!GM18+'3_12'!GM18+'3_13'!GM18,"ND")</f>
        <v>ND</v>
      </c>
    </row>
    <row r="19" spans="2:195"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c r="GE19" s="32" t="str">
        <f>IFERROR('3_11'!GE19+'3_12'!GE19+'3_13'!GE19,"ND")</f>
        <v>ND</v>
      </c>
      <c r="GF19" s="32" t="str">
        <f>IFERROR('3_11'!GF19+'3_12'!GF19+'3_13'!GF19,"ND")</f>
        <v>ND</v>
      </c>
      <c r="GG19" s="32" t="str">
        <f>IFERROR('3_11'!GG19+'3_12'!GG19+'3_13'!GG19,"ND")</f>
        <v>ND</v>
      </c>
      <c r="GH19" s="32" t="str">
        <f>IFERROR('3_11'!GH19+'3_12'!GH19+'3_13'!GH19,"ND")</f>
        <v>ND</v>
      </c>
      <c r="GI19" s="32" t="str">
        <f>IFERROR('3_11'!GI19+'3_12'!GI19+'3_13'!GI19,"ND")</f>
        <v>ND</v>
      </c>
      <c r="GJ19" s="32" t="str">
        <f>IFERROR('3_11'!GJ19+'3_12'!GJ19+'3_13'!GJ19,"ND")</f>
        <v>ND</v>
      </c>
      <c r="GK19" s="32" t="str">
        <f>IFERROR('3_11'!GK19+'3_12'!GK19+'3_13'!GK19,"ND")</f>
        <v>ND</v>
      </c>
      <c r="GL19" s="32" t="str">
        <f>IFERROR('3_11'!GL19+'3_12'!GL19+'3_13'!GL19,"ND")</f>
        <v>ND</v>
      </c>
      <c r="GM19" s="32" t="str">
        <f>IFERROR('3_11'!GM19+'3_12'!GM19+'3_13'!GM19,"ND")</f>
        <v>ND</v>
      </c>
    </row>
    <row r="20" spans="2:195"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c r="GE20" s="32">
        <f>IFERROR('3_11'!GE20+'3_12'!GE20+'3_13'!GE20,"ND")</f>
        <v>0</v>
      </c>
      <c r="GF20" s="32">
        <f>IFERROR('3_11'!GF20+'3_12'!GF20+'3_13'!GF20,"ND")</f>
        <v>0</v>
      </c>
      <c r="GG20" s="32">
        <f>IFERROR('3_11'!GG20+'3_12'!GG20+'3_13'!GG20,"ND")</f>
        <v>0</v>
      </c>
      <c r="GH20" s="32">
        <f>IFERROR('3_11'!GH20+'3_12'!GH20+'3_13'!GH20,"ND")</f>
        <v>0</v>
      </c>
      <c r="GI20" s="32">
        <f>IFERROR('3_11'!GI20+'3_12'!GI20+'3_13'!GI20,"ND")</f>
        <v>0</v>
      </c>
      <c r="GJ20" s="32">
        <f>IFERROR('3_11'!GJ20+'3_12'!GJ20+'3_13'!GJ20,"ND")</f>
        <v>0</v>
      </c>
      <c r="GK20" s="32">
        <f>IFERROR('3_11'!GK20+'3_12'!GK20+'3_13'!GK20,"ND")</f>
        <v>0</v>
      </c>
      <c r="GL20" s="32">
        <f>IFERROR('3_11'!GL20+'3_12'!GL20+'3_13'!GL20,"ND")</f>
        <v>0</v>
      </c>
      <c r="GM20" s="32">
        <f>IFERROR('3_11'!GM20+'3_12'!GM20+'3_13'!GM20,"ND")</f>
        <v>0</v>
      </c>
    </row>
    <row r="21" spans="2:195"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c r="GE21" s="32">
        <f>IFERROR('3_11'!GE21+'3_12'!GE21+'3_13'!GE21,"ND")</f>
        <v>1554810.3095170001</v>
      </c>
      <c r="GF21" s="32">
        <f>IFERROR('3_11'!GF21+'3_12'!GF21+'3_13'!GF21,"ND")</f>
        <v>1517605.33503</v>
      </c>
      <c r="GG21" s="32">
        <f>IFERROR('3_11'!GG21+'3_12'!GG21+'3_13'!GG21,"ND")</f>
        <v>1595120.618695</v>
      </c>
      <c r="GH21" s="32">
        <f>IFERROR('3_11'!GH21+'3_12'!GH21+'3_13'!GH21,"ND")</f>
        <v>1690601.3628090001</v>
      </c>
      <c r="GI21" s="32">
        <f>IFERROR('3_11'!GI21+'3_12'!GI21+'3_13'!GI21,"ND")</f>
        <v>1765335.9887300001</v>
      </c>
      <c r="GJ21" s="32">
        <f>IFERROR('3_11'!GJ21+'3_12'!GJ21+'3_13'!GJ21,"ND")</f>
        <v>1506562.01464</v>
      </c>
      <c r="GK21" s="32">
        <f>IFERROR('3_11'!GK21+'3_12'!GK21+'3_13'!GK21,"ND")</f>
        <v>1465717.8692439999</v>
      </c>
      <c r="GL21" s="32">
        <f>IFERROR('3_11'!GL21+'3_12'!GL21+'3_13'!GL21,"ND")</f>
        <v>1504669.8888300001</v>
      </c>
      <c r="GM21" s="32">
        <f>IFERROR('3_11'!GM21+'3_12'!GM21+'3_13'!GM21,"ND")</f>
        <v>1480084.1696520001</v>
      </c>
    </row>
    <row r="22" spans="2:195"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c r="GE22" s="32">
        <f>IFERROR('3_11'!GE22+'3_12'!GE22+'3_13'!GE22,"ND")</f>
        <v>110041.488635</v>
      </c>
      <c r="GF22" s="32">
        <f>IFERROR('3_11'!GF22+'3_12'!GF22+'3_13'!GF22,"ND")</f>
        <v>106014.680536</v>
      </c>
      <c r="GG22" s="32">
        <f>IFERROR('3_11'!GG22+'3_12'!GG22+'3_13'!GG22,"ND")</f>
        <v>107356.70723099999</v>
      </c>
      <c r="GH22" s="32">
        <f>IFERROR('3_11'!GH22+'3_12'!GH22+'3_13'!GH22,"ND")</f>
        <v>117037.608343</v>
      </c>
      <c r="GI22" s="32">
        <f>IFERROR('3_11'!GI22+'3_12'!GI22+'3_13'!GI22,"ND")</f>
        <v>108355.53729199999</v>
      </c>
      <c r="GJ22" s="32">
        <f>IFERROR('3_11'!GJ22+'3_12'!GJ22+'3_13'!GJ22,"ND")</f>
        <v>111406.126643</v>
      </c>
      <c r="GK22" s="32">
        <f>IFERROR('3_11'!GK22+'3_12'!GK22+'3_13'!GK22,"ND")</f>
        <v>121340.724584</v>
      </c>
      <c r="GL22" s="32">
        <f>IFERROR('3_11'!GL22+'3_12'!GL22+'3_13'!GL22,"ND")</f>
        <v>151986.04233600001</v>
      </c>
      <c r="GM22" s="32">
        <f>IFERROR('3_11'!GM22+'3_12'!GM22+'3_13'!GM22,"ND")</f>
        <v>164563.11481900001</v>
      </c>
    </row>
    <row r="23" spans="2:195"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c r="GE23" s="32" t="str">
        <f>IFERROR('3_11'!GE23+'3_12'!GE23+'3_13'!GE23,"ND")</f>
        <v>ND</v>
      </c>
      <c r="GF23" s="32" t="str">
        <f>IFERROR('3_11'!GF23+'3_12'!GF23+'3_13'!GF23,"ND")</f>
        <v>ND</v>
      </c>
      <c r="GG23" s="32" t="str">
        <f>IFERROR('3_11'!GG23+'3_12'!GG23+'3_13'!GG23,"ND")</f>
        <v>ND</v>
      </c>
      <c r="GH23" s="32" t="str">
        <f>IFERROR('3_11'!GH23+'3_12'!GH23+'3_13'!GH23,"ND")</f>
        <v>ND</v>
      </c>
      <c r="GI23" s="32" t="str">
        <f>IFERROR('3_11'!GI23+'3_12'!GI23+'3_13'!GI23,"ND")</f>
        <v>ND</v>
      </c>
      <c r="GJ23" s="32" t="str">
        <f>IFERROR('3_11'!GJ23+'3_12'!GJ23+'3_13'!GJ23,"ND")</f>
        <v>ND</v>
      </c>
      <c r="GK23" s="32" t="str">
        <f>IFERROR('3_11'!GK23+'3_12'!GK23+'3_13'!GK23,"ND")</f>
        <v>ND</v>
      </c>
      <c r="GL23" s="32" t="str">
        <f>IFERROR('3_11'!GL23+'3_12'!GL23+'3_13'!GL23,"ND")</f>
        <v>ND</v>
      </c>
      <c r="GM23" s="32" t="str">
        <f>IFERROR('3_11'!GM23+'3_12'!GM23+'3_13'!GM23,"ND")</f>
        <v>ND</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c r="GE24" s="32">
        <f>IFERROR('3_11'!GE24+'3_12'!GE24+'3_13'!GE24,"ND")</f>
        <v>0</v>
      </c>
      <c r="GF24" s="32">
        <f>IFERROR('3_11'!GF24+'3_12'!GF24+'3_13'!GF24,"ND")</f>
        <v>0</v>
      </c>
      <c r="GG24" s="32">
        <f>IFERROR('3_11'!GG24+'3_12'!GG24+'3_13'!GG24,"ND")</f>
        <v>0</v>
      </c>
      <c r="GH24" s="32">
        <f>IFERROR('3_11'!GH24+'3_12'!GH24+'3_13'!GH24,"ND")</f>
        <v>0</v>
      </c>
      <c r="GI24" s="32">
        <f>IFERROR('3_11'!GI24+'3_12'!GI24+'3_13'!GI24,"ND")</f>
        <v>0</v>
      </c>
      <c r="GJ24" s="32">
        <f>IFERROR('3_11'!GJ24+'3_12'!GJ24+'3_13'!GJ24,"ND")</f>
        <v>0</v>
      </c>
      <c r="GK24" s="32">
        <f>IFERROR('3_11'!GK24+'3_12'!GK24+'3_13'!GK24,"ND")</f>
        <v>0</v>
      </c>
      <c r="GL24" s="32">
        <f>IFERROR('3_11'!GL24+'3_12'!GL24+'3_13'!GL24,"ND")</f>
        <v>0</v>
      </c>
      <c r="GM24" s="32">
        <f>IFERROR('3_11'!GM24+'3_12'!GM24+'3_13'!GM24,"ND")</f>
        <v>0</v>
      </c>
    </row>
    <row r="25" spans="2:195"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c r="GE25" s="32" t="str">
        <f>IFERROR('3_11'!GE25+'3_12'!GE25+'3_13'!GE25,"ND")</f>
        <v>ND</v>
      </c>
      <c r="GF25" s="32" t="str">
        <f>IFERROR('3_11'!GF25+'3_12'!GF25+'3_13'!GF25,"ND")</f>
        <v>ND</v>
      </c>
      <c r="GG25" s="32" t="str">
        <f>IFERROR('3_11'!GG25+'3_12'!GG25+'3_13'!GG25,"ND")</f>
        <v>ND</v>
      </c>
      <c r="GH25" s="32" t="str">
        <f>IFERROR('3_11'!GH25+'3_12'!GH25+'3_13'!GH25,"ND")</f>
        <v>ND</v>
      </c>
      <c r="GI25" s="32" t="str">
        <f>IFERROR('3_11'!GI25+'3_12'!GI25+'3_13'!GI25,"ND")</f>
        <v>ND</v>
      </c>
      <c r="GJ25" s="32" t="str">
        <f>IFERROR('3_11'!GJ25+'3_12'!GJ25+'3_13'!GJ25,"ND")</f>
        <v>ND</v>
      </c>
      <c r="GK25" s="32" t="str">
        <f>IFERROR('3_11'!GK25+'3_12'!GK25+'3_13'!GK25,"ND")</f>
        <v>ND</v>
      </c>
      <c r="GL25" s="32" t="str">
        <f>IFERROR('3_11'!GL25+'3_12'!GL25+'3_13'!GL25,"ND")</f>
        <v>ND</v>
      </c>
      <c r="GM25" s="32" t="str">
        <f>IFERROR('3_11'!GM25+'3_12'!GM25+'3_13'!GM25,"ND")</f>
        <v>ND</v>
      </c>
    </row>
    <row r="26" spans="2:195"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c r="GE26" s="32" t="str">
        <f>IFERROR('3_11'!GE26+'3_12'!GE26+'3_13'!GE26,"ND")</f>
        <v>ND</v>
      </c>
      <c r="GF26" s="32" t="str">
        <f>IFERROR('3_11'!GF26+'3_12'!GF26+'3_13'!GF26,"ND")</f>
        <v>ND</v>
      </c>
      <c r="GG26" s="32" t="str">
        <f>IFERROR('3_11'!GG26+'3_12'!GG26+'3_13'!GG26,"ND")</f>
        <v>ND</v>
      </c>
      <c r="GH26" s="32" t="str">
        <f>IFERROR('3_11'!GH26+'3_12'!GH26+'3_13'!GH26,"ND")</f>
        <v>ND</v>
      </c>
      <c r="GI26" s="32" t="str">
        <f>IFERROR('3_11'!GI26+'3_12'!GI26+'3_13'!GI26,"ND")</f>
        <v>ND</v>
      </c>
      <c r="GJ26" s="32" t="str">
        <f>IFERROR('3_11'!GJ26+'3_12'!GJ26+'3_13'!GJ26,"ND")</f>
        <v>ND</v>
      </c>
      <c r="GK26" s="32" t="str">
        <f>IFERROR('3_11'!GK26+'3_12'!GK26+'3_13'!GK26,"ND")</f>
        <v>ND</v>
      </c>
      <c r="GL26" s="32" t="str">
        <f>IFERROR('3_11'!GL26+'3_12'!GL26+'3_13'!GL26,"ND")</f>
        <v>ND</v>
      </c>
      <c r="GM26" s="32" t="str">
        <f>IFERROR('3_11'!GM26+'3_12'!GM26+'3_13'!GM26,"ND")</f>
        <v>ND</v>
      </c>
    </row>
    <row r="27" spans="2:195"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c r="GE27" s="32">
        <f>IFERROR('3_11'!GE27+'3_12'!GE27+'3_13'!GE27,"ND")</f>
        <v>32076.497911999999</v>
      </c>
      <c r="GF27" s="32">
        <f>IFERROR('3_11'!GF27+'3_12'!GF27+'3_13'!GF27,"ND")</f>
        <v>10559.590767</v>
      </c>
      <c r="GG27" s="32">
        <f>IFERROR('3_11'!GG27+'3_12'!GG27+'3_13'!GG27,"ND")</f>
        <v>11844.982678</v>
      </c>
      <c r="GH27" s="32">
        <f>IFERROR('3_11'!GH27+'3_12'!GH27+'3_13'!GH27,"ND")</f>
        <v>11051.850911</v>
      </c>
      <c r="GI27" s="32">
        <f>IFERROR('3_11'!GI27+'3_12'!GI27+'3_13'!GI27,"ND")</f>
        <v>11504.350966</v>
      </c>
      <c r="GJ27" s="32">
        <f>IFERROR('3_11'!GJ27+'3_12'!GJ27+'3_13'!GJ27,"ND")</f>
        <v>0</v>
      </c>
      <c r="GK27" s="32">
        <f>IFERROR('3_11'!GK27+'3_12'!GK27+'3_13'!GK27,"ND")</f>
        <v>0</v>
      </c>
      <c r="GL27" s="32">
        <f>IFERROR('3_11'!GL27+'3_12'!GL27+'3_13'!GL27,"ND")</f>
        <v>0</v>
      </c>
      <c r="GM27" s="32">
        <f>IFERROR('3_11'!GM27+'3_12'!GM27+'3_13'!GM27,"ND")</f>
        <v>0</v>
      </c>
    </row>
    <row r="28" spans="2:195"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c r="GE28" s="32">
        <f>IFERROR('3_11'!GE28+'3_12'!GE28+'3_13'!GE28,"ND")</f>
        <v>0</v>
      </c>
      <c r="GF28" s="32">
        <f>IFERROR('3_11'!GF28+'3_12'!GF28+'3_13'!GF28,"ND")</f>
        <v>0</v>
      </c>
      <c r="GG28" s="32">
        <f>IFERROR('3_11'!GG28+'3_12'!GG28+'3_13'!GG28,"ND")</f>
        <v>0</v>
      </c>
      <c r="GH28" s="32">
        <f>IFERROR('3_11'!GH28+'3_12'!GH28+'3_13'!GH28,"ND")</f>
        <v>0</v>
      </c>
      <c r="GI28" s="32">
        <f>IFERROR('3_11'!GI28+'3_12'!GI28+'3_13'!GI28,"ND")</f>
        <v>0</v>
      </c>
      <c r="GJ28" s="32">
        <f>IFERROR('3_11'!GJ28+'3_12'!GJ28+'3_13'!GJ28,"ND")</f>
        <v>0</v>
      </c>
      <c r="GK28" s="32">
        <f>IFERROR('3_11'!GK28+'3_12'!GK28+'3_13'!GK28,"ND")</f>
        <v>0</v>
      </c>
      <c r="GL28" s="32">
        <f>IFERROR('3_11'!GL28+'3_12'!GL28+'3_13'!GL28,"ND")</f>
        <v>0</v>
      </c>
      <c r="GM28" s="32">
        <f>IFERROR('3_11'!GM28+'3_12'!GM28+'3_13'!GM28,"ND")</f>
        <v>0</v>
      </c>
    </row>
    <row r="29" spans="2:195"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c r="GE29" s="32" t="str">
        <f>IFERROR('3_11'!GE29+'3_12'!GE29+'3_13'!GE29,"ND")</f>
        <v>ND</v>
      </c>
      <c r="GF29" s="32" t="str">
        <f>IFERROR('3_11'!GF29+'3_12'!GF29+'3_13'!GF29,"ND")</f>
        <v>ND</v>
      </c>
      <c r="GG29" s="32" t="str">
        <f>IFERROR('3_11'!GG29+'3_12'!GG29+'3_13'!GG29,"ND")</f>
        <v>ND</v>
      </c>
      <c r="GH29" s="32" t="str">
        <f>IFERROR('3_11'!GH29+'3_12'!GH29+'3_13'!GH29,"ND")</f>
        <v>ND</v>
      </c>
      <c r="GI29" s="32" t="str">
        <f>IFERROR('3_11'!GI29+'3_12'!GI29+'3_13'!GI29,"ND")</f>
        <v>ND</v>
      </c>
      <c r="GJ29" s="32" t="str">
        <f>IFERROR('3_11'!GJ29+'3_12'!GJ29+'3_13'!GJ29,"ND")</f>
        <v>ND</v>
      </c>
      <c r="GK29" s="32" t="str">
        <f>IFERROR('3_11'!GK29+'3_12'!GK29+'3_13'!GK29,"ND")</f>
        <v>ND</v>
      </c>
      <c r="GL29" s="32" t="str">
        <f>IFERROR('3_11'!GL29+'3_12'!GL29+'3_13'!GL29,"ND")</f>
        <v>ND</v>
      </c>
      <c r="GM29" s="32" t="str">
        <f>IFERROR('3_11'!GM29+'3_12'!GM29+'3_13'!GM29,"ND")</f>
        <v>ND</v>
      </c>
    </row>
    <row r="30" spans="2:195"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c r="GE30" s="32">
        <f>IFERROR('3_11'!GE30+'3_12'!GE30+'3_13'!GE30,"ND")</f>
        <v>44491.783636</v>
      </c>
      <c r="GF30" s="32">
        <f>IFERROR('3_11'!GF30+'3_12'!GF30+'3_13'!GF30,"ND")</f>
        <v>43810.769911000003</v>
      </c>
      <c r="GG30" s="32">
        <f>IFERROR('3_11'!GG30+'3_12'!GG30+'3_13'!GG30,"ND")</f>
        <v>45405.679385000003</v>
      </c>
      <c r="GH30" s="32">
        <f>IFERROR('3_11'!GH30+'3_12'!GH30+'3_13'!GH30,"ND")</f>
        <v>60898.962441000003</v>
      </c>
      <c r="GI30" s="32">
        <f>IFERROR('3_11'!GI30+'3_12'!GI30+'3_13'!GI30,"ND")</f>
        <v>69527.555271000005</v>
      </c>
      <c r="GJ30" s="32">
        <f>IFERROR('3_11'!GJ30+'3_12'!GJ30+'3_13'!GJ30,"ND")</f>
        <v>77950.037370000005</v>
      </c>
      <c r="GK30" s="32">
        <f>IFERROR('3_11'!GK30+'3_12'!GK30+'3_13'!GK30,"ND")</f>
        <v>70341.607900000003</v>
      </c>
      <c r="GL30" s="32">
        <f>IFERROR('3_11'!GL30+'3_12'!GL30+'3_13'!GL30,"ND")</f>
        <v>99750.024476999999</v>
      </c>
      <c r="GM30" s="32">
        <f>IFERROR('3_11'!GM30+'3_12'!GM30+'3_13'!GM30,"ND")</f>
        <v>74244.366737999997</v>
      </c>
    </row>
    <row r="31" spans="2:195"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c r="GE31" s="32" t="str">
        <f>IFERROR('3_11'!GE31+'3_12'!GE31+'3_13'!GE31,"ND")</f>
        <v>ND</v>
      </c>
      <c r="GF31" s="32" t="str">
        <f>IFERROR('3_11'!GF31+'3_12'!GF31+'3_13'!GF31,"ND")</f>
        <v>ND</v>
      </c>
      <c r="GG31" s="32" t="str">
        <f>IFERROR('3_11'!GG31+'3_12'!GG31+'3_13'!GG31,"ND")</f>
        <v>ND</v>
      </c>
      <c r="GH31" s="32" t="str">
        <f>IFERROR('3_11'!GH31+'3_12'!GH31+'3_13'!GH31,"ND")</f>
        <v>ND</v>
      </c>
      <c r="GI31" s="32" t="str">
        <f>IFERROR('3_11'!GI31+'3_12'!GI31+'3_13'!GI31,"ND")</f>
        <v>ND</v>
      </c>
      <c r="GJ31" s="32" t="str">
        <f>IFERROR('3_11'!GJ31+'3_12'!GJ31+'3_13'!GJ31,"ND")</f>
        <v>ND</v>
      </c>
      <c r="GK31" s="32" t="str">
        <f>IFERROR('3_11'!GK31+'3_12'!GK31+'3_13'!GK31,"ND")</f>
        <v>ND</v>
      </c>
      <c r="GL31" s="32" t="str">
        <f>IFERROR('3_11'!GL31+'3_12'!GL31+'3_13'!GL31,"ND")</f>
        <v>ND</v>
      </c>
      <c r="GM31" s="32" t="str">
        <f>IFERROR('3_11'!GM31+'3_12'!GM31+'3_13'!GM31,"ND")</f>
        <v>ND</v>
      </c>
    </row>
    <row r="32" spans="2:195"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c r="GE32" s="32">
        <f>IFERROR('3_11'!GE32+'3_12'!GE32+'3_13'!GE32,"ND")</f>
        <v>3394.9206899999999</v>
      </c>
      <c r="GF32" s="32">
        <f>IFERROR('3_11'!GF32+'3_12'!GF32+'3_13'!GF32,"ND")</f>
        <v>791.54793600000005</v>
      </c>
      <c r="GG32" s="32">
        <f>IFERROR('3_11'!GG32+'3_12'!GG32+'3_13'!GG32,"ND")</f>
        <v>836.23727599999995</v>
      </c>
      <c r="GH32" s="32">
        <f>IFERROR('3_11'!GH32+'3_12'!GH32+'3_13'!GH32,"ND")</f>
        <v>850.91072399999996</v>
      </c>
      <c r="GI32" s="32">
        <f>IFERROR('3_11'!GI32+'3_12'!GI32+'3_13'!GI32,"ND")</f>
        <v>0</v>
      </c>
      <c r="GJ32" s="32">
        <f>IFERROR('3_11'!GJ32+'3_12'!GJ32+'3_13'!GJ32,"ND")</f>
        <v>0</v>
      </c>
      <c r="GK32" s="32">
        <f>IFERROR('3_11'!GK32+'3_12'!GK32+'3_13'!GK32,"ND")</f>
        <v>34732</v>
      </c>
      <c r="GL32" s="32">
        <f>IFERROR('3_11'!GL32+'3_12'!GL32+'3_13'!GL32,"ND")</f>
        <v>61216.080470000001</v>
      </c>
      <c r="GM32" s="32">
        <f>IFERROR('3_11'!GM32+'3_12'!GM32+'3_13'!GM32,"ND")</f>
        <v>18737.894700000001</v>
      </c>
    </row>
    <row r="33" spans="1:195"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c r="GE33" s="33">
        <f>IFERROR('3_11'!GE33+'3_12'!GE33+'3_13'!GE33,"ND")</f>
        <v>3150022.9515530001</v>
      </c>
      <c r="GF33" s="33">
        <f>IFERROR('3_11'!GF33+'3_12'!GF33+'3_13'!GF33,"ND")</f>
        <v>3062932.9750499995</v>
      </c>
      <c r="GG33" s="33">
        <f>IFERROR('3_11'!GG33+'3_12'!GG33+'3_13'!GG33,"ND")</f>
        <v>3293717.1065549999</v>
      </c>
      <c r="GH33" s="33">
        <f>IFERROR('3_11'!GH33+'3_12'!GH33+'3_13'!GH33,"ND")</f>
        <v>3511108.6513420003</v>
      </c>
      <c r="GI33" s="33">
        <f>IFERROR('3_11'!GI33+'3_12'!GI33+'3_13'!GI33,"ND")</f>
        <v>3568755.8992659999</v>
      </c>
      <c r="GJ33" s="33">
        <f>IFERROR('3_11'!GJ33+'3_12'!GJ33+'3_13'!GJ33,"ND")</f>
        <v>3288348.9685089993</v>
      </c>
      <c r="GK33" s="33">
        <f>IFERROR('3_11'!GK33+'3_12'!GK33+'3_13'!GK33,"ND")</f>
        <v>3311403.3229860002</v>
      </c>
      <c r="GL33" s="33">
        <f>IFERROR('3_11'!GL33+'3_12'!GL33+'3_13'!GL33,"ND")</f>
        <v>3447375.2221630001</v>
      </c>
      <c r="GM33" s="33">
        <f>IFERROR('3_11'!GM33+'3_12'!GM33+'3_13'!GM33,"ND")</f>
        <v>3420720.5371039994</v>
      </c>
    </row>
    <row r="35" spans="1:195">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7" spans="1:195">
      <c r="EA37" s="22" t="s">
        <v>139</v>
      </c>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M42"/>
  <sheetViews>
    <sheetView zoomScale="95" zoomScaleNormal="95" workbookViewId="0">
      <pane xSplit="2" ySplit="6" topLeftCell="FT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c r="GM7" s="32">
        <v>0</v>
      </c>
    </row>
    <row r="8" spans="1:195"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c r="GE8" s="32">
        <v>0</v>
      </c>
      <c r="GF8" s="32">
        <v>0</v>
      </c>
      <c r="GG8" s="32">
        <v>0</v>
      </c>
      <c r="GH8" s="32">
        <v>0</v>
      </c>
      <c r="GI8" s="32">
        <v>0</v>
      </c>
      <c r="GJ8" s="32">
        <v>0</v>
      </c>
      <c r="GK8" s="32">
        <v>0</v>
      </c>
      <c r="GL8" s="32">
        <v>0</v>
      </c>
      <c r="GM8" s="32">
        <v>0</v>
      </c>
    </row>
    <row r="9" spans="1:195"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c r="GE9" s="32">
        <v>44707.691025</v>
      </c>
      <c r="GF9" s="32">
        <v>44164.140386999999</v>
      </c>
      <c r="GG9" s="32">
        <v>47168.738770000004</v>
      </c>
      <c r="GH9" s="32">
        <v>47922.587596999998</v>
      </c>
      <c r="GI9" s="32">
        <v>50094.371092000001</v>
      </c>
      <c r="GJ9" s="32">
        <v>50687.536835999999</v>
      </c>
      <c r="GK9" s="32">
        <v>48140.311803999997</v>
      </c>
      <c r="GL9" s="32">
        <v>23260.295606</v>
      </c>
      <c r="GM9" s="32">
        <v>25031.053455000001</v>
      </c>
    </row>
    <row r="10" spans="1:195"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c r="GE10" s="32">
        <v>8041.7007759999997</v>
      </c>
      <c r="GF10" s="32">
        <v>7171.9769200000001</v>
      </c>
      <c r="GG10" s="32">
        <v>2509.8964139999998</v>
      </c>
      <c r="GH10" s="32">
        <v>2554.0036449999998</v>
      </c>
      <c r="GI10" s="32">
        <v>3984.41237</v>
      </c>
      <c r="GJ10" s="32">
        <v>5824.784944</v>
      </c>
      <c r="GK10" s="32">
        <v>1727.6133749999999</v>
      </c>
      <c r="GL10" s="32">
        <v>6144.6473210000004</v>
      </c>
      <c r="GM10" s="32">
        <v>4714.0214640000004</v>
      </c>
    </row>
    <row r="11" spans="1:195"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0</v>
      </c>
      <c r="GM11" s="32">
        <v>0</v>
      </c>
    </row>
    <row r="12" spans="1:195"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row>
    <row r="14" spans="1:195"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row>
    <row r="16" spans="1:195"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4258.3972009999998</v>
      </c>
      <c r="GI16" s="32">
        <v>0</v>
      </c>
      <c r="GJ16" s="32">
        <v>4490.9253799999997</v>
      </c>
      <c r="GK16" s="32">
        <v>0</v>
      </c>
      <c r="GL16" s="32">
        <v>0</v>
      </c>
      <c r="GM16" s="32">
        <v>0</v>
      </c>
    </row>
    <row r="17" spans="2:195"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row>
    <row r="18" spans="2:195"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row>
    <row r="21" spans="2:195"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c r="GM21" s="32">
        <v>0</v>
      </c>
    </row>
    <row r="22" spans="2:195"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c r="GE22" s="32">
        <v>0</v>
      </c>
      <c r="GF22" s="32">
        <v>0</v>
      </c>
      <c r="GG22" s="32">
        <v>0</v>
      </c>
      <c r="GH22" s="32">
        <v>10226.011059</v>
      </c>
      <c r="GI22" s="32">
        <v>0</v>
      </c>
      <c r="GJ22" s="32">
        <v>0</v>
      </c>
      <c r="GK22" s="32">
        <v>0</v>
      </c>
      <c r="GL22" s="32">
        <v>0</v>
      </c>
      <c r="GM22" s="32">
        <v>0</v>
      </c>
    </row>
    <row r="23" spans="2:195"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row>
    <row r="28" spans="2:195"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c r="GM30" s="32">
        <v>0</v>
      </c>
    </row>
    <row r="31" spans="2:195"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c r="GE32" s="32">
        <v>3394.9206899999999</v>
      </c>
      <c r="GF32" s="32">
        <v>791.54793600000005</v>
      </c>
      <c r="GG32" s="32">
        <v>836.23727599999995</v>
      </c>
      <c r="GH32" s="32">
        <v>850.91072399999996</v>
      </c>
      <c r="GI32" s="32">
        <v>0</v>
      </c>
      <c r="GJ32" s="32">
        <v>0</v>
      </c>
      <c r="GK32" s="32">
        <v>0</v>
      </c>
      <c r="GL32" s="32">
        <v>0</v>
      </c>
      <c r="GM32" s="32">
        <v>0</v>
      </c>
    </row>
    <row r="33" spans="1:195"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c r="GE33" s="33">
        <v>56144.312490999997</v>
      </c>
      <c r="GF33" s="33">
        <v>52127.665243000003</v>
      </c>
      <c r="GG33" s="33">
        <v>50514.872460000006</v>
      </c>
      <c r="GH33" s="33">
        <v>65811.910225999993</v>
      </c>
      <c r="GI33" s="33">
        <v>54078.783461999999</v>
      </c>
      <c r="GJ33" s="33">
        <v>61003.247159999999</v>
      </c>
      <c r="GK33" s="33">
        <v>49867.925178999998</v>
      </c>
      <c r="GL33" s="33">
        <v>29404.942927</v>
      </c>
      <c r="GM33" s="33">
        <v>29745.074919000002</v>
      </c>
    </row>
    <row r="34" spans="1:195" ht="2.1" customHeight="1"/>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M42"/>
  <sheetViews>
    <sheetView zoomScale="95" zoomScaleNormal="95" workbookViewId="0">
      <pane xSplit="2" ySplit="6" topLeftCell="FQ7" activePane="bottomRight" state="frozenSplit"/>
      <selection activeCell="FW2" sqref="FW2"/>
      <selection pane="topRight" activeCell="FW2" sqref="FW2"/>
      <selection pane="bottomLeft" activeCell="FW2" sqref="FW2"/>
      <selection pane="bottomRight" activeCell="GC15" sqref="GC15"/>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c r="GE7" s="32">
        <v>309010.82161400001</v>
      </c>
      <c r="GF7" s="32">
        <v>335042.22619100002</v>
      </c>
      <c r="GG7" s="32">
        <v>352493.82929000002</v>
      </c>
      <c r="GH7" s="32">
        <v>359201.33172800002</v>
      </c>
      <c r="GI7" s="32">
        <v>373337.52135699999</v>
      </c>
      <c r="GJ7" s="32">
        <v>370399.82655</v>
      </c>
      <c r="GK7" s="32">
        <v>346593.656823</v>
      </c>
      <c r="GL7" s="32">
        <v>333587.986783</v>
      </c>
      <c r="GM7" s="32">
        <v>376372.646374</v>
      </c>
    </row>
    <row r="8" spans="1:195"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row>
    <row r="9" spans="1:195"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c r="GE9" s="32">
        <v>220300.72516100001</v>
      </c>
      <c r="GF9" s="32">
        <v>217335.89318399999</v>
      </c>
      <c r="GG9" s="32">
        <v>234764.32655500001</v>
      </c>
      <c r="GH9" s="32">
        <v>221246.01976900001</v>
      </c>
      <c r="GI9" s="32">
        <v>230322.951183</v>
      </c>
      <c r="GJ9" s="32">
        <v>232336.429137</v>
      </c>
      <c r="GK9" s="32">
        <v>224821.311782</v>
      </c>
      <c r="GL9" s="32">
        <v>228231.14989900001</v>
      </c>
      <c r="GM9" s="32">
        <v>244253.46301400001</v>
      </c>
    </row>
    <row r="10" spans="1:195"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c r="GE10" s="32">
        <v>119497.07999</v>
      </c>
      <c r="GF10" s="32">
        <v>118132.617518</v>
      </c>
      <c r="GG10" s="32">
        <v>166535.51489300001</v>
      </c>
      <c r="GH10" s="32">
        <v>197260.03754799999</v>
      </c>
      <c r="GI10" s="32">
        <v>198605.999645</v>
      </c>
      <c r="GJ10" s="32">
        <v>195512.23332</v>
      </c>
      <c r="GK10" s="32">
        <v>196720.895686</v>
      </c>
      <c r="GL10" s="32">
        <v>207207.83800799999</v>
      </c>
      <c r="GM10" s="32">
        <v>222253.34170300001</v>
      </c>
    </row>
    <row r="11" spans="1:195"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c r="GE11" s="32">
        <v>378718.077444</v>
      </c>
      <c r="GF11" s="32">
        <v>372223.81461100001</v>
      </c>
      <c r="GG11" s="32">
        <v>351252.54983700003</v>
      </c>
      <c r="GH11" s="32">
        <v>358710.64872100001</v>
      </c>
      <c r="GI11" s="32">
        <v>376858.45228600001</v>
      </c>
      <c r="GJ11" s="32">
        <v>365126.51528599998</v>
      </c>
      <c r="GK11" s="32">
        <v>395255.268698</v>
      </c>
      <c r="GL11" s="32">
        <v>417348.69455700001</v>
      </c>
      <c r="GM11" s="32">
        <v>449449.13776299998</v>
      </c>
    </row>
    <row r="12" spans="1:195"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c r="GE13" s="32">
        <v>133716.245819</v>
      </c>
      <c r="GF13" s="32">
        <v>107877.370838</v>
      </c>
      <c r="GG13" s="32">
        <v>154926.330193</v>
      </c>
      <c r="GH13" s="32">
        <v>200769.10321100001</v>
      </c>
      <c r="GI13" s="32">
        <v>147436.61462499999</v>
      </c>
      <c r="GJ13" s="32">
        <v>114561.45355999999</v>
      </c>
      <c r="GK13" s="32">
        <v>93829.667361999993</v>
      </c>
      <c r="GL13" s="32">
        <v>94501.687682999996</v>
      </c>
      <c r="GM13" s="32">
        <v>81754.518719</v>
      </c>
    </row>
    <row r="14" spans="1:195"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row>
    <row r="16" spans="1:195"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4514.3408019999997</v>
      </c>
      <c r="GK16" s="32">
        <v>4382.4279399999996</v>
      </c>
      <c r="GL16" s="32">
        <v>4436.6019749999996</v>
      </c>
      <c r="GM16" s="32">
        <v>0</v>
      </c>
    </row>
    <row r="17" spans="2:195"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c r="GE17" s="32">
        <v>191215.60933400001</v>
      </c>
      <c r="GF17" s="32">
        <v>182203.01122099999</v>
      </c>
      <c r="GG17" s="32">
        <v>223501.69533799999</v>
      </c>
      <c r="GH17" s="32">
        <v>238745.82669399999</v>
      </c>
      <c r="GI17" s="32">
        <v>233392.14444900001</v>
      </c>
      <c r="GJ17" s="32">
        <v>248976.744041</v>
      </c>
      <c r="GK17" s="32">
        <v>307799.96778800001</v>
      </c>
      <c r="GL17" s="32">
        <v>315034.28421800002</v>
      </c>
      <c r="GM17" s="32">
        <v>279262.80870300002</v>
      </c>
    </row>
    <row r="18" spans="2:195"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row>
    <row r="21" spans="2:195"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c r="GE21" s="32">
        <v>1554810.3095170001</v>
      </c>
      <c r="GF21" s="32">
        <v>1517605.33503</v>
      </c>
      <c r="GG21" s="32">
        <v>1595120.618695</v>
      </c>
      <c r="GH21" s="32">
        <v>1690601.3628090001</v>
      </c>
      <c r="GI21" s="32">
        <v>1765335.9887300001</v>
      </c>
      <c r="GJ21" s="32">
        <v>1506562.01464</v>
      </c>
      <c r="GK21" s="32">
        <v>1465717.8692439999</v>
      </c>
      <c r="GL21" s="32">
        <v>1504669.8888300001</v>
      </c>
      <c r="GM21" s="32">
        <v>1480084.1696520001</v>
      </c>
    </row>
    <row r="22" spans="2:195"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c r="GE22" s="32">
        <v>110041.488635</v>
      </c>
      <c r="GF22" s="32">
        <v>106014.680536</v>
      </c>
      <c r="GG22" s="32">
        <v>107356.70723099999</v>
      </c>
      <c r="GH22" s="32">
        <v>106811.597284</v>
      </c>
      <c r="GI22" s="32">
        <v>108355.53729199999</v>
      </c>
      <c r="GJ22" s="32">
        <v>111406.126643</v>
      </c>
      <c r="GK22" s="32">
        <v>121340.724584</v>
      </c>
      <c r="GL22" s="32">
        <v>151986.04233600001</v>
      </c>
      <c r="GM22" s="32">
        <v>164563.11481900001</v>
      </c>
    </row>
    <row r="23" spans="2:195"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c r="GE27" s="32">
        <v>32076.497911999999</v>
      </c>
      <c r="GF27" s="32">
        <v>10559.590767</v>
      </c>
      <c r="GG27" s="32">
        <v>11844.982678</v>
      </c>
      <c r="GH27" s="32">
        <v>11051.850911</v>
      </c>
      <c r="GI27" s="32">
        <v>11504.350966</v>
      </c>
      <c r="GJ27" s="32">
        <v>0</v>
      </c>
      <c r="GK27" s="32">
        <v>0</v>
      </c>
      <c r="GL27" s="32">
        <v>0</v>
      </c>
      <c r="GM27" s="32">
        <v>0</v>
      </c>
    </row>
    <row r="28" spans="2:195"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c r="GE30" s="32">
        <v>44491.783636</v>
      </c>
      <c r="GF30" s="32">
        <v>43810.769911000003</v>
      </c>
      <c r="GG30" s="32">
        <v>45405.679385000003</v>
      </c>
      <c r="GH30" s="32">
        <v>60898.962441000003</v>
      </c>
      <c r="GI30" s="32">
        <v>69527.555271000005</v>
      </c>
      <c r="GJ30" s="32">
        <v>77950.037370000005</v>
      </c>
      <c r="GK30" s="32">
        <v>70341.607900000003</v>
      </c>
      <c r="GL30" s="32">
        <v>73532.124477000005</v>
      </c>
      <c r="GM30" s="32">
        <v>74244.366737999997</v>
      </c>
    </row>
    <row r="31" spans="2:195"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c r="GE32" s="32">
        <v>0</v>
      </c>
      <c r="GF32" s="32">
        <v>0</v>
      </c>
      <c r="GG32" s="32">
        <v>0</v>
      </c>
      <c r="GH32" s="32">
        <v>0</v>
      </c>
      <c r="GI32" s="32">
        <v>0</v>
      </c>
      <c r="GJ32" s="32">
        <v>0</v>
      </c>
      <c r="GK32" s="32">
        <v>34732</v>
      </c>
      <c r="GL32" s="32">
        <v>61216.080470000001</v>
      </c>
      <c r="GM32" s="32">
        <v>18737.894700000001</v>
      </c>
    </row>
    <row r="33" spans="1:195"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c r="GE33" s="33">
        <v>3093878.639062</v>
      </c>
      <c r="GF33" s="33">
        <v>3010805.3098069998</v>
      </c>
      <c r="GG33" s="33">
        <v>3243202.2340949997</v>
      </c>
      <c r="GH33" s="33">
        <v>3445296.7411160003</v>
      </c>
      <c r="GI33" s="33">
        <v>3514677.1158039998</v>
      </c>
      <c r="GJ33" s="33">
        <v>3227345.7213489995</v>
      </c>
      <c r="GK33" s="33">
        <v>3261535.3978070002</v>
      </c>
      <c r="GL33" s="33">
        <v>3391752.3792360001</v>
      </c>
      <c r="GM33" s="33">
        <v>3390975.4621849996</v>
      </c>
    </row>
    <row r="34" spans="1:195" ht="12.6" customHeight="1"/>
    <row r="35" spans="1:195"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7" spans="1:195" ht="12.6" customHeight="1"/>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M42"/>
  <sheetViews>
    <sheetView zoomScale="95" zoomScaleNormal="95" workbookViewId="0">
      <pane xSplit="2" ySplit="6" topLeftCell="FQ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c r="GM7" s="32">
        <v>0</v>
      </c>
    </row>
    <row r="8" spans="1:195"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row>
    <row r="9" spans="1:195"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c r="GE9" s="32">
        <v>0</v>
      </c>
      <c r="GF9" s="32">
        <v>0</v>
      </c>
      <c r="GG9" s="32">
        <v>0</v>
      </c>
      <c r="GH9" s="32">
        <v>0</v>
      </c>
      <c r="GI9" s="32">
        <v>0</v>
      </c>
      <c r="GJ9" s="32">
        <v>0</v>
      </c>
      <c r="GK9" s="32">
        <v>0</v>
      </c>
      <c r="GL9" s="32">
        <v>0</v>
      </c>
      <c r="GM9" s="32">
        <v>0</v>
      </c>
    </row>
    <row r="10" spans="1:195"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c r="GM10" s="32">
        <v>0</v>
      </c>
    </row>
    <row r="11" spans="1:195"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c r="GE11" s="32">
        <v>0</v>
      </c>
      <c r="GF11" s="32">
        <v>0</v>
      </c>
      <c r="GG11" s="32">
        <v>0</v>
      </c>
      <c r="GH11" s="32">
        <v>0</v>
      </c>
      <c r="GI11" s="32">
        <v>0</v>
      </c>
      <c r="GJ11" s="32">
        <v>0</v>
      </c>
      <c r="GK11" s="32">
        <v>0</v>
      </c>
      <c r="GL11" s="32">
        <v>0</v>
      </c>
      <c r="GM11" s="32">
        <v>0</v>
      </c>
    </row>
    <row r="12" spans="1:195"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row>
    <row r="14" spans="1:195"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row>
    <row r="16" spans="1:195"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c r="GM16" s="32">
        <v>0</v>
      </c>
    </row>
    <row r="17" spans="2:195"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row>
    <row r="18" spans="2:195"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row>
    <row r="21" spans="2:195"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c r="GM21" s="32">
        <v>0</v>
      </c>
    </row>
    <row r="22" spans="2:195"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row>
    <row r="23" spans="2:195"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row>
    <row r="28" spans="2:195"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c r="GE30" s="32">
        <v>0</v>
      </c>
      <c r="GF30" s="32">
        <v>0</v>
      </c>
      <c r="GG30" s="32">
        <v>0</v>
      </c>
      <c r="GH30" s="32">
        <v>0</v>
      </c>
      <c r="GI30" s="32">
        <v>0</v>
      </c>
      <c r="GJ30" s="32">
        <v>0</v>
      </c>
      <c r="GK30" s="32">
        <v>0</v>
      </c>
      <c r="GL30" s="32">
        <v>26217.9</v>
      </c>
      <c r="GM30" s="32">
        <v>0</v>
      </c>
    </row>
    <row r="31" spans="2:195"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row>
    <row r="33" spans="1:195"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c r="GE33" s="33">
        <v>0</v>
      </c>
      <c r="GF33" s="33">
        <v>0</v>
      </c>
      <c r="GG33" s="33">
        <v>0</v>
      </c>
      <c r="GH33" s="33">
        <v>0</v>
      </c>
      <c r="GI33" s="33">
        <v>0</v>
      </c>
      <c r="GJ33" s="33">
        <v>0</v>
      </c>
      <c r="GK33" s="33">
        <v>0</v>
      </c>
      <c r="GL33" s="33">
        <v>26217.9</v>
      </c>
      <c r="GM33" s="33">
        <v>0</v>
      </c>
    </row>
    <row r="34" spans="1:195" ht="2.1" customHeight="1"/>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M42"/>
  <sheetViews>
    <sheetView zoomScale="95" zoomScaleNormal="95" workbookViewId="0">
      <pane xSplit="2" ySplit="6" topLeftCell="FR7" activePane="bottomRight" state="frozenSplit"/>
      <selection activeCell="FV41" sqref="FV41"/>
      <selection pane="topRight" activeCell="FV41" sqref="FV41"/>
      <selection pane="bottomLeft" activeCell="FV41" sqref="FV41"/>
      <selection pane="bottomRight" activeCell="GA40" sqref="GA40"/>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95" width="9.7109375" style="22" customWidth="1"/>
    <col min="196" max="16384" width="11.42578125" style="22"/>
  </cols>
  <sheetData>
    <row r="1" spans="1:195"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c r="GE7" s="32">
        <f>IFERROR('3_02'!GE7+'3_03'!GE7+'3_04'!GE7+'3_05'!GE7+'3_06'!GE7+'3_07'!GE7+'3_08'!GE7+'3_09'!GE7,"ND")</f>
        <v>1638609.7452659998</v>
      </c>
      <c r="GF7" s="32">
        <f>IFERROR('3_02'!GF7+'3_03'!GF7+'3_04'!GF7+'3_05'!GF7+'3_06'!GF7+'3_07'!GF7+'3_08'!GF7+'3_09'!GF7,"ND")</f>
        <v>1585211.0204789999</v>
      </c>
      <c r="GG7" s="32">
        <f>IFERROR('3_02'!GG7+'3_03'!GG7+'3_04'!GG7+'3_05'!GG7+'3_06'!GG7+'3_07'!GG7+'3_08'!GG7+'3_09'!GG7,"ND")</f>
        <v>1249099.43197</v>
      </c>
      <c r="GH7" s="32">
        <f>IFERROR('3_02'!GH7+'3_03'!GH7+'3_04'!GH7+'3_05'!GH7+'3_06'!GH7+'3_07'!GH7+'3_08'!GH7+'3_09'!GH7,"ND")</f>
        <v>1262869.70166</v>
      </c>
      <c r="GI7" s="32">
        <f>IFERROR('3_02'!GI7+'3_03'!GI7+'3_04'!GI7+'3_05'!GI7+'3_06'!GI7+'3_07'!GI7+'3_08'!GI7+'3_09'!GI7,"ND")</f>
        <v>1135516.8598000002</v>
      </c>
      <c r="GJ7" s="32">
        <f>IFERROR('3_02'!GJ7+'3_03'!GJ7+'3_04'!GJ7+'3_05'!GJ7+'3_06'!GJ7+'3_07'!GJ7+'3_08'!GJ7+'3_09'!GJ7,"ND")</f>
        <v>1198577.8582029999</v>
      </c>
      <c r="GK7" s="32">
        <f>IFERROR('3_02'!GK7+'3_03'!GK7+'3_04'!GK7+'3_05'!GK7+'3_06'!GK7+'3_07'!GK7+'3_08'!GK7+'3_09'!GK7,"ND")</f>
        <v>1161071.4292639999</v>
      </c>
      <c r="GL7" s="32">
        <f>IFERROR('3_02'!GL7+'3_03'!GL7+'3_04'!GL7+'3_05'!GL7+'3_06'!GL7+'3_07'!GL7+'3_08'!GL7+'3_09'!GL7,"ND")</f>
        <v>1096910.289962</v>
      </c>
      <c r="GM7" s="32">
        <f>IFERROR('3_02'!GM7+'3_03'!GM7+'3_04'!GM7+'3_05'!GM7+'3_06'!GM7+'3_07'!GM7+'3_08'!GM7+'3_09'!GM7,"ND")</f>
        <v>1234775.0418489999</v>
      </c>
    </row>
    <row r="8" spans="1:195"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c r="GE8" s="32">
        <f>IFERROR('3_02'!GE8+'3_03'!GE8+'3_04'!GE8+'3_05'!GE8+'3_06'!GE8+'3_07'!GE8+'3_08'!GE8+'3_09'!GE8,"ND")</f>
        <v>270787.64773800003</v>
      </c>
      <c r="GF8" s="32">
        <f>IFERROR('3_02'!GF8+'3_03'!GF8+'3_04'!GF8+'3_05'!GF8+'3_06'!GF8+'3_07'!GF8+'3_08'!GF8+'3_09'!GF8,"ND")</f>
        <v>419940.01525599998</v>
      </c>
      <c r="GG8" s="32">
        <f>IFERROR('3_02'!GG8+'3_03'!GG8+'3_04'!GG8+'3_05'!GG8+'3_06'!GG8+'3_07'!GG8+'3_08'!GG8+'3_09'!GG8,"ND")</f>
        <v>415948.59127599996</v>
      </c>
      <c r="GH8" s="32">
        <f>IFERROR('3_02'!GH8+'3_03'!GH8+'3_04'!GH8+'3_05'!GH8+'3_06'!GH8+'3_07'!GH8+'3_08'!GH8+'3_09'!GH8,"ND")</f>
        <v>437894.37274000002</v>
      </c>
      <c r="GI8" s="32">
        <f>IFERROR('3_02'!GI8+'3_03'!GI8+'3_04'!GI8+'3_05'!GI8+'3_06'!GI8+'3_07'!GI8+'3_08'!GI8+'3_09'!GI8,"ND")</f>
        <v>459368.85500600003</v>
      </c>
      <c r="GJ8" s="32">
        <f>IFERROR('3_02'!GJ8+'3_03'!GJ8+'3_04'!GJ8+'3_05'!GJ8+'3_06'!GJ8+'3_07'!GJ8+'3_08'!GJ8+'3_09'!GJ8,"ND")</f>
        <v>479524.94303900003</v>
      </c>
      <c r="GK8" s="32">
        <f>IFERROR('3_02'!GK8+'3_03'!GK8+'3_04'!GK8+'3_05'!GK8+'3_06'!GK8+'3_07'!GK8+'3_08'!GK8+'3_09'!GK8,"ND")</f>
        <v>422050.46972299996</v>
      </c>
      <c r="GL8" s="32">
        <f>IFERROR('3_02'!GL8+'3_03'!GL8+'3_04'!GL8+'3_05'!GL8+'3_06'!GL8+'3_07'!GL8+'3_08'!GL8+'3_09'!GL8,"ND")</f>
        <v>377594.30439099995</v>
      </c>
      <c r="GM8" s="32">
        <f>IFERROR('3_02'!GM8+'3_03'!GM8+'3_04'!GM8+'3_05'!GM8+'3_06'!GM8+'3_07'!GM8+'3_08'!GM8+'3_09'!GM8,"ND")</f>
        <v>400598.47947999998</v>
      </c>
    </row>
    <row r="9" spans="1:195"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c r="GE9" s="32">
        <f>IFERROR('3_02'!GE9+'3_03'!GE9+'3_04'!GE9+'3_05'!GE9+'3_06'!GE9+'3_07'!GE9+'3_08'!GE9+'3_09'!GE9,"ND")</f>
        <v>2340350.0938379997</v>
      </c>
      <c r="GF9" s="32">
        <f>IFERROR('3_02'!GF9+'3_03'!GF9+'3_04'!GF9+'3_05'!GF9+'3_06'!GF9+'3_07'!GF9+'3_08'!GF9+'3_09'!GF9,"ND")</f>
        <v>2465865.1215970004</v>
      </c>
      <c r="GG9" s="32">
        <f>IFERROR('3_02'!GG9+'3_03'!GG9+'3_04'!GG9+'3_05'!GG9+'3_06'!GG9+'3_07'!GG9+'3_08'!GG9+'3_09'!GG9,"ND")</f>
        <v>2444590.7063199999</v>
      </c>
      <c r="GH9" s="32">
        <f>IFERROR('3_02'!GH9+'3_03'!GH9+'3_04'!GH9+'3_05'!GH9+'3_06'!GH9+'3_07'!GH9+'3_08'!GH9+'3_09'!GH9,"ND")</f>
        <v>2566392.6352579999</v>
      </c>
      <c r="GI9" s="32">
        <f>IFERROR('3_02'!GI9+'3_03'!GI9+'3_04'!GI9+'3_05'!GI9+'3_06'!GI9+'3_07'!GI9+'3_08'!GI9+'3_09'!GI9,"ND")</f>
        <v>2742377.6240789997</v>
      </c>
      <c r="GJ9" s="32">
        <f>IFERROR('3_02'!GJ9+'3_03'!GJ9+'3_04'!GJ9+'3_05'!GJ9+'3_06'!GJ9+'3_07'!GJ9+'3_08'!GJ9+'3_09'!GJ9,"ND")</f>
        <v>2803545.075898</v>
      </c>
      <c r="GK9" s="32">
        <f>IFERROR('3_02'!GK9+'3_03'!GK9+'3_04'!GK9+'3_05'!GK9+'3_06'!GK9+'3_07'!GK9+'3_08'!GK9+'3_09'!GK9,"ND")</f>
        <v>2938854.6646540002</v>
      </c>
      <c r="GL9" s="32">
        <f>IFERROR('3_02'!GL9+'3_03'!GL9+'3_04'!GL9+'3_05'!GL9+'3_06'!GL9+'3_07'!GL9+'3_08'!GL9+'3_09'!GL9,"ND")</f>
        <v>2921694.9663299997</v>
      </c>
      <c r="GM9" s="32">
        <f>IFERROR('3_02'!GM9+'3_03'!GM9+'3_04'!GM9+'3_05'!GM9+'3_06'!GM9+'3_07'!GM9+'3_08'!GM9+'3_09'!GM9,"ND")</f>
        <v>3073445.7359350007</v>
      </c>
    </row>
    <row r="10" spans="1:195"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c r="GE10" s="32">
        <f>IFERROR('3_02'!GE10+'3_03'!GE10+'3_04'!GE10+'3_05'!GE10+'3_06'!GE10+'3_07'!GE10+'3_08'!GE10+'3_09'!GE10,"ND")</f>
        <v>8376404.7537359996</v>
      </c>
      <c r="GF10" s="32">
        <f>IFERROR('3_02'!GF10+'3_03'!GF10+'3_04'!GF10+'3_05'!GF10+'3_06'!GF10+'3_07'!GF10+'3_08'!GF10+'3_09'!GF10,"ND")</f>
        <v>8096827.7372089997</v>
      </c>
      <c r="GG10" s="32">
        <f>IFERROR('3_02'!GG10+'3_03'!GG10+'3_04'!GG10+'3_05'!GG10+'3_06'!GG10+'3_07'!GG10+'3_08'!GG10+'3_09'!GG10,"ND")</f>
        <v>9265658.8112670016</v>
      </c>
      <c r="GH10" s="32">
        <f>IFERROR('3_02'!GH10+'3_03'!GH10+'3_04'!GH10+'3_05'!GH10+'3_06'!GH10+'3_07'!GH10+'3_08'!GH10+'3_09'!GH10,"ND")</f>
        <v>8387495.603817001</v>
      </c>
      <c r="GI10" s="32">
        <f>IFERROR('3_02'!GI10+'3_03'!GI10+'3_04'!GI10+'3_05'!GI10+'3_06'!GI10+'3_07'!GI10+'3_08'!GI10+'3_09'!GI10,"ND")</f>
        <v>7988476.7985180002</v>
      </c>
      <c r="GJ10" s="32">
        <f>IFERROR('3_02'!GJ10+'3_03'!GJ10+'3_04'!GJ10+'3_05'!GJ10+'3_06'!GJ10+'3_07'!GJ10+'3_08'!GJ10+'3_09'!GJ10,"ND")</f>
        <v>7328777.8171040006</v>
      </c>
      <c r="GK10" s="32">
        <f>IFERROR('3_02'!GK10+'3_03'!GK10+'3_04'!GK10+'3_05'!GK10+'3_06'!GK10+'3_07'!GK10+'3_08'!GK10+'3_09'!GK10,"ND")</f>
        <v>8755146.6794490013</v>
      </c>
      <c r="GL10" s="32">
        <f>IFERROR('3_02'!GL10+'3_03'!GL10+'3_04'!GL10+'3_05'!GL10+'3_06'!GL10+'3_07'!GL10+'3_08'!GL10+'3_09'!GL10,"ND")</f>
        <v>8415699.161119001</v>
      </c>
      <c r="GM10" s="32">
        <f>IFERROR('3_02'!GM10+'3_03'!GM10+'3_04'!GM10+'3_05'!GM10+'3_06'!GM10+'3_07'!GM10+'3_08'!GM10+'3_09'!GM10,"ND")</f>
        <v>9429351.9483080003</v>
      </c>
    </row>
    <row r="11" spans="1:195"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c r="GE11" s="32">
        <f>IFERROR('3_02'!GE11+'3_03'!GE11+'3_04'!GE11+'3_05'!GE11+'3_06'!GE11+'3_07'!GE11+'3_08'!GE11+'3_09'!GE11,"ND")</f>
        <v>7407256.0444489997</v>
      </c>
      <c r="GF11" s="32">
        <f>IFERROR('3_02'!GF11+'3_03'!GF11+'3_04'!GF11+'3_05'!GF11+'3_06'!GF11+'3_07'!GF11+'3_08'!GF11+'3_09'!GF11,"ND")</f>
        <v>7611878.4858220005</v>
      </c>
      <c r="GG11" s="32">
        <f>IFERROR('3_02'!GG11+'3_03'!GG11+'3_04'!GG11+'3_05'!GG11+'3_06'!GG11+'3_07'!GG11+'3_08'!GG11+'3_09'!GG11,"ND")</f>
        <v>7445055.9329070011</v>
      </c>
      <c r="GH11" s="32">
        <f>IFERROR('3_02'!GH11+'3_03'!GH11+'3_04'!GH11+'3_05'!GH11+'3_06'!GH11+'3_07'!GH11+'3_08'!GH11+'3_09'!GH11,"ND")</f>
        <v>7360617.7347050011</v>
      </c>
      <c r="GI11" s="32">
        <f>IFERROR('3_02'!GI11+'3_03'!GI11+'3_04'!GI11+'3_05'!GI11+'3_06'!GI11+'3_07'!GI11+'3_08'!GI11+'3_09'!GI11,"ND")</f>
        <v>7580692.6305810008</v>
      </c>
      <c r="GJ11" s="32">
        <f>IFERROR('3_02'!GJ11+'3_03'!GJ11+'3_04'!GJ11+'3_05'!GJ11+'3_06'!GJ11+'3_07'!GJ11+'3_08'!GJ11+'3_09'!GJ11,"ND")</f>
        <v>6941952.133711</v>
      </c>
      <c r="GK11" s="32">
        <f>IFERROR('3_02'!GK11+'3_03'!GK11+'3_04'!GK11+'3_05'!GK11+'3_06'!GK11+'3_07'!GK11+'3_08'!GK11+'3_09'!GK11,"ND")</f>
        <v>6932522.7772380002</v>
      </c>
      <c r="GL11" s="32">
        <f>IFERROR('3_02'!GL11+'3_03'!GL11+'3_04'!GL11+'3_05'!GL11+'3_06'!GL11+'3_07'!GL11+'3_08'!GL11+'3_09'!GL11,"ND")</f>
        <v>6758451.4344309997</v>
      </c>
      <c r="GM11" s="32">
        <f>IFERROR('3_02'!GM11+'3_03'!GM11+'3_04'!GM11+'3_05'!GM11+'3_06'!GM11+'3_07'!GM11+'3_08'!GM11+'3_09'!GM11,"ND")</f>
        <v>7099355.1866330011</v>
      </c>
    </row>
    <row r="12" spans="1:195"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c r="GE12" s="32" t="str">
        <f>IFERROR('3_02'!GE12+'3_03'!GE12+'3_04'!GE12+'3_05'!GE12+'3_06'!GE12+'3_07'!GE12+'3_08'!GE12+'3_09'!GE12,"ND")</f>
        <v>ND</v>
      </c>
      <c r="GF12" s="32" t="str">
        <f>IFERROR('3_02'!GF12+'3_03'!GF12+'3_04'!GF12+'3_05'!GF12+'3_06'!GF12+'3_07'!GF12+'3_08'!GF12+'3_09'!GF12,"ND")</f>
        <v>ND</v>
      </c>
      <c r="GG12" s="32" t="str">
        <f>IFERROR('3_02'!GG12+'3_03'!GG12+'3_04'!GG12+'3_05'!GG12+'3_06'!GG12+'3_07'!GG12+'3_08'!GG12+'3_09'!GG12,"ND")</f>
        <v>ND</v>
      </c>
      <c r="GH12" s="32" t="str">
        <f>IFERROR('3_02'!GH12+'3_03'!GH12+'3_04'!GH12+'3_05'!GH12+'3_06'!GH12+'3_07'!GH12+'3_08'!GH12+'3_09'!GH12,"ND")</f>
        <v>ND</v>
      </c>
      <c r="GI12" s="32" t="str">
        <f>IFERROR('3_02'!GI12+'3_03'!GI12+'3_04'!GI12+'3_05'!GI12+'3_06'!GI12+'3_07'!GI12+'3_08'!GI12+'3_09'!GI12,"ND")</f>
        <v>ND</v>
      </c>
      <c r="GJ12" s="32" t="str">
        <f>IFERROR('3_02'!GJ12+'3_03'!GJ12+'3_04'!GJ12+'3_05'!GJ12+'3_06'!GJ12+'3_07'!GJ12+'3_08'!GJ12+'3_09'!GJ12,"ND")</f>
        <v>ND</v>
      </c>
      <c r="GK12" s="32" t="str">
        <f>IFERROR('3_02'!GK12+'3_03'!GK12+'3_04'!GK12+'3_05'!GK12+'3_06'!GK12+'3_07'!GK12+'3_08'!GK12+'3_09'!GK12,"ND")</f>
        <v>ND</v>
      </c>
      <c r="GL12" s="32" t="str">
        <f>IFERROR('3_02'!GL12+'3_03'!GL12+'3_04'!GL12+'3_05'!GL12+'3_06'!GL12+'3_07'!GL12+'3_08'!GL12+'3_09'!GL12,"ND")</f>
        <v>ND</v>
      </c>
      <c r="GM12" s="32" t="str">
        <f>IFERROR('3_02'!GM12+'3_03'!GM12+'3_04'!GM12+'3_05'!GM12+'3_06'!GM12+'3_07'!GM12+'3_08'!GM12+'3_09'!GM12,"ND")</f>
        <v>ND</v>
      </c>
    </row>
    <row r="13" spans="1:195"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c r="GE13" s="32">
        <f>IFERROR('3_02'!GE13+'3_03'!GE13+'3_04'!GE13+'3_05'!GE13+'3_06'!GE13+'3_07'!GE13+'3_08'!GE13+'3_09'!GE13,"ND")</f>
        <v>14245803.920438001</v>
      </c>
      <c r="GF13" s="32">
        <f>IFERROR('3_02'!GF13+'3_03'!GF13+'3_04'!GF13+'3_05'!GF13+'3_06'!GF13+'3_07'!GF13+'3_08'!GF13+'3_09'!GF13,"ND")</f>
        <v>13858908.191468</v>
      </c>
      <c r="GG13" s="32">
        <f>IFERROR('3_02'!GG13+'3_03'!GG13+'3_04'!GG13+'3_05'!GG13+'3_06'!GG13+'3_07'!GG13+'3_08'!GG13+'3_09'!GG13,"ND")</f>
        <v>13746253.984046001</v>
      </c>
      <c r="GH13" s="32">
        <f>IFERROR('3_02'!GH13+'3_03'!GH13+'3_04'!GH13+'3_05'!GH13+'3_06'!GH13+'3_07'!GH13+'3_08'!GH13+'3_09'!GH13,"ND")</f>
        <v>11864325.369174</v>
      </c>
      <c r="GI13" s="32">
        <f>IFERROR('3_02'!GI13+'3_03'!GI13+'3_04'!GI13+'3_05'!GI13+'3_06'!GI13+'3_07'!GI13+'3_08'!GI13+'3_09'!GI13,"ND")</f>
        <v>13314700.355037</v>
      </c>
      <c r="GJ13" s="32">
        <f>IFERROR('3_02'!GJ13+'3_03'!GJ13+'3_04'!GJ13+'3_05'!GJ13+'3_06'!GJ13+'3_07'!GJ13+'3_08'!GJ13+'3_09'!GJ13,"ND")</f>
        <v>11501737.622555001</v>
      </c>
      <c r="GK13" s="32">
        <f>IFERROR('3_02'!GK13+'3_03'!GK13+'3_04'!GK13+'3_05'!GK13+'3_06'!GK13+'3_07'!GK13+'3_08'!GK13+'3_09'!GK13,"ND")</f>
        <v>10565643.992015</v>
      </c>
      <c r="GL13" s="32">
        <f>IFERROR('3_02'!GL13+'3_03'!GL13+'3_04'!GL13+'3_05'!GL13+'3_06'!GL13+'3_07'!GL13+'3_08'!GL13+'3_09'!GL13,"ND")</f>
        <v>13515720.350998001</v>
      </c>
      <c r="GM13" s="32">
        <f>IFERROR('3_02'!GM13+'3_03'!GM13+'3_04'!GM13+'3_05'!GM13+'3_06'!GM13+'3_07'!GM13+'3_08'!GM13+'3_09'!GM13,"ND")</f>
        <v>10048428.326710999</v>
      </c>
    </row>
    <row r="14" spans="1:195"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c r="GE14" s="32" t="str">
        <f>IFERROR('3_02'!GE14+'3_03'!GE14+'3_04'!GE14+'3_05'!GE14+'3_06'!GE14+'3_07'!GE14+'3_08'!GE14+'3_09'!GE14,"ND")</f>
        <v>ND</v>
      </c>
      <c r="GF14" s="32" t="str">
        <f>IFERROR('3_02'!GF14+'3_03'!GF14+'3_04'!GF14+'3_05'!GF14+'3_06'!GF14+'3_07'!GF14+'3_08'!GF14+'3_09'!GF14,"ND")</f>
        <v>ND</v>
      </c>
      <c r="GG14" s="32" t="str">
        <f>IFERROR('3_02'!GG14+'3_03'!GG14+'3_04'!GG14+'3_05'!GG14+'3_06'!GG14+'3_07'!GG14+'3_08'!GG14+'3_09'!GG14,"ND")</f>
        <v>ND</v>
      </c>
      <c r="GH14" s="32" t="str">
        <f>IFERROR('3_02'!GH14+'3_03'!GH14+'3_04'!GH14+'3_05'!GH14+'3_06'!GH14+'3_07'!GH14+'3_08'!GH14+'3_09'!GH14,"ND")</f>
        <v>ND</v>
      </c>
      <c r="GI14" s="32" t="str">
        <f>IFERROR('3_02'!GI14+'3_03'!GI14+'3_04'!GI14+'3_05'!GI14+'3_06'!GI14+'3_07'!GI14+'3_08'!GI14+'3_09'!GI14,"ND")</f>
        <v>ND</v>
      </c>
      <c r="GJ14" s="32" t="str">
        <f>IFERROR('3_02'!GJ14+'3_03'!GJ14+'3_04'!GJ14+'3_05'!GJ14+'3_06'!GJ14+'3_07'!GJ14+'3_08'!GJ14+'3_09'!GJ14,"ND")</f>
        <v>ND</v>
      </c>
      <c r="GK14" s="32" t="str">
        <f>IFERROR('3_02'!GK14+'3_03'!GK14+'3_04'!GK14+'3_05'!GK14+'3_06'!GK14+'3_07'!GK14+'3_08'!GK14+'3_09'!GK14,"ND")</f>
        <v>ND</v>
      </c>
      <c r="GL14" s="32" t="str">
        <f>IFERROR('3_02'!GL14+'3_03'!GL14+'3_04'!GL14+'3_05'!GL14+'3_06'!GL14+'3_07'!GL14+'3_08'!GL14+'3_09'!GL14,"ND")</f>
        <v>ND</v>
      </c>
      <c r="GM14" s="32" t="str">
        <f>IFERROR('3_02'!GM14+'3_03'!GM14+'3_04'!GM14+'3_05'!GM14+'3_06'!GM14+'3_07'!GM14+'3_08'!GM14+'3_09'!GM14,"ND")</f>
        <v>ND</v>
      </c>
    </row>
    <row r="15" spans="1:195"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c r="GE15" s="32">
        <f>IFERROR('3_02'!GE15+'3_03'!GE15+'3_04'!GE15+'3_05'!GE15+'3_06'!GE15+'3_07'!GE15+'3_08'!GE15+'3_09'!GE15,"ND")</f>
        <v>1176098.421933</v>
      </c>
      <c r="GF15" s="32">
        <f>IFERROR('3_02'!GF15+'3_03'!GF15+'3_04'!GF15+'3_05'!GF15+'3_06'!GF15+'3_07'!GF15+'3_08'!GF15+'3_09'!GF15,"ND")</f>
        <v>1384875.2158270001</v>
      </c>
      <c r="GG15" s="32">
        <f>IFERROR('3_02'!GG15+'3_03'!GG15+'3_04'!GG15+'3_05'!GG15+'3_06'!GG15+'3_07'!GG15+'3_08'!GG15+'3_09'!GG15,"ND")</f>
        <v>1261864.831243</v>
      </c>
      <c r="GH15" s="32">
        <f>IFERROR('3_02'!GH15+'3_03'!GH15+'3_04'!GH15+'3_05'!GH15+'3_06'!GH15+'3_07'!GH15+'3_08'!GH15+'3_09'!GH15,"ND")</f>
        <v>1203766.797211</v>
      </c>
      <c r="GI15" s="32">
        <f>IFERROR('3_02'!GI15+'3_03'!GI15+'3_04'!GI15+'3_05'!GI15+'3_06'!GI15+'3_07'!GI15+'3_08'!GI15+'3_09'!GI15,"ND")</f>
        <v>1556288.4047249998</v>
      </c>
      <c r="GJ15" s="32">
        <f>IFERROR('3_02'!GJ15+'3_03'!GJ15+'3_04'!GJ15+'3_05'!GJ15+'3_06'!GJ15+'3_07'!GJ15+'3_08'!GJ15+'3_09'!GJ15,"ND")</f>
        <v>1214709.4076480002</v>
      </c>
      <c r="GK15" s="32">
        <f>IFERROR('3_02'!GK15+'3_03'!GK15+'3_04'!GK15+'3_05'!GK15+'3_06'!GK15+'3_07'!GK15+'3_08'!GK15+'3_09'!GK15,"ND")</f>
        <v>1270731.389736</v>
      </c>
      <c r="GL15" s="32">
        <f>IFERROR('3_02'!GL15+'3_03'!GL15+'3_04'!GL15+'3_05'!GL15+'3_06'!GL15+'3_07'!GL15+'3_08'!GL15+'3_09'!GL15,"ND")</f>
        <v>1380447.597845</v>
      </c>
      <c r="GM15" s="32">
        <f>IFERROR('3_02'!GM15+'3_03'!GM15+'3_04'!GM15+'3_05'!GM15+'3_06'!GM15+'3_07'!GM15+'3_08'!GM15+'3_09'!GM15,"ND")</f>
        <v>1126973.8546830001</v>
      </c>
    </row>
    <row r="16" spans="1:195"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c r="GE16" s="32">
        <f>IFERROR('3_02'!GE16+'3_03'!GE16+'3_04'!GE16+'3_05'!GE16+'3_06'!GE16+'3_07'!GE16+'3_08'!GE16+'3_09'!GE16,"ND")</f>
        <v>479949.90196099994</v>
      </c>
      <c r="GF16" s="32">
        <f>IFERROR('3_02'!GF16+'3_03'!GF16+'3_04'!GF16+'3_05'!GF16+'3_06'!GF16+'3_07'!GF16+'3_08'!GF16+'3_09'!GF16,"ND")</f>
        <v>422063.88753200002</v>
      </c>
      <c r="GG16" s="32">
        <f>IFERROR('3_02'!GG16+'3_03'!GG16+'3_04'!GG16+'3_05'!GG16+'3_06'!GG16+'3_07'!GG16+'3_08'!GG16+'3_09'!GG16,"ND")</f>
        <v>466035.32232399995</v>
      </c>
      <c r="GH16" s="32">
        <f>IFERROR('3_02'!GH16+'3_03'!GH16+'3_04'!GH16+'3_05'!GH16+'3_06'!GH16+'3_07'!GH16+'3_08'!GH16+'3_09'!GH16,"ND")</f>
        <v>471511.46469500003</v>
      </c>
      <c r="GI16" s="32">
        <f>IFERROR('3_02'!GI16+'3_03'!GI16+'3_04'!GI16+'3_05'!GI16+'3_06'!GI16+'3_07'!GI16+'3_08'!GI16+'3_09'!GI16,"ND")</f>
        <v>599535.98773500009</v>
      </c>
      <c r="GJ16" s="32">
        <f>IFERROR('3_02'!GJ16+'3_03'!GJ16+'3_04'!GJ16+'3_05'!GJ16+'3_06'!GJ16+'3_07'!GJ16+'3_08'!GJ16+'3_09'!GJ16,"ND")</f>
        <v>454025.95947900001</v>
      </c>
      <c r="GK16" s="32">
        <f>IFERROR('3_02'!GK16+'3_03'!GK16+'3_04'!GK16+'3_05'!GK16+'3_06'!GK16+'3_07'!GK16+'3_08'!GK16+'3_09'!GK16,"ND")</f>
        <v>611109.28832800011</v>
      </c>
      <c r="GL16" s="32">
        <f>IFERROR('3_02'!GL16+'3_03'!GL16+'3_04'!GL16+'3_05'!GL16+'3_06'!GL16+'3_07'!GL16+'3_08'!GL16+'3_09'!GL16,"ND")</f>
        <v>716059.85086600005</v>
      </c>
      <c r="GM16" s="32">
        <f>IFERROR('3_02'!GM16+'3_03'!GM16+'3_04'!GM16+'3_05'!GM16+'3_06'!GM16+'3_07'!GM16+'3_08'!GM16+'3_09'!GM16,"ND")</f>
        <v>637255.26076099998</v>
      </c>
    </row>
    <row r="17" spans="1:195"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c r="GE17" s="32">
        <f>IFERROR('3_02'!GE17+'3_03'!GE17+'3_04'!GE17+'3_05'!GE17+'3_06'!GE17+'3_07'!GE17+'3_08'!GE17+'3_09'!GE17,"ND")</f>
        <v>4542741.1888979999</v>
      </c>
      <c r="GF17" s="32">
        <f>IFERROR('3_02'!GF17+'3_03'!GF17+'3_04'!GF17+'3_05'!GF17+'3_06'!GF17+'3_07'!GF17+'3_08'!GF17+'3_09'!GF17,"ND")</f>
        <v>5205968.6316339998</v>
      </c>
      <c r="GG17" s="32">
        <f>IFERROR('3_02'!GG17+'3_03'!GG17+'3_04'!GG17+'3_05'!GG17+'3_06'!GG17+'3_07'!GG17+'3_08'!GG17+'3_09'!GG17,"ND")</f>
        <v>4852635.7564019999</v>
      </c>
      <c r="GH17" s="32">
        <f>IFERROR('3_02'!GH17+'3_03'!GH17+'3_04'!GH17+'3_05'!GH17+'3_06'!GH17+'3_07'!GH17+'3_08'!GH17+'3_09'!GH17,"ND")</f>
        <v>3702649.9301159997</v>
      </c>
      <c r="GI17" s="32">
        <f>IFERROR('3_02'!GI17+'3_03'!GI17+'3_04'!GI17+'3_05'!GI17+'3_06'!GI17+'3_07'!GI17+'3_08'!GI17+'3_09'!GI17,"ND")</f>
        <v>4657942.1226439998</v>
      </c>
      <c r="GJ17" s="32">
        <f>IFERROR('3_02'!GJ17+'3_03'!GJ17+'3_04'!GJ17+'3_05'!GJ17+'3_06'!GJ17+'3_07'!GJ17+'3_08'!GJ17+'3_09'!GJ17,"ND")</f>
        <v>4393207.4502249993</v>
      </c>
      <c r="GK17" s="32">
        <f>IFERROR('3_02'!GK17+'3_03'!GK17+'3_04'!GK17+'3_05'!GK17+'3_06'!GK17+'3_07'!GK17+'3_08'!GK17+'3_09'!GK17,"ND")</f>
        <v>5418821.1940580001</v>
      </c>
      <c r="GL17" s="32">
        <f>IFERROR('3_02'!GL17+'3_03'!GL17+'3_04'!GL17+'3_05'!GL17+'3_06'!GL17+'3_07'!GL17+'3_08'!GL17+'3_09'!GL17,"ND")</f>
        <v>5410254.6280779997</v>
      </c>
      <c r="GM17" s="32">
        <f>IFERROR('3_02'!GM17+'3_03'!GM17+'3_04'!GM17+'3_05'!GM17+'3_06'!GM17+'3_07'!GM17+'3_08'!GM17+'3_09'!GM17,"ND")</f>
        <v>4670289.0324649997</v>
      </c>
    </row>
    <row r="18" spans="1:195"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c r="GE18" s="32" t="str">
        <f>IFERROR('3_02'!GE18+'3_03'!GE18+'3_04'!GE18+'3_05'!GE18+'3_06'!GE18+'3_07'!GE18+'3_08'!GE18+'3_09'!GE18,"ND")</f>
        <v>ND</v>
      </c>
      <c r="GF18" s="32" t="str">
        <f>IFERROR('3_02'!GF18+'3_03'!GF18+'3_04'!GF18+'3_05'!GF18+'3_06'!GF18+'3_07'!GF18+'3_08'!GF18+'3_09'!GF18,"ND")</f>
        <v>ND</v>
      </c>
      <c r="GG18" s="32" t="str">
        <f>IFERROR('3_02'!GG18+'3_03'!GG18+'3_04'!GG18+'3_05'!GG18+'3_06'!GG18+'3_07'!GG18+'3_08'!GG18+'3_09'!GG18,"ND")</f>
        <v>ND</v>
      </c>
      <c r="GH18" s="32" t="str">
        <f>IFERROR('3_02'!GH18+'3_03'!GH18+'3_04'!GH18+'3_05'!GH18+'3_06'!GH18+'3_07'!GH18+'3_08'!GH18+'3_09'!GH18,"ND")</f>
        <v>ND</v>
      </c>
      <c r="GI18" s="32" t="str">
        <f>IFERROR('3_02'!GI18+'3_03'!GI18+'3_04'!GI18+'3_05'!GI18+'3_06'!GI18+'3_07'!GI18+'3_08'!GI18+'3_09'!GI18,"ND")</f>
        <v>ND</v>
      </c>
      <c r="GJ18" s="32" t="str">
        <f>IFERROR('3_02'!GJ18+'3_03'!GJ18+'3_04'!GJ18+'3_05'!GJ18+'3_06'!GJ18+'3_07'!GJ18+'3_08'!GJ18+'3_09'!GJ18,"ND")</f>
        <v>ND</v>
      </c>
      <c r="GK18" s="32" t="str">
        <f>IFERROR('3_02'!GK18+'3_03'!GK18+'3_04'!GK18+'3_05'!GK18+'3_06'!GK18+'3_07'!GK18+'3_08'!GK18+'3_09'!GK18,"ND")</f>
        <v>ND</v>
      </c>
      <c r="GL18" s="32" t="str">
        <f>IFERROR('3_02'!GL18+'3_03'!GL18+'3_04'!GL18+'3_05'!GL18+'3_06'!GL18+'3_07'!GL18+'3_08'!GL18+'3_09'!GL18,"ND")</f>
        <v>ND</v>
      </c>
      <c r="GM18" s="32" t="str">
        <f>IFERROR('3_02'!GM18+'3_03'!GM18+'3_04'!GM18+'3_05'!GM18+'3_06'!GM18+'3_07'!GM18+'3_08'!GM18+'3_09'!GM18,"ND")</f>
        <v>ND</v>
      </c>
    </row>
    <row r="19" spans="1:195"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c r="GE19" s="32" t="str">
        <f>IFERROR('3_02'!GE19+'3_03'!GE19+'3_04'!GE19+'3_05'!GE19+'3_06'!GE19+'3_07'!GE19+'3_08'!GE19+'3_09'!GE19,"ND")</f>
        <v>ND</v>
      </c>
      <c r="GF19" s="32" t="str">
        <f>IFERROR('3_02'!GF19+'3_03'!GF19+'3_04'!GF19+'3_05'!GF19+'3_06'!GF19+'3_07'!GF19+'3_08'!GF19+'3_09'!GF19,"ND")</f>
        <v>ND</v>
      </c>
      <c r="GG19" s="32" t="str">
        <f>IFERROR('3_02'!GG19+'3_03'!GG19+'3_04'!GG19+'3_05'!GG19+'3_06'!GG19+'3_07'!GG19+'3_08'!GG19+'3_09'!GG19,"ND")</f>
        <v>ND</v>
      </c>
      <c r="GH19" s="32" t="str">
        <f>IFERROR('3_02'!GH19+'3_03'!GH19+'3_04'!GH19+'3_05'!GH19+'3_06'!GH19+'3_07'!GH19+'3_08'!GH19+'3_09'!GH19,"ND")</f>
        <v>ND</v>
      </c>
      <c r="GI19" s="32" t="str">
        <f>IFERROR('3_02'!GI19+'3_03'!GI19+'3_04'!GI19+'3_05'!GI19+'3_06'!GI19+'3_07'!GI19+'3_08'!GI19+'3_09'!GI19,"ND")</f>
        <v>ND</v>
      </c>
      <c r="GJ19" s="32" t="str">
        <f>IFERROR('3_02'!GJ19+'3_03'!GJ19+'3_04'!GJ19+'3_05'!GJ19+'3_06'!GJ19+'3_07'!GJ19+'3_08'!GJ19+'3_09'!GJ19,"ND")</f>
        <v>ND</v>
      </c>
      <c r="GK19" s="32" t="str">
        <f>IFERROR('3_02'!GK19+'3_03'!GK19+'3_04'!GK19+'3_05'!GK19+'3_06'!GK19+'3_07'!GK19+'3_08'!GK19+'3_09'!GK19,"ND")</f>
        <v>ND</v>
      </c>
      <c r="GL19" s="32" t="str">
        <f>IFERROR('3_02'!GL19+'3_03'!GL19+'3_04'!GL19+'3_05'!GL19+'3_06'!GL19+'3_07'!GL19+'3_08'!GL19+'3_09'!GL19,"ND")</f>
        <v>ND</v>
      </c>
      <c r="GM19" s="32" t="str">
        <f>IFERROR('3_02'!GM19+'3_03'!GM19+'3_04'!GM19+'3_05'!GM19+'3_06'!GM19+'3_07'!GM19+'3_08'!GM19+'3_09'!GM19,"ND")</f>
        <v>ND</v>
      </c>
    </row>
    <row r="20" spans="1:195"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c r="GE20" s="32">
        <f>IFERROR('3_02'!GE20+'3_03'!GE20+'3_04'!GE20+'3_05'!GE20+'3_06'!GE20+'3_07'!GE20+'3_08'!GE20+'3_09'!GE20,"ND")</f>
        <v>268937.61303400004</v>
      </c>
      <c r="GF20" s="32">
        <f>IFERROR('3_02'!GF20+'3_03'!GF20+'3_04'!GF20+'3_05'!GF20+'3_06'!GF20+'3_07'!GF20+'3_08'!GF20+'3_09'!GF20,"ND")</f>
        <v>230959.653575</v>
      </c>
      <c r="GG20" s="32">
        <f>IFERROR('3_02'!GG20+'3_03'!GG20+'3_04'!GG20+'3_05'!GG20+'3_06'!GG20+'3_07'!GG20+'3_08'!GG20+'3_09'!GG20,"ND")</f>
        <v>200861.93742099998</v>
      </c>
      <c r="GH20" s="32">
        <f>IFERROR('3_02'!GH20+'3_03'!GH20+'3_04'!GH20+'3_05'!GH20+'3_06'!GH20+'3_07'!GH20+'3_08'!GH20+'3_09'!GH20,"ND")</f>
        <v>193602.075946</v>
      </c>
      <c r="GI20" s="32">
        <f>IFERROR('3_02'!GI20+'3_03'!GI20+'3_04'!GI20+'3_05'!GI20+'3_06'!GI20+'3_07'!GI20+'3_08'!GI20+'3_09'!GI20,"ND")</f>
        <v>170017.529446</v>
      </c>
      <c r="GJ20" s="32">
        <f>IFERROR('3_02'!GJ20+'3_03'!GJ20+'3_04'!GJ20+'3_05'!GJ20+'3_06'!GJ20+'3_07'!GJ20+'3_08'!GJ20+'3_09'!GJ20,"ND")</f>
        <v>155215.90596599999</v>
      </c>
      <c r="GK20" s="32">
        <f>IFERROR('3_02'!GK20+'3_03'!GK20+'3_04'!GK20+'3_05'!GK20+'3_06'!GK20+'3_07'!GK20+'3_08'!GK20+'3_09'!GK20,"ND")</f>
        <v>226426.63968699999</v>
      </c>
      <c r="GL20" s="32">
        <f>IFERROR('3_02'!GL20+'3_03'!GL20+'3_04'!GL20+'3_05'!GL20+'3_06'!GL20+'3_07'!GL20+'3_08'!GL20+'3_09'!GL20,"ND")</f>
        <v>187226.797143</v>
      </c>
      <c r="GM20" s="32">
        <f>IFERROR('3_02'!GM20+'3_03'!GM20+'3_04'!GM20+'3_05'!GM20+'3_06'!GM20+'3_07'!GM20+'3_08'!GM20+'3_09'!GM20,"ND")</f>
        <v>267985.48720099998</v>
      </c>
    </row>
    <row r="21" spans="1:195"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c r="GE21" s="32">
        <f>IFERROR('3_02'!GE21+'3_03'!GE21+'3_04'!GE21+'3_05'!GE21+'3_06'!GE21+'3_07'!GE21+'3_08'!GE21+'3_09'!GE21,"ND")</f>
        <v>9503722.2200639993</v>
      </c>
      <c r="GF21" s="32">
        <f>IFERROR('3_02'!GF21+'3_03'!GF21+'3_04'!GF21+'3_05'!GF21+'3_06'!GF21+'3_07'!GF21+'3_08'!GF21+'3_09'!GF21,"ND")</f>
        <v>10204719.884686001</v>
      </c>
      <c r="GG21" s="32">
        <f>IFERROR('3_02'!GG21+'3_03'!GG21+'3_04'!GG21+'3_05'!GG21+'3_06'!GG21+'3_07'!GG21+'3_08'!GG21+'3_09'!GG21,"ND")</f>
        <v>10154555.099146999</v>
      </c>
      <c r="GH21" s="32">
        <f>IFERROR('3_02'!GH21+'3_03'!GH21+'3_04'!GH21+'3_05'!GH21+'3_06'!GH21+'3_07'!GH21+'3_08'!GH21+'3_09'!GH21,"ND")</f>
        <v>10225147.854494</v>
      </c>
      <c r="GI21" s="32">
        <f>IFERROR('3_02'!GI21+'3_03'!GI21+'3_04'!GI21+'3_05'!GI21+'3_06'!GI21+'3_07'!GI21+'3_08'!GI21+'3_09'!GI21,"ND")</f>
        <v>10211812.120926</v>
      </c>
      <c r="GJ21" s="32">
        <f>IFERROR('3_02'!GJ21+'3_03'!GJ21+'3_04'!GJ21+'3_05'!GJ21+'3_06'!GJ21+'3_07'!GJ21+'3_08'!GJ21+'3_09'!GJ21,"ND")</f>
        <v>10038202.533840999</v>
      </c>
      <c r="GK21" s="32">
        <f>IFERROR('3_02'!GK21+'3_03'!GK21+'3_04'!GK21+'3_05'!GK21+'3_06'!GK21+'3_07'!GK21+'3_08'!GK21+'3_09'!GK21,"ND")</f>
        <v>10818492.457748001</v>
      </c>
      <c r="GL21" s="32">
        <f>IFERROR('3_02'!GL21+'3_03'!GL21+'3_04'!GL21+'3_05'!GL21+'3_06'!GL21+'3_07'!GL21+'3_08'!GL21+'3_09'!GL21,"ND")</f>
        <v>11298114.646251999</v>
      </c>
      <c r="GM21" s="32">
        <f>IFERROR('3_02'!GM21+'3_03'!GM21+'3_04'!GM21+'3_05'!GM21+'3_06'!GM21+'3_07'!GM21+'3_08'!GM21+'3_09'!GM21,"ND")</f>
        <v>11804123.416479999</v>
      </c>
    </row>
    <row r="22" spans="1:195"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c r="GE22" s="32">
        <f>IFERROR('3_02'!GE22+'3_03'!GE22+'3_04'!GE22+'3_05'!GE22+'3_06'!GE22+'3_07'!GE22+'3_08'!GE22+'3_09'!GE22,"ND")</f>
        <v>1793345.0538979999</v>
      </c>
      <c r="GF22" s="32">
        <f>IFERROR('3_02'!GF22+'3_03'!GF22+'3_04'!GF22+'3_05'!GF22+'3_06'!GF22+'3_07'!GF22+'3_08'!GF22+'3_09'!GF22,"ND")</f>
        <v>2064537.363466</v>
      </c>
      <c r="GG22" s="32">
        <f>IFERROR('3_02'!GG22+'3_03'!GG22+'3_04'!GG22+'3_05'!GG22+'3_06'!GG22+'3_07'!GG22+'3_08'!GG22+'3_09'!GG22,"ND")</f>
        <v>2028677.6210540002</v>
      </c>
      <c r="GH22" s="32">
        <f>IFERROR('3_02'!GH22+'3_03'!GH22+'3_04'!GH22+'3_05'!GH22+'3_06'!GH22+'3_07'!GH22+'3_08'!GH22+'3_09'!GH22,"ND")</f>
        <v>1933208.8475719998</v>
      </c>
      <c r="GI22" s="32">
        <f>IFERROR('3_02'!GI22+'3_03'!GI22+'3_04'!GI22+'3_05'!GI22+'3_06'!GI22+'3_07'!GI22+'3_08'!GI22+'3_09'!GI22,"ND")</f>
        <v>2104980.7100769999</v>
      </c>
      <c r="GJ22" s="32">
        <f>IFERROR('3_02'!GJ22+'3_03'!GJ22+'3_04'!GJ22+'3_05'!GJ22+'3_06'!GJ22+'3_07'!GJ22+'3_08'!GJ22+'3_09'!GJ22,"ND")</f>
        <v>2128467.326051</v>
      </c>
      <c r="GK22" s="32">
        <f>IFERROR('3_02'!GK22+'3_03'!GK22+'3_04'!GK22+'3_05'!GK22+'3_06'!GK22+'3_07'!GK22+'3_08'!GK22+'3_09'!GK22,"ND")</f>
        <v>2132448.7088830001</v>
      </c>
      <c r="GL22" s="32">
        <f>IFERROR('3_02'!GL22+'3_03'!GL22+'3_04'!GL22+'3_05'!GL22+'3_06'!GL22+'3_07'!GL22+'3_08'!GL22+'3_09'!GL22,"ND")</f>
        <v>2289651.2007229999</v>
      </c>
      <c r="GM22" s="32">
        <f>IFERROR('3_02'!GM22+'3_03'!GM22+'3_04'!GM22+'3_05'!GM22+'3_06'!GM22+'3_07'!GM22+'3_08'!GM22+'3_09'!GM22,"ND")</f>
        <v>2230220.5170069998</v>
      </c>
    </row>
    <row r="23" spans="1:195"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c r="GE23" s="32" t="str">
        <f>IFERROR('3_02'!GE23+'3_03'!GE23+'3_04'!GE23+'3_05'!GE23+'3_06'!GE23+'3_07'!GE23+'3_08'!GE23+'3_09'!GE23,"ND")</f>
        <v>ND</v>
      </c>
      <c r="GF23" s="32" t="str">
        <f>IFERROR('3_02'!GF23+'3_03'!GF23+'3_04'!GF23+'3_05'!GF23+'3_06'!GF23+'3_07'!GF23+'3_08'!GF23+'3_09'!GF23,"ND")</f>
        <v>ND</v>
      </c>
      <c r="GG23" s="32" t="str">
        <f>IFERROR('3_02'!GG23+'3_03'!GG23+'3_04'!GG23+'3_05'!GG23+'3_06'!GG23+'3_07'!GG23+'3_08'!GG23+'3_09'!GG23,"ND")</f>
        <v>ND</v>
      </c>
      <c r="GH23" s="32" t="str">
        <f>IFERROR('3_02'!GH23+'3_03'!GH23+'3_04'!GH23+'3_05'!GH23+'3_06'!GH23+'3_07'!GH23+'3_08'!GH23+'3_09'!GH23,"ND")</f>
        <v>ND</v>
      </c>
      <c r="GI23" s="32" t="str">
        <f>IFERROR('3_02'!GI23+'3_03'!GI23+'3_04'!GI23+'3_05'!GI23+'3_06'!GI23+'3_07'!GI23+'3_08'!GI23+'3_09'!GI23,"ND")</f>
        <v>ND</v>
      </c>
      <c r="GJ23" s="32" t="str">
        <f>IFERROR('3_02'!GJ23+'3_03'!GJ23+'3_04'!GJ23+'3_05'!GJ23+'3_06'!GJ23+'3_07'!GJ23+'3_08'!GJ23+'3_09'!GJ23,"ND")</f>
        <v>ND</v>
      </c>
      <c r="GK23" s="32" t="str">
        <f>IFERROR('3_02'!GK23+'3_03'!GK23+'3_04'!GK23+'3_05'!GK23+'3_06'!GK23+'3_07'!GK23+'3_08'!GK23+'3_09'!GK23,"ND")</f>
        <v>ND</v>
      </c>
      <c r="GL23" s="32" t="str">
        <f>IFERROR('3_02'!GL23+'3_03'!GL23+'3_04'!GL23+'3_05'!GL23+'3_06'!GL23+'3_07'!GL23+'3_08'!GL23+'3_09'!GL23,"ND")</f>
        <v>ND</v>
      </c>
      <c r="GM23" s="32" t="str">
        <f>IFERROR('3_02'!GM23+'3_03'!GM23+'3_04'!GM23+'3_05'!GM23+'3_06'!GM23+'3_07'!GM23+'3_08'!GM23+'3_09'!GM23,"ND")</f>
        <v>ND</v>
      </c>
    </row>
    <row r="24" spans="1:195"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c r="GE24" s="32">
        <f>IFERROR('3_02'!GE24+'3_03'!GE24+'3_04'!GE24+'3_05'!GE24+'3_06'!GE24+'3_07'!GE24+'3_08'!GE24+'3_09'!GE24,"ND")</f>
        <v>0</v>
      </c>
      <c r="GF24" s="32">
        <f>IFERROR('3_02'!GF24+'3_03'!GF24+'3_04'!GF24+'3_05'!GF24+'3_06'!GF24+'3_07'!GF24+'3_08'!GF24+'3_09'!GF24,"ND")</f>
        <v>0</v>
      </c>
      <c r="GG24" s="32">
        <f>IFERROR('3_02'!GG24+'3_03'!GG24+'3_04'!GG24+'3_05'!GG24+'3_06'!GG24+'3_07'!GG24+'3_08'!GG24+'3_09'!GG24,"ND")</f>
        <v>0</v>
      </c>
      <c r="GH24" s="32">
        <f>IFERROR('3_02'!GH24+'3_03'!GH24+'3_04'!GH24+'3_05'!GH24+'3_06'!GH24+'3_07'!GH24+'3_08'!GH24+'3_09'!GH24,"ND")</f>
        <v>0</v>
      </c>
      <c r="GI24" s="32">
        <f>IFERROR('3_02'!GI24+'3_03'!GI24+'3_04'!GI24+'3_05'!GI24+'3_06'!GI24+'3_07'!GI24+'3_08'!GI24+'3_09'!GI24,"ND")</f>
        <v>0</v>
      </c>
      <c r="GJ24" s="32">
        <f>IFERROR('3_02'!GJ24+'3_03'!GJ24+'3_04'!GJ24+'3_05'!GJ24+'3_06'!GJ24+'3_07'!GJ24+'3_08'!GJ24+'3_09'!GJ24,"ND")</f>
        <v>0</v>
      </c>
      <c r="GK24" s="32">
        <f>IFERROR('3_02'!GK24+'3_03'!GK24+'3_04'!GK24+'3_05'!GK24+'3_06'!GK24+'3_07'!GK24+'3_08'!GK24+'3_09'!GK24,"ND")</f>
        <v>0</v>
      </c>
      <c r="GL24" s="32">
        <f>IFERROR('3_02'!GL24+'3_03'!GL24+'3_04'!GL24+'3_05'!GL24+'3_06'!GL24+'3_07'!GL24+'3_08'!GL24+'3_09'!GL24,"ND")</f>
        <v>0</v>
      </c>
      <c r="GM24" s="32">
        <f>IFERROR('3_02'!GM24+'3_03'!GM24+'3_04'!GM24+'3_05'!GM24+'3_06'!GM24+'3_07'!GM24+'3_08'!GM24+'3_09'!GM24,"ND")</f>
        <v>0</v>
      </c>
    </row>
    <row r="25" spans="1:195"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c r="GE25" s="32" t="str">
        <f>IFERROR('3_02'!GE25+'3_03'!GE25+'3_04'!GE25+'3_05'!GE25+'3_06'!GE25+'3_07'!GE25+'3_08'!GE25+'3_09'!GE25,"ND")</f>
        <v>ND</v>
      </c>
      <c r="GF25" s="32" t="str">
        <f>IFERROR('3_02'!GF25+'3_03'!GF25+'3_04'!GF25+'3_05'!GF25+'3_06'!GF25+'3_07'!GF25+'3_08'!GF25+'3_09'!GF25,"ND")</f>
        <v>ND</v>
      </c>
      <c r="GG25" s="32" t="str">
        <f>IFERROR('3_02'!GG25+'3_03'!GG25+'3_04'!GG25+'3_05'!GG25+'3_06'!GG25+'3_07'!GG25+'3_08'!GG25+'3_09'!GG25,"ND")</f>
        <v>ND</v>
      </c>
      <c r="GH25" s="32" t="str">
        <f>IFERROR('3_02'!GH25+'3_03'!GH25+'3_04'!GH25+'3_05'!GH25+'3_06'!GH25+'3_07'!GH25+'3_08'!GH25+'3_09'!GH25,"ND")</f>
        <v>ND</v>
      </c>
      <c r="GI25" s="32" t="str">
        <f>IFERROR('3_02'!GI25+'3_03'!GI25+'3_04'!GI25+'3_05'!GI25+'3_06'!GI25+'3_07'!GI25+'3_08'!GI25+'3_09'!GI25,"ND")</f>
        <v>ND</v>
      </c>
      <c r="GJ25" s="32" t="str">
        <f>IFERROR('3_02'!GJ25+'3_03'!GJ25+'3_04'!GJ25+'3_05'!GJ25+'3_06'!GJ25+'3_07'!GJ25+'3_08'!GJ25+'3_09'!GJ25,"ND")</f>
        <v>ND</v>
      </c>
      <c r="GK25" s="32" t="str">
        <f>IFERROR('3_02'!GK25+'3_03'!GK25+'3_04'!GK25+'3_05'!GK25+'3_06'!GK25+'3_07'!GK25+'3_08'!GK25+'3_09'!GK25,"ND")</f>
        <v>ND</v>
      </c>
      <c r="GL25" s="32" t="str">
        <f>IFERROR('3_02'!GL25+'3_03'!GL25+'3_04'!GL25+'3_05'!GL25+'3_06'!GL25+'3_07'!GL25+'3_08'!GL25+'3_09'!GL25,"ND")</f>
        <v>ND</v>
      </c>
      <c r="GM25" s="32" t="str">
        <f>IFERROR('3_02'!GM25+'3_03'!GM25+'3_04'!GM25+'3_05'!GM25+'3_06'!GM25+'3_07'!GM25+'3_08'!GM25+'3_09'!GM25,"ND")</f>
        <v>ND</v>
      </c>
    </row>
    <row r="26" spans="1:195"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c r="GE26" s="32" t="str">
        <f>IFERROR('3_02'!GE26+'3_03'!GE26+'3_04'!GE26+'3_05'!GE26+'3_06'!GE26+'3_07'!GE26+'3_08'!GE26+'3_09'!GE26,"ND")</f>
        <v>ND</v>
      </c>
      <c r="GF26" s="32" t="str">
        <f>IFERROR('3_02'!GF26+'3_03'!GF26+'3_04'!GF26+'3_05'!GF26+'3_06'!GF26+'3_07'!GF26+'3_08'!GF26+'3_09'!GF26,"ND")</f>
        <v>ND</v>
      </c>
      <c r="GG26" s="32" t="str">
        <f>IFERROR('3_02'!GG26+'3_03'!GG26+'3_04'!GG26+'3_05'!GG26+'3_06'!GG26+'3_07'!GG26+'3_08'!GG26+'3_09'!GG26,"ND")</f>
        <v>ND</v>
      </c>
      <c r="GH26" s="32" t="str">
        <f>IFERROR('3_02'!GH26+'3_03'!GH26+'3_04'!GH26+'3_05'!GH26+'3_06'!GH26+'3_07'!GH26+'3_08'!GH26+'3_09'!GH26,"ND")</f>
        <v>ND</v>
      </c>
      <c r="GI26" s="32" t="str">
        <f>IFERROR('3_02'!GI26+'3_03'!GI26+'3_04'!GI26+'3_05'!GI26+'3_06'!GI26+'3_07'!GI26+'3_08'!GI26+'3_09'!GI26,"ND")</f>
        <v>ND</v>
      </c>
      <c r="GJ26" s="32" t="str">
        <f>IFERROR('3_02'!GJ26+'3_03'!GJ26+'3_04'!GJ26+'3_05'!GJ26+'3_06'!GJ26+'3_07'!GJ26+'3_08'!GJ26+'3_09'!GJ26,"ND")</f>
        <v>ND</v>
      </c>
      <c r="GK26" s="32" t="str">
        <f>IFERROR('3_02'!GK26+'3_03'!GK26+'3_04'!GK26+'3_05'!GK26+'3_06'!GK26+'3_07'!GK26+'3_08'!GK26+'3_09'!GK26,"ND")</f>
        <v>ND</v>
      </c>
      <c r="GL26" s="32" t="str">
        <f>IFERROR('3_02'!GL26+'3_03'!GL26+'3_04'!GL26+'3_05'!GL26+'3_06'!GL26+'3_07'!GL26+'3_08'!GL26+'3_09'!GL26,"ND")</f>
        <v>ND</v>
      </c>
      <c r="GM26" s="32" t="str">
        <f>IFERROR('3_02'!GM26+'3_03'!GM26+'3_04'!GM26+'3_05'!GM26+'3_06'!GM26+'3_07'!GM26+'3_08'!GM26+'3_09'!GM26,"ND")</f>
        <v>ND</v>
      </c>
    </row>
    <row r="27" spans="1:195"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c r="GE27" s="32">
        <f>IFERROR('3_02'!GE27+'3_03'!GE27+'3_04'!GE27+'3_05'!GE27+'3_06'!GE27+'3_07'!GE27+'3_08'!GE27+'3_09'!GE27,"ND")</f>
        <v>574567.37631800002</v>
      </c>
      <c r="GF27" s="32">
        <f>IFERROR('3_02'!GF27+'3_03'!GF27+'3_04'!GF27+'3_05'!GF27+'3_06'!GF27+'3_07'!GF27+'3_08'!GF27+'3_09'!GF27,"ND")</f>
        <v>368021.030616</v>
      </c>
      <c r="GG27" s="32">
        <f>IFERROR('3_02'!GG27+'3_03'!GG27+'3_04'!GG27+'3_05'!GG27+'3_06'!GG27+'3_07'!GG27+'3_08'!GG27+'3_09'!GG27,"ND")</f>
        <v>496799.59762299998</v>
      </c>
      <c r="GH27" s="32">
        <f>IFERROR('3_02'!GH27+'3_03'!GH27+'3_04'!GH27+'3_05'!GH27+'3_06'!GH27+'3_07'!GH27+'3_08'!GH27+'3_09'!GH27,"ND")</f>
        <v>359379.98856900004</v>
      </c>
      <c r="GI27" s="32">
        <f>IFERROR('3_02'!GI27+'3_03'!GI27+'3_04'!GI27+'3_05'!GI27+'3_06'!GI27+'3_07'!GI27+'3_08'!GI27+'3_09'!GI27,"ND")</f>
        <v>326499.562851</v>
      </c>
      <c r="GJ27" s="32">
        <f>IFERROR('3_02'!GJ27+'3_03'!GJ27+'3_04'!GJ27+'3_05'!GJ27+'3_06'!GJ27+'3_07'!GJ27+'3_08'!GJ27+'3_09'!GJ27,"ND")</f>
        <v>515238.36244699999</v>
      </c>
      <c r="GK27" s="32">
        <f>IFERROR('3_02'!GK27+'3_03'!GK27+'3_04'!GK27+'3_05'!GK27+'3_06'!GK27+'3_07'!GK27+'3_08'!GK27+'3_09'!GK27,"ND")</f>
        <v>486504.12717300002</v>
      </c>
      <c r="GL27" s="32">
        <f>IFERROR('3_02'!GL27+'3_03'!GL27+'3_04'!GL27+'3_05'!GL27+'3_06'!GL27+'3_07'!GL27+'3_08'!GL27+'3_09'!GL27,"ND")</f>
        <v>283821.161685</v>
      </c>
      <c r="GM27" s="32">
        <f>IFERROR('3_02'!GM27+'3_03'!GM27+'3_04'!GM27+'3_05'!GM27+'3_06'!GM27+'3_07'!GM27+'3_08'!GM27+'3_09'!GM27,"ND")</f>
        <v>319173.21362400003</v>
      </c>
    </row>
    <row r="28" spans="1:195"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c r="GE28" s="32">
        <f>IFERROR('3_02'!GE28+'3_03'!GE28+'3_04'!GE28+'3_05'!GE28+'3_06'!GE28+'3_07'!GE28+'3_08'!GE28+'3_09'!GE28,"ND")</f>
        <v>69626.776972000007</v>
      </c>
      <c r="GF28" s="32">
        <f>IFERROR('3_02'!GF28+'3_03'!GF28+'3_04'!GF28+'3_05'!GF28+'3_06'!GF28+'3_07'!GF28+'3_08'!GF28+'3_09'!GF28,"ND")</f>
        <v>54682.721081000003</v>
      </c>
      <c r="GG28" s="32">
        <f>IFERROR('3_02'!GG28+'3_03'!GG28+'3_04'!GG28+'3_05'!GG28+'3_06'!GG28+'3_07'!GG28+'3_08'!GG28+'3_09'!GG28,"ND")</f>
        <v>65380.537980000001</v>
      </c>
      <c r="GH28" s="32">
        <f>IFERROR('3_02'!GH28+'3_03'!GH28+'3_04'!GH28+'3_05'!GH28+'3_06'!GH28+'3_07'!GH28+'3_08'!GH28+'3_09'!GH28,"ND")</f>
        <v>76102.052372000006</v>
      </c>
      <c r="GI28" s="32">
        <f>IFERROR('3_02'!GI28+'3_03'!GI28+'3_04'!GI28+'3_05'!GI28+'3_06'!GI28+'3_07'!GI28+'3_08'!GI28+'3_09'!GI28,"ND")</f>
        <v>107871.38116100001</v>
      </c>
      <c r="GJ28" s="32">
        <f>IFERROR('3_02'!GJ28+'3_03'!GJ28+'3_04'!GJ28+'3_05'!GJ28+'3_06'!GJ28+'3_07'!GJ28+'3_08'!GJ28+'3_09'!GJ28,"ND")</f>
        <v>114387.132046</v>
      </c>
      <c r="GK28" s="32">
        <f>IFERROR('3_02'!GK28+'3_03'!GK28+'3_04'!GK28+'3_05'!GK28+'3_06'!GK28+'3_07'!GK28+'3_08'!GK28+'3_09'!GK28,"ND")</f>
        <v>80039.72176</v>
      </c>
      <c r="GL28" s="32">
        <f>IFERROR('3_02'!GL28+'3_03'!GL28+'3_04'!GL28+'3_05'!GL28+'3_06'!GL28+'3_07'!GL28+'3_08'!GL28+'3_09'!GL28,"ND")</f>
        <v>72485.836311000006</v>
      </c>
      <c r="GM28" s="32">
        <f>IFERROR('3_02'!GM28+'3_03'!GM28+'3_04'!GM28+'3_05'!GM28+'3_06'!GM28+'3_07'!GM28+'3_08'!GM28+'3_09'!GM28,"ND")</f>
        <v>220027.002068</v>
      </c>
    </row>
    <row r="29" spans="1:195"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c r="GE29" s="32" t="str">
        <f>IFERROR('3_02'!GE29+'3_03'!GE29+'3_04'!GE29+'3_05'!GE29+'3_06'!GE29+'3_07'!GE29+'3_08'!GE29+'3_09'!GE29,"ND")</f>
        <v>ND</v>
      </c>
      <c r="GF29" s="32" t="str">
        <f>IFERROR('3_02'!GF29+'3_03'!GF29+'3_04'!GF29+'3_05'!GF29+'3_06'!GF29+'3_07'!GF29+'3_08'!GF29+'3_09'!GF29,"ND")</f>
        <v>ND</v>
      </c>
      <c r="GG29" s="32" t="str">
        <f>IFERROR('3_02'!GG29+'3_03'!GG29+'3_04'!GG29+'3_05'!GG29+'3_06'!GG29+'3_07'!GG29+'3_08'!GG29+'3_09'!GG29,"ND")</f>
        <v>ND</v>
      </c>
      <c r="GH29" s="32" t="str">
        <f>IFERROR('3_02'!GH29+'3_03'!GH29+'3_04'!GH29+'3_05'!GH29+'3_06'!GH29+'3_07'!GH29+'3_08'!GH29+'3_09'!GH29,"ND")</f>
        <v>ND</v>
      </c>
      <c r="GI29" s="32" t="str">
        <f>IFERROR('3_02'!GI29+'3_03'!GI29+'3_04'!GI29+'3_05'!GI29+'3_06'!GI29+'3_07'!GI29+'3_08'!GI29+'3_09'!GI29,"ND")</f>
        <v>ND</v>
      </c>
      <c r="GJ29" s="32" t="str">
        <f>IFERROR('3_02'!GJ29+'3_03'!GJ29+'3_04'!GJ29+'3_05'!GJ29+'3_06'!GJ29+'3_07'!GJ29+'3_08'!GJ29+'3_09'!GJ29,"ND")</f>
        <v>ND</v>
      </c>
      <c r="GK29" s="32" t="str">
        <f>IFERROR('3_02'!GK29+'3_03'!GK29+'3_04'!GK29+'3_05'!GK29+'3_06'!GK29+'3_07'!GK29+'3_08'!GK29+'3_09'!GK29,"ND")</f>
        <v>ND</v>
      </c>
      <c r="GL29" s="32" t="str">
        <f>IFERROR('3_02'!GL29+'3_03'!GL29+'3_04'!GL29+'3_05'!GL29+'3_06'!GL29+'3_07'!GL29+'3_08'!GL29+'3_09'!GL29,"ND")</f>
        <v>ND</v>
      </c>
      <c r="GM29" s="32" t="str">
        <f>IFERROR('3_02'!GM29+'3_03'!GM29+'3_04'!GM29+'3_05'!GM29+'3_06'!GM29+'3_07'!GM29+'3_08'!GM29+'3_09'!GM29,"ND")</f>
        <v>ND</v>
      </c>
    </row>
    <row r="30" spans="1:195"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c r="GE30" s="32">
        <f>IFERROR('3_02'!GE30+'3_03'!GE30+'3_04'!GE30+'3_05'!GE30+'3_06'!GE30+'3_07'!GE30+'3_08'!GE30+'3_09'!GE30,"ND")</f>
        <v>2900429.4444800001</v>
      </c>
      <c r="GF30" s="32">
        <f>IFERROR('3_02'!GF30+'3_03'!GF30+'3_04'!GF30+'3_05'!GF30+'3_06'!GF30+'3_07'!GF30+'3_08'!GF30+'3_09'!GF30,"ND")</f>
        <v>3095379.3684179997</v>
      </c>
      <c r="GG30" s="32">
        <f>IFERROR('3_02'!GG30+'3_03'!GG30+'3_04'!GG30+'3_05'!GG30+'3_06'!GG30+'3_07'!GG30+'3_08'!GG30+'3_09'!GG30,"ND")</f>
        <v>2367632.5453099995</v>
      </c>
      <c r="GH30" s="32">
        <f>IFERROR('3_02'!GH30+'3_03'!GH30+'3_04'!GH30+'3_05'!GH30+'3_06'!GH30+'3_07'!GH30+'3_08'!GH30+'3_09'!GH30,"ND")</f>
        <v>3655597.3670120002</v>
      </c>
      <c r="GI30" s="32">
        <f>IFERROR('3_02'!GI30+'3_03'!GI30+'3_04'!GI30+'3_05'!GI30+'3_06'!GI30+'3_07'!GI30+'3_08'!GI30+'3_09'!GI30,"ND")</f>
        <v>3200527.879592</v>
      </c>
      <c r="GJ30" s="32">
        <f>IFERROR('3_02'!GJ30+'3_03'!GJ30+'3_04'!GJ30+'3_05'!GJ30+'3_06'!GJ30+'3_07'!GJ30+'3_08'!GJ30+'3_09'!GJ30,"ND")</f>
        <v>2155125.6062979996</v>
      </c>
      <c r="GK30" s="32">
        <f>IFERROR('3_02'!GK30+'3_03'!GK30+'3_04'!GK30+'3_05'!GK30+'3_06'!GK30+'3_07'!GK30+'3_08'!GK30+'3_09'!GK30,"ND")</f>
        <v>3706268.3835490001</v>
      </c>
      <c r="GL30" s="32">
        <f>IFERROR('3_02'!GL30+'3_03'!GL30+'3_04'!GL30+'3_05'!GL30+'3_06'!GL30+'3_07'!GL30+'3_08'!GL30+'3_09'!GL30,"ND")</f>
        <v>3521322.2743540001</v>
      </c>
      <c r="GM30" s="32">
        <f>IFERROR('3_02'!GM30+'3_03'!GM30+'3_04'!GM30+'3_05'!GM30+'3_06'!GM30+'3_07'!GM30+'3_08'!GM30+'3_09'!GM30,"ND")</f>
        <v>3779838.5243880004</v>
      </c>
    </row>
    <row r="31" spans="1:195"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c r="GE31" s="32" t="str">
        <f>IFERROR('3_02'!GE31+'3_03'!GE31+'3_04'!GE31+'3_05'!GE31+'3_06'!GE31+'3_07'!GE31+'3_08'!GE31+'3_09'!GE31,"ND")</f>
        <v>ND</v>
      </c>
      <c r="GF31" s="32" t="str">
        <f>IFERROR('3_02'!GF31+'3_03'!GF31+'3_04'!GF31+'3_05'!GF31+'3_06'!GF31+'3_07'!GF31+'3_08'!GF31+'3_09'!GF31,"ND")</f>
        <v>ND</v>
      </c>
      <c r="GG31" s="32" t="str">
        <f>IFERROR('3_02'!GG31+'3_03'!GG31+'3_04'!GG31+'3_05'!GG31+'3_06'!GG31+'3_07'!GG31+'3_08'!GG31+'3_09'!GG31,"ND")</f>
        <v>ND</v>
      </c>
      <c r="GH31" s="32" t="str">
        <f>IFERROR('3_02'!GH31+'3_03'!GH31+'3_04'!GH31+'3_05'!GH31+'3_06'!GH31+'3_07'!GH31+'3_08'!GH31+'3_09'!GH31,"ND")</f>
        <v>ND</v>
      </c>
      <c r="GI31" s="32" t="str">
        <f>IFERROR('3_02'!GI31+'3_03'!GI31+'3_04'!GI31+'3_05'!GI31+'3_06'!GI31+'3_07'!GI31+'3_08'!GI31+'3_09'!GI31,"ND")</f>
        <v>ND</v>
      </c>
      <c r="GJ31" s="32" t="str">
        <f>IFERROR('3_02'!GJ31+'3_03'!GJ31+'3_04'!GJ31+'3_05'!GJ31+'3_06'!GJ31+'3_07'!GJ31+'3_08'!GJ31+'3_09'!GJ31,"ND")</f>
        <v>ND</v>
      </c>
      <c r="GK31" s="32" t="str">
        <f>IFERROR('3_02'!GK31+'3_03'!GK31+'3_04'!GK31+'3_05'!GK31+'3_06'!GK31+'3_07'!GK31+'3_08'!GK31+'3_09'!GK31,"ND")</f>
        <v>ND</v>
      </c>
      <c r="GL31" s="32" t="str">
        <f>IFERROR('3_02'!GL31+'3_03'!GL31+'3_04'!GL31+'3_05'!GL31+'3_06'!GL31+'3_07'!GL31+'3_08'!GL31+'3_09'!GL31,"ND")</f>
        <v>ND</v>
      </c>
      <c r="GM31" s="32" t="str">
        <f>IFERROR('3_02'!GM31+'3_03'!GM31+'3_04'!GM31+'3_05'!GM31+'3_06'!GM31+'3_07'!GM31+'3_08'!GM31+'3_09'!GM31,"ND")</f>
        <v>ND</v>
      </c>
    </row>
    <row r="32" spans="1:195"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c r="GE32" s="32">
        <f>IFERROR('3_02'!GE32+'3_03'!GE32+'3_04'!GE32+'3_05'!GE32+'3_06'!GE32+'3_07'!GE32+'3_08'!GE32+'3_09'!GE32,"ND")</f>
        <v>56111.059525999997</v>
      </c>
      <c r="GF32" s="32">
        <f>IFERROR('3_02'!GF32+'3_03'!GF32+'3_04'!GF32+'3_05'!GF32+'3_06'!GF32+'3_07'!GF32+'3_08'!GF32+'3_09'!GF32,"ND")</f>
        <v>60093.378148000003</v>
      </c>
      <c r="GG32" s="32">
        <f>IFERROR('3_02'!GG32+'3_03'!GG32+'3_04'!GG32+'3_05'!GG32+'3_06'!GG32+'3_07'!GG32+'3_08'!GG32+'3_09'!GG32,"ND")</f>
        <v>51182.284696999996</v>
      </c>
      <c r="GH32" s="32">
        <f>IFERROR('3_02'!GH32+'3_03'!GH32+'3_04'!GH32+'3_05'!GH32+'3_06'!GH32+'3_07'!GH32+'3_08'!GH32+'3_09'!GH32,"ND")</f>
        <v>46624.887330999998</v>
      </c>
      <c r="GI32" s="32">
        <f>IFERROR('3_02'!GI32+'3_03'!GI32+'3_04'!GI32+'3_05'!GI32+'3_06'!GI32+'3_07'!GI32+'3_08'!GI32+'3_09'!GI32,"ND")</f>
        <v>45968.509967999998</v>
      </c>
      <c r="GJ32" s="32">
        <f>IFERROR('3_02'!GJ32+'3_03'!GJ32+'3_04'!GJ32+'3_05'!GJ32+'3_06'!GJ32+'3_07'!GJ32+'3_08'!GJ32+'3_09'!GJ32,"ND")</f>
        <v>40831.165904000001</v>
      </c>
      <c r="GK32" s="32">
        <f>IFERROR('3_02'!GK32+'3_03'!GK32+'3_04'!GK32+'3_05'!GK32+'3_06'!GK32+'3_07'!GK32+'3_08'!GK32+'3_09'!GK32,"ND")</f>
        <v>41374.099608999997</v>
      </c>
      <c r="GL32" s="32">
        <f>IFERROR('3_02'!GL32+'3_03'!GL32+'3_04'!GL32+'3_05'!GL32+'3_06'!GL32+'3_07'!GL32+'3_08'!GL32+'3_09'!GL32,"ND")</f>
        <v>58186.506367000002</v>
      </c>
      <c r="GM32" s="32">
        <f>IFERROR('3_02'!GM32+'3_03'!GM32+'3_04'!GM32+'3_05'!GM32+'3_06'!GM32+'3_07'!GM32+'3_08'!GM32+'3_09'!GM32,"ND")</f>
        <v>60005.340835000003</v>
      </c>
    </row>
    <row r="33" spans="1:195"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c r="GE33" s="33">
        <f>IFERROR('3_02'!GE33+'3_03'!GE33+'3_04'!GE33+'3_05'!GE33+'3_06'!GE33+'3_07'!GE33+'3_08'!GE33+'3_09'!GE33,"ND")</f>
        <v>55644741.262548998</v>
      </c>
      <c r="GF33" s="33">
        <f>IFERROR('3_02'!GF33+'3_03'!GF33+'3_04'!GF33+'3_05'!GF33+'3_06'!GF33+'3_07'!GF33+'3_08'!GF33+'3_09'!GF33,"ND")</f>
        <v>57129931.706813999</v>
      </c>
      <c r="GG33" s="33">
        <f>IFERROR('3_02'!GG33+'3_03'!GG33+'3_04'!GG33+'3_05'!GG33+'3_06'!GG33+'3_07'!GG33+'3_08'!GG33+'3_09'!GG33,"ND")</f>
        <v>56512232.990986988</v>
      </c>
      <c r="GH33" s="33">
        <f>IFERROR('3_02'!GH33+'3_03'!GH33+'3_04'!GH33+'3_05'!GH33+'3_06'!GH33+'3_07'!GH33+'3_08'!GH33+'3_09'!GH33,"ND")</f>
        <v>53747186.682672016</v>
      </c>
      <c r="GI33" s="33">
        <f>IFERROR('3_02'!GI33+'3_03'!GI33+'3_04'!GI33+'3_05'!GI33+'3_06'!GI33+'3_07'!GI33+'3_08'!GI33+'3_09'!GI33,"ND")</f>
        <v>56202577.332146004</v>
      </c>
      <c r="GJ33" s="33">
        <f>IFERROR('3_02'!GJ33+'3_03'!GJ33+'3_04'!GJ33+'3_05'!GJ33+'3_06'!GJ33+'3_07'!GJ33+'3_08'!GJ33+'3_09'!GJ33,"ND")</f>
        <v>51463526.300415002</v>
      </c>
      <c r="GK33" s="33">
        <f>IFERROR('3_02'!GK33+'3_03'!GK33+'3_04'!GK33+'3_05'!GK33+'3_06'!GK33+'3_07'!GK33+'3_08'!GK33+'3_09'!GK33,"ND")</f>
        <v>55567506.022873998</v>
      </c>
      <c r="GL33" s="33">
        <f>IFERROR('3_02'!GL33+'3_03'!GL33+'3_04'!GL33+'3_05'!GL33+'3_06'!GL33+'3_07'!GL33+'3_08'!GL33+'3_09'!GL33,"ND")</f>
        <v>58303641.006854996</v>
      </c>
      <c r="GM33" s="33">
        <f>IFERROR('3_02'!GM33+'3_03'!GM33+'3_04'!GM33+'3_05'!GM33+'3_06'!GM33+'3_07'!GM33+'3_08'!GM33+'3_09'!GM33,"ND")</f>
        <v>56401846.368428007</v>
      </c>
    </row>
    <row r="34" spans="1:195" ht="2.1" customHeight="1">
      <c r="A34" s="22"/>
    </row>
    <row r="35" spans="1:195"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M42"/>
  <sheetViews>
    <sheetView zoomScale="95" zoomScaleNormal="95" workbookViewId="0">
      <pane xSplit="2" ySplit="6" topLeftCell="FS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c r="GE7" s="32">
        <v>436395.54808099999</v>
      </c>
      <c r="GF7" s="32">
        <v>525045.68722900003</v>
      </c>
      <c r="GG7" s="32">
        <v>293141.38570699998</v>
      </c>
      <c r="GH7" s="32">
        <v>343946.50120900001</v>
      </c>
      <c r="GI7" s="32">
        <v>199582.53488399999</v>
      </c>
      <c r="GJ7" s="32">
        <v>210070.29230900001</v>
      </c>
      <c r="GK7" s="32">
        <v>211770.59927499999</v>
      </c>
      <c r="GL7" s="32">
        <v>202314.94609400001</v>
      </c>
      <c r="GM7" s="32">
        <v>368139.97555899998</v>
      </c>
    </row>
    <row r="8" spans="1:195"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c r="GE8" s="32">
        <v>46967.299147999998</v>
      </c>
      <c r="GF8" s="32">
        <v>177086.957245</v>
      </c>
      <c r="GG8" s="32">
        <v>73675.552937999993</v>
      </c>
      <c r="GH8" s="32">
        <v>94535.797598999998</v>
      </c>
      <c r="GI8" s="32">
        <v>102148.282271</v>
      </c>
      <c r="GJ8" s="32">
        <v>92436.370800000004</v>
      </c>
      <c r="GK8" s="32">
        <v>129019.068747</v>
      </c>
      <c r="GL8" s="32">
        <v>63461.715451999997</v>
      </c>
      <c r="GM8" s="32">
        <v>68418.187101000003</v>
      </c>
    </row>
    <row r="9" spans="1:195"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c r="GE9" s="32">
        <v>939617.356776</v>
      </c>
      <c r="GF9" s="32">
        <v>1011137.611322</v>
      </c>
      <c r="GG9" s="32">
        <v>906342.54401499999</v>
      </c>
      <c r="GH9" s="32">
        <v>1112969.8480839999</v>
      </c>
      <c r="GI9" s="32">
        <v>1308052.2745370001</v>
      </c>
      <c r="GJ9" s="32">
        <v>1309676.9103349999</v>
      </c>
      <c r="GK9" s="32">
        <v>1450966.709603</v>
      </c>
      <c r="GL9" s="32">
        <v>1475679.6334309999</v>
      </c>
      <c r="GM9" s="32">
        <v>1539128.7260070001</v>
      </c>
    </row>
    <row r="10" spans="1:195"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c r="GE10" s="32">
        <v>2849498.5457279999</v>
      </c>
      <c r="GF10" s="32">
        <v>2401791.9360250002</v>
      </c>
      <c r="GG10" s="32">
        <v>3716926.300671</v>
      </c>
      <c r="GH10" s="32">
        <v>3994019.0082390001</v>
      </c>
      <c r="GI10" s="32">
        <v>3558716.462663</v>
      </c>
      <c r="GJ10" s="32">
        <v>3144060.061394</v>
      </c>
      <c r="GK10" s="32">
        <v>4570756.254888</v>
      </c>
      <c r="GL10" s="32">
        <v>3740540.4373750002</v>
      </c>
      <c r="GM10" s="32">
        <v>4716494.4323049998</v>
      </c>
    </row>
    <row r="11" spans="1:195"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c r="GE11" s="32">
        <v>3039850.1241979999</v>
      </c>
      <c r="GF11" s="32">
        <v>3374165.697069</v>
      </c>
      <c r="GG11" s="32">
        <v>3273499.6002110001</v>
      </c>
      <c r="GH11" s="32">
        <v>2914763.0193190002</v>
      </c>
      <c r="GI11" s="32">
        <v>3336422.4055889999</v>
      </c>
      <c r="GJ11" s="32">
        <v>2551861.0530340001</v>
      </c>
      <c r="GK11" s="32">
        <v>2276084.0001289998</v>
      </c>
      <c r="GL11" s="32">
        <v>2121710.96637</v>
      </c>
      <c r="GM11" s="32">
        <v>2184279.8062780001</v>
      </c>
    </row>
    <row r="12" spans="1:195"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c r="GE13" s="32">
        <v>8978188.6928640008</v>
      </c>
      <c r="GF13" s="32">
        <v>8691430.3975920007</v>
      </c>
      <c r="GG13" s="32">
        <v>8714973.9899969995</v>
      </c>
      <c r="GH13" s="32">
        <v>6848016.3350560004</v>
      </c>
      <c r="GI13" s="32">
        <v>8273499.2620789995</v>
      </c>
      <c r="GJ13" s="32">
        <v>6653771.4308059998</v>
      </c>
      <c r="GK13" s="32">
        <v>5452137.253641</v>
      </c>
      <c r="GL13" s="32">
        <v>8909969.4944850001</v>
      </c>
      <c r="GM13" s="32">
        <v>4872551.2615059996</v>
      </c>
    </row>
    <row r="14" spans="1:195"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c r="GE15" s="32">
        <v>784945.42129500001</v>
      </c>
      <c r="GF15" s="32">
        <v>953316.35583200003</v>
      </c>
      <c r="GG15" s="32">
        <v>846271.12621200003</v>
      </c>
      <c r="GH15" s="32">
        <v>732662.35792700003</v>
      </c>
      <c r="GI15" s="32">
        <v>1072875.7422499999</v>
      </c>
      <c r="GJ15" s="32">
        <v>725836.78532300005</v>
      </c>
      <c r="GK15" s="32">
        <v>785910.94642699999</v>
      </c>
      <c r="GL15" s="32">
        <v>891862.43886400003</v>
      </c>
      <c r="GM15" s="32">
        <v>813443.26582600002</v>
      </c>
    </row>
    <row r="16" spans="1:195"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c r="GE16" s="32">
        <v>297200.79340999998</v>
      </c>
      <c r="GF16" s="32">
        <v>191505.12385800001</v>
      </c>
      <c r="GG16" s="32">
        <v>262031.70383000001</v>
      </c>
      <c r="GH16" s="32">
        <v>233683.12661400001</v>
      </c>
      <c r="GI16" s="32">
        <v>304105.02192299999</v>
      </c>
      <c r="GJ16" s="32">
        <v>146100.79613999999</v>
      </c>
      <c r="GK16" s="32">
        <v>155419.33024700001</v>
      </c>
      <c r="GL16" s="32">
        <v>257020.54641000001</v>
      </c>
      <c r="GM16" s="32">
        <v>181831.06963700001</v>
      </c>
    </row>
    <row r="17" spans="2:195"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c r="GE17" s="32">
        <v>1462968.303664</v>
      </c>
      <c r="GF17" s="32">
        <v>2031332.324115</v>
      </c>
      <c r="GG17" s="32">
        <v>1622748.8442490001</v>
      </c>
      <c r="GH17" s="32">
        <v>1531464.4898399999</v>
      </c>
      <c r="GI17" s="32">
        <v>2532932.9170610001</v>
      </c>
      <c r="GJ17" s="32">
        <v>2247598.1387649998</v>
      </c>
      <c r="GK17" s="32">
        <v>3151979.2127379999</v>
      </c>
      <c r="GL17" s="32">
        <v>3100942.0151999998</v>
      </c>
      <c r="GM17" s="32">
        <v>2464784.370625</v>
      </c>
    </row>
    <row r="18" spans="2:195"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c r="GE20" s="32">
        <v>157333.60477000001</v>
      </c>
      <c r="GF20" s="32">
        <v>117433.800471</v>
      </c>
      <c r="GG20" s="32">
        <v>111797.336346</v>
      </c>
      <c r="GH20" s="32">
        <v>118313.85065199999</v>
      </c>
      <c r="GI20" s="32">
        <v>93545.185742000001</v>
      </c>
      <c r="GJ20" s="32">
        <v>59757.852994000001</v>
      </c>
      <c r="GK20" s="32">
        <v>114614.399688</v>
      </c>
      <c r="GL20" s="32">
        <v>69877.558262999999</v>
      </c>
      <c r="GM20" s="32">
        <v>134586.71532399999</v>
      </c>
    </row>
    <row r="21" spans="2:195"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c r="GE21" s="32">
        <v>3616550.1682640002</v>
      </c>
      <c r="GF21" s="32">
        <v>4367526.5674369996</v>
      </c>
      <c r="GG21" s="32">
        <v>4257187.5428370005</v>
      </c>
      <c r="GH21" s="32">
        <v>4559149.1915119998</v>
      </c>
      <c r="GI21" s="32">
        <v>4568139.6041550003</v>
      </c>
      <c r="GJ21" s="32">
        <v>4360963.157927</v>
      </c>
      <c r="GK21" s="32">
        <v>5134334.1461399999</v>
      </c>
      <c r="GL21" s="32">
        <v>5668977.3650599997</v>
      </c>
      <c r="GM21" s="32">
        <v>6138758.898151</v>
      </c>
    </row>
    <row r="22" spans="2:195"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c r="GE22" s="32">
        <v>1410858.1545559999</v>
      </c>
      <c r="GF22" s="32">
        <v>1687110.5559789999</v>
      </c>
      <c r="GG22" s="32">
        <v>1658642.778616</v>
      </c>
      <c r="GH22" s="32">
        <v>1558473.0280279999</v>
      </c>
      <c r="GI22" s="32">
        <v>1752593.050821</v>
      </c>
      <c r="GJ22" s="32">
        <v>1786635.1694459999</v>
      </c>
      <c r="GK22" s="32">
        <v>1688393.2649640001</v>
      </c>
      <c r="GL22" s="32">
        <v>1831123.7167849999</v>
      </c>
      <c r="GM22" s="32">
        <v>1762626.795287</v>
      </c>
    </row>
    <row r="23" spans="2:195"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c r="GE27" s="32">
        <v>364039.37057999999</v>
      </c>
      <c r="GF27" s="32">
        <v>165533.58210299999</v>
      </c>
      <c r="GG27" s="32">
        <v>230458.42455</v>
      </c>
      <c r="GH27" s="32">
        <v>59586.864200999997</v>
      </c>
      <c r="GI27" s="32">
        <v>43702.698479999999</v>
      </c>
      <c r="GJ27" s="32">
        <v>258375.07562300001</v>
      </c>
      <c r="GK27" s="32">
        <v>159802.519504</v>
      </c>
      <c r="GL27" s="32">
        <v>9.9999999999999995E-7</v>
      </c>
      <c r="GM27" s="32">
        <v>0</v>
      </c>
    </row>
    <row r="28" spans="2:195"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c r="GE28" s="32">
        <v>678.45259199999998</v>
      </c>
      <c r="GF28" s="32">
        <v>680.74234799999999</v>
      </c>
      <c r="GG28" s="32">
        <v>691.18303000000003</v>
      </c>
      <c r="GH28" s="32">
        <v>684.67774799999995</v>
      </c>
      <c r="GI28" s="32">
        <v>687.00781700000005</v>
      </c>
      <c r="GJ28" s="32">
        <v>666.51442199999997</v>
      </c>
      <c r="GK28" s="32">
        <v>671.129368</v>
      </c>
      <c r="GL28" s="32">
        <v>647.95678899999996</v>
      </c>
      <c r="GM28" s="32">
        <v>648.94144900000003</v>
      </c>
    </row>
    <row r="29" spans="2:195"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c r="GE30" s="32">
        <v>1180642.039355</v>
      </c>
      <c r="GF30" s="32">
        <v>1394343.984985</v>
      </c>
      <c r="GG30" s="32">
        <v>666434.849499</v>
      </c>
      <c r="GH30" s="32">
        <v>1917714.7737060001</v>
      </c>
      <c r="GI30" s="32">
        <v>1478708.9975149999</v>
      </c>
      <c r="GJ30" s="32">
        <v>394865.99787000002</v>
      </c>
      <c r="GK30" s="32">
        <v>1929669.3136</v>
      </c>
      <c r="GL30" s="32">
        <v>1755394.6326299999</v>
      </c>
      <c r="GM30" s="32">
        <v>1936416.487683</v>
      </c>
    </row>
    <row r="31" spans="2:195"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row>
    <row r="33" spans="1:195"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c r="GE33" s="33">
        <v>25565733.875281002</v>
      </c>
      <c r="GF33" s="33">
        <v>27089441.32361</v>
      </c>
      <c r="GG33" s="33">
        <v>26634823.162707999</v>
      </c>
      <c r="GH33" s="33">
        <v>26019982.869734</v>
      </c>
      <c r="GI33" s="33">
        <v>28625711.447787002</v>
      </c>
      <c r="GJ33" s="33">
        <v>23942675.607188001</v>
      </c>
      <c r="GK33" s="33">
        <v>27211528.148958996</v>
      </c>
      <c r="GL33" s="33">
        <v>30089523.423208997</v>
      </c>
      <c r="GM33" s="33">
        <v>27182108.932737999</v>
      </c>
    </row>
    <row r="34" spans="1:195"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M42"/>
  <sheetViews>
    <sheetView zoomScale="95" zoomScaleNormal="95" workbookViewId="0">
      <pane xSplit="2" ySplit="6" topLeftCell="FT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c r="GE7" s="32">
        <v>694167.124649</v>
      </c>
      <c r="GF7" s="32">
        <v>532809.23922400002</v>
      </c>
      <c r="GG7" s="32">
        <v>470879.40945899999</v>
      </c>
      <c r="GH7" s="32">
        <v>453952.12711900001</v>
      </c>
      <c r="GI7" s="32">
        <v>459473.35965300002</v>
      </c>
      <c r="GJ7" s="32">
        <v>493693.952162</v>
      </c>
      <c r="GK7" s="32">
        <v>457315.390633</v>
      </c>
      <c r="GL7" s="32">
        <v>448499.05746099999</v>
      </c>
      <c r="GM7" s="32">
        <v>465622.682294</v>
      </c>
    </row>
    <row r="8" spans="1:195"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c r="GE8" s="32">
        <v>59768.080822000004</v>
      </c>
      <c r="GF8" s="32">
        <v>53713.358734000001</v>
      </c>
      <c r="GG8" s="32">
        <v>122947.13926900001</v>
      </c>
      <c r="GH8" s="32">
        <v>100416.217684</v>
      </c>
      <c r="GI8" s="32">
        <v>102741.041568</v>
      </c>
      <c r="GJ8" s="32">
        <v>177428.40057699999</v>
      </c>
      <c r="GK8" s="32">
        <v>66675.561042999994</v>
      </c>
      <c r="GL8" s="32">
        <v>76289.274550999995</v>
      </c>
      <c r="GM8" s="32">
        <v>93979.956890999994</v>
      </c>
    </row>
    <row r="9" spans="1:195"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c r="GE9" s="32">
        <v>942575.96780099999</v>
      </c>
      <c r="GF9" s="32">
        <v>995752.597755</v>
      </c>
      <c r="GG9" s="32">
        <v>1062927.681259</v>
      </c>
      <c r="GH9" s="32">
        <v>1013497.619926</v>
      </c>
      <c r="GI9" s="32">
        <v>1017218.441141</v>
      </c>
      <c r="GJ9" s="32">
        <v>1075633.272809</v>
      </c>
      <c r="GK9" s="32">
        <v>1069461.163466</v>
      </c>
      <c r="GL9" s="32">
        <v>1040806.265977</v>
      </c>
      <c r="GM9" s="32">
        <v>1108252.307638</v>
      </c>
    </row>
    <row r="10" spans="1:195"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c r="GE10" s="32">
        <v>3905028.880165</v>
      </c>
      <c r="GF10" s="32">
        <v>3784155.394175</v>
      </c>
      <c r="GG10" s="32">
        <v>3437619.0132630002</v>
      </c>
      <c r="GH10" s="32">
        <v>2443784.8265269999</v>
      </c>
      <c r="GI10" s="32">
        <v>2412726.2626260002</v>
      </c>
      <c r="GJ10" s="32">
        <v>2421712.0472849999</v>
      </c>
      <c r="GK10" s="32">
        <v>2475976.9218279999</v>
      </c>
      <c r="GL10" s="32">
        <v>2461098.1457190001</v>
      </c>
      <c r="GM10" s="32">
        <v>2507787.218593</v>
      </c>
    </row>
    <row r="11" spans="1:195"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c r="GE11" s="32">
        <v>2877980.7631410002</v>
      </c>
      <c r="GF11" s="32">
        <v>2951234.8525569998</v>
      </c>
      <c r="GG11" s="32">
        <v>2984978.7316569998</v>
      </c>
      <c r="GH11" s="32">
        <v>3303857.9822860002</v>
      </c>
      <c r="GI11" s="32">
        <v>3161085.7412959998</v>
      </c>
      <c r="GJ11" s="32">
        <v>3344662.0566019998</v>
      </c>
      <c r="GK11" s="32">
        <v>3674186.5344529999</v>
      </c>
      <c r="GL11" s="32">
        <v>3678075.4121690001</v>
      </c>
      <c r="GM11" s="32">
        <v>3998469.7740290002</v>
      </c>
    </row>
    <row r="12" spans="1:195"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c r="GE13" s="32">
        <v>1103352.0402850001</v>
      </c>
      <c r="GF13" s="32">
        <v>1114034.153828</v>
      </c>
      <c r="GG13" s="32">
        <v>1190375.9682179999</v>
      </c>
      <c r="GH13" s="32">
        <v>1264816.929523</v>
      </c>
      <c r="GI13" s="32">
        <v>1262508.791469</v>
      </c>
      <c r="GJ13" s="32">
        <v>1277183.8933329999</v>
      </c>
      <c r="GK13" s="32">
        <v>1126627.5853230001</v>
      </c>
      <c r="GL13" s="32">
        <v>1101997.5835609999</v>
      </c>
      <c r="GM13" s="32">
        <v>1045519.950018</v>
      </c>
    </row>
    <row r="14" spans="1:195"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c r="GE15" s="32">
        <v>177044.67008800001</v>
      </c>
      <c r="GF15" s="32">
        <v>209329.742887</v>
      </c>
      <c r="GG15" s="32">
        <v>158227.65871799999</v>
      </c>
      <c r="GH15" s="32">
        <v>188709.60399199999</v>
      </c>
      <c r="GI15" s="32">
        <v>217605.66308299999</v>
      </c>
      <c r="GJ15" s="32">
        <v>176642.949524</v>
      </c>
      <c r="GK15" s="32">
        <v>150289.10915500001</v>
      </c>
      <c r="GL15" s="32">
        <v>154960.26380399999</v>
      </c>
      <c r="GM15" s="32">
        <v>141887.410707</v>
      </c>
    </row>
    <row r="16" spans="1:195"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c r="GE16" s="32">
        <v>151316.40121899999</v>
      </c>
      <c r="GF16" s="32">
        <v>148086.056939</v>
      </c>
      <c r="GG16" s="32">
        <v>149103.73590999999</v>
      </c>
      <c r="GH16" s="32">
        <v>197969.76163699999</v>
      </c>
      <c r="GI16" s="32">
        <v>255619.39067299999</v>
      </c>
      <c r="GJ16" s="32">
        <v>268009.09879900003</v>
      </c>
      <c r="GK16" s="32">
        <v>373659.27795600001</v>
      </c>
      <c r="GL16" s="32">
        <v>376064.90719400003</v>
      </c>
      <c r="GM16" s="32">
        <v>321698.16106000001</v>
      </c>
    </row>
    <row r="17" spans="2:195"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c r="GE17" s="32">
        <v>3018792.765594</v>
      </c>
      <c r="GF17" s="32">
        <v>3113295.7520269998</v>
      </c>
      <c r="GG17" s="32">
        <v>3169133.7813129998</v>
      </c>
      <c r="GH17" s="32">
        <v>2086095.9753960001</v>
      </c>
      <c r="GI17" s="32">
        <v>2065219.7644740001</v>
      </c>
      <c r="GJ17" s="32">
        <v>2131847.022866</v>
      </c>
      <c r="GK17" s="32">
        <v>2264802.0478770002</v>
      </c>
      <c r="GL17" s="32">
        <v>2307254.670074</v>
      </c>
      <c r="GM17" s="32">
        <v>2197484.4947790001</v>
      </c>
    </row>
    <row r="18" spans="2:195"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c r="GE20" s="32">
        <v>23767.263924999999</v>
      </c>
      <c r="GF20" s="32">
        <v>24188.305251000002</v>
      </c>
      <c r="GG20" s="32">
        <v>32764.136342999998</v>
      </c>
      <c r="GH20" s="32">
        <v>32783.564829000003</v>
      </c>
      <c r="GI20" s="32">
        <v>37461.301617999998</v>
      </c>
      <c r="GJ20" s="32">
        <v>59690.767001</v>
      </c>
      <c r="GK20" s="32">
        <v>76677.513179000001</v>
      </c>
      <c r="GL20" s="32">
        <v>81665.869697999995</v>
      </c>
      <c r="GM20" s="32">
        <v>102266.70417</v>
      </c>
    </row>
    <row r="21" spans="2:195"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c r="GE21" s="32">
        <v>5878138.8978690002</v>
      </c>
      <c r="GF21" s="32">
        <v>5828799.9420790002</v>
      </c>
      <c r="GG21" s="32">
        <v>5889411.0144339995</v>
      </c>
      <c r="GH21" s="32">
        <v>5658622.1163590001</v>
      </c>
      <c r="GI21" s="32">
        <v>5637815.160565</v>
      </c>
      <c r="GJ21" s="32">
        <v>5662138.0812520003</v>
      </c>
      <c r="GK21" s="32">
        <v>5667431.3608870003</v>
      </c>
      <c r="GL21" s="32">
        <v>5622026.8806779999</v>
      </c>
      <c r="GM21" s="32">
        <v>5639019.2892460003</v>
      </c>
    </row>
    <row r="22" spans="2:195"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c r="GE22" s="32">
        <v>40769.808298999997</v>
      </c>
      <c r="GF22" s="32">
        <v>40988.047524000001</v>
      </c>
      <c r="GG22" s="32">
        <v>27010.986437</v>
      </c>
      <c r="GH22" s="32">
        <v>27063.230758000002</v>
      </c>
      <c r="GI22" s="32">
        <v>27160.444556999999</v>
      </c>
      <c r="GJ22" s="32">
        <v>32130.85917</v>
      </c>
      <c r="GK22" s="32">
        <v>32483.340100000001</v>
      </c>
      <c r="GL22" s="32">
        <v>32431.540689000001</v>
      </c>
      <c r="GM22" s="32">
        <v>32497.355608000002</v>
      </c>
    </row>
    <row r="23" spans="2:195"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c r="GE27" s="32">
        <v>210528.00573800001</v>
      </c>
      <c r="GF27" s="32">
        <v>202487.44851300001</v>
      </c>
      <c r="GG27" s="32">
        <v>266341.17307299998</v>
      </c>
      <c r="GH27" s="32">
        <v>299793.12436800002</v>
      </c>
      <c r="GI27" s="32">
        <v>282796.86437099997</v>
      </c>
      <c r="GJ27" s="32">
        <v>256863.28682400001</v>
      </c>
      <c r="GK27" s="32">
        <v>326701.60766899999</v>
      </c>
      <c r="GL27" s="32">
        <v>283821.16168399999</v>
      </c>
      <c r="GM27" s="32">
        <v>319173.21362400003</v>
      </c>
    </row>
    <row r="28" spans="2:195"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c r="GE28" s="32">
        <v>68948.324380000005</v>
      </c>
      <c r="GF28" s="32">
        <v>54001.978733000004</v>
      </c>
      <c r="GG28" s="32">
        <v>64689.354950000001</v>
      </c>
      <c r="GH28" s="32">
        <v>75417.374624000004</v>
      </c>
      <c r="GI28" s="32">
        <v>107184.37334400001</v>
      </c>
      <c r="GJ28" s="32">
        <v>113720.61762400001</v>
      </c>
      <c r="GK28" s="32">
        <v>79368.592392000006</v>
      </c>
      <c r="GL28" s="32">
        <v>71837.879522000003</v>
      </c>
      <c r="GM28" s="32">
        <v>219378.060619</v>
      </c>
    </row>
    <row r="29" spans="2:195"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c r="GE30" s="32">
        <v>1667818.1093290001</v>
      </c>
      <c r="GF30" s="32">
        <v>1679032.245443</v>
      </c>
      <c r="GG30" s="32">
        <v>1699229.3480239999</v>
      </c>
      <c r="GH30" s="32">
        <v>1685917.895118</v>
      </c>
      <c r="GI30" s="32">
        <v>1669894.5959989999</v>
      </c>
      <c r="GJ30" s="32">
        <v>1750353.992227</v>
      </c>
      <c r="GK30" s="32">
        <v>1724600.3388189999</v>
      </c>
      <c r="GL30" s="32">
        <v>1732974.656891</v>
      </c>
      <c r="GM30" s="32">
        <v>1760226.834823</v>
      </c>
    </row>
    <row r="31" spans="2:195"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c r="GE32" s="32">
        <v>39137.326612999997</v>
      </c>
      <c r="GF32" s="32">
        <v>39321.576412000002</v>
      </c>
      <c r="GG32" s="32">
        <v>39512.876130999997</v>
      </c>
      <c r="GH32" s="32">
        <v>39705.111107999997</v>
      </c>
      <c r="GI32" s="32">
        <v>38987.941994000001</v>
      </c>
      <c r="GJ32" s="32">
        <v>39177.628016000002</v>
      </c>
      <c r="GK32" s="32">
        <v>40585.766932999999</v>
      </c>
      <c r="GL32" s="32">
        <v>57392.188388000002</v>
      </c>
      <c r="GM32" s="32">
        <v>60005.340835000003</v>
      </c>
    </row>
    <row r="33" spans="1:195"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c r="GE33" s="33">
        <v>20859134.429917</v>
      </c>
      <c r="GF33" s="33">
        <v>20771230.692081001</v>
      </c>
      <c r="GG33" s="33">
        <v>20765152.008457996</v>
      </c>
      <c r="GH33" s="33">
        <v>18872403.461254001</v>
      </c>
      <c r="GI33" s="33">
        <v>18755499.138431001</v>
      </c>
      <c r="GJ33" s="33">
        <v>19280887.926070996</v>
      </c>
      <c r="GK33" s="33">
        <v>19606842.111713003</v>
      </c>
      <c r="GL33" s="33">
        <v>19527195.758060001</v>
      </c>
      <c r="GM33" s="33">
        <v>20013268.754934002</v>
      </c>
    </row>
    <row r="34" spans="1:195" ht="2.1" customHeight="1"/>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M66"/>
  <sheetViews>
    <sheetView zoomScale="95" zoomScaleNormal="95" workbookViewId="0">
      <pane xSplit="2" ySplit="6" topLeftCell="FT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95" width="9.7109375" style="22" customWidth="1"/>
    <col min="196" max="16384" width="11.42578125" style="22"/>
  </cols>
  <sheetData>
    <row r="1" spans="1:195"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c r="GM7" s="32">
        <v>0</v>
      </c>
    </row>
    <row r="8" spans="1:195"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row>
    <row r="9" spans="1:195"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c r="GM9" s="32">
        <v>0</v>
      </c>
    </row>
    <row r="10" spans="1:195"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c r="GE10" s="32">
        <v>2689.768865</v>
      </c>
      <c r="GF10" s="32">
        <v>2541.9671109999999</v>
      </c>
      <c r="GG10" s="32">
        <v>2334.3519160000001</v>
      </c>
      <c r="GH10" s="32">
        <v>2220.0235899999998</v>
      </c>
      <c r="GI10" s="32">
        <v>2087.7616560000001</v>
      </c>
      <c r="GJ10" s="32">
        <v>1874.1235059999999</v>
      </c>
      <c r="GK10" s="32">
        <v>1638.5429529999999</v>
      </c>
      <c r="GL10" s="32">
        <v>1500.4751659999999</v>
      </c>
      <c r="GM10" s="32">
        <v>1474.182681</v>
      </c>
    </row>
    <row r="11" spans="1:195"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c r="GE11" s="32">
        <v>3954.6056739999999</v>
      </c>
      <c r="GF11" s="32">
        <v>3796.5091200000002</v>
      </c>
      <c r="GG11" s="32">
        <v>3810.2093009999999</v>
      </c>
      <c r="GH11" s="32">
        <v>3810.4201840000001</v>
      </c>
      <c r="GI11" s="32">
        <v>3601.7505689999998</v>
      </c>
      <c r="GJ11" s="32">
        <v>3609.9755070000001</v>
      </c>
      <c r="GK11" s="32">
        <v>3709.241278</v>
      </c>
      <c r="GL11" s="32">
        <v>3582.1584939999998</v>
      </c>
      <c r="GM11" s="32">
        <v>3538.4666470000002</v>
      </c>
    </row>
    <row r="12" spans="1:195"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row>
    <row r="14" spans="1:195"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row>
    <row r="16" spans="1:195"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c r="GM16" s="32">
        <v>0</v>
      </c>
    </row>
    <row r="17" spans="2:195"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row>
    <row r="18" spans="2:195"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row>
    <row r="21" spans="2:195"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c r="GE21" s="32">
        <v>423.73868700000003</v>
      </c>
      <c r="GF21" s="32">
        <v>452.05193200000002</v>
      </c>
      <c r="GG21" s="32">
        <v>452.10909700000002</v>
      </c>
      <c r="GH21" s="32">
        <v>445.961817</v>
      </c>
      <c r="GI21" s="32">
        <v>444.878355</v>
      </c>
      <c r="GJ21" s="32">
        <v>448.32439900000003</v>
      </c>
      <c r="GK21" s="32">
        <v>450.63620500000002</v>
      </c>
      <c r="GL21" s="32">
        <v>454.39912299999997</v>
      </c>
      <c r="GM21" s="32">
        <v>451.15153299999997</v>
      </c>
    </row>
    <row r="22" spans="2:195"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row>
    <row r="23" spans="2:195"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row>
    <row r="28" spans="2:195"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c r="GM30" s="32">
        <v>0</v>
      </c>
    </row>
    <row r="31" spans="2:195"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row>
    <row r="33" spans="1:195"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c r="GE33" s="33">
        <v>7068.1132260000004</v>
      </c>
      <c r="GF33" s="33">
        <v>6790.5281630000009</v>
      </c>
      <c r="GG33" s="33">
        <v>6596.6703140000009</v>
      </c>
      <c r="GH33" s="33">
        <v>6476.4055909999997</v>
      </c>
      <c r="GI33" s="33">
        <v>6134.3905800000002</v>
      </c>
      <c r="GJ33" s="33">
        <v>5932.4234120000001</v>
      </c>
      <c r="GK33" s="33">
        <v>5798.4204359999994</v>
      </c>
      <c r="GL33" s="33">
        <v>5537.0327829999997</v>
      </c>
      <c r="GM33" s="33">
        <v>5463.8008610000006</v>
      </c>
    </row>
    <row r="34" spans="1:195" ht="2.1" customHeight="1">
      <c r="BN34" s="34"/>
      <c r="BO34" s="34"/>
    </row>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M42"/>
  <sheetViews>
    <sheetView zoomScale="95" zoomScaleNormal="95" workbookViewId="0">
      <pane xSplit="2" ySplit="6" topLeftCell="FQ7" activePane="bottomRight" state="frozenSplit"/>
      <selection activeCell="FW2" sqref="FW2"/>
      <selection pane="topRight" activeCell="FW2" sqref="FW2"/>
      <selection pane="bottomLeft" activeCell="FW2" sqref="FW2"/>
      <selection pane="bottomRight" activeCell="FW2" sqref="FW2"/>
    </sheetView>
  </sheetViews>
  <sheetFormatPr baseColWidth="10" defaultColWidth="11.42578125" defaultRowHeight="9"/>
  <cols>
    <col min="1" max="1" width="10.7109375" style="22" customWidth="1"/>
    <col min="2" max="2" width="28.7109375" style="22" customWidth="1"/>
    <col min="3" max="195" width="9.7109375" style="22" customWidth="1"/>
    <col min="196" max="16384" width="11.42578125" style="22"/>
  </cols>
  <sheetData>
    <row r="1" spans="1:195"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row>
    <row r="2" spans="1:195"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row>
    <row r="3" spans="1:195"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row>
    <row r="4" spans="1:195"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row>
    <row r="5" spans="1:195"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row>
    <row r="6" spans="1:195"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row>
    <row r="7" spans="1:195"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c r="GE7" s="32">
        <v>445230.57651599997</v>
      </c>
      <c r="GF7" s="32">
        <v>465495.81183000002</v>
      </c>
      <c r="GG7" s="32">
        <v>426043.64603399998</v>
      </c>
      <c r="GH7" s="32">
        <v>402232.22661800002</v>
      </c>
      <c r="GI7" s="32">
        <v>414092.53389800002</v>
      </c>
      <c r="GJ7" s="32">
        <v>432597.67841400002</v>
      </c>
      <c r="GK7" s="32">
        <v>429298.40010099998</v>
      </c>
      <c r="GL7" s="32">
        <v>387526.13608899998</v>
      </c>
      <c r="GM7" s="32">
        <v>343293.122989</v>
      </c>
    </row>
    <row r="8" spans="1:195"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c r="GE8" s="32">
        <v>15037.316223</v>
      </c>
      <c r="GF8" s="32">
        <v>20280.966188999999</v>
      </c>
      <c r="GG8" s="32">
        <v>34854.658908999998</v>
      </c>
      <c r="GH8" s="32">
        <v>34098.431291000001</v>
      </c>
      <c r="GI8" s="32">
        <v>22306.770376</v>
      </c>
      <c r="GJ8" s="32">
        <v>3722.7630239999999</v>
      </c>
      <c r="GK8" s="32">
        <v>3750.3098650000002</v>
      </c>
      <c r="GL8" s="32">
        <v>3780.4048849999999</v>
      </c>
      <c r="GM8" s="32">
        <v>81.186373000000003</v>
      </c>
    </row>
    <row r="9" spans="1:195"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c r="GE9" s="32">
        <v>104259.908039</v>
      </c>
      <c r="GF9" s="32">
        <v>105554.04823499999</v>
      </c>
      <c r="GG9" s="32">
        <v>115176.441268</v>
      </c>
      <c r="GH9" s="32">
        <v>84956.447513000006</v>
      </c>
      <c r="GI9" s="32">
        <v>66206.135806000006</v>
      </c>
      <c r="GJ9" s="32">
        <v>73289.124045000004</v>
      </c>
      <c r="GK9" s="32">
        <v>69536.885286000004</v>
      </c>
      <c r="GL9" s="32">
        <v>57937.569331999999</v>
      </c>
      <c r="GM9" s="32">
        <v>79017.870196000003</v>
      </c>
    </row>
    <row r="10" spans="1:195"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c r="GE10" s="32">
        <v>1556646.262115</v>
      </c>
      <c r="GF10" s="32">
        <v>1544946.3096749999</v>
      </c>
      <c r="GG10" s="32">
        <v>1646346.0995740001</v>
      </c>
      <c r="GH10" s="32">
        <v>1685185.178872</v>
      </c>
      <c r="GI10" s="32">
        <v>1553982.2225639999</v>
      </c>
      <c r="GJ10" s="32">
        <v>1302212.395483</v>
      </c>
      <c r="GK10" s="32">
        <v>1547723.130662</v>
      </c>
      <c r="GL10" s="32">
        <v>1752265.2845960001</v>
      </c>
      <c r="GM10" s="32">
        <v>1743150.8643439999</v>
      </c>
    </row>
    <row r="11" spans="1:195"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c r="GE11" s="32">
        <v>1475564.94918</v>
      </c>
      <c r="GF11" s="32">
        <v>1272553.4647590001</v>
      </c>
      <c r="GG11" s="32">
        <v>1172664.0908069999</v>
      </c>
      <c r="GH11" s="32">
        <v>1128034.093143</v>
      </c>
      <c r="GI11" s="32">
        <v>1069459.4098650001</v>
      </c>
      <c r="GJ11" s="32">
        <v>1031654.884448</v>
      </c>
      <c r="GK11" s="32">
        <v>968225.16302900005</v>
      </c>
      <c r="GL11" s="32">
        <v>941853.17520699999</v>
      </c>
      <c r="GM11" s="32">
        <v>899849.17335099995</v>
      </c>
    </row>
    <row r="12" spans="1:195"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row>
    <row r="13" spans="1:195"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c r="GE13" s="32">
        <v>4144698.0803840002</v>
      </c>
      <c r="GF13" s="32">
        <v>4034324.124756</v>
      </c>
      <c r="GG13" s="32">
        <v>3821714.5236360002</v>
      </c>
      <c r="GH13" s="32">
        <v>3732200.2777169999</v>
      </c>
      <c r="GI13" s="32">
        <v>3759843.3897000002</v>
      </c>
      <c r="GJ13" s="32">
        <v>3551832.5074510002</v>
      </c>
      <c r="GK13" s="32">
        <v>3967831.2267689998</v>
      </c>
      <c r="GL13" s="32">
        <v>3503708.0540900002</v>
      </c>
      <c r="GM13" s="32">
        <v>4130341.0920500001</v>
      </c>
    </row>
    <row r="14" spans="1:195"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row>
    <row r="15" spans="1:195"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c r="GE15" s="32">
        <v>214108.33055000001</v>
      </c>
      <c r="GF15" s="32">
        <v>222229.11710800001</v>
      </c>
      <c r="GG15" s="32">
        <v>257366.046313</v>
      </c>
      <c r="GH15" s="32">
        <v>282394.83529199997</v>
      </c>
      <c r="GI15" s="32">
        <v>265806.99939200003</v>
      </c>
      <c r="GJ15" s="32">
        <v>312229.67280100001</v>
      </c>
      <c r="GK15" s="32">
        <v>334531.33415399998</v>
      </c>
      <c r="GL15" s="32">
        <v>333624.89517700003</v>
      </c>
      <c r="GM15" s="32">
        <v>171643.17814999999</v>
      </c>
    </row>
    <row r="16" spans="1:195"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c r="GE16" s="32">
        <v>0</v>
      </c>
      <c r="GF16" s="32">
        <v>46875.785981000001</v>
      </c>
      <c r="GG16" s="32">
        <v>19232.955895999999</v>
      </c>
      <c r="GH16" s="32">
        <v>4146.5109860000002</v>
      </c>
      <c r="GI16" s="32">
        <v>4151.7247859999998</v>
      </c>
      <c r="GJ16" s="32">
        <v>4177.26865</v>
      </c>
      <c r="GK16" s="32">
        <v>46256.157480000002</v>
      </c>
      <c r="GL16" s="32">
        <v>47050.561211</v>
      </c>
      <c r="GM16" s="32">
        <v>97815.601422000007</v>
      </c>
    </row>
    <row r="17" spans="2:195"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c r="GE17" s="32">
        <v>60846.727211999998</v>
      </c>
      <c r="GF17" s="32">
        <v>61206.993495000002</v>
      </c>
      <c r="GG17" s="32">
        <v>60674.245540999997</v>
      </c>
      <c r="GH17" s="32">
        <v>85010.104819</v>
      </c>
      <c r="GI17" s="32">
        <v>59709.525369000003</v>
      </c>
      <c r="GJ17" s="32">
        <v>13682.278028000001</v>
      </c>
      <c r="GK17" s="32">
        <v>1959.596708</v>
      </c>
      <c r="GL17" s="32">
        <v>1976.657702</v>
      </c>
      <c r="GM17" s="32">
        <v>7988.706005</v>
      </c>
    </row>
    <row r="18" spans="2:195"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row>
    <row r="19" spans="2:195"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row>
    <row r="20" spans="2:195"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c r="GE20" s="32">
        <v>37985.230619000002</v>
      </c>
      <c r="GF20" s="32">
        <v>30881.815764999999</v>
      </c>
      <c r="GG20" s="32">
        <v>10720.669532</v>
      </c>
      <c r="GH20" s="32">
        <v>5945.1638940000003</v>
      </c>
      <c r="GI20" s="32">
        <v>8347.9762969999992</v>
      </c>
      <c r="GJ20" s="32">
        <v>9223.7852139999995</v>
      </c>
      <c r="GK20" s="32">
        <v>9405.0860159999993</v>
      </c>
      <c r="GL20" s="32">
        <v>9320.9419739999994</v>
      </c>
      <c r="GM20" s="32">
        <v>4729.7290430000003</v>
      </c>
    </row>
    <row r="21" spans="2:195"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c r="GE21" s="32">
        <v>8609.4152439999998</v>
      </c>
      <c r="GF21" s="32">
        <v>7941.3232379999999</v>
      </c>
      <c r="GG21" s="32">
        <v>7504.4327789999998</v>
      </c>
      <c r="GH21" s="32">
        <v>6930.5848059999998</v>
      </c>
      <c r="GI21" s="32">
        <v>5412.4778509999996</v>
      </c>
      <c r="GJ21" s="32">
        <v>6004.9996950000004</v>
      </c>
      <c r="GK21" s="32">
        <v>7012.6649319999997</v>
      </c>
      <c r="GL21" s="32">
        <v>6656.0013909999998</v>
      </c>
      <c r="GM21" s="32">
        <v>5289.9238729999997</v>
      </c>
    </row>
    <row r="22" spans="2:195"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c r="GE22" s="32">
        <v>177795.21792699999</v>
      </c>
      <c r="GF22" s="32">
        <v>173731.40426499999</v>
      </c>
      <c r="GG22" s="32">
        <v>176403.534251</v>
      </c>
      <c r="GH22" s="32">
        <v>178270.90722200001</v>
      </c>
      <c r="GI22" s="32">
        <v>164228.60860800001</v>
      </c>
      <c r="GJ22" s="32">
        <v>150778.56174</v>
      </c>
      <c r="GK22" s="32">
        <v>252515.82704900001</v>
      </c>
      <c r="GL22" s="32">
        <v>266544.64561399998</v>
      </c>
      <c r="GM22" s="32">
        <v>262038.23785500001</v>
      </c>
    </row>
    <row r="23" spans="2:195"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row>
    <row r="24" spans="2:195"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row>
    <row r="25" spans="2:195"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row>
    <row r="26" spans="2:195"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row>
    <row r="27" spans="2:195"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c r="GE27" s="32">
        <v>0</v>
      </c>
      <c r="GF27" s="32">
        <v>0</v>
      </c>
      <c r="GG27" s="32">
        <v>0</v>
      </c>
      <c r="GH27" s="32">
        <v>0</v>
      </c>
      <c r="GI27" s="32">
        <v>0</v>
      </c>
      <c r="GJ27" s="32">
        <v>0</v>
      </c>
      <c r="GK27" s="32">
        <v>0</v>
      </c>
      <c r="GL27" s="32">
        <v>0</v>
      </c>
      <c r="GM27" s="32">
        <v>0</v>
      </c>
    </row>
    <row r="28" spans="2:195"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row>
    <row r="29" spans="2:195"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row>
    <row r="30" spans="2:195"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c r="GE30" s="32">
        <v>0</v>
      </c>
      <c r="GF30" s="32">
        <v>0</v>
      </c>
      <c r="GG30" s="32">
        <v>0</v>
      </c>
      <c r="GH30" s="32">
        <v>0</v>
      </c>
      <c r="GI30" s="32">
        <v>0</v>
      </c>
      <c r="GJ30" s="32">
        <v>0</v>
      </c>
      <c r="GK30" s="32">
        <v>0</v>
      </c>
      <c r="GL30" s="32">
        <v>0</v>
      </c>
      <c r="GM30" s="32">
        <v>0</v>
      </c>
    </row>
    <row r="31" spans="2:195"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row>
    <row r="32" spans="2:195"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c r="GE32" s="32">
        <v>16973.732913</v>
      </c>
      <c r="GF32" s="32">
        <v>20771.801736000001</v>
      </c>
      <c r="GG32" s="32">
        <v>11669.408566</v>
      </c>
      <c r="GH32" s="32">
        <v>6919.7762229999998</v>
      </c>
      <c r="GI32" s="32">
        <v>6980.5679739999996</v>
      </c>
      <c r="GJ32" s="32">
        <v>1653.5378880000001</v>
      </c>
      <c r="GK32" s="32">
        <v>788.33267599999999</v>
      </c>
      <c r="GL32" s="32">
        <v>794.31797900000004</v>
      </c>
      <c r="GM32" s="32">
        <v>0</v>
      </c>
    </row>
    <row r="33" spans="1:195"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c r="GE33" s="33">
        <v>8257755.7469220003</v>
      </c>
      <c r="GF33" s="33">
        <v>8006792.9670319995</v>
      </c>
      <c r="GG33" s="33">
        <v>7760370.7531059999</v>
      </c>
      <c r="GH33" s="33">
        <v>7636324.538395999</v>
      </c>
      <c r="GI33" s="33">
        <v>7400528.3424860006</v>
      </c>
      <c r="GJ33" s="33">
        <v>6893059.4568809997</v>
      </c>
      <c r="GK33" s="33">
        <v>7638834.1147270007</v>
      </c>
      <c r="GL33" s="33">
        <v>7313038.6452470003</v>
      </c>
      <c r="GM33" s="33">
        <v>7745238.6856510006</v>
      </c>
    </row>
    <row r="35" spans="1:195">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row>
    <row r="36" spans="1:195"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row>
    <row r="39" spans="1:19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row>
    <row r="40" spans="1:19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row>
    <row r="41" spans="1:19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row>
    <row r="42" spans="1:195">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2024-03-21T18:44:39Z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