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2EF99A9B-0F53-4E7B-AC6C-27D029CA3352}" xr6:coauthVersionLast="47" xr6:coauthVersionMax="47" xr10:uidLastSave="{00000000-0000-0000-0000-000000000000}"/>
  <bookViews>
    <workbookView xWindow="13965" yWindow="-16395" windowWidth="29040" windowHeight="15840" tabRatio="784" firstSheet="1"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'1_01'!$GA$2:$GM$37</definedName>
    <definedName name="_xlnm.Print_Area" localSheetId="5">'1_02'!$GA$2:$GM$37</definedName>
    <definedName name="_xlnm.Print_Area" localSheetId="6">'1_03'!$GA$2:$GM$37</definedName>
    <definedName name="_xlnm.Print_Area" localSheetId="7">'1_04'!$GA$2:$GM$37</definedName>
    <definedName name="_xlnm.Print_Area" localSheetId="8">'1_05'!$GA$2:$GM$37</definedName>
    <definedName name="_xlnm.Print_Area" localSheetId="9">'1_06'!$GA$2:$GM$37</definedName>
    <definedName name="_xlnm.Print_Area" localSheetId="10">'1_07'!$GA$2:$GM$37</definedName>
    <definedName name="_xlnm.Print_Area" localSheetId="11">'1_08'!$GA$2:$GM$37</definedName>
    <definedName name="_xlnm.Print_Area" localSheetId="12">'1_09'!$GA$2:$GM$37</definedName>
    <definedName name="_xlnm.Print_Area" localSheetId="13">'1_10'!$GA$2:$GM$37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M11" i="41" l="1"/>
  <c r="GM13" i="7"/>
  <c r="GM14" i="7"/>
  <c r="GM15" i="41"/>
  <c r="GM17" i="7"/>
  <c r="GM20" i="7"/>
  <c r="GM21" i="7"/>
  <c r="GM22" i="7"/>
  <c r="GM25" i="41"/>
  <c r="GM29" i="7"/>
  <c r="GM30" i="7"/>
  <c r="GM31" i="41"/>
  <c r="GM11" i="7"/>
  <c r="GM19" i="7"/>
  <c r="GM27" i="7"/>
  <c r="GM7" i="7"/>
  <c r="GM8" i="7"/>
  <c r="GM15" i="7"/>
  <c r="GM16" i="7"/>
  <c r="GM23" i="7"/>
  <c r="GM24" i="7"/>
  <c r="GM31" i="7"/>
  <c r="GM32" i="7"/>
  <c r="GM12" i="41"/>
  <c r="GM13" i="41"/>
  <c r="GM20" i="41"/>
  <c r="GM21" i="41"/>
  <c r="GM26" i="41"/>
  <c r="GM27" i="41"/>
  <c r="GM28" i="41"/>
  <c r="GM29" i="41"/>
  <c r="GM7" i="41"/>
  <c r="GM8" i="41"/>
  <c r="GM9" i="41"/>
  <c r="GM10" i="41"/>
  <c r="GM16" i="41"/>
  <c r="GM18" i="41"/>
  <c r="GM19" i="41"/>
  <c r="GM23" i="41"/>
  <c r="GM24" i="41"/>
  <c r="GM32" i="41"/>
  <c r="GM33" i="35"/>
  <c r="GM33" i="37"/>
  <c r="GM9" i="7"/>
  <c r="GM10" i="7"/>
  <c r="GM12" i="7"/>
  <c r="GM18" i="7"/>
  <c r="GM25" i="7"/>
  <c r="GM26" i="7"/>
  <c r="GM28" i="7"/>
  <c r="GL11" i="41"/>
  <c r="GL18" i="7"/>
  <c r="GL29" i="41"/>
  <c r="GL32" i="41"/>
  <c r="GL11" i="7"/>
  <c r="GL17" i="7"/>
  <c r="GL19" i="7"/>
  <c r="GL25" i="7"/>
  <c r="GL27" i="7"/>
  <c r="GL7" i="7"/>
  <c r="GL15" i="7"/>
  <c r="GL23" i="7"/>
  <c r="GL31" i="7"/>
  <c r="GL12" i="41"/>
  <c r="GL15" i="41"/>
  <c r="GL17" i="41"/>
  <c r="GL18" i="41"/>
  <c r="GL19" i="41"/>
  <c r="GL20" i="41"/>
  <c r="GL25" i="41"/>
  <c r="GL26" i="41"/>
  <c r="GL28" i="41"/>
  <c r="GL7" i="41"/>
  <c r="GL9" i="41"/>
  <c r="GL10" i="41"/>
  <c r="GL16" i="41"/>
  <c r="GL21" i="41"/>
  <c r="GL23" i="41"/>
  <c r="GL31" i="41"/>
  <c r="GL33" i="35"/>
  <c r="GL33" i="37"/>
  <c r="GL8" i="7"/>
  <c r="GL9" i="7"/>
  <c r="GL10" i="7"/>
  <c r="GL16" i="7"/>
  <c r="GL24" i="7"/>
  <c r="GL32" i="7"/>
  <c r="GK8" i="41"/>
  <c r="GK23" i="41"/>
  <c r="GK24" i="41"/>
  <c r="GK13" i="41"/>
  <c r="GK18" i="41"/>
  <c r="GK25" i="41"/>
  <c r="GK26" i="41"/>
  <c r="GK29" i="41"/>
  <c r="GK33" i="35"/>
  <c r="GK33" i="37"/>
  <c r="GK31" i="41" l="1"/>
  <c r="GK15" i="7"/>
  <c r="GK7" i="41"/>
  <c r="GK30" i="7"/>
  <c r="GK22" i="41"/>
  <c r="GK14" i="7"/>
  <c r="GL13" i="7"/>
  <c r="GL27" i="41"/>
  <c r="GK31" i="7"/>
  <c r="GK7" i="7"/>
  <c r="GL29" i="7"/>
  <c r="GK15" i="41"/>
  <c r="GK18" i="7"/>
  <c r="GL24" i="41"/>
  <c r="GL8" i="41"/>
  <c r="GM17" i="41"/>
  <c r="GK23" i="7"/>
  <c r="GK17" i="41"/>
  <c r="GK9" i="41"/>
  <c r="GK32" i="41"/>
  <c r="GK16" i="41"/>
  <c r="GL21" i="7"/>
  <c r="GL13" i="41"/>
  <c r="GL30" i="7"/>
  <c r="GL22" i="7"/>
  <c r="GM30" i="41"/>
  <c r="GM22" i="41"/>
  <c r="GM14" i="41"/>
  <c r="GM33" i="8"/>
  <c r="GL20" i="7"/>
  <c r="GL14" i="7"/>
  <c r="GL33" i="8"/>
  <c r="GL33" i="7" s="1"/>
  <c r="GK25" i="7"/>
  <c r="GK17" i="7"/>
  <c r="GK9" i="7"/>
  <c r="GL26" i="7"/>
  <c r="GL12" i="7"/>
  <c r="GK21" i="41"/>
  <c r="GK20" i="41"/>
  <c r="GK22" i="7"/>
  <c r="GK28" i="41"/>
  <c r="GK12" i="41"/>
  <c r="GL28" i="7"/>
  <c r="GK26" i="7"/>
  <c r="GK10" i="7"/>
  <c r="GK30" i="41"/>
  <c r="GL33" i="41"/>
  <c r="GL30" i="41"/>
  <c r="GL22" i="41"/>
  <c r="GL14" i="41"/>
  <c r="GK14" i="41"/>
  <c r="GK19" i="41"/>
  <c r="GK11" i="41"/>
  <c r="GK24" i="7"/>
  <c r="GK8" i="7"/>
  <c r="GK10" i="41"/>
  <c r="GK29" i="7"/>
  <c r="GK21" i="7"/>
  <c r="GK13" i="7"/>
  <c r="GK27" i="41"/>
  <c r="GK32" i="7"/>
  <c r="GK16" i="7"/>
  <c r="GK28" i="7"/>
  <c r="GK20" i="7"/>
  <c r="GK12" i="7"/>
  <c r="GK27" i="7"/>
  <c r="GK19" i="7"/>
  <c r="GK11" i="7"/>
  <c r="GK33" i="8"/>
  <c r="GJ7" i="41"/>
  <c r="GJ8" i="41"/>
  <c r="GJ15" i="41"/>
  <c r="GJ29" i="41"/>
  <c r="GJ31" i="41"/>
  <c r="GJ12" i="41"/>
  <c r="GJ17" i="41"/>
  <c r="GJ20" i="41"/>
  <c r="GJ23" i="41"/>
  <c r="GJ28" i="41"/>
  <c r="GJ9" i="41"/>
  <c r="GJ25" i="41"/>
  <c r="GJ33" i="35"/>
  <c r="GJ33" i="37"/>
  <c r="GI11" i="41"/>
  <c r="GH15" i="41"/>
  <c r="GH31" i="41"/>
  <c r="GG8" i="41"/>
  <c r="GG11" i="41"/>
  <c r="GG24" i="41"/>
  <c r="GG27" i="41"/>
  <c r="GG32" i="41"/>
  <c r="GE33" i="37"/>
  <c r="GD33" i="35"/>
  <c r="GC33" i="37"/>
  <c r="GB33" i="37"/>
  <c r="GA33" i="35"/>
  <c r="FY33" i="37"/>
  <c r="FP27" i="41"/>
  <c r="FW26" i="41"/>
  <c r="FU30" i="41"/>
  <c r="FQ21" i="41"/>
  <c r="FU17" i="41"/>
  <c r="FU9" i="41"/>
  <c r="FR33" i="37"/>
  <c r="FR33" i="35"/>
  <c r="FX33" i="35"/>
  <c r="FO33" i="35"/>
  <c r="FT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FX20" i="41" l="1"/>
  <c r="GJ13" i="41"/>
  <c r="GJ25" i="7"/>
  <c r="GJ17" i="7"/>
  <c r="GJ9" i="7"/>
  <c r="GJ32" i="41"/>
  <c r="GJ24" i="41"/>
  <c r="GJ16" i="41"/>
  <c r="GM33" i="7"/>
  <c r="GM33" i="41"/>
  <c r="GH8" i="7"/>
  <c r="GG9" i="41"/>
  <c r="GI23" i="41"/>
  <c r="GI15" i="41"/>
  <c r="GI7" i="41"/>
  <c r="GI32" i="41"/>
  <c r="GI24" i="41"/>
  <c r="GJ21" i="41"/>
  <c r="GJ32" i="7"/>
  <c r="GJ24" i="7"/>
  <c r="GJ16" i="7"/>
  <c r="GJ8" i="7"/>
  <c r="GJ28" i="7"/>
  <c r="GJ20" i="7"/>
  <c r="GJ12" i="7"/>
  <c r="GB31" i="41"/>
  <c r="GI16" i="41"/>
  <c r="GI8" i="41"/>
  <c r="GI15" i="7"/>
  <c r="GJ30" i="7"/>
  <c r="GJ22" i="7"/>
  <c r="GJ14" i="7"/>
  <c r="GF13" i="41"/>
  <c r="GJ27" i="41"/>
  <c r="GJ19" i="41"/>
  <c r="GJ11" i="41"/>
  <c r="GK33" i="7"/>
  <c r="GK33" i="41"/>
  <c r="FY19" i="41"/>
  <c r="GB13" i="41"/>
  <c r="GH25" i="41"/>
  <c r="GH17" i="41"/>
  <c r="GH9" i="41"/>
  <c r="GI25" i="41"/>
  <c r="GI17" i="41"/>
  <c r="GI9" i="41"/>
  <c r="GI16" i="7"/>
  <c r="GI18" i="7"/>
  <c r="GI10" i="41"/>
  <c r="FP23" i="41"/>
  <c r="FP11" i="41"/>
  <c r="GC24" i="41"/>
  <c r="GD12" i="41"/>
  <c r="GF12" i="41"/>
  <c r="GH9" i="7"/>
  <c r="GG31" i="41"/>
  <c r="GG15" i="41"/>
  <c r="GH19" i="41"/>
  <c r="GH11" i="41"/>
  <c r="GF9" i="41"/>
  <c r="GJ27" i="7"/>
  <c r="GJ19" i="7"/>
  <c r="GJ11" i="7"/>
  <c r="GJ29" i="7"/>
  <c r="GJ21" i="7"/>
  <c r="GJ13" i="7"/>
  <c r="FW17" i="41"/>
  <c r="FX24" i="41"/>
  <c r="GB7" i="7"/>
  <c r="GE17" i="41"/>
  <c r="GI28" i="7"/>
  <c r="GI20" i="7"/>
  <c r="GJ26" i="41"/>
  <c r="GJ18" i="41"/>
  <c r="GJ10" i="41"/>
  <c r="FP21" i="7"/>
  <c r="GA7" i="41"/>
  <c r="GH24" i="41"/>
  <c r="GH8" i="41"/>
  <c r="GI19" i="7"/>
  <c r="GI21" i="41"/>
  <c r="GJ31" i="7"/>
  <c r="GJ23" i="7"/>
  <c r="GJ15" i="7"/>
  <c r="GJ7" i="7"/>
  <c r="GH23" i="41"/>
  <c r="GH7" i="41"/>
  <c r="FR18" i="41"/>
  <c r="GI17" i="7"/>
  <c r="GJ26" i="7"/>
  <c r="GJ18" i="7"/>
  <c r="GJ10" i="7"/>
  <c r="GJ30" i="41"/>
  <c r="GJ22" i="41"/>
  <c r="GJ14" i="41"/>
  <c r="GJ33" i="8"/>
  <c r="GH32" i="7"/>
  <c r="GH30" i="41"/>
  <c r="GH22" i="41"/>
  <c r="FO18" i="41"/>
  <c r="GC23" i="41"/>
  <c r="GF11" i="41"/>
  <c r="GH20" i="41"/>
  <c r="GH12" i="41"/>
  <c r="GH31" i="7"/>
  <c r="GH15" i="7"/>
  <c r="GH7" i="7"/>
  <c r="GH22" i="7"/>
  <c r="GH26" i="7"/>
  <c r="GH12" i="7"/>
  <c r="GH18" i="41"/>
  <c r="GH10" i="41"/>
  <c r="FO32" i="41"/>
  <c r="GI22" i="41"/>
  <c r="GI31" i="41"/>
  <c r="GI30" i="7"/>
  <c r="GI22" i="7"/>
  <c r="GI14" i="41"/>
  <c r="FV33" i="35"/>
  <c r="FU33" i="37"/>
  <c r="FS33" i="37"/>
  <c r="GB13" i="7"/>
  <c r="GH19" i="7"/>
  <c r="GI33" i="35"/>
  <c r="GI27" i="7"/>
  <c r="GI29" i="7"/>
  <c r="GI21" i="7"/>
  <c r="GI13" i="7"/>
  <c r="FY33" i="35"/>
  <c r="GH20" i="7"/>
  <c r="FW33" i="35"/>
  <c r="FX33" i="37"/>
  <c r="FV33" i="37"/>
  <c r="FW10" i="41"/>
  <c r="FO15" i="41"/>
  <c r="FX17" i="41"/>
  <c r="FZ33" i="37"/>
  <c r="GC33" i="35"/>
  <c r="GD33" i="37"/>
  <c r="GF33" i="37"/>
  <c r="GG33" i="37"/>
  <c r="GG25" i="41"/>
  <c r="GH33" i="37"/>
  <c r="GH26" i="41"/>
  <c r="GI26" i="7"/>
  <c r="GI10" i="7"/>
  <c r="GI28" i="41"/>
  <c r="GI20" i="41"/>
  <c r="GI12" i="7"/>
  <c r="FS33" i="35"/>
  <c r="FT33" i="37"/>
  <c r="FT7" i="41"/>
  <c r="FY8" i="41"/>
  <c r="GA33" i="37"/>
  <c r="GE33" i="35"/>
  <c r="GG33" i="35"/>
  <c r="GH33" i="35"/>
  <c r="GH32" i="41"/>
  <c r="GH16" i="41"/>
  <c r="GH25" i="7"/>
  <c r="GH17" i="7"/>
  <c r="GI9" i="7"/>
  <c r="GI27" i="41"/>
  <c r="GI19" i="41"/>
  <c r="GI11" i="7"/>
  <c r="FW33" i="37"/>
  <c r="FO33" i="37"/>
  <c r="FZ17" i="41"/>
  <c r="GB33" i="35"/>
  <c r="GH24" i="7"/>
  <c r="GH16" i="7"/>
  <c r="GI32" i="7"/>
  <c r="GI8" i="7"/>
  <c r="GI26" i="41"/>
  <c r="GI18" i="41"/>
  <c r="GI33" i="8"/>
  <c r="GI33" i="7" s="1"/>
  <c r="FU33" i="35"/>
  <c r="FQ33" i="37"/>
  <c r="GH28" i="7"/>
  <c r="FP33" i="35"/>
  <c r="FP33" i="37"/>
  <c r="FQ26" i="41"/>
  <c r="FZ28" i="41"/>
  <c r="GF8" i="41"/>
  <c r="GH23" i="7"/>
  <c r="GI33" i="37"/>
  <c r="GI31" i="7"/>
  <c r="GI7" i="7"/>
  <c r="GI25" i="7"/>
  <c r="FQ33" i="35"/>
  <c r="FQ12" i="41"/>
  <c r="FZ33" i="35"/>
  <c r="GD14" i="7"/>
  <c r="GG13" i="41"/>
  <c r="GI24" i="7"/>
  <c r="GF33" i="35"/>
  <c r="GI23" i="7"/>
  <c r="GI13" i="41"/>
  <c r="GI12" i="41"/>
  <c r="GI14" i="7"/>
  <c r="GI30" i="41"/>
  <c r="GI29" i="41"/>
  <c r="GG8" i="7"/>
  <c r="FS7" i="41"/>
  <c r="FW22" i="41"/>
  <c r="FW15" i="41"/>
  <c r="GA31" i="41"/>
  <c r="GD10" i="41"/>
  <c r="GG7" i="41"/>
  <c r="GG24" i="7"/>
  <c r="FW7" i="41"/>
  <c r="GB8" i="41"/>
  <c r="GG23" i="7"/>
  <c r="GG27" i="7"/>
  <c r="GG29" i="41"/>
  <c r="FZ7" i="41"/>
  <c r="GG32" i="7"/>
  <c r="GG31" i="7"/>
  <c r="GG10" i="7"/>
  <c r="GA32" i="41"/>
  <c r="GG19" i="41"/>
  <c r="GH14" i="41"/>
  <c r="GF17" i="41"/>
  <c r="GH28" i="41"/>
  <c r="FS11" i="41"/>
  <c r="GH27" i="41"/>
  <c r="FT28" i="41"/>
  <c r="FZ15" i="41"/>
  <c r="GD27" i="41"/>
  <c r="GE32" i="41"/>
  <c r="GE8" i="41"/>
  <c r="GG7" i="7"/>
  <c r="GG12" i="7"/>
  <c r="GH14" i="7"/>
  <c r="GG26" i="7"/>
  <c r="GF16" i="41"/>
  <c r="FZ25" i="41"/>
  <c r="FV28" i="41"/>
  <c r="GC20" i="41"/>
  <c r="GD26" i="41"/>
  <c r="GG23" i="41"/>
  <c r="FX14" i="41"/>
  <c r="GG11" i="7"/>
  <c r="FY12" i="7"/>
  <c r="GH18" i="7"/>
  <c r="GD11" i="41"/>
  <c r="GD7" i="41"/>
  <c r="GG17" i="41"/>
  <c r="GH30" i="7"/>
  <c r="GG16" i="41"/>
  <c r="GD16" i="41"/>
  <c r="GG16" i="7"/>
  <c r="FP14" i="41"/>
  <c r="FT10" i="7"/>
  <c r="GG15" i="7"/>
  <c r="GG19" i="7"/>
  <c r="GG21" i="41"/>
  <c r="FR19" i="41"/>
  <c r="FW25" i="41"/>
  <c r="FU8" i="41"/>
  <c r="FO23" i="41"/>
  <c r="FP30" i="41"/>
  <c r="GB24" i="41"/>
  <c r="GB16" i="41"/>
  <c r="GB30" i="41"/>
  <c r="GF19" i="7"/>
  <c r="GF18" i="7"/>
  <c r="GF10" i="7"/>
  <c r="GF28" i="41"/>
  <c r="GF20" i="41"/>
  <c r="FS32" i="41"/>
  <c r="FU26" i="41"/>
  <c r="FR31" i="41"/>
  <c r="FY22" i="41"/>
  <c r="FY18" i="41"/>
  <c r="GA13" i="41"/>
  <c r="GB23" i="41"/>
  <c r="GF10" i="41"/>
  <c r="GF17" i="7"/>
  <c r="GH29" i="7"/>
  <c r="GH21" i="7"/>
  <c r="GH13" i="7"/>
  <c r="FW24" i="41"/>
  <c r="FV11" i="7"/>
  <c r="FU16" i="41"/>
  <c r="FQ19" i="7"/>
  <c r="FO20" i="7"/>
  <c r="FS26" i="41"/>
  <c r="FS28" i="41"/>
  <c r="FY15" i="41"/>
  <c r="GG28" i="7"/>
  <c r="GG20" i="7"/>
  <c r="GG30" i="7"/>
  <c r="GG22" i="7"/>
  <c r="GG14" i="7"/>
  <c r="GH10" i="7"/>
  <c r="GB28" i="41"/>
  <c r="GF32" i="41"/>
  <c r="FS19" i="41"/>
  <c r="FU21" i="41"/>
  <c r="FP23" i="7"/>
  <c r="GF31" i="7"/>
  <c r="GF15" i="7"/>
  <c r="GF7" i="7"/>
  <c r="GG26" i="41"/>
  <c r="GG18" i="41"/>
  <c r="GG10" i="41"/>
  <c r="GG25" i="7"/>
  <c r="GG17" i="7"/>
  <c r="GH27" i="7"/>
  <c r="GC19" i="41"/>
  <c r="FX26" i="41"/>
  <c r="FO12" i="41"/>
  <c r="GF32" i="7"/>
  <c r="GF8" i="7"/>
  <c r="GF12" i="7"/>
  <c r="GH11" i="7"/>
  <c r="GH29" i="41"/>
  <c r="GH21" i="41"/>
  <c r="GH13" i="41"/>
  <c r="GH33" i="8"/>
  <c r="FT9" i="41"/>
  <c r="GD17" i="41"/>
  <c r="GE13" i="7"/>
  <c r="GE30" i="41"/>
  <c r="GE22" i="41"/>
  <c r="GF30" i="7"/>
  <c r="GF22" i="7"/>
  <c r="GF14" i="41"/>
  <c r="FQ16" i="41"/>
  <c r="FX30" i="41"/>
  <c r="FT18" i="7"/>
  <c r="FS26" i="7"/>
  <c r="FX8" i="41"/>
  <c r="FO15" i="7"/>
  <c r="FO16" i="41"/>
  <c r="FW16" i="41"/>
  <c r="FY21" i="7"/>
  <c r="FZ17" i="7"/>
  <c r="GB27" i="41"/>
  <c r="GC18" i="41"/>
  <c r="GG28" i="41"/>
  <c r="GG20" i="41"/>
  <c r="GG33" i="8"/>
  <c r="GG33" i="7" s="1"/>
  <c r="FT26" i="41"/>
  <c r="FP15" i="41"/>
  <c r="FW22" i="7"/>
  <c r="FV26" i="41"/>
  <c r="FU28" i="41"/>
  <c r="GG29" i="7"/>
  <c r="GG21" i="7"/>
  <c r="GG13" i="7"/>
  <c r="GG9" i="7"/>
  <c r="FX11" i="7"/>
  <c r="FX18" i="7"/>
  <c r="FX27" i="41"/>
  <c r="GB26" i="41"/>
  <c r="GB10" i="41"/>
  <c r="FX15" i="7"/>
  <c r="FO11" i="41"/>
  <c r="FP20" i="41"/>
  <c r="FW13" i="41"/>
  <c r="FV9" i="41"/>
  <c r="FV30" i="7"/>
  <c r="FQ16" i="7"/>
  <c r="FW24" i="7"/>
  <c r="FP30" i="7"/>
  <c r="FY32" i="41"/>
  <c r="FY20" i="7"/>
  <c r="GE10" i="41"/>
  <c r="FW20" i="7"/>
  <c r="GA20" i="41"/>
  <c r="FR23" i="41"/>
  <c r="FQ29" i="41"/>
  <c r="FP29" i="41"/>
  <c r="FS31" i="7"/>
  <c r="FV14" i="7"/>
  <c r="FU22" i="41"/>
  <c r="FX15" i="41"/>
  <c r="FQ18" i="41"/>
  <c r="FW21" i="41"/>
  <c r="FY11" i="41"/>
  <c r="FY20" i="41"/>
  <c r="FY13" i="41"/>
  <c r="GB14" i="41"/>
  <c r="GC21" i="41"/>
  <c r="GC14" i="41"/>
  <c r="GE32" i="7"/>
  <c r="GE16" i="41"/>
  <c r="GE8" i="7"/>
  <c r="GE31" i="7"/>
  <c r="GE7" i="7"/>
  <c r="GE9" i="41"/>
  <c r="GG18" i="7"/>
  <c r="FW18" i="41"/>
  <c r="FV16" i="41"/>
  <c r="FT13" i="41"/>
  <c r="FU32" i="41"/>
  <c r="FU12" i="7"/>
  <c r="FV32" i="41"/>
  <c r="FW9" i="41"/>
  <c r="FX7" i="41"/>
  <c r="FS8" i="41"/>
  <c r="FY12" i="41"/>
  <c r="FZ19" i="7"/>
  <c r="GB14" i="7"/>
  <c r="GB10" i="7"/>
  <c r="GB8" i="7"/>
  <c r="GE31" i="41"/>
  <c r="GE15" i="41"/>
  <c r="GE7" i="41"/>
  <c r="GF31" i="41"/>
  <c r="GF15" i="41"/>
  <c r="GF7" i="41"/>
  <c r="GG30" i="41"/>
  <c r="GG22" i="41"/>
  <c r="GG14" i="41"/>
  <c r="GG12" i="41"/>
  <c r="FT8" i="41"/>
  <c r="FV11" i="41"/>
  <c r="FP12" i="41"/>
  <c r="FW15" i="7"/>
  <c r="FT22" i="41"/>
  <c r="FR28" i="41"/>
  <c r="FY14" i="7"/>
  <c r="GA33" i="8"/>
  <c r="GA33" i="41" s="1"/>
  <c r="GD9" i="41"/>
  <c r="FQ23" i="41"/>
  <c r="FW13" i="7"/>
  <c r="FS21" i="41"/>
  <c r="FQ27" i="7"/>
  <c r="FP8" i="7"/>
  <c r="FX10" i="41"/>
  <c r="FX18" i="41"/>
  <c r="FV30" i="41"/>
  <c r="FZ27" i="41"/>
  <c r="GA13" i="7"/>
  <c r="GA8" i="7"/>
  <c r="GB22" i="7"/>
  <c r="GC22" i="41"/>
  <c r="GD15" i="41"/>
  <c r="GD8" i="41"/>
  <c r="GF11" i="7"/>
  <c r="GF29" i="7"/>
  <c r="GF21" i="7"/>
  <c r="FP15" i="7"/>
  <c r="FS20" i="41"/>
  <c r="FU26" i="7"/>
  <c r="FO9" i="7"/>
  <c r="FQ29" i="7"/>
  <c r="FO30" i="7"/>
  <c r="FR16" i="41"/>
  <c r="FP18" i="7"/>
  <c r="FT19" i="41"/>
  <c r="FQ27" i="41"/>
  <c r="FY22" i="7"/>
  <c r="FY30" i="41"/>
  <c r="FZ8" i="7"/>
  <c r="GF33" i="8"/>
  <c r="GF33" i="7" s="1"/>
  <c r="FP32" i="41"/>
  <c r="FY31" i="41"/>
  <c r="FY29" i="41"/>
  <c r="FY17" i="41"/>
  <c r="FZ9" i="41"/>
  <c r="GB7" i="41"/>
  <c r="GC13" i="41"/>
  <c r="GD13" i="7"/>
  <c r="GE20" i="7"/>
  <c r="GE12" i="7"/>
  <c r="GE15" i="7"/>
  <c r="GE29" i="41"/>
  <c r="GF20" i="7"/>
  <c r="GF27" i="7"/>
  <c r="GF19" i="41"/>
  <c r="FP14" i="7"/>
  <c r="FT15" i="41"/>
  <c r="FW7" i="7"/>
  <c r="FX13" i="41"/>
  <c r="FR16" i="7"/>
  <c r="FU18" i="41"/>
  <c r="FT21" i="41"/>
  <c r="FO9" i="41"/>
  <c r="FT12" i="41"/>
  <c r="FR30" i="7"/>
  <c r="FY28" i="41"/>
  <c r="GD12" i="7"/>
  <c r="GE19" i="7"/>
  <c r="GE11" i="7"/>
  <c r="GE18" i="7"/>
  <c r="GF26" i="41"/>
  <c r="GF18" i="41"/>
  <c r="FP9" i="7"/>
  <c r="FO21" i="41"/>
  <c r="FT32" i="41"/>
  <c r="FX22" i="7"/>
  <c r="FT13" i="7"/>
  <c r="FS19" i="7"/>
  <c r="FP9" i="41"/>
  <c r="FR14" i="41"/>
  <c r="FX14" i="7"/>
  <c r="FU15" i="41"/>
  <c r="FS18" i="41"/>
  <c r="FR24" i="41"/>
  <c r="FP26" i="41"/>
  <c r="FO28" i="41"/>
  <c r="FR30" i="41"/>
  <c r="FY18" i="7"/>
  <c r="FY27" i="41"/>
  <c r="FZ31" i="41"/>
  <c r="FZ23" i="41"/>
  <c r="FZ7" i="7"/>
  <c r="GA11" i="7"/>
  <c r="GB12" i="41"/>
  <c r="GD11" i="7"/>
  <c r="GE10" i="7"/>
  <c r="GE17" i="7"/>
  <c r="GF16" i="7"/>
  <c r="GF25" i="41"/>
  <c r="FS12" i="41"/>
  <c r="FU16" i="7"/>
  <c r="FU10" i="41"/>
  <c r="FS14" i="41"/>
  <c r="FW18" i="7"/>
  <c r="FS24" i="7"/>
  <c r="FS30" i="41"/>
  <c r="FY14" i="41"/>
  <c r="FZ29" i="41"/>
  <c r="FZ22" i="41"/>
  <c r="GB11" i="7"/>
  <c r="GC25" i="41"/>
  <c r="GE9" i="7"/>
  <c r="GE16" i="7"/>
  <c r="GF14" i="7"/>
  <c r="GF24" i="7"/>
  <c r="GF9" i="7"/>
  <c r="GF13" i="7"/>
  <c r="GF23" i="7"/>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8"/>
  <c r="FR33" i="41" s="1"/>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8"/>
  <c r="FX33" i="7" s="1"/>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8"/>
  <c r="GE33" i="41" s="1"/>
  <c r="FO14" i="41"/>
  <c r="FV13" i="41"/>
  <c r="FV17" i="41"/>
  <c r="FO20" i="41"/>
  <c r="FT24" i="7"/>
  <c r="FW26" i="7"/>
  <c r="FW11" i="41"/>
  <c r="FP16" i="41"/>
  <c r="GA15" i="41"/>
  <c r="GA14" i="41"/>
  <c r="GD20" i="41"/>
  <c r="FS29" i="41"/>
  <c r="FP32" i="7"/>
  <c r="FT33" i="8"/>
  <c r="FT33" i="41" s="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R33" i="7"/>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GJ33" i="7" l="1"/>
  <c r="GJ33" i="41"/>
  <c r="GG33" i="41"/>
  <c r="GI33" i="41"/>
  <c r="GF33" i="41"/>
  <c r="GH33" i="7"/>
  <c r="GH33" i="41"/>
  <c r="GA33" i="7"/>
  <c r="FX33" i="41"/>
  <c r="GE33" i="7"/>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alcChain>
</file>

<file path=xl/sharedStrings.xml><?xml version="1.0" encoding="utf-8"?>
<sst xmlns="http://schemas.openxmlformats.org/spreadsheetml/2006/main" count="11054" uniqueCount="230">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</sst>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C74F429B-6902-42A7-9DD1-7952DAC20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256905</xdr:colOff>
      <xdr:row>3</xdr:row>
      <xdr:rowOff>20052</xdr:rowOff>
    </xdr:to>
    <xdr:pic>
      <xdr:nvPicPr>
        <xdr:cNvPr id="3" name="Imagen 2">
          <a:extLst>
            <a:ext uri="{FF2B5EF4-FFF2-40B4-BE49-F238E27FC236}">
              <a16:creationId xmlns:a16="http://schemas.microsoft.com/office/drawing/2014/main" id="{F13BD349-5129-4B4C-8CC0-CA6C726C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27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20051</xdr:rowOff>
    </xdr:to>
    <xdr:pic>
      <xdr:nvPicPr>
        <xdr:cNvPr id="3" name="Imagen 2">
          <a:extLst>
            <a:ext uri="{FF2B5EF4-FFF2-40B4-BE49-F238E27FC236}">
              <a16:creationId xmlns:a16="http://schemas.microsoft.com/office/drawing/2014/main" id="{B89476DB-74F4-4B7D-947E-C910DC914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9278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254900</xdr:colOff>
      <xdr:row>3</xdr:row>
      <xdr:rowOff>25566</xdr:rowOff>
    </xdr:to>
    <xdr:pic>
      <xdr:nvPicPr>
        <xdr:cNvPr id="3" name="Imagen 2">
          <a:extLst>
            <a:ext uri="{FF2B5EF4-FFF2-40B4-BE49-F238E27FC236}">
              <a16:creationId xmlns:a16="http://schemas.microsoft.com/office/drawing/2014/main" id="{2CAE9F08-E792-465C-9616-20C139240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774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254900</xdr:colOff>
      <xdr:row>3</xdr:row>
      <xdr:rowOff>25566</xdr:rowOff>
    </xdr:to>
    <xdr:pic>
      <xdr:nvPicPr>
        <xdr:cNvPr id="3" name="Imagen 2">
          <a:extLst>
            <a:ext uri="{FF2B5EF4-FFF2-40B4-BE49-F238E27FC236}">
              <a16:creationId xmlns:a16="http://schemas.microsoft.com/office/drawing/2014/main" id="{1C004FAA-4F67-4009-A051-EF1BCEDC9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774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D3FF206F-ABF4-49E7-B6AA-181018A5C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5669F5DE-6A71-4B5C-817A-D56BF130A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F64FFF61-9124-476C-9747-858498879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0CD9052B-5F38-4AD8-8C36-F4E5D400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0FFBD1EB-7D89-4C0C-8AD9-A69A74057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GM38"/>
  <sheetViews>
    <sheetView zoomScale="95" zoomScaleNormal="95" workbookViewId="0">
      <pane xSplit="2" ySplit="6" topLeftCell="FY7" activePane="bottomRight" state="frozenSplit"/>
      <selection activeCell="GM41" sqref="GM41"/>
      <selection pane="topRight" activeCell="GM41" sqref="GM41"/>
      <selection pane="bottomLeft" activeCell="GM41" sqref="GM41"/>
      <selection pane="bottomRight" activeCell="GM41" sqref="GM41"/>
    </sheetView>
  </sheetViews>
  <sheetFormatPr baseColWidth="10" defaultColWidth="11.42578125" defaultRowHeight="14.25"/>
  <cols>
    <col min="1" max="1" width="12.5703125" style="28" customWidth="1"/>
    <col min="2" max="2" width="28.7109375" style="28" customWidth="1"/>
    <col min="3" max="166" width="9.7109375" style="28" customWidth="1"/>
    <col min="167" max="195" width="10.85546875" style="28" customWidth="1"/>
    <col min="196" max="16384" width="11.42578125" style="28"/>
  </cols>
  <sheetData>
    <row r="1" spans="1:195">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5"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5"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5"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5"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row>
    <row r="7" spans="1:195"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c r="GG7" s="25">
        <f>IFERROR('1_02'!GG7+'1_05'!GG7,"ND")</f>
        <v>6485182.574519</v>
      </c>
      <c r="GH7" s="25">
        <f>IFERROR('1_02'!GH7+'1_05'!GH7,"ND")</f>
        <v>6525869.7572260005</v>
      </c>
      <c r="GI7" s="25">
        <f>IFERROR('1_02'!GI7+'1_05'!GI7,"ND")</f>
        <v>6574447.9561249996</v>
      </c>
      <c r="GJ7" s="25">
        <f>IFERROR('1_02'!GJ7+'1_05'!GJ7,"ND")</f>
        <v>6661745.2778310003</v>
      </c>
      <c r="GK7" s="25">
        <f>IFERROR('1_02'!GK7+'1_05'!GK7,"ND")</f>
        <v>6722197.7406790005</v>
      </c>
      <c r="GL7" s="25">
        <f>IFERROR('1_02'!GL7+'1_05'!GL7,"ND")</f>
        <v>6808076.2194770006</v>
      </c>
      <c r="GM7" s="25">
        <f>IFERROR('1_02'!GM7+'1_05'!GM7,"ND")</f>
        <v>6742383.6626429996</v>
      </c>
    </row>
    <row r="8" spans="1:195"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c r="GG8" s="25">
        <f>IFERROR('1_02'!GG8+'1_05'!GG8,"ND")</f>
        <v>1942422.8092360001</v>
      </c>
      <c r="GH8" s="25">
        <f>IFERROR('1_02'!GH8+'1_05'!GH8,"ND")</f>
        <v>1986146.1958280001</v>
      </c>
      <c r="GI8" s="25">
        <f>IFERROR('1_02'!GI8+'1_05'!GI8,"ND")</f>
        <v>2057599.7514830001</v>
      </c>
      <c r="GJ8" s="25">
        <f>IFERROR('1_02'!GJ8+'1_05'!GJ8,"ND")</f>
        <v>2098844.0191339999</v>
      </c>
      <c r="GK8" s="25">
        <f>IFERROR('1_02'!GK8+'1_05'!GK8,"ND")</f>
        <v>2130080.9584329999</v>
      </c>
      <c r="GL8" s="25">
        <f>IFERROR('1_02'!GL8+'1_05'!GL8,"ND")</f>
        <v>2249099.2772229998</v>
      </c>
      <c r="GM8" s="25">
        <f>IFERROR('1_02'!GM8+'1_05'!GM8,"ND")</f>
        <v>2250584.4481660002</v>
      </c>
    </row>
    <row r="9" spans="1:195"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c r="GG9" s="25">
        <f>IFERROR('1_02'!GG9+'1_05'!GG9,"ND")</f>
        <v>3266526.9089919999</v>
      </c>
      <c r="GH9" s="25">
        <f>IFERROR('1_02'!GH9+'1_05'!GH9,"ND")</f>
        <v>3260547.1691070003</v>
      </c>
      <c r="GI9" s="25">
        <f>IFERROR('1_02'!GI9+'1_05'!GI9,"ND")</f>
        <v>3281392.9657690004</v>
      </c>
      <c r="GJ9" s="25">
        <f>IFERROR('1_02'!GJ9+'1_05'!GJ9,"ND")</f>
        <v>3321963.3157139998</v>
      </c>
      <c r="GK9" s="25">
        <f>IFERROR('1_02'!GK9+'1_05'!GK9,"ND")</f>
        <v>3332332.5148939998</v>
      </c>
      <c r="GL9" s="25">
        <f>IFERROR('1_02'!GL9+'1_05'!GL9,"ND")</f>
        <v>3217568.5461370004</v>
      </c>
      <c r="GM9" s="25">
        <f>IFERROR('1_02'!GM9+'1_05'!GM9,"ND")</f>
        <v>3171324.5883820001</v>
      </c>
    </row>
    <row r="10" spans="1:195"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c r="GG10" s="25">
        <f>IFERROR('1_02'!GG10+'1_05'!GG10,"ND")</f>
        <v>23039200.860327002</v>
      </c>
      <c r="GH10" s="25">
        <f>IFERROR('1_02'!GH10+'1_05'!GH10,"ND")</f>
        <v>23201105.262580998</v>
      </c>
      <c r="GI10" s="25">
        <f>IFERROR('1_02'!GI10+'1_05'!GI10,"ND")</f>
        <v>23043217.021357</v>
      </c>
      <c r="GJ10" s="25">
        <f>IFERROR('1_02'!GJ10+'1_05'!GJ10,"ND")</f>
        <v>23476421.322775997</v>
      </c>
      <c r="GK10" s="25">
        <f>IFERROR('1_02'!GK10+'1_05'!GK10,"ND")</f>
        <v>23576845.676580999</v>
      </c>
      <c r="GL10" s="25">
        <f>IFERROR('1_02'!GL10+'1_05'!GL10,"ND")</f>
        <v>23571313.193820998</v>
      </c>
      <c r="GM10" s="25">
        <f>IFERROR('1_02'!GM10+'1_05'!GM10,"ND")</f>
        <v>23647201.998184998</v>
      </c>
    </row>
    <row r="11" spans="1:195"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c r="GG11" s="25">
        <f>IFERROR('1_02'!GG11+'1_05'!GG11,"ND")</f>
        <v>21165120.199965</v>
      </c>
      <c r="GH11" s="25">
        <f>IFERROR('1_02'!GH11+'1_05'!GH11,"ND")</f>
        <v>21289338.635625001</v>
      </c>
      <c r="GI11" s="25">
        <f>IFERROR('1_02'!GI11+'1_05'!GI11,"ND")</f>
        <v>21580608.771132998</v>
      </c>
      <c r="GJ11" s="25">
        <f>IFERROR('1_02'!GJ11+'1_05'!GJ11,"ND")</f>
        <v>21774483.034970999</v>
      </c>
      <c r="GK11" s="25">
        <f>IFERROR('1_02'!GK11+'1_05'!GK11,"ND")</f>
        <v>21681196.548138998</v>
      </c>
      <c r="GL11" s="25">
        <f>IFERROR('1_02'!GL11+'1_05'!GL11,"ND")</f>
        <v>21786702.946109999</v>
      </c>
      <c r="GM11" s="25">
        <f>IFERROR('1_02'!GM11+'1_05'!GM11,"ND")</f>
        <v>21819892.169179</v>
      </c>
    </row>
    <row r="12" spans="1:195"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c r="GG12" s="25" t="str">
        <f>IFERROR('1_02'!GG12+'1_05'!GG12,"ND")</f>
        <v>ND</v>
      </c>
      <c r="GH12" s="25" t="str">
        <f>IFERROR('1_02'!GH12+'1_05'!GH12,"ND")</f>
        <v>ND</v>
      </c>
      <c r="GI12" s="25" t="str">
        <f>IFERROR('1_02'!GI12+'1_05'!GI12,"ND")</f>
        <v>ND</v>
      </c>
      <c r="GJ12" s="25" t="str">
        <f>IFERROR('1_02'!GJ12+'1_05'!GJ12,"ND")</f>
        <v>ND</v>
      </c>
      <c r="GK12" s="25" t="str">
        <f>IFERROR('1_02'!GK12+'1_05'!GK12,"ND")</f>
        <v>ND</v>
      </c>
      <c r="GL12" s="25" t="str">
        <f>IFERROR('1_02'!GL12+'1_05'!GL12,"ND")</f>
        <v>ND</v>
      </c>
      <c r="GM12" s="25" t="str">
        <f>IFERROR('1_02'!GM12+'1_05'!GM12,"ND")</f>
        <v>ND</v>
      </c>
    </row>
    <row r="13" spans="1:195"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c r="GG13" s="49">
        <f>IFERROR('1_02'!GG13+'1_05'!GG13,"ND")</f>
        <v>18303636.079712</v>
      </c>
      <c r="GH13" s="49">
        <f>IFERROR('1_02'!GH13+'1_05'!GH13,"ND")</f>
        <v>18633359.158535</v>
      </c>
      <c r="GI13" s="49">
        <f>IFERROR('1_02'!GI13+'1_05'!GI13,"ND")</f>
        <v>18857354.532699</v>
      </c>
      <c r="GJ13" s="49">
        <f>IFERROR('1_02'!GJ13+'1_05'!GJ13,"ND")</f>
        <v>18794060.386794001</v>
      </c>
      <c r="GK13" s="49">
        <f>IFERROR('1_02'!GK13+'1_05'!GK13,"ND")</f>
        <v>18450145.252139002</v>
      </c>
      <c r="GL13" s="49">
        <f>IFERROR('1_02'!GL13+'1_05'!GL13,"ND")</f>
        <v>17619857.048016001</v>
      </c>
      <c r="GM13" s="49">
        <f>IFERROR('1_02'!GM13+'1_05'!GM13,"ND")</f>
        <v>17771484.974378001</v>
      </c>
    </row>
    <row r="14" spans="1:195"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c r="GG14" s="25" t="str">
        <f>IFERROR('1_02'!GG14+'1_05'!GG14,"ND")</f>
        <v>ND</v>
      </c>
      <c r="GH14" s="25" t="str">
        <f>IFERROR('1_02'!GH14+'1_05'!GH14,"ND")</f>
        <v>ND</v>
      </c>
      <c r="GI14" s="25" t="str">
        <f>IFERROR('1_02'!GI14+'1_05'!GI14,"ND")</f>
        <v>ND</v>
      </c>
      <c r="GJ14" s="25" t="str">
        <f>IFERROR('1_02'!GJ14+'1_05'!GJ14,"ND")</f>
        <v>ND</v>
      </c>
      <c r="GK14" s="25" t="str">
        <f>IFERROR('1_02'!GK14+'1_05'!GK14,"ND")</f>
        <v>ND</v>
      </c>
      <c r="GL14" s="25" t="str">
        <f>IFERROR('1_02'!GL14+'1_05'!GL14,"ND")</f>
        <v>ND</v>
      </c>
      <c r="GM14" s="25" t="str">
        <f>IFERROR('1_02'!GM14+'1_05'!GM14,"ND")</f>
        <v>ND</v>
      </c>
    </row>
    <row r="15" spans="1:195"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c r="GG15" s="25">
        <f>IFERROR('1_02'!GG15+'1_05'!GG15,"ND")</f>
        <v>21661.511446</v>
      </c>
      <c r="GH15" s="25">
        <f>IFERROR('1_02'!GH15+'1_05'!GH15,"ND")</f>
        <v>22902.101384000001</v>
      </c>
      <c r="GI15" s="25">
        <f>IFERROR('1_02'!GI15+'1_05'!GI15,"ND")</f>
        <v>23959.451905000002</v>
      </c>
      <c r="GJ15" s="25">
        <f>IFERROR('1_02'!GJ15+'1_05'!GJ15,"ND")</f>
        <v>23509.260249999999</v>
      </c>
      <c r="GK15" s="25">
        <f>IFERROR('1_02'!GK15+'1_05'!GK15,"ND")</f>
        <v>23752.938898</v>
      </c>
      <c r="GL15" s="25">
        <f>IFERROR('1_02'!GL15+'1_05'!GL15,"ND")</f>
        <v>24020.856398</v>
      </c>
      <c r="GM15" s="25">
        <f>IFERROR('1_02'!GM15+'1_05'!GM15,"ND")</f>
        <v>24432.899251999999</v>
      </c>
    </row>
    <row r="16" spans="1:195"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c r="GG16" s="25">
        <f>IFERROR('1_02'!GG16+'1_05'!GG16,"ND")</f>
        <v>2652115.2006720002</v>
      </c>
      <c r="GH16" s="25">
        <f>IFERROR('1_02'!GH16+'1_05'!GH16,"ND")</f>
        <v>2673153.1663939999</v>
      </c>
      <c r="GI16" s="25">
        <f>IFERROR('1_02'!GI16+'1_05'!GI16,"ND")</f>
        <v>2760066.3183159996</v>
      </c>
      <c r="GJ16" s="25">
        <f>IFERROR('1_02'!GJ16+'1_05'!GJ16,"ND")</f>
        <v>2794975.7503550001</v>
      </c>
      <c r="GK16" s="25">
        <f>IFERROR('1_02'!GK16+'1_05'!GK16,"ND")</f>
        <v>2846928.4304130003</v>
      </c>
      <c r="GL16" s="25">
        <f>IFERROR('1_02'!GL16+'1_05'!GL16,"ND")</f>
        <v>2876785.2200790001</v>
      </c>
      <c r="GM16" s="25">
        <f>IFERROR('1_02'!GM16+'1_05'!GM16,"ND")</f>
        <v>2943011.612919</v>
      </c>
    </row>
    <row r="17" spans="2:195"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c r="GG17" s="25">
        <f>IFERROR('1_02'!GG17+'1_05'!GG17,"ND")</f>
        <v>14081671.344671</v>
      </c>
      <c r="GH17" s="25">
        <f>IFERROR('1_02'!GH17+'1_05'!GH17,"ND")</f>
        <v>14045942.65945</v>
      </c>
      <c r="GI17" s="25">
        <f>IFERROR('1_02'!GI17+'1_05'!GI17,"ND")</f>
        <v>14224912.502928</v>
      </c>
      <c r="GJ17" s="25">
        <f>IFERROR('1_02'!GJ17+'1_05'!GJ17,"ND")</f>
        <v>14232980.193854999</v>
      </c>
      <c r="GK17" s="25">
        <f>IFERROR('1_02'!GK17+'1_05'!GK17,"ND")</f>
        <v>14222813.739129001</v>
      </c>
      <c r="GL17" s="25">
        <f>IFERROR('1_02'!GL17+'1_05'!GL17,"ND")</f>
        <v>14403911.820110999</v>
      </c>
      <c r="GM17" s="25">
        <f>IFERROR('1_02'!GM17+'1_05'!GM17,"ND")</f>
        <v>14675061.277851</v>
      </c>
    </row>
    <row r="18" spans="2:195"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c r="GG18" s="25" t="str">
        <f>IFERROR('1_02'!GG18+'1_05'!GG18,"ND")</f>
        <v>ND</v>
      </c>
      <c r="GH18" s="25" t="str">
        <f>IFERROR('1_02'!GH18+'1_05'!GH18,"ND")</f>
        <v>ND</v>
      </c>
      <c r="GI18" s="25" t="str">
        <f>IFERROR('1_02'!GI18+'1_05'!GI18,"ND")</f>
        <v>ND</v>
      </c>
      <c r="GJ18" s="25" t="str">
        <f>IFERROR('1_02'!GJ18+'1_05'!GJ18,"ND")</f>
        <v>ND</v>
      </c>
      <c r="GK18" s="25" t="str">
        <f>IFERROR('1_02'!GK18+'1_05'!GK18,"ND")</f>
        <v>ND</v>
      </c>
      <c r="GL18" s="25" t="str">
        <f>IFERROR('1_02'!GL18+'1_05'!GL18,"ND")</f>
        <v>ND</v>
      </c>
      <c r="GM18" s="25" t="str">
        <f>IFERROR('1_02'!GM18+'1_05'!GM18,"ND")</f>
        <v>ND</v>
      </c>
    </row>
    <row r="19" spans="2:195"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c r="GG19" s="25" t="str">
        <f>IFERROR('1_02'!GG19+'1_05'!GG19,"ND")</f>
        <v>ND</v>
      </c>
      <c r="GH19" s="25" t="str">
        <f>IFERROR('1_02'!GH19+'1_05'!GH19,"ND")</f>
        <v>ND</v>
      </c>
      <c r="GI19" s="25" t="str">
        <f>IFERROR('1_02'!GI19+'1_05'!GI19,"ND")</f>
        <v>ND</v>
      </c>
      <c r="GJ19" s="25" t="str">
        <f>IFERROR('1_02'!GJ19+'1_05'!GJ19,"ND")</f>
        <v>ND</v>
      </c>
      <c r="GK19" s="25" t="str">
        <f>IFERROR('1_02'!GK19+'1_05'!GK19,"ND")</f>
        <v>ND</v>
      </c>
      <c r="GL19" s="25" t="str">
        <f>IFERROR('1_02'!GL19+'1_05'!GL19,"ND")</f>
        <v>ND</v>
      </c>
      <c r="GM19" s="25" t="str">
        <f>IFERROR('1_02'!GM19+'1_05'!GM19,"ND")</f>
        <v>ND</v>
      </c>
    </row>
    <row r="20" spans="2:195"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c r="GG20" s="25">
        <f>IFERROR('1_02'!GG20+'1_05'!GG20,"ND")</f>
        <v>143.83342300000001</v>
      </c>
      <c r="GH20" s="25">
        <f>IFERROR('1_02'!GH20+'1_05'!GH20,"ND")</f>
        <v>140.051828</v>
      </c>
      <c r="GI20" s="25">
        <f>IFERROR('1_02'!GI20+'1_05'!GI20,"ND")</f>
        <v>136.79758699999999</v>
      </c>
      <c r="GJ20" s="25">
        <f>IFERROR('1_02'!GJ20+'1_05'!GJ20,"ND")</f>
        <v>133.54220900000001</v>
      </c>
      <c r="GK20" s="25">
        <f>IFERROR('1_02'!GK20+'1_05'!GK20,"ND")</f>
        <v>127.509444</v>
      </c>
      <c r="GL20" s="25">
        <f>IFERROR('1_02'!GL20+'1_05'!GL20,"ND")</f>
        <v>119.561255</v>
      </c>
      <c r="GM20" s="25">
        <f>IFERROR('1_02'!GM20+'1_05'!GM20,"ND")</f>
        <v>116.343732</v>
      </c>
    </row>
    <row r="21" spans="2:195"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c r="GG21" s="25">
        <f>IFERROR('1_02'!GG21+'1_05'!GG21,"ND")</f>
        <v>20148979.802604001</v>
      </c>
      <c r="GH21" s="25">
        <f>IFERROR('1_02'!GH21+'1_05'!GH21,"ND")</f>
        <v>20226092.841408998</v>
      </c>
      <c r="GI21" s="25">
        <f>IFERROR('1_02'!GI21+'1_05'!GI21,"ND")</f>
        <v>20837827.953641001</v>
      </c>
      <c r="GJ21" s="25">
        <f>IFERROR('1_02'!GJ21+'1_05'!GJ21,"ND")</f>
        <v>21012693.594817001</v>
      </c>
      <c r="GK21" s="25">
        <f>IFERROR('1_02'!GK21+'1_05'!GK21,"ND")</f>
        <v>20963865.274208002</v>
      </c>
      <c r="GL21" s="25">
        <f>IFERROR('1_02'!GL21+'1_05'!GL21,"ND")</f>
        <v>21054916.290314998</v>
      </c>
      <c r="GM21" s="25">
        <f>IFERROR('1_02'!GM21+'1_05'!GM21,"ND")</f>
        <v>21019589.316096</v>
      </c>
    </row>
    <row r="22" spans="2:195"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c r="GG22" s="25">
        <f>IFERROR('1_02'!GG22+'1_05'!GG22,"ND")</f>
        <v>6196576.097232</v>
      </c>
      <c r="GH22" s="25">
        <f>IFERROR('1_02'!GH22+'1_05'!GH22,"ND")</f>
        <v>6035863.4446370006</v>
      </c>
      <c r="GI22" s="25">
        <f>IFERROR('1_02'!GI22+'1_05'!GI22,"ND")</f>
        <v>6043264.2446340006</v>
      </c>
      <c r="GJ22" s="25">
        <f>IFERROR('1_02'!GJ22+'1_05'!GJ22,"ND")</f>
        <v>6015523.9994820002</v>
      </c>
      <c r="GK22" s="25">
        <f>IFERROR('1_02'!GK22+'1_05'!GK22,"ND")</f>
        <v>6039538.8450480001</v>
      </c>
      <c r="GL22" s="25">
        <f>IFERROR('1_02'!GL22+'1_05'!GL22,"ND")</f>
        <v>6034462.4847180005</v>
      </c>
      <c r="GM22" s="25">
        <f>IFERROR('1_02'!GM22+'1_05'!GM22,"ND")</f>
        <v>6062024.1701250002</v>
      </c>
    </row>
    <row r="23" spans="2:195"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c r="GG23" s="25" t="str">
        <f>IFERROR('1_02'!GG23+'1_05'!GG23,"ND")</f>
        <v>ND</v>
      </c>
      <c r="GH23" s="25" t="str">
        <f>IFERROR('1_02'!GH23+'1_05'!GH23,"ND")</f>
        <v>ND</v>
      </c>
      <c r="GI23" s="25" t="str">
        <f>IFERROR('1_02'!GI23+'1_05'!GI23,"ND")</f>
        <v>ND</v>
      </c>
      <c r="GJ23" s="25" t="str">
        <f>IFERROR('1_02'!GJ23+'1_05'!GJ23,"ND")</f>
        <v>ND</v>
      </c>
      <c r="GK23" s="25" t="str">
        <f>IFERROR('1_02'!GK23+'1_05'!GK23,"ND")</f>
        <v>ND</v>
      </c>
      <c r="GL23" s="25" t="str">
        <f>IFERROR('1_02'!GL23+'1_05'!GL23,"ND")</f>
        <v>ND</v>
      </c>
      <c r="GM23" s="25" t="str">
        <f>IFERROR('1_02'!GM23+'1_05'!GM23,"ND")</f>
        <v>ND</v>
      </c>
    </row>
    <row r="24" spans="2:195"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c r="GG24" s="25">
        <f>IFERROR('1_02'!GG24+'1_05'!GG24,"ND")</f>
        <v>224043.884322</v>
      </c>
      <c r="GH24" s="25">
        <f>IFERROR('1_02'!GH24+'1_05'!GH24,"ND")</f>
        <v>231883.24836499998</v>
      </c>
      <c r="GI24" s="25">
        <f>IFERROR('1_02'!GI24+'1_05'!GI24,"ND")</f>
        <v>257344.08249</v>
      </c>
      <c r="GJ24" s="25">
        <f>IFERROR('1_02'!GJ24+'1_05'!GJ24,"ND")</f>
        <v>269538.13654500002</v>
      </c>
      <c r="GK24" s="25">
        <f>IFERROR('1_02'!GK24+'1_05'!GK24,"ND")</f>
        <v>265394.97334199998</v>
      </c>
      <c r="GL24" s="25">
        <f>IFERROR('1_02'!GL24+'1_05'!GL24,"ND")</f>
        <v>265220.29007600003</v>
      </c>
      <c r="GM24" s="25">
        <f>IFERROR('1_02'!GM24+'1_05'!GM24,"ND")</f>
        <v>274892.68656299997</v>
      </c>
    </row>
    <row r="25" spans="2:195"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c r="GG25" s="25" t="str">
        <f>IFERROR('1_02'!GG25+'1_05'!GG25,"ND")</f>
        <v>ND</v>
      </c>
      <c r="GH25" s="25" t="str">
        <f>IFERROR('1_02'!GH25+'1_05'!GH25,"ND")</f>
        <v>ND</v>
      </c>
      <c r="GI25" s="25" t="str">
        <f>IFERROR('1_02'!GI25+'1_05'!GI25,"ND")</f>
        <v>ND</v>
      </c>
      <c r="GJ25" s="25" t="str">
        <f>IFERROR('1_02'!GJ25+'1_05'!GJ25,"ND")</f>
        <v>ND</v>
      </c>
      <c r="GK25" s="25" t="str">
        <f>IFERROR('1_02'!GK25+'1_05'!GK25,"ND")</f>
        <v>ND</v>
      </c>
      <c r="GL25" s="25" t="str">
        <f>IFERROR('1_02'!GL25+'1_05'!GL25,"ND")</f>
        <v>ND</v>
      </c>
      <c r="GM25" s="25" t="str">
        <f>IFERROR('1_02'!GM25+'1_05'!GM25,"ND")</f>
        <v>ND</v>
      </c>
    </row>
    <row r="26" spans="2:195"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c r="GG26" s="25" t="str">
        <f>IFERROR('1_02'!GG26+'1_05'!GG26,"ND")</f>
        <v>ND</v>
      </c>
      <c r="GH26" s="25" t="str">
        <f>IFERROR('1_02'!GH26+'1_05'!GH26,"ND")</f>
        <v>ND</v>
      </c>
      <c r="GI26" s="25" t="str">
        <f>IFERROR('1_02'!GI26+'1_05'!GI26,"ND")</f>
        <v>ND</v>
      </c>
      <c r="GJ26" s="25" t="str">
        <f>IFERROR('1_02'!GJ26+'1_05'!GJ26,"ND")</f>
        <v>ND</v>
      </c>
      <c r="GK26" s="25" t="str">
        <f>IFERROR('1_02'!GK26+'1_05'!GK26,"ND")</f>
        <v>ND</v>
      </c>
      <c r="GL26" s="25" t="str">
        <f>IFERROR('1_02'!GL26+'1_05'!GL26,"ND")</f>
        <v>ND</v>
      </c>
      <c r="GM26" s="25" t="str">
        <f>IFERROR('1_02'!GM26+'1_05'!GM26,"ND")</f>
        <v>ND</v>
      </c>
    </row>
    <row r="27" spans="2:195"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c r="GG27" s="25">
        <f>IFERROR('1_02'!GG27+'1_05'!GG27,"ND")</f>
        <v>293533.50479400001</v>
      </c>
      <c r="GH27" s="25">
        <f>IFERROR('1_02'!GH27+'1_05'!GH27,"ND")</f>
        <v>298068.37253200001</v>
      </c>
      <c r="GI27" s="25">
        <f>IFERROR('1_02'!GI27+'1_05'!GI27,"ND")</f>
        <v>305487.23313499999</v>
      </c>
      <c r="GJ27" s="25">
        <f>IFERROR('1_02'!GJ27+'1_05'!GJ27,"ND")</f>
        <v>290434.90675300005</v>
      </c>
      <c r="GK27" s="25">
        <f>IFERROR('1_02'!GK27+'1_05'!GK27,"ND")</f>
        <v>304093.48070399999</v>
      </c>
      <c r="GL27" s="25">
        <f>IFERROR('1_02'!GL27+'1_05'!GL27,"ND")</f>
        <v>296199.07406800002</v>
      </c>
      <c r="GM27" s="25">
        <f>IFERROR('1_02'!GM27+'1_05'!GM27,"ND")</f>
        <v>318014.155776</v>
      </c>
    </row>
    <row r="28" spans="2:195"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c r="GG28" s="25">
        <f>IFERROR('1_02'!GG28+'1_05'!GG28,"ND")</f>
        <v>44360.399522</v>
      </c>
      <c r="GH28" s="25">
        <f>IFERROR('1_02'!GH28+'1_05'!GH28,"ND")</f>
        <v>19698.064985000001</v>
      </c>
      <c r="GI28" s="25">
        <f>IFERROR('1_02'!GI28+'1_05'!GI28,"ND")</f>
        <v>31195.716498999998</v>
      </c>
      <c r="GJ28" s="25">
        <f>IFERROR('1_02'!GJ28+'1_05'!GJ28,"ND")</f>
        <v>25893.21442</v>
      </c>
      <c r="GK28" s="25">
        <f>IFERROR('1_02'!GK28+'1_05'!GK28,"ND")</f>
        <v>15277.178989</v>
      </c>
      <c r="GL28" s="25">
        <f>IFERROR('1_02'!GL28+'1_05'!GL28,"ND")</f>
        <v>32489.695557999999</v>
      </c>
      <c r="GM28" s="25">
        <f>IFERROR('1_02'!GM28+'1_05'!GM28,"ND")</f>
        <v>13437.687174999999</v>
      </c>
    </row>
    <row r="29" spans="2:195"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c r="GG29" s="25" t="str">
        <f>IFERROR('1_02'!GG29+'1_05'!GG29,"ND")</f>
        <v>ND</v>
      </c>
      <c r="GH29" s="25" t="str">
        <f>IFERROR('1_02'!GH29+'1_05'!GH29,"ND")</f>
        <v>ND</v>
      </c>
      <c r="GI29" s="25" t="str">
        <f>IFERROR('1_02'!GI29+'1_05'!GI29,"ND")</f>
        <v>ND</v>
      </c>
      <c r="GJ29" s="25" t="str">
        <f>IFERROR('1_02'!GJ29+'1_05'!GJ29,"ND")</f>
        <v>ND</v>
      </c>
      <c r="GK29" s="25" t="str">
        <f>IFERROR('1_02'!GK29+'1_05'!GK29,"ND")</f>
        <v>ND</v>
      </c>
      <c r="GL29" s="25" t="str">
        <f>IFERROR('1_02'!GL29+'1_05'!GL29,"ND")</f>
        <v>ND</v>
      </c>
      <c r="GM29" s="25" t="str">
        <f>IFERROR('1_02'!GM29+'1_05'!GM29,"ND")</f>
        <v>ND</v>
      </c>
    </row>
    <row r="30" spans="2:195"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c r="GG30" s="25">
        <f>IFERROR('1_02'!GG30+'1_05'!GG30,"ND")</f>
        <v>17273350.119858999</v>
      </c>
      <c r="GH30" s="25">
        <f>IFERROR('1_02'!GH30+'1_05'!GH30,"ND")</f>
        <v>17077191.195386</v>
      </c>
      <c r="GI30" s="25">
        <f>IFERROR('1_02'!GI30+'1_05'!GI30,"ND")</f>
        <v>17204765.948736999</v>
      </c>
      <c r="GJ30" s="25">
        <f>IFERROR('1_02'!GJ30+'1_05'!GJ30,"ND")</f>
        <v>16854935.194281001</v>
      </c>
      <c r="GK30" s="25">
        <f>IFERROR('1_02'!GK30+'1_05'!GK30,"ND")</f>
        <v>16482286.275150001</v>
      </c>
      <c r="GL30" s="25">
        <f>IFERROR('1_02'!GL30+'1_05'!GL30,"ND")</f>
        <v>16279531.735602999</v>
      </c>
      <c r="GM30" s="25">
        <f>IFERROR('1_02'!GM30+'1_05'!GM30,"ND")</f>
        <v>16639185.989939</v>
      </c>
    </row>
    <row r="31" spans="2:195"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c r="GG31" s="25" t="str">
        <f>IFERROR('1_02'!GG31+'1_05'!GG31,"ND")</f>
        <v>ND</v>
      </c>
      <c r="GH31" s="25" t="str">
        <f>IFERROR('1_02'!GH31+'1_05'!GH31,"ND")</f>
        <v>ND</v>
      </c>
      <c r="GI31" s="25" t="str">
        <f>IFERROR('1_02'!GI31+'1_05'!GI31,"ND")</f>
        <v>ND</v>
      </c>
      <c r="GJ31" s="25" t="str">
        <f>IFERROR('1_02'!GJ31+'1_05'!GJ31,"ND")</f>
        <v>ND</v>
      </c>
      <c r="GK31" s="25" t="str">
        <f>IFERROR('1_02'!GK31+'1_05'!GK31,"ND")</f>
        <v>ND</v>
      </c>
      <c r="GL31" s="25" t="str">
        <f>IFERROR('1_02'!GL31+'1_05'!GL31,"ND")</f>
        <v>ND</v>
      </c>
      <c r="GM31" s="25" t="str">
        <f>IFERROR('1_02'!GM31+'1_05'!GM31,"ND")</f>
        <v>ND</v>
      </c>
    </row>
    <row r="32" spans="2:195"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c r="GG32" s="25">
        <f>IFERROR('1_02'!GG32+'1_05'!GG32,"ND")</f>
        <v>8476.8450090000006</v>
      </c>
      <c r="GH32" s="25">
        <f>IFERROR('1_02'!GH32+'1_05'!GH32,"ND")</f>
        <v>9419.4181009999993</v>
      </c>
      <c r="GI32" s="25">
        <f>IFERROR('1_02'!GI32+'1_05'!GI32,"ND")</f>
        <v>8901.8159959999994</v>
      </c>
      <c r="GJ32" s="25">
        <f>IFERROR('1_02'!GJ32+'1_05'!GJ32,"ND")</f>
        <v>8979.4629349999996</v>
      </c>
      <c r="GK32" s="25">
        <f>IFERROR('1_02'!GK32+'1_05'!GK32,"ND")</f>
        <v>8138.9416119999996</v>
      </c>
      <c r="GL32" s="25">
        <f>IFERROR('1_02'!GL32+'1_05'!GL32,"ND")</f>
        <v>8062.9533330000004</v>
      </c>
      <c r="GM32" s="25">
        <f>IFERROR('1_02'!GM32+'1_05'!GM32,"ND")</f>
        <v>8009.8576549999998</v>
      </c>
    </row>
    <row r="33" spans="2:195"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c r="GG33" s="26">
        <f>IFERROR('1_02'!GG33+'1_05'!GG33,"ND")</f>
        <v>135147001.97630501</v>
      </c>
      <c r="GH33" s="26">
        <f>IFERROR('1_02'!GH33+'1_05'!GH33,"ND")</f>
        <v>135536720.74337301</v>
      </c>
      <c r="GI33" s="26">
        <f>IFERROR('1_02'!GI33+'1_05'!GI33,"ND")</f>
        <v>137092483.06443399</v>
      </c>
      <c r="GJ33" s="26">
        <f>IFERROR('1_02'!GJ33+'1_05'!GJ33,"ND")</f>
        <v>137657114.61312199</v>
      </c>
      <c r="GK33" s="26">
        <f>IFERROR('1_02'!GK33+'1_05'!GK33,"ND")</f>
        <v>137065016.27780199</v>
      </c>
      <c r="GL33" s="26">
        <f>IFERROR('1_02'!GL33+'1_05'!GL33,"ND")</f>
        <v>136528337.21229798</v>
      </c>
      <c r="GM33" s="26">
        <f>IFERROR('1_02'!GM33+'1_05'!GM33,"ND")</f>
        <v>137380647.838016</v>
      </c>
    </row>
    <row r="34" spans="2:195" s="14" customFormat="1" ht="2.1" customHeight="1"/>
    <row r="35" spans="2:195"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195"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GM39"/>
  <sheetViews>
    <sheetView zoomScale="95" zoomScaleNormal="95" workbookViewId="0">
      <pane xSplit="2" ySplit="6" topLeftCell="FS7" activePane="bottomRight" state="frozenSplit"/>
      <selection activeCell="GM41" sqref="GM41"/>
      <selection pane="topRight" activeCell="GM41" sqref="GM41"/>
      <selection pane="bottomLeft" activeCell="GM41" sqref="GM41"/>
      <selection pane="bottomRight" activeCell="GM41" sqref="GM41"/>
    </sheetView>
  </sheetViews>
  <sheetFormatPr baseColWidth="10" defaultColWidth="11.42578125" defaultRowHeight="9"/>
  <cols>
    <col min="1" max="1" width="12.5703125" style="14" customWidth="1"/>
    <col min="2" max="2" width="28.7109375" style="14" customWidth="1"/>
    <col min="3" max="166" width="9.7109375" style="14" customWidth="1"/>
    <col min="167" max="195" width="10.85546875" style="14" customWidth="1"/>
    <col min="196" max="16384" width="11.42578125" style="14"/>
  </cols>
  <sheetData>
    <row r="1" spans="1:195"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5"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5"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5"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5"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row>
    <row r="7" spans="1:195"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c r="GE7" s="25">
        <v>6509466.4675070001</v>
      </c>
      <c r="GF7" s="25">
        <v>6494495.6416610004</v>
      </c>
      <c r="GG7" s="25">
        <v>6493467.8091179999</v>
      </c>
      <c r="GH7" s="25">
        <v>6656022.8696969999</v>
      </c>
      <c r="GI7" s="25">
        <v>6563527.5766550004</v>
      </c>
      <c r="GJ7" s="25">
        <v>6735622.3512270004</v>
      </c>
      <c r="GK7" s="25">
        <v>6843698.4556120001</v>
      </c>
      <c r="GL7" s="25">
        <v>6867857.178851</v>
      </c>
      <c r="GM7" s="25">
        <v>6775504.7329209996</v>
      </c>
    </row>
    <row r="8" spans="1:195"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c r="GE8" s="25">
        <v>1438890.72918</v>
      </c>
      <c r="GF8" s="25">
        <v>1377042.8164520001</v>
      </c>
      <c r="GG8" s="25">
        <v>1427227.0151869999</v>
      </c>
      <c r="GH8" s="25">
        <v>1410628.7875079999</v>
      </c>
      <c r="GI8" s="25">
        <v>1494450.2256980001</v>
      </c>
      <c r="GJ8" s="25">
        <v>1458620.41588</v>
      </c>
      <c r="GK8" s="25">
        <v>1460946.918603</v>
      </c>
      <c r="GL8" s="25">
        <v>1612109.4623489999</v>
      </c>
      <c r="GM8" s="25">
        <v>1617989.915421</v>
      </c>
    </row>
    <row r="9" spans="1:195"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c r="GE9" s="25">
        <v>4153878.7381429998</v>
      </c>
      <c r="GF9" s="25">
        <v>4134906.524462</v>
      </c>
      <c r="GG9" s="25">
        <v>4116999.6856149998</v>
      </c>
      <c r="GH9" s="25">
        <v>4110622.3235129998</v>
      </c>
      <c r="GI9" s="25">
        <v>4133776.5096590002</v>
      </c>
      <c r="GJ9" s="25">
        <v>4205486.2592019998</v>
      </c>
      <c r="GK9" s="25">
        <v>4244963.2580570001</v>
      </c>
      <c r="GL9" s="25">
        <v>4143203.0880999998</v>
      </c>
      <c r="GM9" s="25">
        <v>4049994.9098390001</v>
      </c>
    </row>
    <row r="10" spans="1:195"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c r="GE10" s="25">
        <v>31710490.984710999</v>
      </c>
      <c r="GF10" s="25">
        <v>31630206.903669</v>
      </c>
      <c r="GG10" s="25">
        <v>31489143.254978999</v>
      </c>
      <c r="GH10" s="25">
        <v>31993744.616136</v>
      </c>
      <c r="GI10" s="25">
        <v>31737996.745928001</v>
      </c>
      <c r="GJ10" s="25">
        <v>31947696.014564998</v>
      </c>
      <c r="GK10" s="25">
        <v>32392684.730365001</v>
      </c>
      <c r="GL10" s="25">
        <v>32612466.643514</v>
      </c>
      <c r="GM10" s="25">
        <v>32470189.082072999</v>
      </c>
    </row>
    <row r="11" spans="1:195"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c r="GE11" s="25">
        <v>25348553.101057999</v>
      </c>
      <c r="GF11" s="25">
        <v>25551451.543786999</v>
      </c>
      <c r="GG11" s="25">
        <v>25400606.823872</v>
      </c>
      <c r="GH11" s="25">
        <v>25456808.883482002</v>
      </c>
      <c r="GI11" s="25">
        <v>25569753.661837</v>
      </c>
      <c r="GJ11" s="25">
        <v>25688185.331220001</v>
      </c>
      <c r="GK11" s="25">
        <v>25823755.780368999</v>
      </c>
      <c r="GL11" s="25">
        <v>26241905.461431</v>
      </c>
      <c r="GM11" s="25">
        <v>25988621.746100001</v>
      </c>
    </row>
    <row r="12" spans="1:195"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row>
    <row r="13" spans="1:195"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c r="GD13" s="49">
        <v>30270344.895344999</v>
      </c>
      <c r="GE13" s="49">
        <v>30351661.418584</v>
      </c>
      <c r="GF13" s="49">
        <v>30445479.900123</v>
      </c>
      <c r="GG13" s="49">
        <v>30627595.325289</v>
      </c>
      <c r="GH13" s="49">
        <v>30941260.483158998</v>
      </c>
      <c r="GI13" s="49">
        <v>31158975.039191999</v>
      </c>
      <c r="GJ13" s="49">
        <v>31346130.147824999</v>
      </c>
      <c r="GK13" s="49">
        <v>31193554.160897002</v>
      </c>
      <c r="GL13" s="49">
        <v>31379298.230944</v>
      </c>
      <c r="GM13" s="49">
        <v>31514026.423269</v>
      </c>
    </row>
    <row r="14" spans="1:195"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row>
    <row r="15" spans="1:195"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c r="GE15" s="25">
        <v>1605296.6725699999</v>
      </c>
      <c r="GF15" s="25">
        <v>1580090.251656</v>
      </c>
      <c r="GG15" s="25">
        <v>1554504.231963</v>
      </c>
      <c r="GH15" s="25">
        <v>1540581.7352700001</v>
      </c>
      <c r="GI15" s="25">
        <v>1523668.4652180001</v>
      </c>
      <c r="GJ15" s="25">
        <v>1513614.9486690001</v>
      </c>
      <c r="GK15" s="25">
        <v>1507374.3437030001</v>
      </c>
      <c r="GL15" s="25">
        <v>1490093.653891</v>
      </c>
      <c r="GM15" s="25">
        <v>1478526.667808</v>
      </c>
    </row>
    <row r="16" spans="1:195"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c r="GE16" s="25">
        <v>2492038.7359259999</v>
      </c>
      <c r="GF16" s="25">
        <v>2593781.769144</v>
      </c>
      <c r="GG16" s="25">
        <v>2617125.130746</v>
      </c>
      <c r="GH16" s="25">
        <v>2640209.2084809998</v>
      </c>
      <c r="GI16" s="25">
        <v>2726616.243795</v>
      </c>
      <c r="GJ16" s="25">
        <v>2746277.1201900002</v>
      </c>
      <c r="GK16" s="25">
        <v>2726160.975635</v>
      </c>
      <c r="GL16" s="25">
        <v>2771834.8771560001</v>
      </c>
      <c r="GM16" s="25">
        <v>2802827.8466090001</v>
      </c>
    </row>
    <row r="17" spans="2:195"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c r="GE17" s="25">
        <v>18508770.62892</v>
      </c>
      <c r="GF17" s="25">
        <v>18416688.110564001</v>
      </c>
      <c r="GG17" s="25">
        <v>18421191.907446999</v>
      </c>
      <c r="GH17" s="25">
        <v>18515421.110722002</v>
      </c>
      <c r="GI17" s="25">
        <v>18517039.220008001</v>
      </c>
      <c r="GJ17" s="25">
        <v>18621116.210053001</v>
      </c>
      <c r="GK17" s="25">
        <v>18685037.173446</v>
      </c>
      <c r="GL17" s="25">
        <v>18924989.195223</v>
      </c>
      <c r="GM17" s="25">
        <v>18755008.133481</v>
      </c>
    </row>
    <row r="18" spans="2:195"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row>
    <row r="19" spans="2:195"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row>
    <row r="20" spans="2:195"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c r="GE20" s="25">
        <v>93400.322025999994</v>
      </c>
      <c r="GF20" s="25">
        <v>92207.604657000003</v>
      </c>
      <c r="GG20" s="25">
        <v>90812.676676999996</v>
      </c>
      <c r="GH20" s="25">
        <v>89490.646099999998</v>
      </c>
      <c r="GI20" s="25">
        <v>88588.442735999997</v>
      </c>
      <c r="GJ20" s="25">
        <v>88086.522438</v>
      </c>
      <c r="GK20" s="25">
        <v>88186.503152000005</v>
      </c>
      <c r="GL20" s="25">
        <v>87712.534331999996</v>
      </c>
      <c r="GM20" s="25">
        <v>86513.933673000007</v>
      </c>
    </row>
    <row r="21" spans="2:195"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c r="GE21" s="25">
        <v>34375428.927878998</v>
      </c>
      <c r="GF21" s="25">
        <v>34285237.428684004</v>
      </c>
      <c r="GG21" s="25">
        <v>34303558.0097</v>
      </c>
      <c r="GH21" s="25">
        <v>34477496.817364998</v>
      </c>
      <c r="GI21" s="25">
        <v>34751647.687334999</v>
      </c>
      <c r="GJ21" s="25">
        <v>34951061.522987001</v>
      </c>
      <c r="GK21" s="25">
        <v>35149020.538450003</v>
      </c>
      <c r="GL21" s="25">
        <v>35489611.753687002</v>
      </c>
      <c r="GM21" s="25">
        <v>35379634.517622001</v>
      </c>
    </row>
    <row r="22" spans="2:195"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c r="GE22" s="25">
        <v>6201788.5260269996</v>
      </c>
      <c r="GF22" s="25">
        <v>6208893.2000660002</v>
      </c>
      <c r="GG22" s="25">
        <v>6197691.1205620002</v>
      </c>
      <c r="GH22" s="25">
        <v>6132898.0841089999</v>
      </c>
      <c r="GI22" s="25">
        <v>6103905.8568989998</v>
      </c>
      <c r="GJ22" s="25">
        <v>6129816.1437750002</v>
      </c>
      <c r="GK22" s="25">
        <v>6200102.7103690002</v>
      </c>
      <c r="GL22" s="25">
        <v>6236326.2021890003</v>
      </c>
      <c r="GM22" s="25">
        <v>6214716.7943169996</v>
      </c>
    </row>
    <row r="23" spans="2:195"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row>
    <row r="24" spans="2:195"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c r="GE24" s="25">
        <v>116771.853625</v>
      </c>
      <c r="GF24" s="25">
        <v>125880.971277</v>
      </c>
      <c r="GG24" s="25">
        <v>126251.49890399999</v>
      </c>
      <c r="GH24" s="25">
        <v>127101.943864</v>
      </c>
      <c r="GI24" s="25">
        <v>137032.465604</v>
      </c>
      <c r="GJ24" s="25">
        <v>149751.039193</v>
      </c>
      <c r="GK24" s="25">
        <v>149402.811782</v>
      </c>
      <c r="GL24" s="25">
        <v>147490.97339</v>
      </c>
      <c r="GM24" s="25">
        <v>149140.365066</v>
      </c>
    </row>
    <row r="25" spans="2:195"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row>
    <row r="26" spans="2:195"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row>
    <row r="27" spans="2:195"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c r="GE27" s="25">
        <v>153055.211316</v>
      </c>
      <c r="GF27" s="25">
        <v>141749.03600299999</v>
      </c>
      <c r="GG27" s="25">
        <v>138795.621778</v>
      </c>
      <c r="GH27" s="25">
        <v>136567.77190600001</v>
      </c>
      <c r="GI27" s="25">
        <v>142034.33496800001</v>
      </c>
      <c r="GJ27" s="25">
        <v>143463.85204999999</v>
      </c>
      <c r="GK27" s="25">
        <v>149431.18902699999</v>
      </c>
      <c r="GL27" s="25">
        <v>150509.78206299999</v>
      </c>
      <c r="GM27" s="25">
        <v>148667.831045</v>
      </c>
    </row>
    <row r="28" spans="2:195"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c r="GE28" s="25">
        <v>20862.524555</v>
      </c>
      <c r="GF28" s="25">
        <v>32893.242911000001</v>
      </c>
      <c r="GG28" s="25">
        <v>44360.399522</v>
      </c>
      <c r="GH28" s="25">
        <v>19698.064985000001</v>
      </c>
      <c r="GI28" s="25">
        <v>31195.716498999998</v>
      </c>
      <c r="GJ28" s="25">
        <v>25893.21442</v>
      </c>
      <c r="GK28" s="25">
        <v>15277.178989</v>
      </c>
      <c r="GL28" s="25">
        <v>32489.695557999999</v>
      </c>
      <c r="GM28" s="25">
        <v>13437.687174999999</v>
      </c>
    </row>
    <row r="29" spans="2:195"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row>
    <row r="30" spans="2:195"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c r="GE30" s="25">
        <v>26162384.444536999</v>
      </c>
      <c r="GF30" s="25">
        <v>26097916.987714998</v>
      </c>
      <c r="GG30" s="25">
        <v>26130331.941388998</v>
      </c>
      <c r="GH30" s="25">
        <v>26026107.851599999</v>
      </c>
      <c r="GI30" s="25">
        <v>25816868.186687998</v>
      </c>
      <c r="GJ30" s="25">
        <v>25713290.210762002</v>
      </c>
      <c r="GK30" s="25">
        <v>25823880.329133999</v>
      </c>
      <c r="GL30" s="25">
        <v>26032529.057248</v>
      </c>
      <c r="GM30" s="25">
        <v>25909833.124798998</v>
      </c>
    </row>
    <row r="31" spans="2:195"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row>
    <row r="32" spans="2:195"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c r="GE32" s="25">
        <v>2439.5090559999999</v>
      </c>
      <c r="GF32" s="25">
        <v>8060.1371669999999</v>
      </c>
      <c r="GG32" s="25">
        <v>8023.4686110000002</v>
      </c>
      <c r="GH32" s="25">
        <v>8100.1161110000003</v>
      </c>
      <c r="GI32" s="25">
        <v>8004.155334</v>
      </c>
      <c r="GJ32" s="25">
        <v>8072.6532779999998</v>
      </c>
      <c r="GK32" s="25">
        <v>8138.9416119999996</v>
      </c>
      <c r="GL32" s="25">
        <v>8062.9533330000004</v>
      </c>
      <c r="GM32" s="25">
        <v>8009.8576549999998</v>
      </c>
    </row>
    <row r="33" spans="2:195"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c r="GD33" s="26">
        <v>189210992.84091601</v>
      </c>
      <c r="GE33" s="26">
        <v>189245178.79562002</v>
      </c>
      <c r="GF33" s="26">
        <v>189216982.069998</v>
      </c>
      <c r="GG33" s="26">
        <v>189187685.921359</v>
      </c>
      <c r="GH33" s="26">
        <v>190282761.31400803</v>
      </c>
      <c r="GI33" s="26">
        <v>190505080.534053</v>
      </c>
      <c r="GJ33" s="26">
        <v>191472183.95773399</v>
      </c>
      <c r="GK33" s="26">
        <v>192461615.99920201</v>
      </c>
      <c r="GL33" s="26">
        <v>194228490.74325901</v>
      </c>
      <c r="GM33" s="26">
        <v>193362643.56887296</v>
      </c>
    </row>
    <row r="34" spans="2:195" ht="2.1" customHeight="1"/>
    <row r="35" spans="2:195">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19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95" ht="27">
      <c r="B38" s="44" t="s">
        <v>100</v>
      </c>
    </row>
    <row r="39" spans="2:195">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GM39"/>
  <sheetViews>
    <sheetView zoomScale="95" zoomScaleNormal="95" workbookViewId="0">
      <pane xSplit="2" ySplit="6" topLeftCell="FW7" activePane="bottomRight" state="frozenSplit"/>
      <selection activeCell="GM41" sqref="GM41"/>
      <selection pane="topRight" activeCell="GM41" sqref="GM41"/>
      <selection pane="bottomLeft" activeCell="GM41" sqref="GM41"/>
      <selection pane="bottomRight" activeCell="GM41" sqref="GM41"/>
    </sheetView>
  </sheetViews>
  <sheetFormatPr baseColWidth="10" defaultColWidth="11.42578125" defaultRowHeight="9"/>
  <cols>
    <col min="1" max="1" width="12.5703125" style="14" customWidth="1"/>
    <col min="2" max="2" width="28.7109375" style="14" customWidth="1"/>
    <col min="3" max="166" width="9.7109375" style="14" customWidth="1"/>
    <col min="167" max="195" width="10.85546875" style="14" customWidth="1"/>
    <col min="196" max="16384" width="11.42578125" style="14"/>
  </cols>
  <sheetData>
    <row r="1" spans="1:195"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5"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5"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5"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5"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row>
    <row r="7" spans="1:195"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591323.68643923022</v>
      </c>
      <c r="FP7" s="25">
        <v>589286.35860578564</v>
      </c>
      <c r="FQ7" s="25">
        <v>585928.21443600021</v>
      </c>
      <c r="FR7" s="25">
        <v>610436.26786200015</v>
      </c>
      <c r="FS7" s="25">
        <v>601667.58897099993</v>
      </c>
      <c r="FT7" s="25">
        <v>615897.70781799976</v>
      </c>
      <c r="FU7" s="25">
        <v>619995.80199900025</v>
      </c>
      <c r="FV7" s="25">
        <v>596622.61616000021</v>
      </c>
      <c r="FW7" s="25">
        <v>600130.52315499994</v>
      </c>
      <c r="FX7" s="25">
        <v>607320.27026790183</v>
      </c>
      <c r="FY7" s="25">
        <v>627506.18483415956</v>
      </c>
      <c r="FZ7" s="25">
        <v>639975.71333000006</v>
      </c>
      <c r="GA7" s="25">
        <v>604607.73945999995</v>
      </c>
      <c r="GB7" s="25">
        <v>600014.34060299967</v>
      </c>
      <c r="GC7" s="25">
        <v>629843.37359199999</v>
      </c>
      <c r="GD7" s="25">
        <v>610276.11019600008</v>
      </c>
      <c r="GE7" s="25">
        <v>585403.73609799973</v>
      </c>
      <c r="GF7" s="25">
        <v>594534.72391308413</v>
      </c>
      <c r="GG7" s="25">
        <v>598093.36711299978</v>
      </c>
      <c r="GH7" s="25">
        <v>567337.39734799974</v>
      </c>
      <c r="GI7" s="25">
        <v>555059.27406962286</v>
      </c>
      <c r="GJ7" s="25">
        <v>560632.84479499992</v>
      </c>
      <c r="GK7" s="25">
        <v>583430.65889400011</v>
      </c>
      <c r="GL7" s="25">
        <v>643788.04552199959</v>
      </c>
      <c r="GM7" s="25">
        <v>613323.29398913961</v>
      </c>
    </row>
    <row r="8" spans="1:195"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312443.01069956017</v>
      </c>
      <c r="FZ8" s="25">
        <v>325385.77956519241</v>
      </c>
      <c r="GA8" s="25">
        <v>285311.83726836968</v>
      </c>
      <c r="GB8" s="25">
        <v>252892.48925662317</v>
      </c>
      <c r="GC8" s="25">
        <v>287724.37781388947</v>
      </c>
      <c r="GD8" s="25">
        <v>278896.0378762224</v>
      </c>
      <c r="GE8" s="25">
        <v>291346.34147539223</v>
      </c>
      <c r="GF8" s="25">
        <v>251115.60927443902</v>
      </c>
      <c r="GG8" s="25">
        <v>280127.84304165374</v>
      </c>
      <c r="GH8" s="25">
        <v>262988.84683053417</v>
      </c>
      <c r="GI8" s="25">
        <v>263174.78957809426</v>
      </c>
      <c r="GJ8" s="25">
        <v>265821.0199237793</v>
      </c>
      <c r="GK8" s="25">
        <v>287820.40181371762</v>
      </c>
      <c r="GL8" s="25">
        <v>251003.17560401803</v>
      </c>
      <c r="GM8" s="25">
        <v>190834.81470730359</v>
      </c>
    </row>
    <row r="9" spans="1:195"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62841.672378999989</v>
      </c>
      <c r="FP9" s="25">
        <v>62101.914535999982</v>
      </c>
      <c r="FQ9" s="25">
        <v>64844.928822999995</v>
      </c>
      <c r="FR9" s="25">
        <v>68701.479906000022</v>
      </c>
      <c r="FS9" s="25">
        <v>78121.109513999967</v>
      </c>
      <c r="FT9" s="25">
        <v>77039.885488999978</v>
      </c>
      <c r="FU9" s="25">
        <v>70278.667185720056</v>
      </c>
      <c r="FV9" s="25">
        <v>70623.798293999978</v>
      </c>
      <c r="FW9" s="25">
        <v>66865.468115999975</v>
      </c>
      <c r="FX9" s="25">
        <v>68353.256695648903</v>
      </c>
      <c r="FY9" s="25">
        <v>91214.632420173395</v>
      </c>
      <c r="FZ9" s="25">
        <v>77526.410633793974</v>
      </c>
      <c r="GA9" s="25">
        <v>78390.787306570332</v>
      </c>
      <c r="GB9" s="25">
        <v>79706.214081090162</v>
      </c>
      <c r="GC9" s="25">
        <v>83613.465697125197</v>
      </c>
      <c r="GD9" s="25">
        <v>88573.338453157514</v>
      </c>
      <c r="GE9" s="25">
        <v>82929.989629749034</v>
      </c>
      <c r="GF9" s="25">
        <v>88061.044551401617</v>
      </c>
      <c r="GG9" s="25">
        <v>83877.07645194589</v>
      </c>
      <c r="GH9" s="25">
        <v>74765.060779979525</v>
      </c>
      <c r="GI9" s="25">
        <v>81196.508160066936</v>
      </c>
      <c r="GJ9" s="25">
        <v>83718.873810901685</v>
      </c>
      <c r="GK9" s="25">
        <v>85781.243557864815</v>
      </c>
      <c r="GL9" s="25">
        <v>63072.785296241862</v>
      </c>
      <c r="GM9" s="25">
        <v>60718.672914524795</v>
      </c>
    </row>
    <row r="10" spans="1:195"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2259553.4646500158</v>
      </c>
      <c r="FP10" s="25">
        <v>2259813.4259854048</v>
      </c>
      <c r="FQ10" s="25">
        <v>2352448.0013047052</v>
      </c>
      <c r="FR10" s="25">
        <v>2412457.7428564313</v>
      </c>
      <c r="FS10" s="25">
        <v>2403267.2468934194</v>
      </c>
      <c r="FT10" s="25">
        <v>2427011.1313851029</v>
      </c>
      <c r="FU10" s="25">
        <v>2394325.378351429</v>
      </c>
      <c r="FV10" s="25">
        <v>2390233.6196459732</v>
      </c>
      <c r="FW10" s="25">
        <v>2432246.2455291874</v>
      </c>
      <c r="FX10" s="25">
        <v>2495388.5621958496</v>
      </c>
      <c r="FY10" s="25">
        <v>2449274.1238695462</v>
      </c>
      <c r="FZ10" s="25">
        <v>2655566.0508229327</v>
      </c>
      <c r="GA10" s="25">
        <v>2477992.7310814634</v>
      </c>
      <c r="GB10" s="25">
        <v>2463150.7153577874</v>
      </c>
      <c r="GC10" s="25">
        <v>2464335.2785693095</v>
      </c>
      <c r="GD10" s="25">
        <v>2493668.4132112525</v>
      </c>
      <c r="GE10" s="25">
        <v>2467181.0361741637</v>
      </c>
      <c r="GF10" s="25">
        <v>2444325.6489060228</v>
      </c>
      <c r="GG10" s="25">
        <v>2437630.3765336787</v>
      </c>
      <c r="GH10" s="25">
        <v>2388646.5094147213</v>
      </c>
      <c r="GI10" s="25">
        <v>2470527.329833983</v>
      </c>
      <c r="GJ10" s="25">
        <v>2440411.9465302601</v>
      </c>
      <c r="GK10" s="25">
        <v>2510745.932334723</v>
      </c>
      <c r="GL10" s="25">
        <v>2614780.7379031614</v>
      </c>
      <c r="GM10" s="25">
        <v>2596201.2199102314</v>
      </c>
    </row>
    <row r="11" spans="1:195"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2077397.0924411835</v>
      </c>
      <c r="FP11" s="25">
        <v>2129322.0156099987</v>
      </c>
      <c r="FQ11" s="25">
        <v>2111400.1467111348</v>
      </c>
      <c r="FR11" s="25">
        <v>2134062.7610722464</v>
      </c>
      <c r="FS11" s="25">
        <v>2249281.3056614865</v>
      </c>
      <c r="FT11" s="25">
        <v>2277512.0772740827</v>
      </c>
      <c r="FU11" s="25">
        <v>2251233.6618754868</v>
      </c>
      <c r="FV11" s="25">
        <v>2253037.9523829613</v>
      </c>
      <c r="FW11" s="25">
        <v>2277223.1739126039</v>
      </c>
      <c r="FX11" s="25">
        <v>2361206.8060417655</v>
      </c>
      <c r="FY11" s="25">
        <v>2366893.5934930011</v>
      </c>
      <c r="FZ11" s="25">
        <v>2325999.4048901447</v>
      </c>
      <c r="GA11" s="25">
        <v>2302562.6607349277</v>
      </c>
      <c r="GB11" s="25">
        <v>2332103.7573580765</v>
      </c>
      <c r="GC11" s="25">
        <v>2398646.5566730388</v>
      </c>
      <c r="GD11" s="25">
        <v>2508901.5290870001</v>
      </c>
      <c r="GE11" s="25">
        <v>2382349.7111639977</v>
      </c>
      <c r="GF11" s="25">
        <v>2333737.9732160023</v>
      </c>
      <c r="GG11" s="25">
        <v>2281739.928582259</v>
      </c>
      <c r="GH11" s="25">
        <v>2322059.7122413665</v>
      </c>
      <c r="GI11" s="25">
        <v>2296954.3816530006</v>
      </c>
      <c r="GJ11" s="25">
        <v>2337950.6458171969</v>
      </c>
      <c r="GK11" s="25">
        <v>2510865.6318104547</v>
      </c>
      <c r="GL11" s="25">
        <v>2419122.5383003145</v>
      </c>
      <c r="GM11" s="25">
        <v>2328973.0379246264</v>
      </c>
    </row>
    <row r="12" spans="1:195"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row>
    <row r="13" spans="1:195"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3244553.4873121176</v>
      </c>
      <c r="FU13" s="25">
        <v>3340361.4656222127</v>
      </c>
      <c r="FV13" s="25">
        <v>3275516.9424299523</v>
      </c>
      <c r="FW13" s="25">
        <v>3293225.4881198355</v>
      </c>
      <c r="FX13" s="25">
        <v>3578370.9581305012</v>
      </c>
      <c r="FY13" s="25">
        <v>3624171.8560648495</v>
      </c>
      <c r="FZ13" s="25">
        <v>3827768.843941235</v>
      </c>
      <c r="GA13" s="25">
        <v>3728289.4574213051</v>
      </c>
      <c r="GB13" s="25">
        <v>3766032.9562011505</v>
      </c>
      <c r="GC13" s="25">
        <v>3745495.2449480314</v>
      </c>
      <c r="GD13" s="25">
        <v>3765457.8426993322</v>
      </c>
      <c r="GE13" s="25">
        <v>3727358.0423959484</v>
      </c>
      <c r="GF13" s="25">
        <v>3572705.2041099812</v>
      </c>
      <c r="GG13" s="25">
        <v>3575275.1722272472</v>
      </c>
      <c r="GH13" s="25">
        <v>4032524.6010011202</v>
      </c>
      <c r="GI13" s="25">
        <v>4110794.9884404805</v>
      </c>
      <c r="GJ13" s="25">
        <v>4434923.9309303584</v>
      </c>
      <c r="GK13" s="25">
        <v>4333512.7585456613</v>
      </c>
      <c r="GL13" s="25">
        <v>3021234.860081119</v>
      </c>
      <c r="GM13" s="25">
        <v>2700422.7306377483</v>
      </c>
    </row>
    <row r="14" spans="1:195"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row>
    <row r="15" spans="1:195"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c r="GE15" s="25">
        <v>10.849600000000001</v>
      </c>
      <c r="GF15" s="25">
        <v>10.866638999999999</v>
      </c>
      <c r="GG15" s="25">
        <v>8.2401280000000003</v>
      </c>
      <c r="GH15" s="25">
        <v>8.2587019999999995</v>
      </c>
      <c r="GI15" s="25">
        <v>5.9394970000000002</v>
      </c>
      <c r="GJ15" s="25">
        <v>5.9707619999999997</v>
      </c>
      <c r="GK15" s="25">
        <v>5.9996080000000003</v>
      </c>
      <c r="GL15" s="25">
        <v>6.0366080000000002</v>
      </c>
      <c r="GM15" s="25">
        <v>6.0273659999999998</v>
      </c>
    </row>
    <row r="16" spans="1:195"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255735.05753005628</v>
      </c>
      <c r="FP16" s="25">
        <v>253052.17832664258</v>
      </c>
      <c r="FQ16" s="25">
        <v>256714.6156664037</v>
      </c>
      <c r="FR16" s="25">
        <v>244527.63342027113</v>
      </c>
      <c r="FS16" s="25">
        <v>263237.72498800722</v>
      </c>
      <c r="FT16" s="25">
        <v>391187.56979876285</v>
      </c>
      <c r="FU16" s="25">
        <v>392744.21913264995</v>
      </c>
      <c r="FV16" s="25">
        <v>394141.50666010228</v>
      </c>
      <c r="FW16" s="25">
        <v>371740.33677927137</v>
      </c>
      <c r="FX16" s="25">
        <v>203555.33234255839</v>
      </c>
      <c r="FY16" s="25">
        <v>208264.53780035977</v>
      </c>
      <c r="FZ16" s="25">
        <v>210613.70248779247</v>
      </c>
      <c r="GA16" s="25">
        <v>214859.84147620763</v>
      </c>
      <c r="GB16" s="25">
        <v>205563.72685456634</v>
      </c>
      <c r="GC16" s="25">
        <v>190746.64741165983</v>
      </c>
      <c r="GD16" s="25">
        <v>191114.14078619459</v>
      </c>
      <c r="GE16" s="25">
        <v>200489.75003199314</v>
      </c>
      <c r="GF16" s="25">
        <v>282576.68701123528</v>
      </c>
      <c r="GG16" s="25">
        <v>283178.72960047837</v>
      </c>
      <c r="GH16" s="25">
        <v>283413.72860817768</v>
      </c>
      <c r="GI16" s="25">
        <v>284470.47394009889</v>
      </c>
      <c r="GJ16" s="25">
        <v>275205.63398016372</v>
      </c>
      <c r="GK16" s="25">
        <v>173936.1515791881</v>
      </c>
      <c r="GL16" s="25">
        <v>162841.02034246273</v>
      </c>
      <c r="GM16" s="25">
        <v>160809.81924021081</v>
      </c>
    </row>
    <row r="17" spans="2:195"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1619864.8990054093</v>
      </c>
      <c r="FS17" s="25">
        <v>1578338.472035361</v>
      </c>
      <c r="FT17" s="25">
        <v>1575036.5821436469</v>
      </c>
      <c r="FU17" s="25">
        <v>1638653.9677274856</v>
      </c>
      <c r="FV17" s="25">
        <v>1563657.9643091513</v>
      </c>
      <c r="FW17" s="25">
        <v>1574681.1911521014</v>
      </c>
      <c r="FX17" s="25">
        <v>1614745.4210504137</v>
      </c>
      <c r="FY17" s="25">
        <v>1600589.1121413349</v>
      </c>
      <c r="FZ17" s="25">
        <v>1778632.1173363884</v>
      </c>
      <c r="GA17" s="25">
        <v>1684529.6407948092</v>
      </c>
      <c r="GB17" s="25">
        <v>1604812.018206923</v>
      </c>
      <c r="GC17" s="25">
        <v>1581659.8751654807</v>
      </c>
      <c r="GD17" s="25">
        <v>1638783.2115249834</v>
      </c>
      <c r="GE17" s="25">
        <v>1603673.7299227957</v>
      </c>
      <c r="GF17" s="25">
        <v>1574892.0070725647</v>
      </c>
      <c r="GG17" s="25">
        <v>1530587.3568532113</v>
      </c>
      <c r="GH17" s="25">
        <v>1533186.5273095141</v>
      </c>
      <c r="GI17" s="25">
        <v>1599998.0199530355</v>
      </c>
      <c r="GJ17" s="25">
        <v>1576068.1463797586</v>
      </c>
      <c r="GK17" s="25">
        <v>1665173.0797168855</v>
      </c>
      <c r="GL17" s="25">
        <v>1665569.6946308841</v>
      </c>
      <c r="GM17" s="25">
        <v>1764676.8158669998</v>
      </c>
    </row>
    <row r="18" spans="2:195"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row>
    <row r="19" spans="2:195"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row>
    <row r="20" spans="2:195"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row>
    <row r="21" spans="2:195"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1879897.6944188408</v>
      </c>
      <c r="FT21" s="25">
        <v>1878154.1006384301</v>
      </c>
      <c r="FU21" s="25">
        <v>1939687.866993573</v>
      </c>
      <c r="FV21" s="25">
        <v>1929744.9613839712</v>
      </c>
      <c r="FW21" s="25">
        <v>1923041.0382464656</v>
      </c>
      <c r="FX21" s="25">
        <v>1868362.7789689626</v>
      </c>
      <c r="FY21" s="25">
        <v>1989738.5748171748</v>
      </c>
      <c r="FZ21" s="25">
        <v>1997907.3696921419</v>
      </c>
      <c r="GA21" s="25">
        <v>1834738.6071318914</v>
      </c>
      <c r="GB21" s="25">
        <v>1772581.7141166786</v>
      </c>
      <c r="GC21" s="25">
        <v>1720735.7386545471</v>
      </c>
      <c r="GD21" s="25">
        <v>1683127.7085376477</v>
      </c>
      <c r="GE21" s="25">
        <v>1545143.2053626284</v>
      </c>
      <c r="GF21" s="25">
        <v>1553923.7729994296</v>
      </c>
      <c r="GG21" s="25">
        <v>1541219.9166829397</v>
      </c>
      <c r="GH21" s="25">
        <v>1545999.2416454896</v>
      </c>
      <c r="GI21" s="25">
        <v>1594387.8210154371</v>
      </c>
      <c r="GJ21" s="25">
        <v>1593750.8893485414</v>
      </c>
      <c r="GK21" s="25">
        <v>1659058.2324294229</v>
      </c>
      <c r="GL21" s="25">
        <v>1603476.2120407312</v>
      </c>
      <c r="GM21" s="25">
        <v>1443415.4035499985</v>
      </c>
    </row>
    <row r="22" spans="2:195"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223226.77930988366</v>
      </c>
      <c r="FP22" s="25">
        <v>219456.94535084406</v>
      </c>
      <c r="FQ22" s="25">
        <v>217704.9656593634</v>
      </c>
      <c r="FR22" s="25">
        <v>229321.90758745291</v>
      </c>
      <c r="FS22" s="25">
        <v>221452.22302383056</v>
      </c>
      <c r="FT22" s="25">
        <v>217228.24333114113</v>
      </c>
      <c r="FU22" s="25">
        <v>222628.05020660345</v>
      </c>
      <c r="FV22" s="25">
        <v>184505.58974000998</v>
      </c>
      <c r="FW22" s="25">
        <v>186517.35445270341</v>
      </c>
      <c r="FX22" s="25">
        <v>204256.92285375678</v>
      </c>
      <c r="FY22" s="25">
        <v>223768.08551500845</v>
      </c>
      <c r="FZ22" s="25">
        <v>244145.10954447195</v>
      </c>
      <c r="GA22" s="25">
        <v>249536.69189972989</v>
      </c>
      <c r="GB22" s="25">
        <v>273442.36999604973</v>
      </c>
      <c r="GC22" s="25">
        <v>291424.96570219629</v>
      </c>
      <c r="GD22" s="25">
        <v>294084.68998203496</v>
      </c>
      <c r="GE22" s="25">
        <v>296971.74280142592</v>
      </c>
      <c r="GF22" s="25">
        <v>304215.20712737343</v>
      </c>
      <c r="GG22" s="25">
        <v>305953.27926748269</v>
      </c>
      <c r="GH22" s="25">
        <v>295581.65293300018</v>
      </c>
      <c r="GI22" s="25">
        <v>297144.67756900017</v>
      </c>
      <c r="GJ22" s="25">
        <v>284141.71759599994</v>
      </c>
      <c r="GK22" s="25">
        <v>261305.62481135959</v>
      </c>
      <c r="GL22" s="25">
        <v>259635.72446232554</v>
      </c>
      <c r="GM22" s="25">
        <v>257455.04056130015</v>
      </c>
    </row>
    <row r="23" spans="2:195"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row>
    <row r="24" spans="2:195"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16709.321995999991</v>
      </c>
      <c r="FP24" s="25">
        <v>15499.297386000002</v>
      </c>
      <c r="FQ24" s="25">
        <v>14797.729733000004</v>
      </c>
      <c r="FR24" s="25">
        <v>14004.200771000007</v>
      </c>
      <c r="FS24" s="25">
        <v>13532.967773000002</v>
      </c>
      <c r="FT24" s="25">
        <v>13606.405294000009</v>
      </c>
      <c r="FU24" s="25">
        <v>13622.708780999994</v>
      </c>
      <c r="FV24" s="25">
        <v>13715.788022000004</v>
      </c>
      <c r="FW24" s="25">
        <v>13736.917137999993</v>
      </c>
      <c r="FX24" s="25">
        <v>13655.608962358552</v>
      </c>
      <c r="FY24" s="25">
        <v>13319.340360999997</v>
      </c>
      <c r="FZ24" s="25">
        <v>12554.938583999989</v>
      </c>
      <c r="GA24" s="25">
        <v>12035.730641999995</v>
      </c>
      <c r="GB24" s="25">
        <v>9983.3100369999902</v>
      </c>
      <c r="GC24" s="25">
        <v>9232.1639990000021</v>
      </c>
      <c r="GD24" s="25">
        <v>9223.3877239999947</v>
      </c>
      <c r="GE24" s="25">
        <v>9058.6011640000052</v>
      </c>
      <c r="GF24" s="25">
        <v>7451.446544000004</v>
      </c>
      <c r="GG24" s="25">
        <v>7415.9741559999966</v>
      </c>
      <c r="GH24" s="25">
        <v>7355.1404230000016</v>
      </c>
      <c r="GI24" s="25">
        <v>7316.924914999996</v>
      </c>
      <c r="GJ24" s="25">
        <v>6960.6087749999997</v>
      </c>
      <c r="GK24" s="25">
        <v>6949.5605809999961</v>
      </c>
      <c r="GL24" s="25">
        <v>6715.8825839999945</v>
      </c>
      <c r="GM24" s="25">
        <v>6671.9102139999977</v>
      </c>
    </row>
    <row r="25" spans="2:195"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row>
    <row r="26" spans="2:195"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row>
    <row r="27" spans="2:195"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18356.580463022834</v>
      </c>
      <c r="FR27" s="25">
        <v>24837.320554999998</v>
      </c>
      <c r="FS27" s="25">
        <v>25122.367797999999</v>
      </c>
      <c r="FT27" s="25">
        <v>26852.885162999999</v>
      </c>
      <c r="FU27" s="25">
        <v>26752.666216999998</v>
      </c>
      <c r="FV27" s="25">
        <v>28296.696728999996</v>
      </c>
      <c r="FW27" s="25">
        <v>31162.009195000006</v>
      </c>
      <c r="FX27" s="25">
        <v>26128.093072031996</v>
      </c>
      <c r="FY27" s="25">
        <v>26779.021952363062</v>
      </c>
      <c r="FZ27" s="25">
        <v>28818.049085363145</v>
      </c>
      <c r="GA27" s="25">
        <v>31133.949898341612</v>
      </c>
      <c r="GB27" s="25">
        <v>35825.933601545483</v>
      </c>
      <c r="GC27" s="25">
        <v>39895.152944131842</v>
      </c>
      <c r="GD27" s="25">
        <v>39109.473026302992</v>
      </c>
      <c r="GE27" s="25">
        <v>42116.027661094209</v>
      </c>
      <c r="GF27" s="25">
        <v>44192.896767459359</v>
      </c>
      <c r="GG27" s="25">
        <v>46408.294559160247</v>
      </c>
      <c r="GH27" s="25">
        <v>45841.730811163761</v>
      </c>
      <c r="GI27" s="25">
        <v>44988.542337039406</v>
      </c>
      <c r="GJ27" s="25">
        <v>40277.760015845699</v>
      </c>
      <c r="GK27" s="25">
        <v>38771.183556808486</v>
      </c>
      <c r="GL27" s="25">
        <v>37927.804792262119</v>
      </c>
      <c r="GM27" s="25">
        <v>40985.430785762139</v>
      </c>
    </row>
    <row r="28" spans="2:195"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row>
    <row r="29" spans="2:195"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row>
    <row r="30" spans="2:195"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895366.11859299999</v>
      </c>
      <c r="FP30" s="25">
        <v>904957.10707271867</v>
      </c>
      <c r="FQ30" s="25">
        <v>955167.51916776842</v>
      </c>
      <c r="FR30" s="25">
        <v>918876.91658136155</v>
      </c>
      <c r="FS30" s="25">
        <v>841773.92161005468</v>
      </c>
      <c r="FT30" s="25">
        <v>857361.14633517608</v>
      </c>
      <c r="FU30" s="25">
        <v>938163.22507628286</v>
      </c>
      <c r="FV30" s="25">
        <v>933340.18442592782</v>
      </c>
      <c r="FW30" s="25">
        <v>910073.03199328564</v>
      </c>
      <c r="FX30" s="25">
        <v>864940.42179209052</v>
      </c>
      <c r="FY30" s="25">
        <v>944870.40222369321</v>
      </c>
      <c r="FZ30" s="25">
        <v>991516.55545322469</v>
      </c>
      <c r="GA30" s="25">
        <v>933733.40954916761</v>
      </c>
      <c r="GB30" s="25">
        <v>946676.52103980526</v>
      </c>
      <c r="GC30" s="25">
        <v>938288.4121800001</v>
      </c>
      <c r="GD30" s="25">
        <v>947314.06864754972</v>
      </c>
      <c r="GE30" s="25">
        <v>852122.57696175587</v>
      </c>
      <c r="GF30" s="25">
        <v>855057.995312438</v>
      </c>
      <c r="GG30" s="25">
        <v>838757.59092477895</v>
      </c>
      <c r="GH30" s="25">
        <v>872294.4258662361</v>
      </c>
      <c r="GI30" s="25">
        <v>878149.8351140992</v>
      </c>
      <c r="GJ30" s="25">
        <v>850540.62408982997</v>
      </c>
      <c r="GK30" s="25">
        <v>885644.77468195732</v>
      </c>
      <c r="GL30" s="25">
        <v>720418.12033066619</v>
      </c>
      <c r="GM30" s="25">
        <v>663933.14590577816</v>
      </c>
    </row>
    <row r="31" spans="2:195"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row>
    <row r="32" spans="2:195"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row>
    <row r="33" spans="2:195"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12774868.496802866</v>
      </c>
      <c r="FR33" s="68">
        <f t="shared" si="0"/>
        <v>13062015.378220722</v>
      </c>
      <c r="FS33" s="68">
        <f t="shared" si="0"/>
        <v>13151550.272972805</v>
      </c>
      <c r="FT33" s="68">
        <f t="shared" si="0"/>
        <v>13845257.653882287</v>
      </c>
      <c r="FU33" s="68">
        <f t="shared" ref="FU33:FW33" si="1">SUM(FU7:FU32)</f>
        <v>14117920.158496451</v>
      </c>
      <c r="FV33" s="68">
        <f t="shared" ref="FV33:FY33" si="2">SUM(FV7:FV32)</f>
        <v>13869232.603294119</v>
      </c>
      <c r="FW33" s="68">
        <f t="shared" si="1"/>
        <v>13939493.306946056</v>
      </c>
      <c r="FX33" s="68">
        <f t="shared" si="2"/>
        <v>14166078.884518772</v>
      </c>
      <c r="FY33" s="68">
        <f t="shared" si="2"/>
        <v>14478842.958118226</v>
      </c>
      <c r="FZ33" s="68">
        <f t="shared" ref="FZ33:GA33" si="3">SUM(FZ7:FZ32)</f>
        <v>15116420.617377682</v>
      </c>
      <c r="GA33" s="68">
        <f t="shared" si="3"/>
        <v>14437733.709825784</v>
      </c>
      <c r="GB33" s="68">
        <f t="shared" ref="GB33:GD33" si="4">SUM(GB7:GB32)</f>
        <v>14342796.758769296</v>
      </c>
      <c r="GC33" s="68">
        <f t="shared" si="4"/>
        <v>14381651.965222413</v>
      </c>
      <c r="GD33" s="68">
        <f t="shared" si="4"/>
        <v>14548540.74283568</v>
      </c>
      <c r="GE33" s="68">
        <f t="shared" ref="GE33:GF33" si="5">SUM(GE7:GE32)</f>
        <v>14086155.340442946</v>
      </c>
      <c r="GF33" s="68">
        <f t="shared" si="5"/>
        <v>13906801.083444431</v>
      </c>
      <c r="GG33" s="68">
        <f t="shared" ref="GG33:GI33" si="6">SUM(GG7:GG32)</f>
        <v>13810273.146121833</v>
      </c>
      <c r="GH33" s="68">
        <f t="shared" si="6"/>
        <v>14232002.833914302</v>
      </c>
      <c r="GI33" s="68">
        <f t="shared" si="6"/>
        <v>14484169.506075956</v>
      </c>
      <c r="GJ33" s="68">
        <f t="shared" ref="GJ33:GK33" si="7">SUM(GJ7:GJ32)</f>
        <v>14750410.612754636</v>
      </c>
      <c r="GK33" s="68">
        <f t="shared" si="7"/>
        <v>15003001.233921044</v>
      </c>
      <c r="GL33" s="68">
        <f t="shared" ref="GL33:GM33" si="8">SUM(GL7:GL32)</f>
        <v>13469592.638498187</v>
      </c>
      <c r="GM33" s="68">
        <f t="shared" si="8"/>
        <v>12828427.363573622</v>
      </c>
    </row>
    <row r="34" spans="2:195" ht="2.1" customHeight="1"/>
    <row r="35" spans="2:195">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95" ht="27">
      <c r="B38" s="44" t="s">
        <v>100</v>
      </c>
    </row>
    <row r="39" spans="2:195">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GM39"/>
  <sheetViews>
    <sheetView zoomScale="95" zoomScaleNormal="95" workbookViewId="0">
      <pane xSplit="2" ySplit="6" topLeftCell="FV7" activePane="bottomRight" state="frozenSplit"/>
      <selection activeCell="GM41" sqref="GM41"/>
      <selection pane="topRight" activeCell="GM41" sqref="GM41"/>
      <selection pane="bottomLeft" activeCell="GM41" sqref="GM41"/>
      <selection pane="bottomRight" activeCell="GM41" sqref="GM41"/>
    </sheetView>
  </sheetViews>
  <sheetFormatPr baseColWidth="10" defaultColWidth="11.42578125" defaultRowHeight="9"/>
  <cols>
    <col min="1" max="1" width="12.5703125" style="14" customWidth="1"/>
    <col min="2" max="2" width="28.7109375" style="14" customWidth="1"/>
    <col min="3" max="166" width="9.7109375" style="14" customWidth="1"/>
    <col min="167" max="195" width="10.85546875" style="14" customWidth="1"/>
    <col min="196" max="16384" width="11.42578125" style="14"/>
  </cols>
  <sheetData>
    <row r="1" spans="1:195"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5"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5"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5"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5"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5"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row>
    <row r="7" spans="1:195"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1062.5741352762554</v>
      </c>
      <c r="FP7" s="25">
        <v>1052.7074722868674</v>
      </c>
      <c r="FQ7" s="25">
        <v>1061.0544090718533</v>
      </c>
      <c r="FR7" s="25">
        <v>1083.8477118762987</v>
      </c>
      <c r="FS7" s="25">
        <v>1112.4075092779512</v>
      </c>
      <c r="FT7" s="25">
        <v>1116.0712238714307</v>
      </c>
      <c r="FU7" s="25">
        <v>1106.8844645904194</v>
      </c>
      <c r="FV7" s="25">
        <v>1143.4816428903425</v>
      </c>
      <c r="FW7" s="25">
        <v>1137.7548693498964</v>
      </c>
      <c r="FX7" s="25">
        <v>1128.5584854492174</v>
      </c>
      <c r="FY7" s="25">
        <v>1101.8922755382575</v>
      </c>
      <c r="FZ7" s="25">
        <v>1081.6875803678838</v>
      </c>
      <c r="GA7" s="25">
        <v>1116.0375326221358</v>
      </c>
      <c r="GB7" s="25">
        <v>1096.0093249097733</v>
      </c>
      <c r="GC7" s="25">
        <v>1138.4420999227182</v>
      </c>
      <c r="GD7" s="25">
        <v>1151.3910867167324</v>
      </c>
      <c r="GE7" s="25">
        <v>1139.9851831492399</v>
      </c>
      <c r="GF7" s="25">
        <v>1092.3798728023621</v>
      </c>
      <c r="GG7" s="25">
        <v>1096.1518571910033</v>
      </c>
      <c r="GH7" s="25">
        <v>1070.6887349898152</v>
      </c>
      <c r="GI7" s="25">
        <v>1041.3703664968461</v>
      </c>
      <c r="GJ7" s="25">
        <v>991.79403378191319</v>
      </c>
      <c r="GK7" s="25">
        <v>979.17630951305512</v>
      </c>
      <c r="GL7" s="25">
        <v>998.89235716546636</v>
      </c>
      <c r="GM7" s="25">
        <v>1020.3152917719212</v>
      </c>
    </row>
    <row r="8" spans="1:195"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260.57047822668244</v>
      </c>
      <c r="FP8" s="25">
        <v>250.63623269916175</v>
      </c>
      <c r="FQ8" s="25">
        <v>283.03340005589718</v>
      </c>
      <c r="FR8" s="25">
        <v>304.17548604450258</v>
      </c>
      <c r="FS8" s="25">
        <v>302.15632040035825</v>
      </c>
      <c r="FT8" s="25">
        <v>393.54851518853872</v>
      </c>
      <c r="FU8" s="25">
        <v>392.76712997191191</v>
      </c>
      <c r="FV8" s="25">
        <v>322.21839650043643</v>
      </c>
      <c r="FW8" s="25">
        <v>391.94362616563149</v>
      </c>
      <c r="FX8" s="25">
        <v>446.7556645661212</v>
      </c>
      <c r="FY8" s="25">
        <v>442.5493275356078</v>
      </c>
      <c r="FZ8" s="25">
        <v>480.41952908866676</v>
      </c>
      <c r="GA8" s="25">
        <v>478.98140303565037</v>
      </c>
      <c r="GB8" s="25">
        <v>482.30389490038976</v>
      </c>
      <c r="GC8" s="25">
        <v>455.19988513403939</v>
      </c>
      <c r="GD8" s="25">
        <v>386.68732130337696</v>
      </c>
      <c r="GE8" s="25">
        <v>393.06376364902849</v>
      </c>
      <c r="GF8" s="25">
        <v>334.65680868091886</v>
      </c>
      <c r="GG8" s="25">
        <v>306.03144790176844</v>
      </c>
      <c r="GH8" s="25">
        <v>384.6491954835991</v>
      </c>
      <c r="GI8" s="25">
        <v>392.5123898262097</v>
      </c>
      <c r="GJ8" s="25">
        <v>427.12256878103443</v>
      </c>
      <c r="GK8" s="25">
        <v>456.03698381536191</v>
      </c>
      <c r="GL8" s="25">
        <v>454.54756134141235</v>
      </c>
      <c r="GM8" s="25">
        <v>478.11769115647718</v>
      </c>
    </row>
    <row r="9" spans="1:195"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594.50736084036942</v>
      </c>
      <c r="FP9" s="25">
        <v>586.06511377832965</v>
      </c>
      <c r="FQ9" s="25">
        <v>644.9440105861579</v>
      </c>
      <c r="FR9" s="25">
        <v>639.58294774918863</v>
      </c>
      <c r="FS9" s="25">
        <v>761.05531372449354</v>
      </c>
      <c r="FT9" s="25">
        <v>621.3257995978131</v>
      </c>
      <c r="FU9" s="25">
        <v>635.85242244629251</v>
      </c>
      <c r="FV9" s="25">
        <v>661.15920634161273</v>
      </c>
      <c r="FW9" s="25">
        <v>549.55729767287778</v>
      </c>
      <c r="FX9" s="25">
        <v>506.92447272429143</v>
      </c>
      <c r="FY9" s="25">
        <v>500.59709349011808</v>
      </c>
      <c r="FZ9" s="25">
        <v>599.62027400030252</v>
      </c>
      <c r="GA9" s="25">
        <v>589.30900548514876</v>
      </c>
      <c r="GB9" s="25">
        <v>559.16695035729754</v>
      </c>
      <c r="GC9" s="25">
        <v>571.25266159732428</v>
      </c>
      <c r="GD9" s="25">
        <v>577.37599362532899</v>
      </c>
      <c r="GE9" s="25">
        <v>575.61931490658503</v>
      </c>
      <c r="GF9" s="25">
        <v>500.03912455897739</v>
      </c>
      <c r="GG9" s="25">
        <v>500.9014095127078</v>
      </c>
      <c r="GH9" s="25">
        <v>513.06804160052445</v>
      </c>
      <c r="GI9" s="25">
        <v>507.93221117948036</v>
      </c>
      <c r="GJ9" s="25">
        <v>511.14318879245951</v>
      </c>
      <c r="GK9" s="25">
        <v>526.03906975549057</v>
      </c>
      <c r="GL9" s="25">
        <v>554.03616283702047</v>
      </c>
      <c r="GM9" s="25">
        <v>565.35705612977927</v>
      </c>
    </row>
    <row r="10" spans="1:195"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3646.5285445761124</v>
      </c>
      <c r="FP10" s="25">
        <v>3565.509799506985</v>
      </c>
      <c r="FQ10" s="25">
        <v>3640.3464650007627</v>
      </c>
      <c r="FR10" s="25">
        <v>3908.231322025963</v>
      </c>
      <c r="FS10" s="25">
        <v>4060.2625180330647</v>
      </c>
      <c r="FT10" s="25">
        <v>4211.8158749252689</v>
      </c>
      <c r="FU10" s="25">
        <v>4130.9482995095568</v>
      </c>
      <c r="FV10" s="25">
        <v>4226.4181164605316</v>
      </c>
      <c r="FW10" s="25">
        <v>3903.9176679078678</v>
      </c>
      <c r="FX10" s="25">
        <v>4253.0828898022864</v>
      </c>
      <c r="FY10" s="25">
        <v>4209.2104829203936</v>
      </c>
      <c r="FZ10" s="25">
        <v>4463.2562725587832</v>
      </c>
      <c r="GA10" s="25">
        <v>4451.6150024211156</v>
      </c>
      <c r="GB10" s="25">
        <v>4475.1524343174051</v>
      </c>
      <c r="GC10" s="25">
        <v>4866.3470108409765</v>
      </c>
      <c r="GD10" s="25">
        <v>4623.0063668080484</v>
      </c>
      <c r="GE10" s="25">
        <v>4529.4902513931384</v>
      </c>
      <c r="GF10" s="25">
        <v>4122.5857107004031</v>
      </c>
      <c r="GG10" s="25">
        <v>4402.7269726746717</v>
      </c>
      <c r="GH10" s="25">
        <v>4392.4451118540883</v>
      </c>
      <c r="GI10" s="25">
        <v>4086.8049387653828</v>
      </c>
      <c r="GJ10" s="25">
        <v>4172.3080601210613</v>
      </c>
      <c r="GK10" s="25">
        <v>4167.3752210310422</v>
      </c>
      <c r="GL10" s="25">
        <v>4043.3619267536374</v>
      </c>
      <c r="GM10" s="25">
        <v>3996.4358404391742</v>
      </c>
    </row>
    <row r="11" spans="1:195"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3314.4782931429913</v>
      </c>
      <c r="FP11" s="25">
        <v>3547.569665953431</v>
      </c>
      <c r="FQ11" s="25">
        <v>4032.2276525280754</v>
      </c>
      <c r="FR11" s="25">
        <v>4339.2875175955551</v>
      </c>
      <c r="FS11" s="25">
        <v>4401.8136552816304</v>
      </c>
      <c r="FT11" s="25">
        <v>4467.1277856180104</v>
      </c>
      <c r="FU11" s="25">
        <v>4309.4068558227809</v>
      </c>
      <c r="FV11" s="25">
        <v>4235.789354655315</v>
      </c>
      <c r="FW11" s="25">
        <v>3962.875090295031</v>
      </c>
      <c r="FX11" s="25">
        <v>3963.4169961155599</v>
      </c>
      <c r="FY11" s="25">
        <v>3634.0618265507342</v>
      </c>
      <c r="FZ11" s="25">
        <v>3752.4696738769767</v>
      </c>
      <c r="GA11" s="25">
        <v>3789.7663013179163</v>
      </c>
      <c r="GB11" s="25">
        <v>4021.4102800238197</v>
      </c>
      <c r="GC11" s="25">
        <v>4101.2374198753359</v>
      </c>
      <c r="GD11" s="25">
        <v>4547.0483991542023</v>
      </c>
      <c r="GE11" s="25">
        <v>4689.4905625904912</v>
      </c>
      <c r="GF11" s="25">
        <v>5073.1208290165441</v>
      </c>
      <c r="GG11" s="25">
        <v>4846.0161957358905</v>
      </c>
      <c r="GH11" s="25">
        <v>4741.5852528283112</v>
      </c>
      <c r="GI11" s="25">
        <v>4457.7221013232765</v>
      </c>
      <c r="GJ11" s="25">
        <v>4587.9437999736347</v>
      </c>
      <c r="GK11" s="25">
        <v>4602.7510102643273</v>
      </c>
      <c r="GL11" s="25">
        <v>4343.1930231033584</v>
      </c>
      <c r="GM11" s="25">
        <v>4539.6187807507558</v>
      </c>
    </row>
    <row r="12" spans="1:195"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row>
    <row r="13" spans="1:195"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2601.9084034019652</v>
      </c>
      <c r="FP13" s="49">
        <v>2107.3318316858117</v>
      </c>
      <c r="FQ13" s="49">
        <v>2333.1931122122569</v>
      </c>
      <c r="FR13" s="49">
        <v>2441.380669205445</v>
      </c>
      <c r="FS13" s="49">
        <v>2630.4002875753395</v>
      </c>
      <c r="FT13" s="49">
        <v>2296.0430602867482</v>
      </c>
      <c r="FU13" s="49">
        <v>2133.0270220995808</v>
      </c>
      <c r="FV13" s="49">
        <v>2264.6149439106234</v>
      </c>
      <c r="FW13" s="49">
        <v>2102.1646500766046</v>
      </c>
      <c r="FX13" s="49">
        <v>2650.9371568554229</v>
      </c>
      <c r="FY13" s="49">
        <v>2557.9052080843544</v>
      </c>
      <c r="FZ13" s="49">
        <v>2503.3075734081044</v>
      </c>
      <c r="GA13" s="49">
        <v>2636.636842559572</v>
      </c>
      <c r="GB13" s="49">
        <v>3044.0321034502667</v>
      </c>
      <c r="GC13" s="49">
        <v>2905.7152502001718</v>
      </c>
      <c r="GD13" s="49">
        <v>3144.0868413991843</v>
      </c>
      <c r="GE13" s="49">
        <v>3601.4322883598275</v>
      </c>
      <c r="GF13" s="49">
        <v>3233.7431712587831</v>
      </c>
      <c r="GG13" s="49">
        <v>3361.8106622704868</v>
      </c>
      <c r="GH13" s="49">
        <v>3653.3473905984406</v>
      </c>
      <c r="GI13" s="49">
        <v>3304.733371356579</v>
      </c>
      <c r="GJ13" s="49">
        <v>3183.7908417003559</v>
      </c>
      <c r="GK13" s="49">
        <v>3158.5607396481</v>
      </c>
      <c r="GL13" s="49">
        <v>2771.248709974112</v>
      </c>
      <c r="GM13" s="49">
        <v>2983.2728150805224</v>
      </c>
    </row>
    <row r="14" spans="1:195"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row>
    <row r="15" spans="1:195"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row>
    <row r="16" spans="1:195"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204.09503080284401</v>
      </c>
      <c r="FP16" s="25">
        <v>206.49391322570631</v>
      </c>
      <c r="FQ16" s="25">
        <v>221.26527310966006</v>
      </c>
      <c r="FR16" s="25">
        <v>228.55270935581032</v>
      </c>
      <c r="FS16" s="25">
        <v>239.03365850579721</v>
      </c>
      <c r="FT16" s="25">
        <v>253.16849516179875</v>
      </c>
      <c r="FU16" s="25">
        <v>254.9463780386649</v>
      </c>
      <c r="FV16" s="25">
        <v>240.1166477559488</v>
      </c>
      <c r="FW16" s="25">
        <v>236.18609201138716</v>
      </c>
      <c r="FX16" s="25">
        <v>236.32976704678887</v>
      </c>
      <c r="FY16" s="25">
        <v>237.80466938611019</v>
      </c>
      <c r="FZ16" s="25">
        <v>243.90298049121009</v>
      </c>
      <c r="GA16" s="25">
        <v>243.40368750447325</v>
      </c>
      <c r="GB16" s="25">
        <v>254.5682316094028</v>
      </c>
      <c r="GC16" s="25">
        <v>283.08293397227987</v>
      </c>
      <c r="GD16" s="25">
        <v>281.15315311061494</v>
      </c>
      <c r="GE16" s="25">
        <v>298.07038361569266</v>
      </c>
      <c r="GF16" s="25">
        <v>277.13599270444013</v>
      </c>
      <c r="GG16" s="25">
        <v>290.38187228449942</v>
      </c>
      <c r="GH16" s="25">
        <v>278.79162301514833</v>
      </c>
      <c r="GI16" s="25">
        <v>268.21585064399454</v>
      </c>
      <c r="GJ16" s="25">
        <v>287.97335198510353</v>
      </c>
      <c r="GK16" s="25">
        <v>296.99628007973638</v>
      </c>
      <c r="GL16" s="25">
        <v>279.72293419776389</v>
      </c>
      <c r="GM16" s="25">
        <v>291.20153419788568</v>
      </c>
    </row>
    <row r="17" spans="2:195"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3273.7211192514692</v>
      </c>
      <c r="FP17" s="25">
        <v>3239.9148787780196</v>
      </c>
      <c r="FQ17" s="25">
        <v>3301.0853028113725</v>
      </c>
      <c r="FR17" s="25">
        <v>3409.7660293679514</v>
      </c>
      <c r="FS17" s="25">
        <v>3616.8674589911166</v>
      </c>
      <c r="FT17" s="25">
        <v>3502.6784143059012</v>
      </c>
      <c r="FU17" s="25">
        <v>3568.981649530403</v>
      </c>
      <c r="FV17" s="25">
        <v>3669.0409088843794</v>
      </c>
      <c r="FW17" s="25">
        <v>3595.293785207039</v>
      </c>
      <c r="FX17" s="25">
        <v>3546.8851008272413</v>
      </c>
      <c r="FY17" s="25">
        <v>3474.0571508247763</v>
      </c>
      <c r="FZ17" s="25">
        <v>3580.382024729206</v>
      </c>
      <c r="GA17" s="25">
        <v>3590.9363678739342</v>
      </c>
      <c r="GB17" s="25">
        <v>3700.0063594834223</v>
      </c>
      <c r="GC17" s="25">
        <v>3736.6913110487503</v>
      </c>
      <c r="GD17" s="25">
        <v>3879.4612489215456</v>
      </c>
      <c r="GE17" s="25">
        <v>3842.4074518483962</v>
      </c>
      <c r="GF17" s="25">
        <v>3311.0504230228726</v>
      </c>
      <c r="GG17" s="25">
        <v>3474.9167687149688</v>
      </c>
      <c r="GH17" s="25">
        <v>3346.7658353023808</v>
      </c>
      <c r="GI17" s="25">
        <v>3174.2284695238409</v>
      </c>
      <c r="GJ17" s="25">
        <v>3122.5874601704968</v>
      </c>
      <c r="GK17" s="25">
        <v>3121.7809014725876</v>
      </c>
      <c r="GL17" s="25">
        <v>3032.6392364564372</v>
      </c>
      <c r="GM17" s="25">
        <v>3132.0933511987218</v>
      </c>
    </row>
    <row r="18" spans="2:195"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row>
    <row r="19" spans="2:195"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row>
    <row r="20" spans="2:195"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row>
    <row r="21" spans="2:195"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3954.4279213992986</v>
      </c>
      <c r="FP21" s="25">
        <v>4029.1053472958711</v>
      </c>
      <c r="FQ21" s="25">
        <v>4012.4786153323339</v>
      </c>
      <c r="FR21" s="25">
        <v>4251.6162258773256</v>
      </c>
      <c r="FS21" s="25">
        <v>4335.6865225582751</v>
      </c>
      <c r="FT21" s="25">
        <v>4295.3034069513142</v>
      </c>
      <c r="FU21" s="25">
        <v>4060.5652887549095</v>
      </c>
      <c r="FV21" s="25">
        <v>3999.9184855233475</v>
      </c>
      <c r="FW21" s="25">
        <v>4201.1848703933747</v>
      </c>
      <c r="FX21" s="25">
        <v>4335.9885589214118</v>
      </c>
      <c r="FY21" s="25">
        <v>4311.5082600651431</v>
      </c>
      <c r="FZ21" s="25">
        <v>4212.9719381054319</v>
      </c>
      <c r="GA21" s="25">
        <v>4259.9113937547045</v>
      </c>
      <c r="GB21" s="25">
        <v>4445.82002685506</v>
      </c>
      <c r="GC21" s="25">
        <v>4649.8971403904625</v>
      </c>
      <c r="GD21" s="25">
        <v>4553.0389122503466</v>
      </c>
      <c r="GE21" s="25">
        <v>4468.4287165696442</v>
      </c>
      <c r="GF21" s="25">
        <v>4350.9116448260829</v>
      </c>
      <c r="GG21" s="25">
        <v>4211.7605334424525</v>
      </c>
      <c r="GH21" s="25">
        <v>4144.6984795041089</v>
      </c>
      <c r="GI21" s="25">
        <v>4241.6399321589251</v>
      </c>
      <c r="GJ21" s="25">
        <v>4345.537538276134</v>
      </c>
      <c r="GK21" s="25">
        <v>4426.4604572223634</v>
      </c>
      <c r="GL21" s="25">
        <v>4327.0163178704252</v>
      </c>
      <c r="GM21" s="25">
        <v>4325.8166806478239</v>
      </c>
    </row>
    <row r="22" spans="2:195"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966.49061957240906</v>
      </c>
      <c r="FP22" s="25">
        <v>962.74096454517235</v>
      </c>
      <c r="FQ22" s="25">
        <v>990.98289993012861</v>
      </c>
      <c r="FR22" s="25">
        <v>991.62250820355371</v>
      </c>
      <c r="FS22" s="25">
        <v>1018.4759791361074</v>
      </c>
      <c r="FT22" s="25">
        <v>1047.2170457775796</v>
      </c>
      <c r="FU22" s="25">
        <v>1073.8487123894581</v>
      </c>
      <c r="FV22" s="25">
        <v>1032.6690196868872</v>
      </c>
      <c r="FW22" s="25">
        <v>973.34504024327123</v>
      </c>
      <c r="FX22" s="25">
        <v>918.49390886481672</v>
      </c>
      <c r="FY22" s="25">
        <v>900.36480077177873</v>
      </c>
      <c r="FZ22" s="25">
        <v>910.33602614978304</v>
      </c>
      <c r="GA22" s="25">
        <v>926.50725257228191</v>
      </c>
      <c r="GB22" s="25">
        <v>933.86399439271452</v>
      </c>
      <c r="GC22" s="25">
        <v>954.83628330841725</v>
      </c>
      <c r="GD22" s="25">
        <v>931.04661932361125</v>
      </c>
      <c r="GE22" s="25">
        <v>919.4837648854392</v>
      </c>
      <c r="GF22" s="25">
        <v>905.59890492599789</v>
      </c>
      <c r="GG22" s="25">
        <v>888.33323879131228</v>
      </c>
      <c r="GH22" s="25">
        <v>772.27321338882246</v>
      </c>
      <c r="GI22" s="25">
        <v>774.47400833884694</v>
      </c>
      <c r="GJ22" s="25">
        <v>744.01944774245283</v>
      </c>
      <c r="GK22" s="25">
        <v>744.23244028645172</v>
      </c>
      <c r="GL22" s="25">
        <v>689.4171021015386</v>
      </c>
      <c r="GM22" s="25">
        <v>738.14088620612017</v>
      </c>
    </row>
    <row r="23" spans="2:195"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row>
    <row r="24" spans="2:195"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125.87046142053029</v>
      </c>
      <c r="FP24" s="25">
        <v>115.82487870971748</v>
      </c>
      <c r="FQ24" s="25">
        <v>119.94376330987348</v>
      </c>
      <c r="FR24" s="25">
        <v>128.32779718531836</v>
      </c>
      <c r="FS24" s="25">
        <v>116.7602482112168</v>
      </c>
      <c r="FT24" s="25">
        <v>122.55083195321586</v>
      </c>
      <c r="FU24" s="25">
        <v>134.96788338087819</v>
      </c>
      <c r="FV24" s="25">
        <v>136.92935745315211</v>
      </c>
      <c r="FW24" s="25">
        <v>132.34507644202898</v>
      </c>
      <c r="FX24" s="25">
        <v>131.45757795537969</v>
      </c>
      <c r="FY24" s="25">
        <v>121.59565581097493</v>
      </c>
      <c r="FZ24" s="25">
        <v>126.81018810368698</v>
      </c>
      <c r="GA24" s="25">
        <v>130.5865264866666</v>
      </c>
      <c r="GB24" s="25">
        <v>129.16123990784851</v>
      </c>
      <c r="GC24" s="25">
        <v>127.91010710611666</v>
      </c>
      <c r="GD24" s="25">
        <v>121.19106308179788</v>
      </c>
      <c r="GE24" s="25">
        <v>124.56744106525362</v>
      </c>
      <c r="GF24" s="25">
        <v>103.71363806871979</v>
      </c>
      <c r="GG24" s="25">
        <v>109.71867300082141</v>
      </c>
      <c r="GH24" s="25">
        <v>114.28754295263515</v>
      </c>
      <c r="GI24" s="25">
        <v>124.38593232543778</v>
      </c>
      <c r="GJ24" s="25">
        <v>123.31009111372325</v>
      </c>
      <c r="GK24" s="25">
        <v>125.25119155163274</v>
      </c>
      <c r="GL24" s="25">
        <v>124.77535675058502</v>
      </c>
      <c r="GM24" s="25">
        <v>126.45586065554436</v>
      </c>
    </row>
    <row r="25" spans="2:195"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row>
    <row r="26" spans="2:195"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row>
    <row r="27" spans="2:195"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58.150908814743495</v>
      </c>
      <c r="FP27" s="25">
        <v>62.209214291213911</v>
      </c>
      <c r="FQ27" s="25">
        <v>71.815895538391175</v>
      </c>
      <c r="FR27" s="25">
        <v>77.638314330243531</v>
      </c>
      <c r="FS27" s="25">
        <v>80.112250933120322</v>
      </c>
      <c r="FT27" s="25">
        <v>65.4959955878996</v>
      </c>
      <c r="FU27" s="25">
        <v>81.638314986504568</v>
      </c>
      <c r="FV27" s="25">
        <v>80.219119040709202</v>
      </c>
      <c r="FW27" s="25">
        <v>108.63971594824017</v>
      </c>
      <c r="FX27" s="25">
        <v>118.92947901534946</v>
      </c>
      <c r="FY27" s="25">
        <v>133.00106213205257</v>
      </c>
      <c r="FZ27" s="25">
        <v>121.40462221498295</v>
      </c>
      <c r="GA27" s="25">
        <v>109.14016887100955</v>
      </c>
      <c r="GB27" s="25">
        <v>113.27337376690245</v>
      </c>
      <c r="GC27" s="25">
        <v>104.06111897456037</v>
      </c>
      <c r="GD27" s="25">
        <v>146.76368907199262</v>
      </c>
      <c r="GE27" s="25">
        <v>145.06762797472447</v>
      </c>
      <c r="GF27" s="25">
        <v>147.07796048985895</v>
      </c>
      <c r="GG27" s="25">
        <v>138.01902665370119</v>
      </c>
      <c r="GH27" s="25">
        <v>153.38251719697502</v>
      </c>
      <c r="GI27" s="25">
        <v>148.53045670349786</v>
      </c>
      <c r="GJ27" s="25">
        <v>134.50358074438637</v>
      </c>
      <c r="GK27" s="25">
        <v>144.87152148618441</v>
      </c>
      <c r="GL27" s="25">
        <v>133.22223443064019</v>
      </c>
      <c r="GM27" s="25">
        <v>133.96356694079302</v>
      </c>
    </row>
    <row r="28" spans="2:195"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row>
    <row r="29" spans="2:195"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row>
    <row r="30" spans="2:195"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4774.6721785315749</v>
      </c>
      <c r="FP30" s="25">
        <v>5174.1172212989759</v>
      </c>
      <c r="FQ30" s="25">
        <v>5394.8270290703285</v>
      </c>
      <c r="FR30" s="25">
        <v>5421.5496268813185</v>
      </c>
      <c r="FS30" s="25">
        <v>5840.9757106927609</v>
      </c>
      <c r="FT30" s="25">
        <v>5849.4877122308335</v>
      </c>
      <c r="FU30" s="25">
        <v>6031.8555141285015</v>
      </c>
      <c r="FV30" s="25">
        <v>6568.9731225187334</v>
      </c>
      <c r="FW30" s="25">
        <v>6318.3181937204972</v>
      </c>
      <c r="FX30" s="25">
        <v>6287.1118433529746</v>
      </c>
      <c r="FY30" s="25">
        <v>6180.3689352986648</v>
      </c>
      <c r="FZ30" s="25">
        <v>6178.9649744342705</v>
      </c>
      <c r="GA30" s="25">
        <v>6091.7824526734703</v>
      </c>
      <c r="GB30" s="25">
        <v>6139.5081289976415</v>
      </c>
      <c r="GC30" s="25">
        <v>6618.0403081969289</v>
      </c>
      <c r="GD30" s="25">
        <v>6767.7331789086966</v>
      </c>
      <c r="GE30" s="25">
        <v>6800.0330428191155</v>
      </c>
      <c r="GF30" s="25">
        <v>6434.7678856705033</v>
      </c>
      <c r="GG30" s="25">
        <v>6650.8089205667757</v>
      </c>
      <c r="GH30" s="25">
        <v>6390.4416973004609</v>
      </c>
      <c r="GI30" s="25">
        <v>6309.1679591085531</v>
      </c>
      <c r="GJ30" s="25">
        <v>6044.9048043030725</v>
      </c>
      <c r="GK30" s="25">
        <v>5827.5937048994074</v>
      </c>
      <c r="GL30" s="25">
        <v>5487.3486576730456</v>
      </c>
      <c r="GM30" s="25">
        <v>5668.2165758068322</v>
      </c>
    </row>
    <row r="31" spans="2:195"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row>
    <row r="32" spans="2:195"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row>
    <row r="33" spans="2:195"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24837.995455257245</v>
      </c>
      <c r="FP33" s="26">
        <v>24900.226534055262</v>
      </c>
      <c r="FQ33" s="26">
        <v>26107.197828557088</v>
      </c>
      <c r="FR33" s="26">
        <v>27225.578865698473</v>
      </c>
      <c r="FS33" s="26">
        <v>28516.007433321225</v>
      </c>
      <c r="FT33" s="26">
        <v>28241.834161456351</v>
      </c>
      <c r="FU33" s="26">
        <v>27915.689935649865</v>
      </c>
      <c r="FV33" s="26">
        <v>28581.548321622024</v>
      </c>
      <c r="FW33" s="26">
        <v>27613.525975433753</v>
      </c>
      <c r="FX33" s="26">
        <v>28524.871901496863</v>
      </c>
      <c r="FY33" s="26">
        <v>27804.916748408967</v>
      </c>
      <c r="FZ33" s="26">
        <v>28255.533657529286</v>
      </c>
      <c r="GA33" s="26">
        <v>28414.613937178077</v>
      </c>
      <c r="GB33" s="26">
        <v>29394.276342971942</v>
      </c>
      <c r="GC33" s="26">
        <v>30512.713530568079</v>
      </c>
      <c r="GD33" s="26">
        <v>31109.983873675475</v>
      </c>
      <c r="GE33" s="26">
        <v>31527.13979282658</v>
      </c>
      <c r="GF33" s="26">
        <v>29886.781966726467</v>
      </c>
      <c r="GG33" s="26">
        <v>30277.57757874106</v>
      </c>
      <c r="GH33" s="26">
        <v>29956.424636015312</v>
      </c>
      <c r="GI33" s="26">
        <v>28831.717987750872</v>
      </c>
      <c r="GJ33" s="26">
        <v>28676.93876748583</v>
      </c>
      <c r="GK33" s="26">
        <v>28577.12583102574</v>
      </c>
      <c r="GL33" s="26">
        <v>27239.421580655442</v>
      </c>
      <c r="GM33" s="26">
        <v>27999.005930982359</v>
      </c>
    </row>
    <row r="34" spans="2:195" ht="2.1" customHeight="1"/>
    <row r="35" spans="2:195">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195" ht="27">
      <c r="B38" s="44" t="s">
        <v>100</v>
      </c>
    </row>
    <row r="39" spans="2:195">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M40"/>
  <sheetViews>
    <sheetView zoomScale="95" zoomScaleNormal="95" workbookViewId="0">
      <pane xSplit="2" ySplit="6" topLeftCell="FS7" activePane="bottomRight" state="frozenSplit"/>
      <selection activeCell="GM41" sqref="GM41"/>
      <selection pane="topRight" activeCell="GM41" sqref="GM41"/>
      <selection pane="bottomLeft" activeCell="GM41" sqref="GM41"/>
      <selection pane="bottomRight" activeCell="GM41" sqref="GM41"/>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195" width="10.85546875" style="14" customWidth="1"/>
    <col min="196" max="16384" width="11.42578125" style="14"/>
  </cols>
  <sheetData>
    <row r="1" spans="1:195"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5"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5"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195"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5"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5"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row>
    <row r="7" spans="1:195"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166.64088639679281</v>
      </c>
      <c r="FP7" s="25">
        <v>178.91746419275302</v>
      </c>
      <c r="FQ7" s="25">
        <v>213.21007153310606</v>
      </c>
      <c r="FR7" s="25">
        <v>201.99597802540305</v>
      </c>
      <c r="FS7" s="25">
        <v>191.39462841115403</v>
      </c>
      <c r="FT7" s="25">
        <v>165.77896268356599</v>
      </c>
      <c r="FU7" s="25">
        <v>170.43354589102702</v>
      </c>
      <c r="FV7" s="25">
        <v>186.72136386051608</v>
      </c>
      <c r="FW7" s="25">
        <v>168.55543165735</v>
      </c>
      <c r="FX7" s="25">
        <v>128.55012367271576</v>
      </c>
      <c r="FY7" s="25">
        <v>131.39321042159699</v>
      </c>
      <c r="FZ7" s="25">
        <v>111.45802230224197</v>
      </c>
      <c r="GA7" s="25">
        <v>95.533811252884462</v>
      </c>
      <c r="GB7" s="25">
        <v>134.78132201891191</v>
      </c>
      <c r="GC7" s="25">
        <v>107.81909081107798</v>
      </c>
      <c r="GD7" s="25">
        <v>117.82022475767502</v>
      </c>
      <c r="GE7" s="25">
        <v>122.07019765654189</v>
      </c>
      <c r="GF7" s="25">
        <v>138.30672921078869</v>
      </c>
      <c r="GG7" s="25">
        <v>118.13392768046995</v>
      </c>
      <c r="GH7" s="25">
        <v>106.79189765868303</v>
      </c>
      <c r="GI7" s="25">
        <v>113.50521092626833</v>
      </c>
      <c r="GJ7" s="25">
        <v>95.212613182756996</v>
      </c>
      <c r="GK7" s="25">
        <v>104.74264186850404</v>
      </c>
      <c r="GL7" s="25">
        <v>126.37653483308696</v>
      </c>
      <c r="GM7" s="25">
        <v>106.44564673821161</v>
      </c>
    </row>
    <row r="8" spans="1:195"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2.3530447075510601</v>
      </c>
      <c r="FP8" s="25">
        <v>2.350663124258332</v>
      </c>
      <c r="FQ8" s="25">
        <v>2.4804301907542432</v>
      </c>
      <c r="FR8" s="25">
        <v>2.4518326570737297</v>
      </c>
      <c r="FS8" s="25">
        <v>2.4273654973262921</v>
      </c>
      <c r="FT8" s="25">
        <v>2.3557882291520982</v>
      </c>
      <c r="FU8" s="25">
        <v>2.3495480272452443</v>
      </c>
      <c r="FV8" s="25">
        <v>37.916321762511743</v>
      </c>
      <c r="FW8" s="25">
        <v>2.3850471991699038</v>
      </c>
      <c r="FX8" s="25">
        <v>2.3469446454001863</v>
      </c>
      <c r="FY8" s="25">
        <v>51.723769972882664</v>
      </c>
      <c r="FZ8" s="25">
        <v>52.275036175038821</v>
      </c>
      <c r="GA8" s="25">
        <v>51.750422522588821</v>
      </c>
      <c r="GB8" s="25">
        <v>45.667165613272743</v>
      </c>
      <c r="GC8" s="25">
        <v>2.4413659328416175</v>
      </c>
      <c r="GD8" s="25">
        <v>9.749848542031156</v>
      </c>
      <c r="GE8" s="25">
        <v>2.4752731542251571</v>
      </c>
      <c r="GF8" s="25">
        <v>2.6975844490468948</v>
      </c>
      <c r="GG8" s="25">
        <v>2.8533141710309664</v>
      </c>
      <c r="GH8" s="25">
        <v>2.0818142345834465</v>
      </c>
      <c r="GI8" s="25">
        <v>2.0674145294712529</v>
      </c>
      <c r="GJ8" s="25">
        <v>1.798123461155599</v>
      </c>
      <c r="GK8" s="25">
        <v>1.8341120460470233</v>
      </c>
      <c r="GL8" s="25">
        <v>15.092867393913551</v>
      </c>
      <c r="GM8" s="25">
        <v>19.928649583660075</v>
      </c>
    </row>
    <row r="9" spans="1:195"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40.819124912358681</v>
      </c>
      <c r="FP9" s="25">
        <v>41.967608176342772</v>
      </c>
      <c r="FQ9" s="25">
        <v>39.226523377712297</v>
      </c>
      <c r="FR9" s="25">
        <v>39.172864221672206</v>
      </c>
      <c r="FS9" s="25">
        <v>44.819266734441989</v>
      </c>
      <c r="FT9" s="25">
        <v>33.934509339434996</v>
      </c>
      <c r="FU9" s="25">
        <v>29.979274522481354</v>
      </c>
      <c r="FV9" s="25">
        <v>33.301554385507494</v>
      </c>
      <c r="FW9" s="25">
        <v>34.461963479296095</v>
      </c>
      <c r="FX9" s="25">
        <v>17.127302051784998</v>
      </c>
      <c r="FY9" s="25">
        <v>21.122460633572494</v>
      </c>
      <c r="FZ9" s="25">
        <v>23.409698976400541</v>
      </c>
      <c r="GA9" s="25">
        <v>26.927652033552153</v>
      </c>
      <c r="GB9" s="25">
        <v>28.231594010045033</v>
      </c>
      <c r="GC9" s="25">
        <v>25.269147585104641</v>
      </c>
      <c r="GD9" s="25">
        <v>24.852142254765383</v>
      </c>
      <c r="GE9" s="25">
        <v>14.803605574111218</v>
      </c>
      <c r="GF9" s="25">
        <v>27.466096542331179</v>
      </c>
      <c r="GG9" s="25">
        <v>38.943970231027869</v>
      </c>
      <c r="GH9" s="25">
        <v>25.560387509096579</v>
      </c>
      <c r="GI9" s="25">
        <v>15.632249028420743</v>
      </c>
      <c r="GJ9" s="25">
        <v>12.78357861657766</v>
      </c>
      <c r="GK9" s="25">
        <v>15.448472280247033</v>
      </c>
      <c r="GL9" s="25">
        <v>17.310140602717802</v>
      </c>
      <c r="GM9" s="25">
        <v>20.287765123919975</v>
      </c>
    </row>
    <row r="10" spans="1:195"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1323.7255559731698</v>
      </c>
      <c r="FP10" s="25">
        <v>1353.7747063888175</v>
      </c>
      <c r="FQ10" s="25">
        <v>1370.2262057171283</v>
      </c>
      <c r="FR10" s="25">
        <v>1272.496323410036</v>
      </c>
      <c r="FS10" s="25">
        <v>1470.5878537319741</v>
      </c>
      <c r="FT10" s="25">
        <v>1513.2403249659192</v>
      </c>
      <c r="FU10" s="25">
        <v>1429.6529547887596</v>
      </c>
      <c r="FV10" s="25">
        <v>1315.625748786463</v>
      </c>
      <c r="FW10" s="25">
        <v>1490.0808001147132</v>
      </c>
      <c r="FX10" s="25">
        <v>1424.6752826108611</v>
      </c>
      <c r="FY10" s="25">
        <v>1268.3574473417837</v>
      </c>
      <c r="FZ10" s="25">
        <v>1230.7565849287005</v>
      </c>
      <c r="GA10" s="25">
        <v>1217.9630117496165</v>
      </c>
      <c r="GB10" s="25">
        <v>1201.8210949331267</v>
      </c>
      <c r="GC10" s="25">
        <v>1205.4989914884843</v>
      </c>
      <c r="GD10" s="25">
        <v>1189.6494433000425</v>
      </c>
      <c r="GE10" s="25">
        <v>1230.6945408125434</v>
      </c>
      <c r="GF10" s="25">
        <v>1173.0527496984819</v>
      </c>
      <c r="GG10" s="25">
        <v>1220.7895323351388</v>
      </c>
      <c r="GH10" s="25">
        <v>1151.0352295828691</v>
      </c>
      <c r="GI10" s="25">
        <v>1033.0305713334403</v>
      </c>
      <c r="GJ10" s="25">
        <v>1208.7882116499761</v>
      </c>
      <c r="GK10" s="25">
        <v>1200.2024281534777</v>
      </c>
      <c r="GL10" s="25">
        <v>1109.2902629306668</v>
      </c>
      <c r="GM10" s="25">
        <v>1197.2531144734075</v>
      </c>
    </row>
    <row r="11" spans="1:195"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1416.2534479408191</v>
      </c>
      <c r="FP11" s="25">
        <v>1383.3785686693589</v>
      </c>
      <c r="FQ11" s="25">
        <v>1481.6303059604979</v>
      </c>
      <c r="FR11" s="25">
        <v>1491.1424849106372</v>
      </c>
      <c r="FS11" s="25">
        <v>1611.5114598824989</v>
      </c>
      <c r="FT11" s="25">
        <v>1551.6329046478882</v>
      </c>
      <c r="FU11" s="25">
        <v>1521.2845073385633</v>
      </c>
      <c r="FV11" s="25">
        <v>1536.2282543526755</v>
      </c>
      <c r="FW11" s="25">
        <v>1542.1208854941985</v>
      </c>
      <c r="FX11" s="25">
        <v>1435.762224623541</v>
      </c>
      <c r="FY11" s="25">
        <v>1537.7281519896203</v>
      </c>
      <c r="FZ11" s="25">
        <v>1545.9071304194892</v>
      </c>
      <c r="GA11" s="25">
        <v>1583.3721971606453</v>
      </c>
      <c r="GB11" s="25">
        <v>1570.2843256399151</v>
      </c>
      <c r="GC11" s="25">
        <v>1534.4124848210622</v>
      </c>
      <c r="GD11" s="25">
        <v>1604.2716669066006</v>
      </c>
      <c r="GE11" s="25">
        <v>1699.547956086278</v>
      </c>
      <c r="GF11" s="25">
        <v>1774.2814952284816</v>
      </c>
      <c r="GG11" s="25">
        <v>1914.2701346247352</v>
      </c>
      <c r="GH11" s="25">
        <v>1879.1095129646146</v>
      </c>
      <c r="GI11" s="25">
        <v>1961.6530952549504</v>
      </c>
      <c r="GJ11" s="25">
        <v>1926.483881561501</v>
      </c>
      <c r="GK11" s="25">
        <v>1876.1030560787976</v>
      </c>
      <c r="GL11" s="25">
        <v>1918.258010500555</v>
      </c>
      <c r="GM11" s="25">
        <v>1705.6428499671624</v>
      </c>
    </row>
    <row r="12" spans="1:195"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row>
    <row r="13" spans="1:195"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777.87324536505798</v>
      </c>
      <c r="FP13" s="49">
        <v>986.07887329849802</v>
      </c>
      <c r="FQ13" s="49">
        <v>803.76818609638678</v>
      </c>
      <c r="FR13" s="49">
        <v>884.03371432830011</v>
      </c>
      <c r="FS13" s="49">
        <v>895.07915280707641</v>
      </c>
      <c r="FT13" s="49">
        <v>847.89678082315936</v>
      </c>
      <c r="FU13" s="49">
        <v>902.58212958437082</v>
      </c>
      <c r="FV13" s="49">
        <v>1022.8476003990971</v>
      </c>
      <c r="FW13" s="49">
        <v>853.6441661016197</v>
      </c>
      <c r="FX13" s="49">
        <v>916.16508056820408</v>
      </c>
      <c r="FY13" s="49">
        <v>916.47728379060459</v>
      </c>
      <c r="FZ13" s="49">
        <v>832.05018415116206</v>
      </c>
      <c r="GA13" s="49">
        <v>775.50616745399589</v>
      </c>
      <c r="GB13" s="49">
        <v>755.25080874578828</v>
      </c>
      <c r="GC13" s="49">
        <v>801.51940645108311</v>
      </c>
      <c r="GD13" s="49">
        <v>807.15908239251905</v>
      </c>
      <c r="GE13" s="49">
        <v>830.81698676275789</v>
      </c>
      <c r="GF13" s="49">
        <v>869.38583615266259</v>
      </c>
      <c r="GG13" s="49">
        <v>749.33486645457242</v>
      </c>
      <c r="GH13" s="49">
        <v>768.56676750003498</v>
      </c>
      <c r="GI13" s="49">
        <v>741.29416709068812</v>
      </c>
      <c r="GJ13" s="49">
        <v>918.16933099885932</v>
      </c>
      <c r="GK13" s="49">
        <v>949.77061212331262</v>
      </c>
      <c r="GL13" s="49">
        <v>615.3680289432175</v>
      </c>
      <c r="GM13" s="49">
        <v>646.32713810526002</v>
      </c>
    </row>
    <row r="14" spans="1:195"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row>
    <row r="15" spans="1:195"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row>
    <row r="16" spans="1:195"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19.651003346348382</v>
      </c>
      <c r="FP16" s="25">
        <v>17.509672535681368</v>
      </c>
      <c r="FQ16" s="25">
        <v>16.341733583510752</v>
      </c>
      <c r="FR16" s="25">
        <v>17.719888359206212</v>
      </c>
      <c r="FS16" s="25">
        <v>14.290096749198511</v>
      </c>
      <c r="FT16" s="25">
        <v>17.874415473588439</v>
      </c>
      <c r="FU16" s="25">
        <v>16.407562002534593</v>
      </c>
      <c r="FV16" s="25">
        <v>19.531884923532981</v>
      </c>
      <c r="FW16" s="25">
        <v>32.089232982120734</v>
      </c>
      <c r="FX16" s="25">
        <v>16.729443567095085</v>
      </c>
      <c r="FY16" s="25">
        <v>19.147656951131964</v>
      </c>
      <c r="FZ16" s="25">
        <v>17.380541667005058</v>
      </c>
      <c r="GA16" s="25">
        <v>16.923419289697751</v>
      </c>
      <c r="GB16" s="25">
        <v>16.070398042001887</v>
      </c>
      <c r="GC16" s="25">
        <v>18.065809117139004</v>
      </c>
      <c r="GD16" s="25">
        <v>17.60371297489478</v>
      </c>
      <c r="GE16" s="25">
        <v>16.450349039737869</v>
      </c>
      <c r="GF16" s="25">
        <v>18.698260392391386</v>
      </c>
      <c r="GG16" s="25">
        <v>18.239461061946329</v>
      </c>
      <c r="GH16" s="25">
        <v>18.956967683760986</v>
      </c>
      <c r="GI16" s="25">
        <v>21.691419885427543</v>
      </c>
      <c r="GJ16" s="25">
        <v>18.832451220323765</v>
      </c>
      <c r="GK16" s="25">
        <v>16.758691505325629</v>
      </c>
      <c r="GL16" s="25">
        <v>16.273950949634624</v>
      </c>
      <c r="GM16" s="25">
        <v>15.922801333593373</v>
      </c>
    </row>
    <row r="17" spans="2:195"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893.66620947637398</v>
      </c>
      <c r="FP17" s="25">
        <v>884.2223331338098</v>
      </c>
      <c r="FQ17" s="25">
        <v>881.27917880237749</v>
      </c>
      <c r="FR17" s="25">
        <v>847.14598617827926</v>
      </c>
      <c r="FS17" s="25">
        <v>843.3370502162021</v>
      </c>
      <c r="FT17" s="25">
        <v>750.70729349147598</v>
      </c>
      <c r="FU17" s="25">
        <v>735.97994419753195</v>
      </c>
      <c r="FV17" s="25">
        <v>699.52096645525944</v>
      </c>
      <c r="FW17" s="25">
        <v>623.65317575558868</v>
      </c>
      <c r="FX17" s="25">
        <v>622.40780024720505</v>
      </c>
      <c r="FY17" s="25">
        <v>624.25660218578457</v>
      </c>
      <c r="FZ17" s="25">
        <v>675.29658520507201</v>
      </c>
      <c r="GA17" s="25">
        <v>682.50801776619414</v>
      </c>
      <c r="GB17" s="25">
        <v>658.07633544232374</v>
      </c>
      <c r="GC17" s="25">
        <v>636.08949211919014</v>
      </c>
      <c r="GD17" s="25">
        <v>772.49558771349734</v>
      </c>
      <c r="GE17" s="25">
        <v>778.12457433664747</v>
      </c>
      <c r="GF17" s="25">
        <v>789.9442923798216</v>
      </c>
      <c r="GG17" s="25">
        <v>803.00464552907408</v>
      </c>
      <c r="GH17" s="25">
        <v>723.9818791113363</v>
      </c>
      <c r="GI17" s="25">
        <v>696.96002763658907</v>
      </c>
      <c r="GJ17" s="25">
        <v>697.82352407307792</v>
      </c>
      <c r="GK17" s="25">
        <v>725.72160263650198</v>
      </c>
      <c r="GL17" s="25">
        <v>678.90977838446747</v>
      </c>
      <c r="GM17" s="25">
        <v>764.48554827589908</v>
      </c>
    </row>
    <row r="18" spans="2:195"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row>
    <row r="19" spans="2:195"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row>
    <row r="20" spans="2:195"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row>
    <row r="21" spans="2:195"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910.63135973659507</v>
      </c>
      <c r="FP21" s="25">
        <v>793.86403806071519</v>
      </c>
      <c r="FQ21" s="25">
        <v>855.07430889128545</v>
      </c>
      <c r="FR21" s="25">
        <v>974.86719753405407</v>
      </c>
      <c r="FS21" s="25">
        <v>1127.0179559559449</v>
      </c>
      <c r="FT21" s="25">
        <v>1036.1619655918889</v>
      </c>
      <c r="FU21" s="25">
        <v>992.98022451167105</v>
      </c>
      <c r="FV21" s="25">
        <v>1007.8951951752376</v>
      </c>
      <c r="FW21" s="25">
        <v>895.96707393223016</v>
      </c>
      <c r="FX21" s="25">
        <v>858.57245643655529</v>
      </c>
      <c r="FY21" s="25">
        <v>892.18645026589968</v>
      </c>
      <c r="FZ21" s="25">
        <v>1081.9012457235615</v>
      </c>
      <c r="GA21" s="25">
        <v>814.05623984366218</v>
      </c>
      <c r="GB21" s="25">
        <v>738.50481131962079</v>
      </c>
      <c r="GC21" s="25">
        <v>1038.4674996204992</v>
      </c>
      <c r="GD21" s="25">
        <v>1035.5560348989563</v>
      </c>
      <c r="GE21" s="25">
        <v>1003.9100676672035</v>
      </c>
      <c r="GF21" s="25">
        <v>986.70636318155471</v>
      </c>
      <c r="GG21" s="25">
        <v>990.82534988652458</v>
      </c>
      <c r="GH21" s="25">
        <v>966.77137272425171</v>
      </c>
      <c r="GI21" s="25">
        <v>962.95859181395042</v>
      </c>
      <c r="GJ21" s="25">
        <v>1028.3004013572295</v>
      </c>
      <c r="GK21" s="25">
        <v>1114.0360928174787</v>
      </c>
      <c r="GL21" s="25">
        <v>1065.2470789815268</v>
      </c>
      <c r="GM21" s="25">
        <v>1061.0996329980931</v>
      </c>
    </row>
    <row r="22" spans="2:195"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152.32114873366453</v>
      </c>
      <c r="FP22" s="25">
        <v>144.4604671234473</v>
      </c>
      <c r="FQ22" s="25">
        <v>153.66613034279766</v>
      </c>
      <c r="FR22" s="25">
        <v>147.97671111810587</v>
      </c>
      <c r="FS22" s="25">
        <v>139.58132944614218</v>
      </c>
      <c r="FT22" s="25">
        <v>142.22538869295619</v>
      </c>
      <c r="FU22" s="25">
        <v>132.66138927321822</v>
      </c>
      <c r="FV22" s="25">
        <v>137.90371880149871</v>
      </c>
      <c r="FW22" s="25">
        <v>142.86325047546231</v>
      </c>
      <c r="FX22" s="25">
        <v>132.51521507160885</v>
      </c>
      <c r="FY22" s="25">
        <v>132.2840597427311</v>
      </c>
      <c r="FZ22" s="25">
        <v>135.79123650978818</v>
      </c>
      <c r="GA22" s="25">
        <v>140.68288429022562</v>
      </c>
      <c r="GB22" s="25">
        <v>139.16352835396549</v>
      </c>
      <c r="GC22" s="25">
        <v>143.34404216515955</v>
      </c>
      <c r="GD22" s="25">
        <v>152.95680425514283</v>
      </c>
      <c r="GE22" s="25">
        <v>146.004982341436</v>
      </c>
      <c r="GF22" s="25">
        <v>152.82311555990751</v>
      </c>
      <c r="GG22" s="25">
        <v>145.22553749216917</v>
      </c>
      <c r="GH22" s="25">
        <v>124.5261752475941</v>
      </c>
      <c r="GI22" s="25">
        <v>125.70684390962005</v>
      </c>
      <c r="GJ22" s="25">
        <v>129.12520636397599</v>
      </c>
      <c r="GK22" s="25">
        <v>137.49203441066578</v>
      </c>
      <c r="GL22" s="25">
        <v>141.73095049760281</v>
      </c>
      <c r="GM22" s="25">
        <v>118.36530597934924</v>
      </c>
    </row>
    <row r="23" spans="2:195"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row>
    <row r="24" spans="2:195"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48.642591287710474</v>
      </c>
      <c r="FP24" s="25">
        <v>48.595084510400497</v>
      </c>
      <c r="FQ24" s="25">
        <v>49.002211023171903</v>
      </c>
      <c r="FR24" s="25">
        <v>44.597158974059624</v>
      </c>
      <c r="FS24" s="25">
        <v>44.845004848352822</v>
      </c>
      <c r="FT24" s="25">
        <v>45.452335813124321</v>
      </c>
      <c r="FU24" s="25">
        <v>44.573983631037294</v>
      </c>
      <c r="FV24" s="25">
        <v>45.706826910476018</v>
      </c>
      <c r="FW24" s="25">
        <v>44.659337633540382</v>
      </c>
      <c r="FX24" s="25">
        <v>54.138380336454823</v>
      </c>
      <c r="FY24" s="25">
        <v>54.223595880534397</v>
      </c>
      <c r="FZ24" s="25">
        <v>48.110038537073464</v>
      </c>
      <c r="GA24" s="25">
        <v>48.047510517417976</v>
      </c>
      <c r="GB24" s="25">
        <v>48.317861419084757</v>
      </c>
      <c r="GC24" s="25">
        <v>48.430863763746004</v>
      </c>
      <c r="GD24" s="25">
        <v>48.503163119222563</v>
      </c>
      <c r="GE24" s="25">
        <v>45.994123879891525</v>
      </c>
      <c r="GF24" s="25">
        <v>45.533645941097319</v>
      </c>
      <c r="GG24" s="25">
        <v>40.517200378092383</v>
      </c>
      <c r="GH24" s="25">
        <v>40.347123176699206</v>
      </c>
      <c r="GI24" s="25">
        <v>39.912352803140585</v>
      </c>
      <c r="GJ24" s="25">
        <v>36.939521480203894</v>
      </c>
      <c r="GK24" s="25">
        <v>37.467048210540881</v>
      </c>
      <c r="GL24" s="25">
        <v>33.900572986355265</v>
      </c>
      <c r="GM24" s="25">
        <v>34.154464111251684</v>
      </c>
    </row>
    <row r="25" spans="2:195"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row>
    <row r="26" spans="2:195"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row>
    <row r="27" spans="2:195"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6.9396872623808816</v>
      </c>
      <c r="FP27" s="25">
        <v>6.9515462104936372</v>
      </c>
      <c r="FQ27" s="25">
        <v>21.090046897679208</v>
      </c>
      <c r="FR27" s="25">
        <v>6.9061011837773494</v>
      </c>
      <c r="FS27" s="25">
        <v>7.0584397005785089</v>
      </c>
      <c r="FT27" s="25">
        <v>7.2596301596791193</v>
      </c>
      <c r="FU27" s="25">
        <v>7.7156573972482523</v>
      </c>
      <c r="FV27" s="25">
        <v>8.8064627382072604</v>
      </c>
      <c r="FW27" s="25">
        <v>5.498524844720496</v>
      </c>
      <c r="FX27" s="25">
        <v>11.614819867752368</v>
      </c>
      <c r="FY27" s="25">
        <v>12.012138919771376</v>
      </c>
      <c r="FZ27" s="25">
        <v>12.564272571158984</v>
      </c>
      <c r="GA27" s="25">
        <v>11.818207862653338</v>
      </c>
      <c r="GB27" s="25">
        <v>12.097627547344347</v>
      </c>
      <c r="GC27" s="25">
        <v>11.777360568423655</v>
      </c>
      <c r="GD27" s="25">
        <v>10.301350757471853</v>
      </c>
      <c r="GE27" s="25">
        <v>11.30061571249818</v>
      </c>
      <c r="GF27" s="25">
        <v>11.894692718817767</v>
      </c>
      <c r="GG27" s="25">
        <v>13.305034734779367</v>
      </c>
      <c r="GH27" s="25">
        <v>17.341569092079606</v>
      </c>
      <c r="GI27" s="25">
        <v>16.597830323938727</v>
      </c>
      <c r="GJ27" s="25">
        <v>17.506954697625233</v>
      </c>
      <c r="GK27" s="25">
        <v>24.225466497121097</v>
      </c>
      <c r="GL27" s="25">
        <v>23.600618201356426</v>
      </c>
      <c r="GM27" s="25">
        <v>39.235296517742661</v>
      </c>
    </row>
    <row r="28" spans="2:195"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row>
    <row r="29" spans="2:195"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row>
    <row r="30" spans="2:195"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706.32490314150982</v>
      </c>
      <c r="FP30" s="25">
        <v>692.46700936514287</v>
      </c>
      <c r="FQ30" s="25">
        <v>664.0006166627262</v>
      </c>
      <c r="FR30" s="25">
        <v>607.52171958560598</v>
      </c>
      <c r="FS30" s="25">
        <v>629.26886714828925</v>
      </c>
      <c r="FT30" s="25">
        <v>626.40151723515316</v>
      </c>
      <c r="FU30" s="25">
        <v>609.04325722687349</v>
      </c>
      <c r="FV30" s="25">
        <v>622.4625782998404</v>
      </c>
      <c r="FW30" s="25">
        <v>645.51446471606027</v>
      </c>
      <c r="FX30" s="25">
        <v>609.36590301354624</v>
      </c>
      <c r="FY30" s="25">
        <v>776.42078266678459</v>
      </c>
      <c r="FZ30" s="25">
        <v>795.83701934913529</v>
      </c>
      <c r="GA30" s="25">
        <v>782.91651943782779</v>
      </c>
      <c r="GB30" s="25">
        <v>753.39390101919389</v>
      </c>
      <c r="GC30" s="25">
        <v>779.29958400141868</v>
      </c>
      <c r="GD30" s="25">
        <v>779.17989018032506</v>
      </c>
      <c r="GE30" s="25">
        <v>829.33643758395419</v>
      </c>
      <c r="GF30" s="25">
        <v>830.49628505202827</v>
      </c>
      <c r="GG30" s="25">
        <v>811.54829584245886</v>
      </c>
      <c r="GH30" s="25">
        <v>790.49916055906431</v>
      </c>
      <c r="GI30" s="25">
        <v>793.6856551606686</v>
      </c>
      <c r="GJ30" s="25">
        <v>834.21001355755391</v>
      </c>
      <c r="GK30" s="25">
        <v>837.15426262881408</v>
      </c>
      <c r="GL30" s="25">
        <v>815.68219062541266</v>
      </c>
      <c r="GM30" s="25">
        <v>865.34471308110335</v>
      </c>
    </row>
    <row r="31" spans="2:195"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row>
    <row r="32" spans="2:195"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row>
    <row r="33" spans="2:195"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6465.8422082803336</v>
      </c>
      <c r="FP33" s="26">
        <f t="shared" si="0"/>
        <v>6534.5380347897189</v>
      </c>
      <c r="FQ33" s="26">
        <f t="shared" si="0"/>
        <v>6550.9959490791334</v>
      </c>
      <c r="FR33" s="26">
        <f t="shared" si="0"/>
        <v>6538.0279604862098</v>
      </c>
      <c r="FS33" s="26">
        <f t="shared" si="0"/>
        <v>7021.2184711291811</v>
      </c>
      <c r="FT33" s="26">
        <f t="shared" si="0"/>
        <v>6740.9218171469865</v>
      </c>
      <c r="FU33" s="26">
        <f t="shared" ref="FU33:FW33" si="1">SUM(FU7:FU32)</f>
        <v>6595.6439783925625</v>
      </c>
      <c r="FV33" s="26">
        <f t="shared" ref="FV33:FX33" si="2">SUM(FV7:FV32)</f>
        <v>6674.4684768508232</v>
      </c>
      <c r="FW33" s="26">
        <f t="shared" si="1"/>
        <v>6481.4933543860698</v>
      </c>
      <c r="FX33" s="26">
        <f t="shared" si="2"/>
        <v>6229.9709767127242</v>
      </c>
      <c r="FY33" s="26">
        <f t="shared" ref="FY33:GA33" si="3">SUM(FY7:FY32)</f>
        <v>6437.3336107626974</v>
      </c>
      <c r="FZ33" s="26">
        <f t="shared" si="3"/>
        <v>6562.737596515828</v>
      </c>
      <c r="GA33" s="26">
        <f t="shared" si="3"/>
        <v>6248.0060611809622</v>
      </c>
      <c r="GB33" s="26">
        <f t="shared" ref="GB33:GD33" si="4">SUM(GB7:GB32)</f>
        <v>6101.6607741045937</v>
      </c>
      <c r="GC33" s="26">
        <f t="shared" si="4"/>
        <v>6352.4351384452293</v>
      </c>
      <c r="GD33" s="26">
        <f t="shared" si="4"/>
        <v>6570.0989520531439</v>
      </c>
      <c r="GE33" s="26">
        <f t="shared" ref="GE33:GF33" si="5">SUM(GE7:GE32)</f>
        <v>6731.5297106078269</v>
      </c>
      <c r="GF33" s="26">
        <f t="shared" si="5"/>
        <v>6821.2871465074113</v>
      </c>
      <c r="GG33" s="26">
        <f t="shared" ref="GG33:GI33" si="6">SUM(GG7:GG32)</f>
        <v>6866.9912704220196</v>
      </c>
      <c r="GH33" s="26">
        <f t="shared" si="6"/>
        <v>6615.5698570446675</v>
      </c>
      <c r="GI33" s="26">
        <f t="shared" si="6"/>
        <v>6524.6954296965741</v>
      </c>
      <c r="GJ33" s="26">
        <f t="shared" ref="GJ33:GK33" si="7">SUM(GJ7:GJ32)</f>
        <v>6925.9738122208164</v>
      </c>
      <c r="GK33" s="26">
        <f t="shared" si="7"/>
        <v>7040.9565212568341</v>
      </c>
      <c r="GL33" s="26">
        <f t="shared" ref="GL33:GM33" si="8">SUM(GL7:GL32)</f>
        <v>6577.0409858305147</v>
      </c>
      <c r="GM33" s="26">
        <f t="shared" si="8"/>
        <v>6594.4929262886535</v>
      </c>
    </row>
    <row r="34" spans="2:195" ht="2.1" customHeight="1"/>
    <row r="35" spans="2:195">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195" ht="27">
      <c r="B38" s="44" t="s">
        <v>100</v>
      </c>
    </row>
    <row r="40" spans="2:195">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ht="14.25">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M40"/>
  <sheetViews>
    <sheetView tabSelected="1" zoomScale="95" zoomScaleNormal="95" workbookViewId="0">
      <pane xSplit="2" ySplit="6" topLeftCell="FZ7" activePane="bottomRight" state="frozenSplit"/>
      <selection activeCell="GL1" sqref="GJ1:GM1048576"/>
      <selection pane="topRight" activeCell="GL1" sqref="GJ1:GM1048576"/>
      <selection pane="bottomLeft" activeCell="GL1" sqref="GJ1:GM1048576"/>
      <selection pane="bottomRight" activeCell="GM41" sqref="GM41"/>
    </sheetView>
  </sheetViews>
  <sheetFormatPr baseColWidth="10" defaultColWidth="11.42578125" defaultRowHeight="12.75"/>
  <cols>
    <col min="1" max="1" width="12.5703125" style="2" bestFit="1" customWidth="1"/>
    <col min="2" max="2" width="30.7109375" style="2" customWidth="1"/>
    <col min="3" max="166" width="9.7109375" style="2" customWidth="1"/>
    <col min="167" max="195" width="10.85546875" style="2" customWidth="1"/>
    <col min="196" max="16384" width="11.42578125" style="2"/>
  </cols>
  <sheetData>
    <row r="1" spans="1:195">
      <c r="A1" s="23"/>
      <c r="B1" s="4"/>
    </row>
    <row r="2" spans="1:195"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195"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19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195"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195"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row>
    <row r="7" spans="1:195"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c r="GG7" s="15">
        <f>IFERROR('1_02'!GG7+'1_03'!GG7+'1_04'!GG7+'1_05'!GG7,"ND")</f>
        <v>8452203.1245189998</v>
      </c>
      <c r="GH7" s="15">
        <f>IFERROR('1_02'!GH7+'1_03'!GH7+'1_04'!GH7+'1_05'!GH7,"ND")</f>
        <v>8497475.9619500004</v>
      </c>
      <c r="GI7" s="15">
        <f>IFERROR('1_02'!GI7+'1_03'!GI7+'1_04'!GI7+'1_05'!GI7,"ND")</f>
        <v>8549995.3064630013</v>
      </c>
      <c r="GJ7" s="15">
        <f>IFERROR('1_02'!GJ7+'1_03'!GJ7+'1_04'!GJ7+'1_05'!GJ7,"ND")</f>
        <v>8648335.6990530007</v>
      </c>
      <c r="GK7" s="15">
        <f>IFERROR('1_02'!GK7+'1_03'!GK7+'1_04'!GK7+'1_05'!GK7,"ND")</f>
        <v>8718706.7855709996</v>
      </c>
      <c r="GL7" s="15">
        <f>IFERROR('1_02'!GL7+'1_03'!GL7+'1_04'!GL7+'1_05'!GL7,"ND")</f>
        <v>8817707.2218670007</v>
      </c>
      <c r="GM7" s="15">
        <f>IFERROR('1_02'!GM7+'1_03'!GM7+'1_04'!GM7+'1_05'!GM7,"ND")</f>
        <v>8752284.2563190013</v>
      </c>
    </row>
    <row r="8" spans="1:195"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c r="GG8" s="15">
        <f>IFERROR('1_02'!GG8+'1_03'!GG8+'1_04'!GG8+'1_05'!GG8,"ND")</f>
        <v>1942422.8092360001</v>
      </c>
      <c r="GH8" s="15">
        <f>IFERROR('1_02'!GH8+'1_03'!GH8+'1_04'!GH8+'1_05'!GH8,"ND")</f>
        <v>1986146.1958280001</v>
      </c>
      <c r="GI8" s="15">
        <f>IFERROR('1_02'!GI8+'1_03'!GI8+'1_04'!GI8+'1_05'!GI8,"ND")</f>
        <v>2057599.7514830001</v>
      </c>
      <c r="GJ8" s="15">
        <f>IFERROR('1_02'!GJ8+'1_03'!GJ8+'1_04'!GJ8+'1_05'!GJ8,"ND")</f>
        <v>2098844.0191339999</v>
      </c>
      <c r="GK8" s="15">
        <f>IFERROR('1_02'!GK8+'1_03'!GK8+'1_04'!GK8+'1_05'!GK8,"ND")</f>
        <v>2130080.9584329999</v>
      </c>
      <c r="GL8" s="15">
        <f>IFERROR('1_02'!GL8+'1_03'!GL8+'1_04'!GL8+'1_05'!GL8,"ND")</f>
        <v>2249099.2772229998</v>
      </c>
      <c r="GM8" s="15">
        <f>IFERROR('1_02'!GM8+'1_03'!GM8+'1_04'!GM8+'1_05'!GM8,"ND")</f>
        <v>2250584.4481660002</v>
      </c>
    </row>
    <row r="9" spans="1:195"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c r="GG9" s="15">
        <f>IFERROR('1_02'!GG9+'1_03'!GG9+'1_04'!GG9+'1_05'!GG9,"ND")</f>
        <v>4766195.0411029998</v>
      </c>
      <c r="GH9" s="15">
        <f>IFERROR('1_02'!GH9+'1_03'!GH9+'1_04'!GH9+'1_05'!GH9,"ND")</f>
        <v>4764243.8454010002</v>
      </c>
      <c r="GI9" s="15">
        <f>IFERROR('1_02'!GI9+'1_03'!GI9+'1_04'!GI9+'1_05'!GI9,"ND")</f>
        <v>4811286.5974059999</v>
      </c>
      <c r="GJ9" s="15">
        <f>IFERROR('1_02'!GJ9+'1_03'!GJ9+'1_04'!GJ9+'1_05'!GJ9,"ND")</f>
        <v>4889859.7108210009</v>
      </c>
      <c r="GK9" s="15">
        <f>IFERROR('1_02'!GK9+'1_03'!GK9+'1_04'!GK9+'1_05'!GK9,"ND")</f>
        <v>4925829.2729010005</v>
      </c>
      <c r="GL9" s="15">
        <f>IFERROR('1_02'!GL9+'1_03'!GL9+'1_04'!GL9+'1_05'!GL9,"ND")</f>
        <v>4835672.8345619999</v>
      </c>
      <c r="GM9" s="15">
        <f>IFERROR('1_02'!GM9+'1_03'!GM9+'1_04'!GM9+'1_05'!GM9,"ND")</f>
        <v>4787096.7332779998</v>
      </c>
    </row>
    <row r="10" spans="1:195"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c r="GG10" s="15">
        <f>IFERROR('1_02'!GG10+'1_03'!GG10+'1_04'!GG10+'1_05'!GG10,"ND")</f>
        <v>39412844.509705998</v>
      </c>
      <c r="GH10" s="15">
        <f>IFERROR('1_02'!GH10+'1_03'!GH10+'1_04'!GH10+'1_05'!GH10,"ND")</f>
        <v>39703195.061558001</v>
      </c>
      <c r="GI10" s="15">
        <f>IFERROR('1_02'!GI10+'1_03'!GI10+'1_04'!GI10+'1_05'!GI10,"ND")</f>
        <v>39599355.088652998</v>
      </c>
      <c r="GJ10" s="15">
        <f>IFERROR('1_02'!GJ10+'1_03'!GJ10+'1_04'!GJ10+'1_05'!GJ10,"ND")</f>
        <v>40126990.474646002</v>
      </c>
      <c r="GK10" s="15">
        <f>IFERROR('1_02'!GK10+'1_03'!GK10+'1_04'!GK10+'1_05'!GK10,"ND")</f>
        <v>40366786.157311998</v>
      </c>
      <c r="GL10" s="15">
        <f>IFERROR('1_02'!GL10+'1_03'!GL10+'1_04'!GL10+'1_05'!GL10,"ND")</f>
        <v>40445904.920612</v>
      </c>
      <c r="GM10" s="15">
        <f>IFERROR('1_02'!GM10+'1_03'!GM10+'1_04'!GM10+'1_05'!GM10,"ND")</f>
        <v>40572083.673729002</v>
      </c>
    </row>
    <row r="11" spans="1:195"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c r="GG11" s="15">
        <f>IFERROR('1_02'!GG11+'1_03'!GG11+'1_04'!GG11+'1_05'!GG11,"ND")</f>
        <v>33786680.240103997</v>
      </c>
      <c r="GH11" s="15">
        <f>IFERROR('1_02'!GH11+'1_03'!GH11+'1_04'!GH11+'1_05'!GH11,"ND")</f>
        <v>33927341.025846995</v>
      </c>
      <c r="GI11" s="15">
        <f>IFERROR('1_02'!GI11+'1_03'!GI11+'1_04'!GI11+'1_05'!GI11,"ND")</f>
        <v>34223366.98257</v>
      </c>
      <c r="GJ11" s="15">
        <f>IFERROR('1_02'!GJ11+'1_03'!GJ11+'1_04'!GJ11+'1_05'!GJ11,"ND")</f>
        <v>34463608.702166997</v>
      </c>
      <c r="GK11" s="15">
        <f>IFERROR('1_02'!GK11+'1_03'!GK11+'1_04'!GK11+'1_05'!GK11,"ND")</f>
        <v>34437789.728316002</v>
      </c>
      <c r="GL11" s="15">
        <f>IFERROR('1_02'!GL11+'1_03'!GL11+'1_04'!GL11+'1_05'!GL11,"ND")</f>
        <v>34639677.036124997</v>
      </c>
      <c r="GM11" s="15">
        <f>IFERROR('1_02'!GM11+'1_03'!GM11+'1_04'!GM11+'1_05'!GM11,"ND")</f>
        <v>34708098.363743998</v>
      </c>
    </row>
    <row r="12" spans="1:195"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c r="GG12" s="15" t="str">
        <f>IFERROR('1_02'!GG12+'1_03'!GG12+'1_04'!GG12+'1_05'!GG12,"ND")</f>
        <v>ND</v>
      </c>
      <c r="GH12" s="15" t="str">
        <f>IFERROR('1_02'!GH12+'1_03'!GH12+'1_04'!GH12+'1_05'!GH12,"ND")</f>
        <v>ND</v>
      </c>
      <c r="GI12" s="15" t="str">
        <f>IFERROR('1_02'!GI12+'1_03'!GI12+'1_04'!GI12+'1_05'!GI12,"ND")</f>
        <v>ND</v>
      </c>
      <c r="GJ12" s="15" t="str">
        <f>IFERROR('1_02'!GJ12+'1_03'!GJ12+'1_04'!GJ12+'1_05'!GJ12,"ND")</f>
        <v>ND</v>
      </c>
      <c r="GK12" s="15" t="str">
        <f>IFERROR('1_02'!GK12+'1_03'!GK12+'1_04'!GK12+'1_05'!GK12,"ND")</f>
        <v>ND</v>
      </c>
      <c r="GL12" s="15" t="str">
        <f>IFERROR('1_02'!GL12+'1_03'!GL12+'1_04'!GL12+'1_05'!GL12,"ND")</f>
        <v>ND</v>
      </c>
      <c r="GM12" s="15" t="str">
        <f>IFERROR('1_02'!GM12+'1_03'!GM12+'1_04'!GM12+'1_05'!GM12,"ND")</f>
        <v>ND</v>
      </c>
    </row>
    <row r="13" spans="1:195"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c r="GG13" s="48">
        <f>IFERROR('1_02'!GG13+'1_03'!GG13+'1_04'!GG13+'1_05'!GG13,"ND")</f>
        <v>34710009.350579001</v>
      </c>
      <c r="GH13" s="48">
        <f>IFERROR('1_02'!GH13+'1_03'!GH13+'1_04'!GH13+'1_05'!GH13,"ND")</f>
        <v>35232899.482509002</v>
      </c>
      <c r="GI13" s="48">
        <f>IFERROR('1_02'!GI13+'1_03'!GI13+'1_04'!GI13+'1_05'!GI13,"ND")</f>
        <v>35610004.582901001</v>
      </c>
      <c r="GJ13" s="48">
        <f>IFERROR('1_02'!GJ13+'1_03'!GJ13+'1_04'!GJ13+'1_05'!GJ13,"ND")</f>
        <v>35713691.623992994</v>
      </c>
      <c r="GK13" s="48">
        <f>IFERROR('1_02'!GK13+'1_03'!GK13+'1_04'!GK13+'1_05'!GK13,"ND")</f>
        <v>35537848.595490001</v>
      </c>
      <c r="GL13" s="48">
        <f>IFERROR('1_02'!GL13+'1_03'!GL13+'1_04'!GL13+'1_05'!GL13,"ND")</f>
        <v>34874402.046728</v>
      </c>
      <c r="GM13" s="48">
        <f>IFERROR('1_02'!GM13+'1_03'!GM13+'1_04'!GM13+'1_05'!GM13,"ND")</f>
        <v>35087892.278117001</v>
      </c>
    </row>
    <row r="14" spans="1:195"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c r="GG14" s="15" t="str">
        <f>IFERROR('1_02'!GG14+'1_03'!GG14+'1_04'!GG14+'1_05'!GG14,"ND")</f>
        <v>ND</v>
      </c>
      <c r="GH14" s="15" t="str">
        <f>IFERROR('1_02'!GH14+'1_03'!GH14+'1_04'!GH14+'1_05'!GH14,"ND")</f>
        <v>ND</v>
      </c>
      <c r="GI14" s="15" t="str">
        <f>IFERROR('1_02'!GI14+'1_03'!GI14+'1_04'!GI14+'1_05'!GI14,"ND")</f>
        <v>ND</v>
      </c>
      <c r="GJ14" s="15" t="str">
        <f>IFERROR('1_02'!GJ14+'1_03'!GJ14+'1_04'!GJ14+'1_05'!GJ14,"ND")</f>
        <v>ND</v>
      </c>
      <c r="GK14" s="15" t="str">
        <f>IFERROR('1_02'!GK14+'1_03'!GK14+'1_04'!GK14+'1_05'!GK14,"ND")</f>
        <v>ND</v>
      </c>
      <c r="GL14" s="15" t="str">
        <f>IFERROR('1_02'!GL14+'1_03'!GL14+'1_04'!GL14+'1_05'!GL14,"ND")</f>
        <v>ND</v>
      </c>
      <c r="GM14" s="15" t="str">
        <f>IFERROR('1_02'!GM14+'1_03'!GM14+'1_04'!GM14+'1_05'!GM14,"ND")</f>
        <v>ND</v>
      </c>
    </row>
    <row r="15" spans="1:195"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c r="GG15" s="15">
        <f>IFERROR('1_02'!GG15+'1_03'!GG15+'1_04'!GG15+'1_05'!GG15,"ND")</f>
        <v>1498915.4129309999</v>
      </c>
      <c r="GH15" s="15">
        <f>IFERROR('1_02'!GH15+'1_03'!GH15+'1_04'!GH15+'1_05'!GH15,"ND")</f>
        <v>1485434.7226720001</v>
      </c>
      <c r="GI15" s="15">
        <f>IFERROR('1_02'!GI15+'1_03'!GI15+'1_04'!GI15+'1_05'!GI15,"ND")</f>
        <v>1468810.4381380002</v>
      </c>
      <c r="GJ15" s="15">
        <f>IFERROR('1_02'!GJ15+'1_03'!GJ15+'1_04'!GJ15+'1_05'!GJ15,"ND")</f>
        <v>1459881.6518780002</v>
      </c>
      <c r="GK15" s="15">
        <f>IFERROR('1_02'!GK15+'1_03'!GK15+'1_04'!GK15+'1_05'!GK15,"ND")</f>
        <v>1454124.849717</v>
      </c>
      <c r="GL15" s="15">
        <f>IFERROR('1_02'!GL15+'1_03'!GL15+'1_04'!GL15+'1_05'!GL15,"ND")</f>
        <v>1437204.0745740002</v>
      </c>
      <c r="GM15" s="15">
        <f>IFERROR('1_02'!GM15+'1_03'!GM15+'1_04'!GM15+'1_05'!GM15,"ND")</f>
        <v>1426239.8977580001</v>
      </c>
    </row>
    <row r="16" spans="1:195"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c r="GG16" s="15">
        <f>IFERROR('1_02'!GG16+'1_03'!GG16+'1_04'!GG16+'1_05'!GG16,"ND")</f>
        <v>2769211.0008790004</v>
      </c>
      <c r="GH16" s="15">
        <f>IFERROR('1_02'!GH16+'1_03'!GH16+'1_04'!GH16+'1_05'!GH16,"ND")</f>
        <v>2794495.0161339999</v>
      </c>
      <c r="GI16" s="15">
        <f>IFERROR('1_02'!GI16+'1_03'!GI16+'1_04'!GI16+'1_05'!GI16,"ND")</f>
        <v>2887938.8386350004</v>
      </c>
      <c r="GJ16" s="15">
        <f>IFERROR('1_02'!GJ16+'1_03'!GJ16+'1_04'!GJ16+'1_05'!GJ16,"ND")</f>
        <v>2927690.4560659998</v>
      </c>
      <c r="GK16" s="15">
        <f>IFERROR('1_02'!GK16+'1_03'!GK16+'1_04'!GK16+'1_05'!GK16,"ND")</f>
        <v>2985533.3401950006</v>
      </c>
      <c r="GL16" s="15">
        <f>IFERROR('1_02'!GL16+'1_03'!GL16+'1_04'!GL16+'1_05'!GL16,"ND")</f>
        <v>3019510.5814530002</v>
      </c>
      <c r="GM16" s="15">
        <f>IFERROR('1_02'!GM16+'1_03'!GM16+'1_04'!GM16+'1_05'!GM16,"ND")</f>
        <v>3089156.7218249999</v>
      </c>
    </row>
    <row r="17" spans="2:195"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c r="GG17" s="15">
        <f>IFERROR('1_02'!GG17+'1_03'!GG17+'1_04'!GG17+'1_05'!GG17,"ND")</f>
        <v>22863551.277773999</v>
      </c>
      <c r="GH17" s="15">
        <f>IFERROR('1_02'!GH17+'1_03'!GH17+'1_04'!GH17+'1_05'!GH17,"ND")</f>
        <v>22851143.913132001</v>
      </c>
      <c r="GI17" s="15">
        <f>IFERROR('1_02'!GI17+'1_03'!GI17+'1_04'!GI17+'1_05'!GI17,"ND")</f>
        <v>23039146.576116003</v>
      </c>
      <c r="GJ17" s="15">
        <f>IFERROR('1_02'!GJ17+'1_03'!GJ17+'1_04'!GJ17+'1_05'!GJ17,"ND")</f>
        <v>23095273.651865002</v>
      </c>
      <c r="GK17" s="15">
        <f>IFERROR('1_02'!GK17+'1_03'!GK17+'1_04'!GK17+'1_05'!GK17,"ND")</f>
        <v>23133670.040777002</v>
      </c>
      <c r="GL17" s="15">
        <f>IFERROR('1_02'!GL17+'1_03'!GL17+'1_04'!GL17+'1_05'!GL17,"ND")</f>
        <v>23372108.848874003</v>
      </c>
      <c r="GM17" s="15">
        <f>IFERROR('1_02'!GM17+'1_03'!GM17+'1_04'!GM17+'1_05'!GM17,"ND")</f>
        <v>23678588.720977999</v>
      </c>
    </row>
    <row r="18" spans="2:195"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c r="GG18" s="15" t="str">
        <f>IFERROR('1_02'!GG18+'1_03'!GG18+'1_04'!GG18+'1_05'!GG18,"ND")</f>
        <v>ND</v>
      </c>
      <c r="GH18" s="15" t="str">
        <f>IFERROR('1_02'!GH18+'1_03'!GH18+'1_04'!GH18+'1_05'!GH18,"ND")</f>
        <v>ND</v>
      </c>
      <c r="GI18" s="15" t="str">
        <f>IFERROR('1_02'!GI18+'1_03'!GI18+'1_04'!GI18+'1_05'!GI18,"ND")</f>
        <v>ND</v>
      </c>
      <c r="GJ18" s="15" t="str">
        <f>IFERROR('1_02'!GJ18+'1_03'!GJ18+'1_04'!GJ18+'1_05'!GJ18,"ND")</f>
        <v>ND</v>
      </c>
      <c r="GK18" s="15" t="str">
        <f>IFERROR('1_02'!GK18+'1_03'!GK18+'1_04'!GK18+'1_05'!GK18,"ND")</f>
        <v>ND</v>
      </c>
      <c r="GL18" s="15" t="str">
        <f>IFERROR('1_02'!GL18+'1_03'!GL18+'1_04'!GL18+'1_05'!GL18,"ND")</f>
        <v>ND</v>
      </c>
      <c r="GM18" s="15" t="str">
        <f>IFERROR('1_02'!GM18+'1_03'!GM18+'1_04'!GM18+'1_05'!GM18,"ND")</f>
        <v>ND</v>
      </c>
    </row>
    <row r="19" spans="2:195"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c r="GG19" s="15" t="str">
        <f>IFERROR('1_02'!GG19+'1_03'!GG19+'1_04'!GG19+'1_05'!GG19,"ND")</f>
        <v>ND</v>
      </c>
      <c r="GH19" s="15" t="str">
        <f>IFERROR('1_02'!GH19+'1_03'!GH19+'1_04'!GH19+'1_05'!GH19,"ND")</f>
        <v>ND</v>
      </c>
      <c r="GI19" s="15" t="str">
        <f>IFERROR('1_02'!GI19+'1_03'!GI19+'1_04'!GI19+'1_05'!GI19,"ND")</f>
        <v>ND</v>
      </c>
      <c r="GJ19" s="15" t="str">
        <f>IFERROR('1_02'!GJ19+'1_03'!GJ19+'1_04'!GJ19+'1_05'!GJ19,"ND")</f>
        <v>ND</v>
      </c>
      <c r="GK19" s="15" t="str">
        <f>IFERROR('1_02'!GK19+'1_03'!GK19+'1_04'!GK19+'1_05'!GK19,"ND")</f>
        <v>ND</v>
      </c>
      <c r="GL19" s="15" t="str">
        <f>IFERROR('1_02'!GL19+'1_03'!GL19+'1_04'!GL19+'1_05'!GL19,"ND")</f>
        <v>ND</v>
      </c>
      <c r="GM19" s="15" t="str">
        <f>IFERROR('1_02'!GM19+'1_03'!GM19+'1_04'!GM19+'1_05'!GM19,"ND")</f>
        <v>ND</v>
      </c>
    </row>
    <row r="20" spans="2:195"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c r="GG20" s="15">
        <f>IFERROR('1_02'!GG20+'1_03'!GG20+'1_04'!GG20+'1_05'!GG20,"ND")</f>
        <v>90812.67667700001</v>
      </c>
      <c r="GH20" s="15">
        <f>IFERROR('1_02'!GH20+'1_03'!GH20+'1_04'!GH20+'1_05'!GH20,"ND")</f>
        <v>89490.646099999998</v>
      </c>
      <c r="GI20" s="15">
        <f>IFERROR('1_02'!GI20+'1_03'!GI20+'1_04'!GI20+'1_05'!GI20,"ND")</f>
        <v>88588.442735999997</v>
      </c>
      <c r="GJ20" s="15">
        <f>IFERROR('1_02'!GJ20+'1_03'!GJ20+'1_04'!GJ20+'1_05'!GJ20,"ND")</f>
        <v>88086.522438000015</v>
      </c>
      <c r="GK20" s="15">
        <f>IFERROR('1_02'!GK20+'1_03'!GK20+'1_04'!GK20+'1_05'!GK20,"ND")</f>
        <v>88186.503152000005</v>
      </c>
      <c r="GL20" s="15">
        <f>IFERROR('1_02'!GL20+'1_03'!GL20+'1_04'!GL20+'1_05'!GL20,"ND")</f>
        <v>87712.534331999996</v>
      </c>
      <c r="GM20" s="15">
        <f>IFERROR('1_02'!GM20+'1_03'!GM20+'1_04'!GM20+'1_05'!GM20,"ND")</f>
        <v>86513.933672999992</v>
      </c>
    </row>
    <row r="21" spans="2:195"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c r="GG21" s="15">
        <f>IFERROR('1_02'!GG21+'1_03'!GG21+'1_04'!GG21+'1_05'!GG21,"ND")</f>
        <v>41094599.079942003</v>
      </c>
      <c r="GH21" s="15">
        <f>IFERROR('1_02'!GH21+'1_03'!GH21+'1_04'!GH21+'1_05'!GH21,"ND")</f>
        <v>41305921.661324002</v>
      </c>
      <c r="GI21" s="15">
        <f>IFERROR('1_02'!GI21+'1_03'!GI21+'1_04'!GI21+'1_05'!GI21,"ND")</f>
        <v>42000861.442168996</v>
      </c>
      <c r="GJ21" s="15">
        <f>IFERROR('1_02'!GJ21+'1_03'!GJ21+'1_04'!GJ21+'1_05'!GJ21,"ND")</f>
        <v>42370475.268509999</v>
      </c>
      <c r="GK21" s="15">
        <f>IFERROR('1_02'!GK21+'1_03'!GK21+'1_04'!GK21+'1_05'!GK21,"ND")</f>
        <v>42506582.950171009</v>
      </c>
      <c r="GL21" s="15">
        <f>IFERROR('1_02'!GL21+'1_03'!GL21+'1_04'!GL21+'1_05'!GL21,"ND")</f>
        <v>42767435.326284997</v>
      </c>
      <c r="GM21" s="15">
        <f>IFERROR('1_02'!GM21+'1_03'!GM21+'1_04'!GM21+'1_05'!GM21,"ND")</f>
        <v>42738048.177304</v>
      </c>
    </row>
    <row r="22" spans="2:195"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c r="GG22" s="15">
        <f>IFERROR('1_02'!GG22+'1_03'!GG22+'1_04'!GG22+'1_05'!GG22,"ND")</f>
        <v>7687015.4360119998</v>
      </c>
      <c r="GH22" s="15">
        <f>IFERROR('1_02'!GH22+'1_03'!GH22+'1_04'!GH22+'1_05'!GH22,"ND")</f>
        <v>7533934.5353220003</v>
      </c>
      <c r="GI22" s="15">
        <f>IFERROR('1_02'!GI22+'1_03'!GI22+'1_04'!GI22+'1_05'!GI22,"ND")</f>
        <v>7555594.8796300003</v>
      </c>
      <c r="GJ22" s="15">
        <f>IFERROR('1_02'!GJ22+'1_03'!GJ22+'1_04'!GJ22+'1_05'!GJ22,"ND")</f>
        <v>7536576.8530440005</v>
      </c>
      <c r="GK22" s="15">
        <f>IFERROR('1_02'!GK22+'1_03'!GK22+'1_04'!GK22+'1_05'!GK22,"ND")</f>
        <v>7582573.4279140001</v>
      </c>
      <c r="GL22" s="15">
        <f>IFERROR('1_02'!GL22+'1_03'!GL22+'1_04'!GL22+'1_05'!GL22,"ND")</f>
        <v>7595224.2966720005</v>
      </c>
      <c r="GM22" s="15">
        <f>IFERROR('1_02'!GM22+'1_03'!GM22+'1_04'!GM22+'1_05'!GM22,"ND")</f>
        <v>7628156.7503300002</v>
      </c>
    </row>
    <row r="23" spans="2:195"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c r="GG23" s="15" t="str">
        <f>IFERROR('1_02'!GG23+'1_03'!GG23+'1_04'!GG23+'1_05'!GG23,"ND")</f>
        <v>ND</v>
      </c>
      <c r="GH23" s="15" t="str">
        <f>IFERROR('1_02'!GH23+'1_03'!GH23+'1_04'!GH23+'1_05'!GH23,"ND")</f>
        <v>ND</v>
      </c>
      <c r="GI23" s="15" t="str">
        <f>IFERROR('1_02'!GI23+'1_03'!GI23+'1_04'!GI23+'1_05'!GI23,"ND")</f>
        <v>ND</v>
      </c>
      <c r="GJ23" s="15" t="str">
        <f>IFERROR('1_02'!GJ23+'1_03'!GJ23+'1_04'!GJ23+'1_05'!GJ23,"ND")</f>
        <v>ND</v>
      </c>
      <c r="GK23" s="15" t="str">
        <f>IFERROR('1_02'!GK23+'1_03'!GK23+'1_04'!GK23+'1_05'!GK23,"ND")</f>
        <v>ND</v>
      </c>
      <c r="GL23" s="15" t="str">
        <f>IFERROR('1_02'!GL23+'1_03'!GL23+'1_04'!GL23+'1_05'!GL23,"ND")</f>
        <v>ND</v>
      </c>
      <c r="GM23" s="15" t="str">
        <f>IFERROR('1_02'!GM23+'1_03'!GM23+'1_04'!GM23+'1_05'!GM23,"ND")</f>
        <v>ND</v>
      </c>
    </row>
    <row r="24" spans="2:195"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c r="GG24" s="15">
        <f>IFERROR('1_02'!GG24+'1_03'!GG24+'1_04'!GG24+'1_05'!GG24,"ND")</f>
        <v>224043.884322</v>
      </c>
      <c r="GH24" s="15">
        <f>IFERROR('1_02'!GH24+'1_03'!GH24+'1_04'!GH24+'1_05'!GH24,"ND")</f>
        <v>231883.24836499998</v>
      </c>
      <c r="GI24" s="15">
        <f>IFERROR('1_02'!GI24+'1_03'!GI24+'1_04'!GI24+'1_05'!GI24,"ND")</f>
        <v>257344.08249</v>
      </c>
      <c r="GJ24" s="15">
        <f>IFERROR('1_02'!GJ24+'1_03'!GJ24+'1_04'!GJ24+'1_05'!GJ24,"ND")</f>
        <v>269538.13654500002</v>
      </c>
      <c r="GK24" s="15">
        <f>IFERROR('1_02'!GK24+'1_03'!GK24+'1_04'!GK24+'1_05'!GK24,"ND")</f>
        <v>265394.97334199998</v>
      </c>
      <c r="GL24" s="15">
        <f>IFERROR('1_02'!GL24+'1_03'!GL24+'1_04'!GL24+'1_05'!GL24,"ND")</f>
        <v>265220.29007600003</v>
      </c>
      <c r="GM24" s="15">
        <f>IFERROR('1_02'!GM24+'1_03'!GM24+'1_04'!GM24+'1_05'!GM24,"ND")</f>
        <v>274892.68656299997</v>
      </c>
    </row>
    <row r="25" spans="2:195"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c r="GG25" s="15" t="str">
        <f>IFERROR('1_02'!GG25+'1_03'!GG25+'1_04'!GG25+'1_05'!GG25,"ND")</f>
        <v>ND</v>
      </c>
      <c r="GH25" s="15" t="str">
        <f>IFERROR('1_02'!GH25+'1_03'!GH25+'1_04'!GH25+'1_05'!GH25,"ND")</f>
        <v>ND</v>
      </c>
      <c r="GI25" s="15" t="str">
        <f>IFERROR('1_02'!GI25+'1_03'!GI25+'1_04'!GI25+'1_05'!GI25,"ND")</f>
        <v>ND</v>
      </c>
      <c r="GJ25" s="15" t="str">
        <f>IFERROR('1_02'!GJ25+'1_03'!GJ25+'1_04'!GJ25+'1_05'!GJ25,"ND")</f>
        <v>ND</v>
      </c>
      <c r="GK25" s="15" t="str">
        <f>IFERROR('1_02'!GK25+'1_03'!GK25+'1_04'!GK25+'1_05'!GK25,"ND")</f>
        <v>ND</v>
      </c>
      <c r="GL25" s="15" t="str">
        <f>IFERROR('1_02'!GL25+'1_03'!GL25+'1_04'!GL25+'1_05'!GL25,"ND")</f>
        <v>ND</v>
      </c>
      <c r="GM25" s="15" t="str">
        <f>IFERROR('1_02'!GM25+'1_03'!GM25+'1_04'!GM25+'1_05'!GM25,"ND")</f>
        <v>ND</v>
      </c>
    </row>
    <row r="26" spans="2:195"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c r="GG26" s="15" t="str">
        <f>IFERROR('1_02'!GG26+'1_03'!GG26+'1_04'!GG26+'1_05'!GG26,"ND")</f>
        <v>ND</v>
      </c>
      <c r="GH26" s="15" t="str">
        <f>IFERROR('1_02'!GH26+'1_03'!GH26+'1_04'!GH26+'1_05'!GH26,"ND")</f>
        <v>ND</v>
      </c>
      <c r="GI26" s="15" t="str">
        <f>IFERROR('1_02'!GI26+'1_03'!GI26+'1_04'!GI26+'1_05'!GI26,"ND")</f>
        <v>ND</v>
      </c>
      <c r="GJ26" s="15" t="str">
        <f>IFERROR('1_02'!GJ26+'1_03'!GJ26+'1_04'!GJ26+'1_05'!GJ26,"ND")</f>
        <v>ND</v>
      </c>
      <c r="GK26" s="15" t="str">
        <f>IFERROR('1_02'!GK26+'1_03'!GK26+'1_04'!GK26+'1_05'!GK26,"ND")</f>
        <v>ND</v>
      </c>
      <c r="GL26" s="15" t="str">
        <f>IFERROR('1_02'!GL26+'1_03'!GL26+'1_04'!GL26+'1_05'!GL26,"ND")</f>
        <v>ND</v>
      </c>
      <c r="GM26" s="15" t="str">
        <f>IFERROR('1_02'!GM26+'1_03'!GM26+'1_04'!GM26+'1_05'!GM26,"ND")</f>
        <v>ND</v>
      </c>
    </row>
    <row r="27" spans="2:195"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c r="GG27" s="15">
        <f>IFERROR('1_02'!GG27+'1_03'!GG27+'1_04'!GG27+'1_05'!GG27,"ND")</f>
        <v>293550.61427100003</v>
      </c>
      <c r="GH27" s="15">
        <f>IFERROR('1_02'!GH27+'1_03'!GH27+'1_04'!GH27+'1_05'!GH27,"ND")</f>
        <v>298094.65398800001</v>
      </c>
      <c r="GI27" s="15">
        <f>IFERROR('1_02'!GI27+'1_03'!GI27+'1_04'!GI27+'1_05'!GI27,"ND")</f>
        <v>305510.84919199999</v>
      </c>
      <c r="GJ27" s="15">
        <f>IFERROR('1_02'!GJ27+'1_03'!GJ27+'1_04'!GJ27+'1_05'!GJ27,"ND")</f>
        <v>290456.88097500004</v>
      </c>
      <c r="GK27" s="15">
        <f>IFERROR('1_02'!GK27+'1_03'!GK27+'1_04'!GK27+'1_05'!GK27,"ND")</f>
        <v>304114.04214199999</v>
      </c>
      <c r="GL27" s="15">
        <f>IFERROR('1_02'!GL27+'1_03'!GL27+'1_04'!GL27+'1_05'!GL27,"ND")</f>
        <v>296218.21797100001</v>
      </c>
      <c r="GM27" s="15">
        <f>IFERROR('1_02'!GM27+'1_03'!GM27+'1_04'!GM27+'1_05'!GM27,"ND")</f>
        <v>318031.87202800001</v>
      </c>
    </row>
    <row r="28" spans="2:195"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c r="GG28" s="15">
        <f>IFERROR('1_02'!GG28+'1_03'!GG28+'1_04'!GG28+'1_05'!GG28,"ND")</f>
        <v>44360.399522</v>
      </c>
      <c r="GH28" s="15">
        <f>IFERROR('1_02'!GH28+'1_03'!GH28+'1_04'!GH28+'1_05'!GH28,"ND")</f>
        <v>19698.064985000001</v>
      </c>
      <c r="GI28" s="15">
        <f>IFERROR('1_02'!GI28+'1_03'!GI28+'1_04'!GI28+'1_05'!GI28,"ND")</f>
        <v>31195.716498999998</v>
      </c>
      <c r="GJ28" s="15">
        <f>IFERROR('1_02'!GJ28+'1_03'!GJ28+'1_04'!GJ28+'1_05'!GJ28,"ND")</f>
        <v>25893.21442</v>
      </c>
      <c r="GK28" s="15">
        <f>IFERROR('1_02'!GK28+'1_03'!GK28+'1_04'!GK28+'1_05'!GK28,"ND")</f>
        <v>15277.178989</v>
      </c>
      <c r="GL28" s="15">
        <f>IFERROR('1_02'!GL28+'1_03'!GL28+'1_04'!GL28+'1_05'!GL28,"ND")</f>
        <v>32489.695557999999</v>
      </c>
      <c r="GM28" s="15">
        <f>IFERROR('1_02'!GM28+'1_03'!GM28+'1_04'!GM28+'1_05'!GM28,"ND")</f>
        <v>13437.687174999999</v>
      </c>
    </row>
    <row r="29" spans="2:195"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c r="GG29" s="15" t="str">
        <f>IFERROR('1_02'!GG29+'1_03'!GG29+'1_04'!GG29+'1_05'!GG29,"ND")</f>
        <v>ND</v>
      </c>
      <c r="GH29" s="15" t="str">
        <f>IFERROR('1_02'!GH29+'1_03'!GH29+'1_04'!GH29+'1_05'!GH29,"ND")</f>
        <v>ND</v>
      </c>
      <c r="GI29" s="15" t="str">
        <f>IFERROR('1_02'!GI29+'1_03'!GI29+'1_04'!GI29+'1_05'!GI29,"ND")</f>
        <v>ND</v>
      </c>
      <c r="GJ29" s="15" t="str">
        <f>IFERROR('1_02'!GJ29+'1_03'!GJ29+'1_04'!GJ29+'1_05'!GJ29,"ND")</f>
        <v>ND</v>
      </c>
      <c r="GK29" s="15" t="str">
        <f>IFERROR('1_02'!GK29+'1_03'!GK29+'1_04'!GK29+'1_05'!GK29,"ND")</f>
        <v>ND</v>
      </c>
      <c r="GL29" s="15" t="str">
        <f>IFERROR('1_02'!GL29+'1_03'!GL29+'1_04'!GL29+'1_05'!GL29,"ND")</f>
        <v>ND</v>
      </c>
      <c r="GM29" s="15" t="str">
        <f>IFERROR('1_02'!GM29+'1_03'!GM29+'1_04'!GM29+'1_05'!GM29,"ND")</f>
        <v>ND</v>
      </c>
    </row>
    <row r="30" spans="2:195"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c r="GG30" s="15">
        <f>IFERROR('1_02'!GG30+'1_03'!GG30+'1_04'!GG30+'1_05'!GG30,"ND")</f>
        <v>33057908.372437999</v>
      </c>
      <c r="GH30" s="15">
        <f>IFERROR('1_02'!GH30+'1_03'!GH30+'1_04'!GH30+'1_05'!GH30,"ND")</f>
        <v>32888863.329855997</v>
      </c>
      <c r="GI30" s="15">
        <f>IFERROR('1_02'!GI30+'1_03'!GI30+'1_04'!GI30+'1_05'!GI30,"ND")</f>
        <v>33006092.451787002</v>
      </c>
      <c r="GJ30" s="15">
        <f>IFERROR('1_02'!GJ30+'1_03'!GJ30+'1_04'!GJ30+'1_05'!GJ30,"ND")</f>
        <v>32711429.732404001</v>
      </c>
      <c r="GK30" s="15">
        <f>IFERROR('1_02'!GK30+'1_03'!GK30+'1_04'!GK30+'1_05'!GK30,"ND")</f>
        <v>32375380.008627001</v>
      </c>
      <c r="GL30" s="15">
        <f>IFERROR('1_02'!GL30+'1_03'!GL30+'1_04'!GL30+'1_05'!GL30,"ND")</f>
        <v>32226491.564329997</v>
      </c>
      <c r="GM30" s="15">
        <f>IFERROR('1_02'!GM30+'1_03'!GM30+'1_04'!GM30+'1_05'!GM30,"ND")</f>
        <v>32565667.484523997</v>
      </c>
    </row>
    <row r="31" spans="2:195"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c r="GG31" s="15" t="str">
        <f>IFERROR('1_02'!GG31+'1_03'!GG31+'1_04'!GG31+'1_05'!GG31,"ND")</f>
        <v>ND</v>
      </c>
      <c r="GH31" s="15" t="str">
        <f>IFERROR('1_02'!GH31+'1_03'!GH31+'1_04'!GH31+'1_05'!GH31,"ND")</f>
        <v>ND</v>
      </c>
      <c r="GI31" s="15" t="str">
        <f>IFERROR('1_02'!GI31+'1_03'!GI31+'1_04'!GI31+'1_05'!GI31,"ND")</f>
        <v>ND</v>
      </c>
      <c r="GJ31" s="15" t="str">
        <f>IFERROR('1_02'!GJ31+'1_03'!GJ31+'1_04'!GJ31+'1_05'!GJ31,"ND")</f>
        <v>ND</v>
      </c>
      <c r="GK31" s="15" t="str">
        <f>IFERROR('1_02'!GK31+'1_03'!GK31+'1_04'!GK31+'1_05'!GK31,"ND")</f>
        <v>ND</v>
      </c>
      <c r="GL31" s="15" t="str">
        <f>IFERROR('1_02'!GL31+'1_03'!GL31+'1_04'!GL31+'1_05'!GL31,"ND")</f>
        <v>ND</v>
      </c>
      <c r="GM31" s="15" t="str">
        <f>IFERROR('1_02'!GM31+'1_03'!GM31+'1_04'!GM31+'1_05'!GM31,"ND")</f>
        <v>ND</v>
      </c>
    </row>
    <row r="32" spans="2:195"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c r="GG32" s="15">
        <f>IFERROR('1_02'!GG32+'1_03'!GG32+'1_04'!GG32+'1_05'!GG32,"ND")</f>
        <v>8476.8450090000006</v>
      </c>
      <c r="GH32" s="15">
        <f>IFERROR('1_02'!GH32+'1_03'!GH32+'1_04'!GH32+'1_05'!GH32,"ND")</f>
        <v>9419.4181009999993</v>
      </c>
      <c r="GI32" s="15">
        <f>IFERROR('1_02'!GI32+'1_03'!GI32+'1_04'!GI32+'1_05'!GI32,"ND")</f>
        <v>8901.8159959999994</v>
      </c>
      <c r="GJ32" s="15">
        <f>IFERROR('1_02'!GJ32+'1_03'!GJ32+'1_04'!GJ32+'1_05'!GJ32,"ND")</f>
        <v>8979.4629349999996</v>
      </c>
      <c r="GK32" s="15">
        <f>IFERROR('1_02'!GK32+'1_03'!GK32+'1_04'!GK32+'1_05'!GK32,"ND")</f>
        <v>8138.9416119999996</v>
      </c>
      <c r="GL32" s="15">
        <f>IFERROR('1_02'!GL32+'1_03'!GL32+'1_04'!GL32+'1_05'!GL32,"ND")</f>
        <v>8062.9533330000004</v>
      </c>
      <c r="GM32" s="15">
        <f>IFERROR('1_02'!GM32+'1_03'!GM32+'1_04'!GM32+'1_05'!GM32,"ND")</f>
        <v>8009.8576549999998</v>
      </c>
    </row>
    <row r="33" spans="2:195"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c r="GG33" s="16">
        <f>IFERROR('1_02'!GG33+'1_03'!GG33+'1_04'!GG33+'1_05'!GG33,"ND")</f>
        <v>232702800.07502398</v>
      </c>
      <c r="GH33" s="16">
        <f>IFERROR('1_02'!GH33+'1_03'!GH33+'1_04'!GH33+'1_05'!GH33,"ND")</f>
        <v>233619680.78307199</v>
      </c>
      <c r="GI33" s="16">
        <f>IFERROR('1_02'!GI33+'1_03'!GI33+'1_04'!GI33+'1_05'!GI33,"ND")</f>
        <v>235501593.84286398</v>
      </c>
      <c r="GJ33" s="16">
        <f>IFERROR('1_02'!GJ33+'1_03'!GJ33+'1_04'!GJ33+'1_05'!GJ33,"ND")</f>
        <v>236725612.06089401</v>
      </c>
      <c r="GK33" s="16">
        <f>IFERROR('1_02'!GK33+'1_03'!GK33+'1_04'!GK33+'1_05'!GK33,"ND")</f>
        <v>236836017.75466099</v>
      </c>
      <c r="GL33" s="16">
        <f>IFERROR('1_02'!GL33+'1_03'!GL33+'1_04'!GL33+'1_05'!GL33,"ND")</f>
        <v>236970141.72057498</v>
      </c>
      <c r="GM33" s="16">
        <f>IFERROR('1_02'!GM33+'1_03'!GM33+'1_04'!GM33+'1_05'!GM33,"ND")</f>
        <v>237984783.54316598</v>
      </c>
    </row>
    <row r="34" spans="2:195" s="14" customFormat="1" ht="4.5" customHeight="1">
      <c r="DJ34" s="14">
        <v>149268994.252615</v>
      </c>
    </row>
    <row r="35" spans="2:195" s="14" customFormat="1" ht="9">
      <c r="B35" s="51"/>
      <c r="N35" s="17"/>
      <c r="Z35" s="17"/>
      <c r="AL35" s="17"/>
      <c r="AX35" s="17"/>
      <c r="BJ35" s="17"/>
      <c r="BV35" s="17"/>
      <c r="EZ35" s="77"/>
      <c r="FA35" s="77"/>
    </row>
    <row r="36" spans="2:195"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5" ht="27">
      <c r="B38" s="44" t="s">
        <v>100</v>
      </c>
    </row>
    <row r="40" spans="2:195">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M39"/>
  <sheetViews>
    <sheetView zoomScaleNormal="100" workbookViewId="0">
      <pane xSplit="2" ySplit="6" topLeftCell="FY7" activePane="bottomRight" state="frozenSplit"/>
      <selection activeCell="GM41" sqref="GM41"/>
      <selection pane="topRight" activeCell="GM41" sqref="GM41"/>
      <selection pane="bottomLeft" activeCell="GM41" sqref="GM41"/>
      <selection pane="bottomRight" activeCell="GM41" sqref="GM41"/>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195" width="10.85546875" style="14" customWidth="1"/>
    <col min="196" max="16384" width="11.42578125" style="14"/>
  </cols>
  <sheetData>
    <row r="1" spans="1:195">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5"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5"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5"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5"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row>
    <row r="7" spans="1:195"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c r="GE7" s="15">
        <v>5995931.5088590002</v>
      </c>
      <c r="GF7" s="15">
        <v>5950458.6099030003</v>
      </c>
      <c r="GG7" s="15">
        <v>5974517.4503229996</v>
      </c>
      <c r="GH7" s="15">
        <v>6033328.1223360002</v>
      </c>
      <c r="GI7" s="15">
        <v>6070137.7733859997</v>
      </c>
      <c r="GJ7" s="15">
        <v>6203182.9044000003</v>
      </c>
      <c r="GK7" s="15">
        <v>6291651.6660780003</v>
      </c>
      <c r="GL7" s="15">
        <v>6360773.5124810003</v>
      </c>
      <c r="GM7" s="15">
        <v>6274782.1802009996</v>
      </c>
    </row>
    <row r="8" spans="1:195"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c r="GE8" s="15">
        <v>2036902.4393470001</v>
      </c>
      <c r="GF8" s="15">
        <v>1888070.009325</v>
      </c>
      <c r="GG8" s="15">
        <v>1942422.8092360001</v>
      </c>
      <c r="GH8" s="15">
        <v>1986146.1958280001</v>
      </c>
      <c r="GI8" s="15">
        <v>2057599.7514830001</v>
      </c>
      <c r="GJ8" s="15">
        <v>2098844.0191339999</v>
      </c>
      <c r="GK8" s="15">
        <v>2130080.9584329999</v>
      </c>
      <c r="GL8" s="15">
        <v>2249099.2772229998</v>
      </c>
      <c r="GM8" s="15">
        <v>2250584.4481660002</v>
      </c>
    </row>
    <row r="9" spans="1:195"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c r="GE9" s="15">
        <v>3182938.8966299999</v>
      </c>
      <c r="GF9" s="15">
        <v>3096086.4004779998</v>
      </c>
      <c r="GG9" s="15">
        <v>3085671.6210599998</v>
      </c>
      <c r="GH9" s="15">
        <v>3070866.7285040002</v>
      </c>
      <c r="GI9" s="15">
        <v>3081387.8327890001</v>
      </c>
      <c r="GJ9" s="15">
        <v>3111638.704742</v>
      </c>
      <c r="GK9" s="15">
        <v>3137583.7885509999</v>
      </c>
      <c r="GL9" s="15">
        <v>3026274.7042510002</v>
      </c>
      <c r="GM9" s="15">
        <v>2964690.438846</v>
      </c>
    </row>
    <row r="10" spans="1:195"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c r="GE10" s="15">
        <v>21008742.053856</v>
      </c>
      <c r="GF10" s="15">
        <v>20602970.709752001</v>
      </c>
      <c r="GG10" s="15">
        <v>20583034.288913</v>
      </c>
      <c r="GH10" s="15">
        <v>20615829.391036998</v>
      </c>
      <c r="GI10" s="15">
        <v>20679667.266975001</v>
      </c>
      <c r="GJ10" s="15">
        <v>20950448.846159998</v>
      </c>
      <c r="GK10" s="15">
        <v>21160652.379990999</v>
      </c>
      <c r="GL10" s="15">
        <v>21286209.046367999</v>
      </c>
      <c r="GM10" s="15">
        <v>21190742.871679999</v>
      </c>
    </row>
    <row r="11" spans="1:195"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c r="GE11" s="15">
        <v>18633275.389033999</v>
      </c>
      <c r="GF11" s="15">
        <v>19003984.693585001</v>
      </c>
      <c r="GG11" s="15">
        <v>18949206.744546998</v>
      </c>
      <c r="GH11" s="15">
        <v>18935292.004228</v>
      </c>
      <c r="GI11" s="15">
        <v>19166200.023169</v>
      </c>
      <c r="GJ11" s="15">
        <v>19315439.189881999</v>
      </c>
      <c r="GK11" s="15">
        <v>19244191.369277999</v>
      </c>
      <c r="GL11" s="15">
        <v>19414980.767832</v>
      </c>
      <c r="GM11" s="15">
        <v>19222227.278692</v>
      </c>
    </row>
    <row r="12" spans="1:195"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c r="GE12" s="15" t="s">
        <v>65</v>
      </c>
      <c r="GF12" s="15" t="s">
        <v>65</v>
      </c>
      <c r="GG12" s="15" t="s">
        <v>65</v>
      </c>
      <c r="GH12" s="15" t="s">
        <v>65</v>
      </c>
      <c r="GI12" s="15" t="s">
        <v>65</v>
      </c>
      <c r="GJ12" s="15" t="s">
        <v>65</v>
      </c>
      <c r="GK12" s="15" t="s">
        <v>65</v>
      </c>
      <c r="GL12" s="15" t="s">
        <v>65</v>
      </c>
      <c r="GM12" s="15" t="s">
        <v>65</v>
      </c>
    </row>
    <row r="13" spans="1:195"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c r="GD13" s="48">
        <v>17027191.673427001</v>
      </c>
      <c r="GE13" s="48">
        <v>17026425.555268001</v>
      </c>
      <c r="GF13" s="48">
        <v>16873557.565062001</v>
      </c>
      <c r="GG13" s="48">
        <v>16858446.441461001</v>
      </c>
      <c r="GH13" s="48">
        <v>16965537.446692999</v>
      </c>
      <c r="GI13" s="48">
        <v>17188677.352386001</v>
      </c>
      <c r="GJ13" s="48">
        <v>17046598.494128</v>
      </c>
      <c r="GK13" s="48">
        <v>16797546.881321002</v>
      </c>
      <c r="GL13" s="48">
        <v>16238438.377473</v>
      </c>
      <c r="GM13" s="48">
        <v>16159232.655283</v>
      </c>
    </row>
    <row r="14" spans="1:195"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c r="GE14" s="15" t="s">
        <v>65</v>
      </c>
      <c r="GF14" s="15" t="s">
        <v>65</v>
      </c>
      <c r="GG14" s="15" t="s">
        <v>65</v>
      </c>
      <c r="GH14" s="15" t="s">
        <v>65</v>
      </c>
      <c r="GI14" s="15" t="s">
        <v>65</v>
      </c>
      <c r="GJ14" s="15" t="s">
        <v>65</v>
      </c>
      <c r="GK14" s="15" t="s">
        <v>65</v>
      </c>
      <c r="GL14" s="15" t="s">
        <v>65</v>
      </c>
      <c r="GM14" s="15" t="s">
        <v>65</v>
      </c>
    </row>
    <row r="15" spans="1:195"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c r="GE15" s="15">
        <v>21524.936911000001</v>
      </c>
      <c r="GF15" s="15">
        <v>21392.530661000001</v>
      </c>
      <c r="GG15" s="15">
        <v>21661.511446</v>
      </c>
      <c r="GH15" s="15">
        <v>22902.101384000001</v>
      </c>
      <c r="GI15" s="15">
        <v>23959.451905000002</v>
      </c>
      <c r="GJ15" s="15">
        <v>23509.260249999999</v>
      </c>
      <c r="GK15" s="15">
        <v>23752.938898</v>
      </c>
      <c r="GL15" s="15">
        <v>24020.856398</v>
      </c>
      <c r="GM15" s="15">
        <v>24432.899251999999</v>
      </c>
    </row>
    <row r="16" spans="1:195"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c r="GE16" s="15">
        <v>2525664.812254</v>
      </c>
      <c r="GF16" s="15">
        <v>2511681.8969720001</v>
      </c>
      <c r="GG16" s="15">
        <v>2549469.8803340001</v>
      </c>
      <c r="GH16" s="15">
        <v>2571277.4712180002</v>
      </c>
      <c r="GI16" s="15">
        <v>2655731.0529959998</v>
      </c>
      <c r="GJ16" s="15">
        <v>2678399.805869</v>
      </c>
      <c r="GK16" s="15">
        <v>2733929.4035370001</v>
      </c>
      <c r="GL16" s="15">
        <v>2771004.7115270002</v>
      </c>
      <c r="GM16" s="15">
        <v>2833517.3577939998</v>
      </c>
    </row>
    <row r="17" spans="2:195"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c r="GE17" s="15">
        <v>12602811.716294</v>
      </c>
      <c r="GF17" s="15">
        <v>12283244.733817</v>
      </c>
      <c r="GG17" s="15">
        <v>12359827.820014</v>
      </c>
      <c r="GH17" s="15">
        <v>12360193.582664</v>
      </c>
      <c r="GI17" s="15">
        <v>12562731.295135001</v>
      </c>
      <c r="GJ17" s="15">
        <v>12568551.988549</v>
      </c>
      <c r="GK17" s="15">
        <v>12603837.596651001</v>
      </c>
      <c r="GL17" s="15">
        <v>12795783.274704</v>
      </c>
      <c r="GM17" s="15">
        <v>12921994.217652</v>
      </c>
    </row>
    <row r="18" spans="2:195"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c r="GE18" s="15" t="s">
        <v>65</v>
      </c>
      <c r="GF18" s="15" t="s">
        <v>65</v>
      </c>
      <c r="GG18" s="15" t="s">
        <v>65</v>
      </c>
      <c r="GH18" s="15" t="s">
        <v>65</v>
      </c>
      <c r="GI18" s="15" t="s">
        <v>65</v>
      </c>
      <c r="GJ18" s="15" t="s">
        <v>65</v>
      </c>
      <c r="GK18" s="15" t="s">
        <v>65</v>
      </c>
      <c r="GL18" s="15" t="s">
        <v>65</v>
      </c>
      <c r="GM18" s="15" t="s">
        <v>65</v>
      </c>
    </row>
    <row r="19" spans="2:195"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c r="GE19" s="15" t="s">
        <v>65</v>
      </c>
      <c r="GF19" s="15" t="s">
        <v>65</v>
      </c>
      <c r="GG19" s="15" t="s">
        <v>65</v>
      </c>
      <c r="GH19" s="15" t="s">
        <v>65</v>
      </c>
      <c r="GI19" s="15" t="s">
        <v>65</v>
      </c>
      <c r="GJ19" s="15" t="s">
        <v>65</v>
      </c>
      <c r="GK19" s="15" t="s">
        <v>65</v>
      </c>
      <c r="GL19" s="15" t="s">
        <v>65</v>
      </c>
      <c r="GM19" s="15" t="s">
        <v>65</v>
      </c>
    </row>
    <row r="20" spans="2:195"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c r="GE20" s="15">
        <v>162.08062699999999</v>
      </c>
      <c r="GF20" s="15">
        <v>157.99092899999999</v>
      </c>
      <c r="GG20" s="15">
        <v>143.83342300000001</v>
      </c>
      <c r="GH20" s="15">
        <v>140.051828</v>
      </c>
      <c r="GI20" s="15">
        <v>136.79758699999999</v>
      </c>
      <c r="GJ20" s="15">
        <v>133.54220900000001</v>
      </c>
      <c r="GK20" s="15">
        <v>127.509444</v>
      </c>
      <c r="GL20" s="15">
        <v>119.561255</v>
      </c>
      <c r="GM20" s="15">
        <v>116.343732</v>
      </c>
    </row>
    <row r="21" spans="2:195"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c r="GE21" s="15">
        <v>18421785.705958001</v>
      </c>
      <c r="GF21" s="15">
        <v>18248061.028653</v>
      </c>
      <c r="GG21" s="15">
        <v>18181701.086555</v>
      </c>
      <c r="GH21" s="15">
        <v>18178644.034277</v>
      </c>
      <c r="GI21" s="15">
        <v>18584650.731849</v>
      </c>
      <c r="GJ21" s="15">
        <v>18591224.634123001</v>
      </c>
      <c r="GK21" s="15">
        <v>18590119.488806002</v>
      </c>
      <c r="GL21" s="15">
        <v>18781302.959403999</v>
      </c>
      <c r="GM21" s="15">
        <v>18722497.463229999</v>
      </c>
    </row>
    <row r="22" spans="2:195"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c r="GE22" s="15">
        <v>5939901.0085300002</v>
      </c>
      <c r="GF22" s="15">
        <v>5942485.7739329999</v>
      </c>
      <c r="GG22" s="15">
        <v>5913747.6728419997</v>
      </c>
      <c r="GH22" s="15">
        <v>5760565.0911290003</v>
      </c>
      <c r="GI22" s="15">
        <v>5745408.0386030003</v>
      </c>
      <c r="GJ22" s="15">
        <v>5727474.2518650005</v>
      </c>
      <c r="GK22" s="15">
        <v>5779955.2728939997</v>
      </c>
      <c r="GL22" s="15">
        <v>5823579.7720670002</v>
      </c>
      <c r="GM22" s="15">
        <v>5827476.170562</v>
      </c>
    </row>
    <row r="23" spans="2:195"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row>
    <row r="24" spans="2:195"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c r="GE24" s="15">
        <v>209002.945358</v>
      </c>
      <c r="GF24" s="15">
        <v>204801.23127799999</v>
      </c>
      <c r="GG24" s="15">
        <v>208235.53414800001</v>
      </c>
      <c r="GH24" s="15">
        <v>215274.70199999999</v>
      </c>
      <c r="GI24" s="15">
        <v>240101.068741</v>
      </c>
      <c r="GJ24" s="15">
        <v>256304.17801800001</v>
      </c>
      <c r="GK24" s="15">
        <v>252529.95384999999</v>
      </c>
      <c r="GL24" s="15">
        <v>250070.99559100001</v>
      </c>
      <c r="GM24" s="15">
        <v>258390.903467</v>
      </c>
    </row>
    <row r="25" spans="2:195"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row>
    <row r="26" spans="2:195"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row>
    <row r="27" spans="2:195"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c r="GE27" s="15">
        <v>277439.50814300001</v>
      </c>
      <c r="GF27" s="15">
        <v>271953.41050300002</v>
      </c>
      <c r="GG27" s="15">
        <v>281519.460013</v>
      </c>
      <c r="GH27" s="15">
        <v>285796.79005900002</v>
      </c>
      <c r="GI27" s="15">
        <v>292673.49361800001</v>
      </c>
      <c r="GJ27" s="15">
        <v>287718.49723600002</v>
      </c>
      <c r="GK27" s="15">
        <v>290985.78295999998</v>
      </c>
      <c r="GL27" s="15">
        <v>282969.705158</v>
      </c>
      <c r="GM27" s="15">
        <v>303839.72454800003</v>
      </c>
    </row>
    <row r="28" spans="2:195"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c r="GE28" s="15">
        <v>20862.524555</v>
      </c>
      <c r="GF28" s="15">
        <v>32893.242911000001</v>
      </c>
      <c r="GG28" s="15">
        <v>44360.399522</v>
      </c>
      <c r="GH28" s="15">
        <v>19698.064985000001</v>
      </c>
      <c r="GI28" s="15">
        <v>31195.716498999998</v>
      </c>
      <c r="GJ28" s="15">
        <v>25893.21442</v>
      </c>
      <c r="GK28" s="15">
        <v>15277.178989</v>
      </c>
      <c r="GL28" s="15">
        <v>32489.695557999999</v>
      </c>
      <c r="GM28" s="15">
        <v>13437.687174999999</v>
      </c>
    </row>
    <row r="29" spans="2:195"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c r="GE29" s="15" t="s">
        <v>65</v>
      </c>
      <c r="GF29" s="15" t="s">
        <v>65</v>
      </c>
      <c r="GG29" s="15" t="s">
        <v>65</v>
      </c>
      <c r="GH29" s="15" t="s">
        <v>65</v>
      </c>
      <c r="GI29" s="15" t="s">
        <v>65</v>
      </c>
      <c r="GJ29" s="15" t="s">
        <v>65</v>
      </c>
      <c r="GK29" s="15" t="s">
        <v>65</v>
      </c>
      <c r="GL29" s="15" t="s">
        <v>65</v>
      </c>
      <c r="GM29" s="15" t="s">
        <v>65</v>
      </c>
    </row>
    <row r="30" spans="2:195"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c r="GE30" s="15">
        <v>15562061.495154001</v>
      </c>
      <c r="GF30" s="15">
        <v>15140112.859846</v>
      </c>
      <c r="GG30" s="15">
        <v>15400895.677573999</v>
      </c>
      <c r="GH30" s="15">
        <v>15268452.3894</v>
      </c>
      <c r="GI30" s="15">
        <v>15346443.337094</v>
      </c>
      <c r="GJ30" s="15">
        <v>15091581.636032</v>
      </c>
      <c r="GK30" s="15">
        <v>14820273.598913001</v>
      </c>
      <c r="GL30" s="15">
        <v>14664222.041262999</v>
      </c>
      <c r="GM30" s="15">
        <v>14855061.679823</v>
      </c>
    </row>
    <row r="31" spans="2:195"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c r="GE31" s="15" t="s">
        <v>65</v>
      </c>
      <c r="GF31" s="15" t="s">
        <v>65</v>
      </c>
      <c r="GG31" s="15" t="s">
        <v>65</v>
      </c>
      <c r="GH31" s="15" t="s">
        <v>65</v>
      </c>
      <c r="GI31" s="15" t="s">
        <v>65</v>
      </c>
      <c r="GJ31" s="15" t="s">
        <v>65</v>
      </c>
      <c r="GK31" s="15" t="s">
        <v>65</v>
      </c>
      <c r="GL31" s="15" t="s">
        <v>65</v>
      </c>
      <c r="GM31" s="15" t="s">
        <v>65</v>
      </c>
    </row>
    <row r="32" spans="2:195"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c r="GE32" s="15">
        <v>2439.5090559999999</v>
      </c>
      <c r="GF32" s="15">
        <v>8060.1371669999999</v>
      </c>
      <c r="GG32" s="15">
        <v>8023.4686110000002</v>
      </c>
      <c r="GH32" s="15">
        <v>8100.1161110000003</v>
      </c>
      <c r="GI32" s="15">
        <v>8004.155334</v>
      </c>
      <c r="GJ32" s="15">
        <v>8072.6532779999998</v>
      </c>
      <c r="GK32" s="15">
        <v>8138.9416119999996</v>
      </c>
      <c r="GL32" s="15">
        <v>8062.9533330000004</v>
      </c>
      <c r="GM32" s="15">
        <v>8009.8576549999998</v>
      </c>
    </row>
    <row r="33" spans="2:195"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GF33" si="5">SUM(GE7:GE32)</f>
        <v>123467872.085834</v>
      </c>
      <c r="GF33" s="16">
        <f t="shared" si="5"/>
        <v>122079972.82477498</v>
      </c>
      <c r="GG33" s="16">
        <f t="shared" ref="GG33:GI33" si="6">SUM(GG7:GG32)</f>
        <v>122362885.700022</v>
      </c>
      <c r="GH33" s="16">
        <f t="shared" si="6"/>
        <v>122298044.28368101</v>
      </c>
      <c r="GI33" s="16">
        <f t="shared" si="6"/>
        <v>123734705.13954899</v>
      </c>
      <c r="GJ33" s="16">
        <f t="shared" ref="GJ33:GK33" si="7">SUM(GJ7:GJ32)</f>
        <v>123985015.82029499</v>
      </c>
      <c r="GK33" s="16">
        <f t="shared" si="7"/>
        <v>123880634.71020599</v>
      </c>
      <c r="GL33" s="16">
        <f t="shared" ref="GL33:GM33" si="8">SUM(GL7:GL32)</f>
        <v>124009402.21188597</v>
      </c>
      <c r="GM33" s="16">
        <f t="shared" si="8"/>
        <v>123831034.17775801</v>
      </c>
    </row>
    <row r="34" spans="2:195" ht="2.1" customHeight="1">
      <c r="BP34" s="14"/>
      <c r="BQ34" s="14"/>
      <c r="BR34" s="14"/>
      <c r="BS34" s="14"/>
      <c r="BT34" s="14"/>
      <c r="BU34" s="14"/>
      <c r="BV34" s="14"/>
    </row>
    <row r="35" spans="2:195"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5"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5" ht="27">
      <c r="B38" s="44" t="s">
        <v>100</v>
      </c>
    </row>
    <row r="39" spans="2:195"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M39"/>
  <sheetViews>
    <sheetView zoomScaleNormal="100" workbookViewId="0">
      <pane xSplit="2" ySplit="6" topLeftCell="FW7" activePane="bottomRight" state="frozenSplit"/>
      <selection activeCell="GM41" sqref="GM41"/>
      <selection pane="topRight" activeCell="GM41" sqref="GM41"/>
      <selection pane="bottomLeft" activeCell="GM41" sqref="GM41"/>
      <selection pane="bottomRight" activeCell="GM41" sqref="GM41"/>
    </sheetView>
  </sheetViews>
  <sheetFormatPr baseColWidth="10" defaultColWidth="11.42578125" defaultRowHeight="15"/>
  <cols>
    <col min="1" max="1" width="12.5703125" style="24" customWidth="1"/>
    <col min="2" max="2" width="28.7109375" style="24" customWidth="1"/>
    <col min="3" max="166" width="9.7109375" style="24" customWidth="1"/>
    <col min="167" max="195" width="10.85546875" style="24" customWidth="1"/>
    <col min="196" max="16384" width="11.42578125" style="24"/>
  </cols>
  <sheetData>
    <row r="1" spans="1:195">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5"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5"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5">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5"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row>
    <row r="7" spans="1:195"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c r="GE7" s="25">
        <v>222899.22603699999</v>
      </c>
      <c r="GF7" s="25">
        <v>224653.97461800001</v>
      </c>
      <c r="GG7" s="25">
        <v>224445.99080599999</v>
      </c>
      <c r="GH7" s="25">
        <v>223870.469511</v>
      </c>
      <c r="GI7" s="25">
        <v>222361.60100600001</v>
      </c>
      <c r="GJ7" s="25">
        <v>221784.20890900001</v>
      </c>
      <c r="GK7" s="25">
        <v>221043.618449</v>
      </c>
      <c r="GL7" s="25">
        <v>219873.65064199999</v>
      </c>
      <c r="GM7" s="25">
        <v>218721.51906600001</v>
      </c>
    </row>
    <row r="8" spans="1:195"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row>
    <row r="9" spans="1:195"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c r="GE9" s="25">
        <v>90476.712094999995</v>
      </c>
      <c r="GF9" s="25">
        <v>91067.910308999999</v>
      </c>
      <c r="GG9" s="25">
        <v>92221.835720000003</v>
      </c>
      <c r="GH9" s="25">
        <v>94401.661475000001</v>
      </c>
      <c r="GI9" s="25">
        <v>95839.597483999998</v>
      </c>
      <c r="GJ9" s="25">
        <v>97450.037083999996</v>
      </c>
      <c r="GK9" s="25">
        <v>99201.440696999998</v>
      </c>
      <c r="GL9" s="25">
        <v>100640.047528</v>
      </c>
      <c r="GM9" s="25">
        <v>101870.17419999999</v>
      </c>
    </row>
    <row r="10" spans="1:195"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c r="GE10" s="25">
        <v>4494803.3602649998</v>
      </c>
      <c r="GF10" s="25">
        <v>4505166.1009449996</v>
      </c>
      <c r="GG10" s="25">
        <v>4489087.6851279996</v>
      </c>
      <c r="GH10" s="25">
        <v>4539444.9240060002</v>
      </c>
      <c r="GI10" s="25">
        <v>4542082.263576</v>
      </c>
      <c r="GJ10" s="25">
        <v>4532992.2523290003</v>
      </c>
      <c r="GK10" s="25">
        <v>4592579.8283670004</v>
      </c>
      <c r="GL10" s="25">
        <v>4571438.0225069998</v>
      </c>
      <c r="GM10" s="25">
        <v>4594512.4258939996</v>
      </c>
    </row>
    <row r="11" spans="1:195"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c r="GE11" s="25">
        <v>2463436.3642810001</v>
      </c>
      <c r="GF11" s="25">
        <v>2443387.860109</v>
      </c>
      <c r="GG11" s="25">
        <v>2420159.4563569999</v>
      </c>
      <c r="GH11" s="25">
        <v>2407473.2171959998</v>
      </c>
      <c r="GI11" s="25">
        <v>2391169.708993</v>
      </c>
      <c r="GJ11" s="25">
        <v>2371982.1778170001</v>
      </c>
      <c r="GK11" s="25">
        <v>2382786.9334260002</v>
      </c>
      <c r="GL11" s="25">
        <v>2366031.193521</v>
      </c>
      <c r="GM11" s="25">
        <v>2387745.2393209999</v>
      </c>
    </row>
    <row r="12" spans="1:195"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row>
    <row r="13" spans="1:195"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c r="GD13" s="49">
        <v>2385639.9897360001</v>
      </c>
      <c r="GE13" s="49">
        <v>2421575.4790010001</v>
      </c>
      <c r="GF13" s="49">
        <v>2436069.662215</v>
      </c>
      <c r="GG13" s="49">
        <v>2462615.5101720002</v>
      </c>
      <c r="GH13" s="49">
        <v>2499503.5605700002</v>
      </c>
      <c r="GI13" s="49">
        <v>2506640.8918849998</v>
      </c>
      <c r="GJ13" s="49">
        <v>2516041.6370080002</v>
      </c>
      <c r="GK13" s="49">
        <v>2531764.2892990001</v>
      </c>
      <c r="GL13" s="49">
        <v>2526663.8032249999</v>
      </c>
      <c r="GM13" s="49">
        <v>2530937.993481</v>
      </c>
    </row>
    <row r="14" spans="1:195"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row>
    <row r="15" spans="1:195"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c r="GE15" s="25">
        <v>895212.08396900003</v>
      </c>
      <c r="GF15" s="25">
        <v>871924.44682399998</v>
      </c>
      <c r="GG15" s="25">
        <v>849152.73835500004</v>
      </c>
      <c r="GH15" s="25">
        <v>834712.80571800005</v>
      </c>
      <c r="GI15" s="25">
        <v>817805.32669100002</v>
      </c>
      <c r="GJ15" s="25">
        <v>807776.40147200006</v>
      </c>
      <c r="GK15" s="25">
        <v>801165.47238299996</v>
      </c>
      <c r="GL15" s="25">
        <v>781768.04371200001</v>
      </c>
      <c r="GM15" s="25">
        <v>772314.27732700005</v>
      </c>
    </row>
    <row r="16" spans="1:195"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c r="GE16" s="25">
        <v>30737.123144000001</v>
      </c>
      <c r="GF16" s="25">
        <v>32130.556906999998</v>
      </c>
      <c r="GG16" s="25">
        <v>33188.756221000003</v>
      </c>
      <c r="GH16" s="25">
        <v>35114.164745000002</v>
      </c>
      <c r="GI16" s="25">
        <v>37182.839162999997</v>
      </c>
      <c r="GJ16" s="25">
        <v>38993.345871999998</v>
      </c>
      <c r="GK16" s="25">
        <v>40762.216294999998</v>
      </c>
      <c r="GL16" s="25">
        <v>42717.753117</v>
      </c>
      <c r="GM16" s="25">
        <v>44663.316217</v>
      </c>
    </row>
    <row r="17" spans="2:195"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c r="GE17" s="25">
        <v>2215205.1146260002</v>
      </c>
      <c r="GF17" s="25">
        <v>2221522.2816690002</v>
      </c>
      <c r="GG17" s="25">
        <v>2218758.0191029999</v>
      </c>
      <c r="GH17" s="25">
        <v>2219293.4458389999</v>
      </c>
      <c r="GI17" s="25">
        <v>2212387.1128690001</v>
      </c>
      <c r="GJ17" s="25">
        <v>2218010.7046130002</v>
      </c>
      <c r="GK17" s="25">
        <v>2228866.9253949998</v>
      </c>
      <c r="GL17" s="25">
        <v>2228521.0718769999</v>
      </c>
      <c r="GM17" s="25">
        <v>2255851.0379980002</v>
      </c>
    </row>
    <row r="18" spans="2:195"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row>
    <row r="19" spans="2:195"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row>
    <row r="20" spans="2:195"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c r="GE20" s="25">
        <v>76908.335762999995</v>
      </c>
      <c r="GF20" s="25">
        <v>75966.485031999997</v>
      </c>
      <c r="GG20" s="25">
        <v>74905.571544000006</v>
      </c>
      <c r="GH20" s="25">
        <v>73852.291385000004</v>
      </c>
      <c r="GI20" s="25">
        <v>73235.612573999999</v>
      </c>
      <c r="GJ20" s="25">
        <v>72953.814920000004</v>
      </c>
      <c r="GK20" s="25">
        <v>73321.644790000006</v>
      </c>
      <c r="GL20" s="25">
        <v>73110.303897000005</v>
      </c>
      <c r="GM20" s="25">
        <v>72218.128498000005</v>
      </c>
    </row>
    <row r="21" spans="2:195"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c r="GE21" s="25">
        <v>4476279.0656009996</v>
      </c>
      <c r="GF21" s="25">
        <v>4473365.1007610001</v>
      </c>
      <c r="GG21" s="25">
        <v>4493857.436954</v>
      </c>
      <c r="GH21" s="25">
        <v>4512164.7955480004</v>
      </c>
      <c r="GI21" s="25">
        <v>4512873.7718240004</v>
      </c>
      <c r="GJ21" s="25">
        <v>4572409.4629250001</v>
      </c>
      <c r="GK21" s="25">
        <v>4620311.8084110003</v>
      </c>
      <c r="GL21" s="25">
        <v>4639080.2188050002</v>
      </c>
      <c r="GM21" s="25">
        <v>4635994.1850359999</v>
      </c>
    </row>
    <row r="22" spans="2:195"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c r="GE22" s="25">
        <v>412403.53078700003</v>
      </c>
      <c r="GF22" s="25">
        <v>412579.76416399999</v>
      </c>
      <c r="GG22" s="25">
        <v>414029.46058800002</v>
      </c>
      <c r="GH22" s="25">
        <v>416375.781586</v>
      </c>
      <c r="GI22" s="25">
        <v>418583.67268100003</v>
      </c>
      <c r="GJ22" s="25">
        <v>420309.695916</v>
      </c>
      <c r="GK22" s="25">
        <v>429829.94945800002</v>
      </c>
      <c r="GL22" s="25">
        <v>431495.03367700003</v>
      </c>
      <c r="GM22" s="25">
        <v>432720.389425</v>
      </c>
    </row>
    <row r="23" spans="2:195"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row>
    <row r="24" spans="2:195"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c r="GE24" s="15">
        <v>0</v>
      </c>
      <c r="GF24" s="15">
        <v>0</v>
      </c>
      <c r="GG24" s="15">
        <v>0</v>
      </c>
      <c r="GH24" s="15">
        <v>0</v>
      </c>
      <c r="GI24" s="15">
        <v>0</v>
      </c>
      <c r="GJ24" s="15">
        <v>0</v>
      </c>
      <c r="GK24" s="15">
        <v>0</v>
      </c>
      <c r="GL24" s="15">
        <v>0</v>
      </c>
      <c r="GM24" s="15">
        <v>0</v>
      </c>
    </row>
    <row r="25" spans="2:195"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row>
    <row r="26" spans="2:195"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row>
    <row r="27" spans="2:195"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c r="GE27" s="25">
        <v>21.631273</v>
      </c>
      <c r="GF27" s="25">
        <v>19.143882000000001</v>
      </c>
      <c r="GG27" s="25">
        <v>17.109476999999998</v>
      </c>
      <c r="GH27" s="25">
        <v>26.281455999999999</v>
      </c>
      <c r="GI27" s="25">
        <v>23.616057000000001</v>
      </c>
      <c r="GJ27" s="25">
        <v>21.974222000000001</v>
      </c>
      <c r="GK27" s="25">
        <v>20.561437999999999</v>
      </c>
      <c r="GL27" s="25">
        <v>19.143903000000002</v>
      </c>
      <c r="GM27" s="25">
        <v>17.716252000000001</v>
      </c>
    </row>
    <row r="28" spans="2:195"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row>
    <row r="29" spans="2:195"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row>
    <row r="30" spans="2:195"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c r="GE30" s="25">
        <v>1982180.1315619999</v>
      </c>
      <c r="GF30" s="25">
        <v>1990593.357025</v>
      </c>
      <c r="GG30" s="25">
        <v>2006906.483973</v>
      </c>
      <c r="GH30" s="25">
        <v>2039442.320022</v>
      </c>
      <c r="GI30" s="25">
        <v>2040851.9496530001</v>
      </c>
      <c r="GJ30" s="25">
        <v>2068297.8933900001</v>
      </c>
      <c r="GK30" s="25">
        <v>2081410.4108490001</v>
      </c>
      <c r="GL30" s="25">
        <v>2089832.072625</v>
      </c>
      <c r="GM30" s="25">
        <v>2116358.842621</v>
      </c>
    </row>
    <row r="31" spans="2:195"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row>
    <row r="32" spans="2:195"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row>
    <row r="33" spans="2:195"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c r="GE33" s="26">
        <v>19782138.158403996</v>
      </c>
      <c r="GF33" s="26">
        <v>19778446.64446</v>
      </c>
      <c r="GG33" s="26">
        <v>19779346.054398</v>
      </c>
      <c r="GH33" s="26">
        <v>19895675.719057001</v>
      </c>
      <c r="GI33" s="26">
        <v>19871037.964456003</v>
      </c>
      <c r="GJ33" s="26">
        <v>19939023.606477004</v>
      </c>
      <c r="GK33" s="26">
        <v>20103065.099257</v>
      </c>
      <c r="GL33" s="26">
        <v>20071190.359036002</v>
      </c>
      <c r="GM33" s="26">
        <v>20163925.245335996</v>
      </c>
    </row>
    <row r="34" spans="2:195"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c r="GD34" s="14" t="s">
        <v>65</v>
      </c>
      <c r="GE34" s="14" t="s">
        <v>65</v>
      </c>
      <c r="GF34" s="14" t="s">
        <v>65</v>
      </c>
      <c r="GG34" s="14" t="s">
        <v>65</v>
      </c>
      <c r="GH34" s="14" t="s">
        <v>65</v>
      </c>
      <c r="GI34" s="14" t="s">
        <v>65</v>
      </c>
      <c r="GJ34" s="14" t="s">
        <v>65</v>
      </c>
      <c r="GK34" s="14" t="s">
        <v>65</v>
      </c>
      <c r="GL34" s="14" t="s">
        <v>65</v>
      </c>
      <c r="GM34" s="14" t="s">
        <v>65</v>
      </c>
    </row>
    <row r="35" spans="2:195"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5" ht="27">
      <c r="B38" s="44" t="s">
        <v>100</v>
      </c>
    </row>
    <row r="39" spans="2:195">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M39"/>
  <sheetViews>
    <sheetView zoomScale="95" zoomScaleNormal="95" workbookViewId="0">
      <pane xSplit="2" ySplit="6" topLeftCell="FY7" activePane="bottomRight" state="frozenSplit"/>
      <selection activeCell="GM41" sqref="GM41"/>
      <selection pane="topRight" activeCell="GM41" sqref="GM41"/>
      <selection pane="bottomLeft" activeCell="GM41" sqref="GM41"/>
      <selection pane="bottomRight" activeCell="GM41" sqref="GM41"/>
    </sheetView>
  </sheetViews>
  <sheetFormatPr baseColWidth="10" defaultColWidth="11.42578125" defaultRowHeight="14.25"/>
  <cols>
    <col min="1" max="1" width="12.5703125" style="28" customWidth="1"/>
    <col min="2" max="2" width="28.7109375" style="28" customWidth="1"/>
    <col min="3" max="166" width="9.7109375" style="28" customWidth="1"/>
    <col min="167" max="195" width="10.85546875" style="28" customWidth="1"/>
    <col min="196" max="16384" width="11.42578125" style="28"/>
  </cols>
  <sheetData>
    <row r="1" spans="1:195"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5"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5"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5"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5"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row>
    <row r="7" spans="1:195"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c r="GE7" s="25">
        <v>1734483.3979110001</v>
      </c>
      <c r="GF7" s="25">
        <v>1740181.732292</v>
      </c>
      <c r="GG7" s="25">
        <v>1742574.559194</v>
      </c>
      <c r="GH7" s="25">
        <v>1747735.7352130001</v>
      </c>
      <c r="GI7" s="25">
        <v>1753185.749332</v>
      </c>
      <c r="GJ7" s="25">
        <v>1764806.2123130001</v>
      </c>
      <c r="GK7" s="25">
        <v>1775465.4264430001</v>
      </c>
      <c r="GL7" s="25">
        <v>1789757.3517479999</v>
      </c>
      <c r="GM7" s="25">
        <v>1791179.07461</v>
      </c>
    </row>
    <row r="8" spans="1:195"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row>
    <row r="9" spans="1:195"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c r="GE9" s="25">
        <v>1395694.963424</v>
      </c>
      <c r="GF9" s="25">
        <v>1413880.2701650001</v>
      </c>
      <c r="GG9" s="25">
        <v>1407446.296391</v>
      </c>
      <c r="GH9" s="25">
        <v>1409295.0148189999</v>
      </c>
      <c r="GI9" s="25">
        <v>1434054.034153</v>
      </c>
      <c r="GJ9" s="25">
        <v>1470446.3580229999</v>
      </c>
      <c r="GK9" s="25">
        <v>1494295.3173100001</v>
      </c>
      <c r="GL9" s="25">
        <v>1517464.2408970001</v>
      </c>
      <c r="GM9" s="25">
        <v>1513901.9706959999</v>
      </c>
    </row>
    <row r="10" spans="1:195"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c r="GE10" s="25">
        <v>11771671.14728</v>
      </c>
      <c r="GF10" s="25">
        <v>11843184.456290999</v>
      </c>
      <c r="GG10" s="25">
        <v>11884555.964251</v>
      </c>
      <c r="GH10" s="25">
        <v>11962644.874971</v>
      </c>
      <c r="GI10" s="25">
        <v>12014055.803719999</v>
      </c>
      <c r="GJ10" s="25">
        <v>12117576.899541</v>
      </c>
      <c r="GK10" s="25">
        <v>12197360.652364001</v>
      </c>
      <c r="GL10" s="25">
        <v>12303153.704283999</v>
      </c>
      <c r="GM10" s="25">
        <v>12330369.24965</v>
      </c>
    </row>
    <row r="11" spans="1:195"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c r="GE11" s="25">
        <v>10202444.090584001</v>
      </c>
      <c r="GF11" s="25">
        <v>10215819.055823</v>
      </c>
      <c r="GG11" s="25">
        <v>10201400.583782</v>
      </c>
      <c r="GH11" s="25">
        <v>10230529.173025999</v>
      </c>
      <c r="GI11" s="25">
        <v>10251588.502444001</v>
      </c>
      <c r="GJ11" s="25">
        <v>10317143.489379</v>
      </c>
      <c r="GK11" s="25">
        <v>10373806.246750999</v>
      </c>
      <c r="GL11" s="25">
        <v>10486942.896493999</v>
      </c>
      <c r="GM11" s="25">
        <v>10500460.955243999</v>
      </c>
    </row>
    <row r="12" spans="1:195"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row>
    <row r="13" spans="1:195"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c r="GD13" s="49">
        <v>13650799.858114</v>
      </c>
      <c r="GE13" s="49">
        <v>13760786.664455</v>
      </c>
      <c r="GF13" s="49">
        <v>13887921.064632</v>
      </c>
      <c r="GG13" s="49">
        <v>13943757.760694999</v>
      </c>
      <c r="GH13" s="49">
        <v>14100036.763404001</v>
      </c>
      <c r="GI13" s="49">
        <v>14246009.158317</v>
      </c>
      <c r="GJ13" s="49">
        <v>14403589.600191001</v>
      </c>
      <c r="GK13" s="49">
        <v>14555939.054052001</v>
      </c>
      <c r="GL13" s="49">
        <v>14727881.195487</v>
      </c>
      <c r="GM13" s="49">
        <v>14785469.310257999</v>
      </c>
    </row>
    <row r="14" spans="1:195"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row>
    <row r="15" spans="1:195"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c r="GE15" s="25">
        <v>631704.41680100001</v>
      </c>
      <c r="GF15" s="25">
        <v>630660.12208200002</v>
      </c>
      <c r="GG15" s="25">
        <v>628101.16313</v>
      </c>
      <c r="GH15" s="25">
        <v>627819.81556999998</v>
      </c>
      <c r="GI15" s="25">
        <v>627045.65954200004</v>
      </c>
      <c r="GJ15" s="25">
        <v>628595.99015600001</v>
      </c>
      <c r="GK15" s="25">
        <v>629206.43843600003</v>
      </c>
      <c r="GL15" s="25">
        <v>631415.17446400004</v>
      </c>
      <c r="GM15" s="25">
        <v>629492.72117899999</v>
      </c>
    </row>
    <row r="16" spans="1:195"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c r="GE16" s="25">
        <v>79652.680022</v>
      </c>
      <c r="GF16" s="25">
        <v>82569.295266000001</v>
      </c>
      <c r="GG16" s="25">
        <v>83907.043986000004</v>
      </c>
      <c r="GH16" s="25">
        <v>86227.684995000003</v>
      </c>
      <c r="GI16" s="25">
        <v>90689.681156000006</v>
      </c>
      <c r="GJ16" s="25">
        <v>93721.359838999997</v>
      </c>
      <c r="GK16" s="25">
        <v>97842.693486999997</v>
      </c>
      <c r="GL16" s="25">
        <v>100007.608257</v>
      </c>
      <c r="GM16" s="25">
        <v>101481.79268899999</v>
      </c>
    </row>
    <row r="17" spans="2:195"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c r="GE17" s="25">
        <v>6551184.582707</v>
      </c>
      <c r="GF17" s="25">
        <v>6565133.9874069998</v>
      </c>
      <c r="GG17" s="25">
        <v>6563121.9139999999</v>
      </c>
      <c r="GH17" s="25">
        <v>6585907.8078429997</v>
      </c>
      <c r="GI17" s="25">
        <v>6601846.9603190003</v>
      </c>
      <c r="GJ17" s="25">
        <v>6644282.753397</v>
      </c>
      <c r="GK17" s="25">
        <v>6681989.3762530005</v>
      </c>
      <c r="GL17" s="25">
        <v>6739675.956886</v>
      </c>
      <c r="GM17" s="25">
        <v>6747676.4051289996</v>
      </c>
    </row>
    <row r="18" spans="2:195"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row>
    <row r="19" spans="2:195"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row>
    <row r="20" spans="2:195"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c r="GE20" s="25">
        <v>16329.905636</v>
      </c>
      <c r="GF20" s="25">
        <v>16083.128696</v>
      </c>
      <c r="GG20" s="25">
        <v>15763.271710000001</v>
      </c>
      <c r="GH20" s="25">
        <v>15498.302887</v>
      </c>
      <c r="GI20" s="25">
        <v>15216.032574999999</v>
      </c>
      <c r="GJ20" s="25">
        <v>14999.165309</v>
      </c>
      <c r="GK20" s="25">
        <v>14737.348918</v>
      </c>
      <c r="GL20" s="25">
        <v>14482.669180000001</v>
      </c>
      <c r="GM20" s="25">
        <v>14179.461443</v>
      </c>
    </row>
    <row r="21" spans="2:195"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c r="GE21" s="25">
        <v>16333880.859084999</v>
      </c>
      <c r="GF21" s="25">
        <v>16407125.889520001</v>
      </c>
      <c r="GG21" s="25">
        <v>16451761.840384001</v>
      </c>
      <c r="GH21" s="25">
        <v>16567664.024367001</v>
      </c>
      <c r="GI21" s="25">
        <v>16650159.716704</v>
      </c>
      <c r="GJ21" s="25">
        <v>16785372.210767999</v>
      </c>
      <c r="GK21" s="25">
        <v>16922405.867552001</v>
      </c>
      <c r="GL21" s="25">
        <v>17073438.817164999</v>
      </c>
      <c r="GM21" s="25">
        <v>17082464.676171999</v>
      </c>
    </row>
    <row r="22" spans="2:195"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c r="GE22" s="25">
        <v>1061567.012598</v>
      </c>
      <c r="GF22" s="25">
        <v>1071741.9826700001</v>
      </c>
      <c r="GG22" s="25">
        <v>1076409.8781920001</v>
      </c>
      <c r="GH22" s="25">
        <v>1081695.3090989999</v>
      </c>
      <c r="GI22" s="25">
        <v>1093746.9623149999</v>
      </c>
      <c r="GJ22" s="25">
        <v>1100743.1576459999</v>
      </c>
      <c r="GK22" s="25">
        <v>1113204.633408</v>
      </c>
      <c r="GL22" s="25">
        <v>1129266.7782769999</v>
      </c>
      <c r="GM22" s="25">
        <v>1133412.1907800001</v>
      </c>
    </row>
    <row r="23" spans="2:195"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row>
    <row r="24" spans="2:195"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c r="GF24" s="25">
        <v>0</v>
      </c>
      <c r="GG24" s="25">
        <v>0</v>
      </c>
      <c r="GH24" s="25">
        <v>0</v>
      </c>
      <c r="GI24" s="25">
        <v>0</v>
      </c>
      <c r="GJ24" s="25">
        <v>0</v>
      </c>
      <c r="GK24" s="25">
        <v>0</v>
      </c>
      <c r="GL24" s="25">
        <v>0</v>
      </c>
      <c r="GM24" s="25">
        <v>0</v>
      </c>
    </row>
    <row r="25" spans="2:195"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row>
    <row r="26" spans="2:195"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row>
    <row r="27" spans="2:195"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c r="GE27" s="25">
        <v>0</v>
      </c>
      <c r="GF27" s="25">
        <v>0</v>
      </c>
      <c r="GG27" s="25">
        <v>0</v>
      </c>
      <c r="GH27" s="25">
        <v>0</v>
      </c>
      <c r="GI27" s="25">
        <v>0</v>
      </c>
      <c r="GJ27" s="25">
        <v>0</v>
      </c>
      <c r="GK27" s="25">
        <v>0</v>
      </c>
      <c r="GL27" s="25">
        <v>0</v>
      </c>
      <c r="GM27" s="25">
        <v>0</v>
      </c>
    </row>
    <row r="28" spans="2:195"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row>
    <row r="29" spans="2:195"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row>
    <row r="30" spans="2:195"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c r="GE30" s="25">
        <v>13833668.111335</v>
      </c>
      <c r="GF30" s="25">
        <v>13826273.904018</v>
      </c>
      <c r="GG30" s="25">
        <v>13777651.768606</v>
      </c>
      <c r="GH30" s="25">
        <v>13772229.814448001</v>
      </c>
      <c r="GI30" s="25">
        <v>13760474.553397</v>
      </c>
      <c r="GJ30" s="25">
        <v>13788196.644733001</v>
      </c>
      <c r="GK30" s="25">
        <v>13811683.322628001</v>
      </c>
      <c r="GL30" s="25">
        <v>13857127.756101999</v>
      </c>
      <c r="GM30" s="25">
        <v>13810122.651963999</v>
      </c>
    </row>
    <row r="31" spans="2:195"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row>
    <row r="32" spans="2:195"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row>
    <row r="33" spans="2:195"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c r="GE33" s="26">
        <v>77373067.831838012</v>
      </c>
      <c r="GF33" s="26">
        <v>77700574.888861999</v>
      </c>
      <c r="GG33" s="26">
        <v>77776452.044321001</v>
      </c>
      <c r="GH33" s="26">
        <v>78187284.320641994</v>
      </c>
      <c r="GI33" s="26">
        <v>78538072.813973993</v>
      </c>
      <c r="GJ33" s="26">
        <v>79129473.841294989</v>
      </c>
      <c r="GK33" s="26">
        <v>79667936.377601996</v>
      </c>
      <c r="GL33" s="26">
        <v>80370614.149240986</v>
      </c>
      <c r="GM33" s="26">
        <v>80440210.459813982</v>
      </c>
    </row>
    <row r="34" spans="2:195" s="14" customFormat="1" ht="2.1" customHeight="1"/>
    <row r="35" spans="2:195"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5" ht="27">
      <c r="B38" s="44" t="s">
        <v>100</v>
      </c>
    </row>
    <row r="39" spans="2:195">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M39"/>
  <sheetViews>
    <sheetView zoomScale="95" zoomScaleNormal="95" workbookViewId="0">
      <pane xSplit="2" ySplit="6" topLeftCell="FV7" activePane="bottomRight" state="frozenSplit"/>
      <selection activeCell="GM41" sqref="GM41"/>
      <selection pane="topRight" activeCell="GM41" sqref="GM41"/>
      <selection pane="bottomLeft" activeCell="GM41" sqref="GM41"/>
      <selection pane="bottomRight" activeCell="GM41" sqref="GM41"/>
    </sheetView>
  </sheetViews>
  <sheetFormatPr baseColWidth="10" defaultColWidth="11.42578125" defaultRowHeight="14.25"/>
  <cols>
    <col min="1" max="1" width="12.5703125" style="28" customWidth="1"/>
    <col min="2" max="2" width="28.7109375" style="28" customWidth="1"/>
    <col min="3" max="166" width="9.7109375" style="28" customWidth="1"/>
    <col min="167" max="195" width="10.85546875" style="28" customWidth="1"/>
    <col min="196" max="16384" width="11.42578125" style="28"/>
  </cols>
  <sheetData>
    <row r="1" spans="1:195">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5"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5"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5"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5"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row>
    <row r="7" spans="1:195"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c r="GE7" s="25">
        <v>495528.52581700002</v>
      </c>
      <c r="GF7" s="25">
        <v>510357.79935699998</v>
      </c>
      <c r="GG7" s="25">
        <v>510665.12419599999</v>
      </c>
      <c r="GH7" s="25">
        <v>492541.63488999999</v>
      </c>
      <c r="GI7" s="25">
        <v>504310.18273900001</v>
      </c>
      <c r="GJ7" s="25">
        <v>458562.37343099999</v>
      </c>
      <c r="GK7" s="25">
        <v>430546.074601</v>
      </c>
      <c r="GL7" s="25">
        <v>447302.70699600002</v>
      </c>
      <c r="GM7" s="25">
        <v>467601.48244200001</v>
      </c>
    </row>
    <row r="8" spans="1:195"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row>
    <row r="9" spans="1:195"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c r="GE9" s="25">
        <v>158697.01982399999</v>
      </c>
      <c r="GF9" s="25">
        <v>164416.81809700001</v>
      </c>
      <c r="GG9" s="25">
        <v>180855.28793200001</v>
      </c>
      <c r="GH9" s="25">
        <v>189680.440603</v>
      </c>
      <c r="GI9" s="25">
        <v>200005.13297999999</v>
      </c>
      <c r="GJ9" s="25">
        <v>210324.61097199999</v>
      </c>
      <c r="GK9" s="25">
        <v>194748.72634299999</v>
      </c>
      <c r="GL9" s="25">
        <v>191293.84188600001</v>
      </c>
      <c r="GM9" s="25">
        <v>206634.14953600001</v>
      </c>
    </row>
    <row r="10" spans="1:195"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c r="GE10" s="25">
        <v>2320055.046414</v>
      </c>
      <c r="GF10" s="25">
        <v>2193571.2630489999</v>
      </c>
      <c r="GG10" s="25">
        <v>2456166.5714139999</v>
      </c>
      <c r="GH10" s="25">
        <v>2585275.8715440002</v>
      </c>
      <c r="GI10" s="25">
        <v>2363549.7543819998</v>
      </c>
      <c r="GJ10" s="25">
        <v>2525972.4766159998</v>
      </c>
      <c r="GK10" s="25">
        <v>2416193.2965899999</v>
      </c>
      <c r="GL10" s="25">
        <v>2285104.1474529998</v>
      </c>
      <c r="GM10" s="25">
        <v>2456459.1265050001</v>
      </c>
    </row>
    <row r="11" spans="1:195"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c r="GE11" s="25">
        <v>1983879.1578850001</v>
      </c>
      <c r="GF11" s="25">
        <v>2157893.3167090002</v>
      </c>
      <c r="GG11" s="25">
        <v>2215913.455418</v>
      </c>
      <c r="GH11" s="25">
        <v>2354046.631397</v>
      </c>
      <c r="GI11" s="25">
        <v>2414408.7479639999</v>
      </c>
      <c r="GJ11" s="25">
        <v>2459043.8450890002</v>
      </c>
      <c r="GK11" s="25">
        <v>2437005.1788610001</v>
      </c>
      <c r="GL11" s="25">
        <v>2371722.1782780001</v>
      </c>
      <c r="GM11" s="25">
        <v>2597664.8904869999</v>
      </c>
    </row>
    <row r="12" spans="1:195"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row>
    <row r="13" spans="1:195"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c r="GD13" s="49">
        <v>1530097.2868609999</v>
      </c>
      <c r="GE13" s="49">
        <v>1724914.4292820001</v>
      </c>
      <c r="GF13" s="49">
        <v>1336055.840904</v>
      </c>
      <c r="GG13" s="49">
        <v>1445189.6382510001</v>
      </c>
      <c r="GH13" s="49">
        <v>1667821.711842</v>
      </c>
      <c r="GI13" s="49">
        <v>1668677.180313</v>
      </c>
      <c r="GJ13" s="49">
        <v>1747461.8926659999</v>
      </c>
      <c r="GK13" s="49">
        <v>1652598.3708180001</v>
      </c>
      <c r="GL13" s="49">
        <v>1381418.6705430001</v>
      </c>
      <c r="GM13" s="49">
        <v>1612252.3190949999</v>
      </c>
    </row>
    <row r="14" spans="1:195"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row>
    <row r="15" spans="1:195"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row>
    <row r="16" spans="1:195"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c r="GE16" s="25">
        <v>106704.528053</v>
      </c>
      <c r="GF16" s="25">
        <v>98929.146861000001</v>
      </c>
      <c r="GG16" s="25">
        <v>102645.320338</v>
      </c>
      <c r="GH16" s="25">
        <v>101875.69517599999</v>
      </c>
      <c r="GI16" s="25">
        <v>104335.26532000001</v>
      </c>
      <c r="GJ16" s="25">
        <v>116575.94448599999</v>
      </c>
      <c r="GK16" s="25">
        <v>112999.026876</v>
      </c>
      <c r="GL16" s="25">
        <v>105780.508552</v>
      </c>
      <c r="GM16" s="25">
        <v>109494.255125</v>
      </c>
    </row>
    <row r="17" spans="2:195"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c r="GE17" s="25">
        <v>1756815.294798</v>
      </c>
      <c r="GF17" s="25">
        <v>1564555.1010499999</v>
      </c>
      <c r="GG17" s="25">
        <v>1721843.5246570001</v>
      </c>
      <c r="GH17" s="25">
        <v>1685749.076786</v>
      </c>
      <c r="GI17" s="25">
        <v>1662181.2077929999</v>
      </c>
      <c r="GJ17" s="25">
        <v>1664428.2053060001</v>
      </c>
      <c r="GK17" s="25">
        <v>1618976.1424779999</v>
      </c>
      <c r="GL17" s="25">
        <v>1608128.545407</v>
      </c>
      <c r="GM17" s="25">
        <v>1753067.0601989999</v>
      </c>
    </row>
    <row r="18" spans="2:195"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row>
    <row r="19" spans="2:195"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row>
    <row r="20" spans="2:195"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row>
    <row r="21" spans="2:195"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c r="GE21" s="25">
        <v>2043301.897325</v>
      </c>
      <c r="GF21" s="25">
        <v>1946403.670986</v>
      </c>
      <c r="GG21" s="25">
        <v>1967278.7160489999</v>
      </c>
      <c r="GH21" s="25">
        <v>2047448.8071320001</v>
      </c>
      <c r="GI21" s="25">
        <v>2253177.2217919999</v>
      </c>
      <c r="GJ21" s="25">
        <v>2421468.9606940001</v>
      </c>
      <c r="GK21" s="25">
        <v>2373745.785402</v>
      </c>
      <c r="GL21" s="25">
        <v>2273613.3309109998</v>
      </c>
      <c r="GM21" s="25">
        <v>2297091.852866</v>
      </c>
    </row>
    <row r="22" spans="2:195"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c r="GE22" s="25">
        <v>271951.467206</v>
      </c>
      <c r="GF22" s="25">
        <v>261004.98530999999</v>
      </c>
      <c r="GG22" s="25">
        <v>282828.42439</v>
      </c>
      <c r="GH22" s="25">
        <v>275298.35350799997</v>
      </c>
      <c r="GI22" s="25">
        <v>297856.20603100001</v>
      </c>
      <c r="GJ22" s="25">
        <v>288049.74761700002</v>
      </c>
      <c r="GK22" s="25">
        <v>259583.57215399999</v>
      </c>
      <c r="GL22" s="25">
        <v>210882.71265100001</v>
      </c>
      <c r="GM22" s="25">
        <v>234547.99956299999</v>
      </c>
    </row>
    <row r="23" spans="2:195"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row>
    <row r="24" spans="2:195"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c r="GE24" s="25">
        <v>14713.904789</v>
      </c>
      <c r="GF24" s="25">
        <v>11050.217928</v>
      </c>
      <c r="GG24" s="25">
        <v>15808.350173999999</v>
      </c>
      <c r="GH24" s="25">
        <v>16608.546364999998</v>
      </c>
      <c r="GI24" s="25">
        <v>17243.013749000002</v>
      </c>
      <c r="GJ24" s="25">
        <v>13233.958527000001</v>
      </c>
      <c r="GK24" s="25">
        <v>12865.019491999999</v>
      </c>
      <c r="GL24" s="25">
        <v>15149.294485</v>
      </c>
      <c r="GM24" s="25">
        <v>16501.783095999999</v>
      </c>
    </row>
    <row r="25" spans="2:195"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row>
    <row r="26" spans="2:195"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row>
    <row r="27" spans="2:195"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c r="GE27" s="25">
        <v>14427.379354000001</v>
      </c>
      <c r="GF27" s="25">
        <v>13047.642705</v>
      </c>
      <c r="GG27" s="25">
        <v>12014.044781000001</v>
      </c>
      <c r="GH27" s="25">
        <v>12271.582473</v>
      </c>
      <c r="GI27" s="25">
        <v>12813.739517</v>
      </c>
      <c r="GJ27" s="25">
        <v>2716.4095170000001</v>
      </c>
      <c r="GK27" s="25">
        <v>13107.697743999999</v>
      </c>
      <c r="GL27" s="25">
        <v>13229.368909999999</v>
      </c>
      <c r="GM27" s="25">
        <v>14174.431227999999</v>
      </c>
    </row>
    <row r="28" spans="2:195"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row>
    <row r="29" spans="2:195"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row>
    <row r="30" spans="2:195"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c r="GE30" s="25">
        <v>1661017.2293169999</v>
      </c>
      <c r="GF30" s="25">
        <v>1700613.7618440001</v>
      </c>
      <c r="GG30" s="25">
        <v>1872454.4422850001</v>
      </c>
      <c r="GH30" s="25">
        <v>1808738.805986</v>
      </c>
      <c r="GI30" s="25">
        <v>1858322.611643</v>
      </c>
      <c r="GJ30" s="25">
        <v>1763353.558249</v>
      </c>
      <c r="GK30" s="25">
        <v>1662012.6762369999</v>
      </c>
      <c r="GL30" s="25">
        <v>1615309.6943399999</v>
      </c>
      <c r="GM30" s="25">
        <v>1784124.310116</v>
      </c>
    </row>
    <row r="31" spans="2:195"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row>
    <row r="32" spans="2:195"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437.06173699999999</v>
      </c>
      <c r="GF32" s="25">
        <v>431.275442</v>
      </c>
      <c r="GG32" s="25">
        <v>453.37639799999999</v>
      </c>
      <c r="GH32" s="25">
        <v>1319.3019899999999</v>
      </c>
      <c r="GI32" s="25">
        <v>897.660662</v>
      </c>
      <c r="GJ32" s="25">
        <v>906.80965700000002</v>
      </c>
      <c r="GK32" s="25">
        <v>0</v>
      </c>
      <c r="GL32" s="25">
        <v>0</v>
      </c>
      <c r="GM32" s="25">
        <v>0</v>
      </c>
    </row>
    <row r="33" spans="2:195"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c r="GE33" s="26">
        <v>12552442.941801</v>
      </c>
      <c r="GF33" s="26">
        <v>11958330.840241998</v>
      </c>
      <c r="GG33" s="26">
        <v>12784116.276283</v>
      </c>
      <c r="GH33" s="26">
        <v>13238676.459692001</v>
      </c>
      <c r="GI33" s="26">
        <v>13357777.924884999</v>
      </c>
      <c r="GJ33" s="26">
        <v>13672098.792827003</v>
      </c>
      <c r="GK33" s="26">
        <v>13184381.567596002</v>
      </c>
      <c r="GL33" s="26">
        <v>12518935.000412</v>
      </c>
      <c r="GM33" s="26">
        <v>13549613.660258001</v>
      </c>
    </row>
    <row r="34" spans="2:195" s="14" customFormat="1" ht="2.1" customHeight="1"/>
    <row r="35" spans="2:195"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5" ht="27">
      <c r="B38" s="44" t="s">
        <v>100</v>
      </c>
    </row>
    <row r="39" spans="2:195">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2022-03-22T00:09:39Z</cp:lastPrinted>
  <dcterms:created xsi:type="dcterms:W3CDTF">2013-04-29T13:45:37Z</dcterms:created>
  <dcterms:modified xsi:type="dcterms:W3CDTF">2024-03-20T17:43:12Z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