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1D3C3A93-32B5-4215-A97F-88CA9DD4296E}" xr6:coauthVersionLast="47" xr6:coauthVersionMax="47" xr10:uidLastSave="{00000000-0000-0000-0000-000000000000}"/>
  <bookViews>
    <workbookView xWindow="13965" yWindow="-16395" windowWidth="29040" windowHeight="15840" tabRatio="784" firstSheet="1"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'1_01'!$FZ$2:$GL$37</definedName>
    <definedName name="_xlnm.Print_Area" localSheetId="5">'1_02'!$FZ$2:$GL$37</definedName>
    <definedName name="_xlnm.Print_Area" localSheetId="6">'1_03'!$FZ$2:$GL$37</definedName>
    <definedName name="_xlnm.Print_Area" localSheetId="7">'1_04'!$FZ$2:$GL$37</definedName>
    <definedName name="_xlnm.Print_Area" localSheetId="8">'1_05'!$FZ$2:$GL$37</definedName>
    <definedName name="_xlnm.Print_Area" localSheetId="9">'1_06'!$FZ$2:$GL$37</definedName>
    <definedName name="_xlnm.Print_Area" localSheetId="10">'1_07'!$FZ$2:$GL$37</definedName>
    <definedName name="_xlnm.Print_Area" localSheetId="11">'1_08'!$FZ$2:$GL$37</definedName>
    <definedName name="_xlnm.Print_Area" localSheetId="12">'1_09'!$FZ$2:$GL$37</definedName>
    <definedName name="_xlnm.Print_Area" localSheetId="13">'1_10'!$FZ$2:$GL$37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L33" i="8" l="1"/>
  <c r="GL14" i="7"/>
  <c r="GL22" i="7"/>
  <c r="GL30" i="7"/>
  <c r="GL11" i="7"/>
  <c r="GL19" i="7"/>
  <c r="GL27" i="7"/>
  <c r="GL7" i="7"/>
  <c r="GL15" i="7"/>
  <c r="GL23" i="7"/>
  <c r="GL31" i="7"/>
  <c r="GL8" i="41"/>
  <c r="GL12" i="41"/>
  <c r="GL20" i="41"/>
  <c r="GL28" i="41"/>
  <c r="GL7" i="41"/>
  <c r="GL9" i="41"/>
  <c r="GL10" i="41"/>
  <c r="GL11" i="41"/>
  <c r="GL13" i="41"/>
  <c r="GL15" i="41"/>
  <c r="GL16" i="41"/>
  <c r="GL17" i="41"/>
  <c r="GL18" i="41"/>
  <c r="GL19" i="41"/>
  <c r="GL21" i="41"/>
  <c r="GL23" i="41"/>
  <c r="GL24" i="41"/>
  <c r="GL25" i="41"/>
  <c r="GL26" i="41"/>
  <c r="GL27" i="41"/>
  <c r="GL29" i="41"/>
  <c r="GL31" i="41"/>
  <c r="GL32" i="41"/>
  <c r="GL33" i="35"/>
  <c r="GL33" i="37"/>
  <c r="GL8" i="7"/>
  <c r="GL9" i="7"/>
  <c r="GL10" i="7"/>
  <c r="GL12" i="7"/>
  <c r="GL13" i="7"/>
  <c r="GL16" i="7"/>
  <c r="GL17" i="7"/>
  <c r="GL18" i="7"/>
  <c r="GL20" i="7"/>
  <c r="GL21" i="7"/>
  <c r="GL24" i="7"/>
  <c r="GL25" i="7"/>
  <c r="GL26" i="7"/>
  <c r="GL28" i="7"/>
  <c r="GL29" i="7"/>
  <c r="GL32" i="7"/>
  <c r="GK10" i="7"/>
  <c r="GK12" i="41"/>
  <c r="GK14" i="7"/>
  <c r="GK20" i="41"/>
  <c r="GK21" i="41"/>
  <c r="GK22" i="41"/>
  <c r="GK26" i="7"/>
  <c r="GK28" i="41"/>
  <c r="GK30" i="7"/>
  <c r="GK9" i="7"/>
  <c r="GK17" i="7"/>
  <c r="GK18" i="7"/>
  <c r="GK25" i="7"/>
  <c r="GK7" i="7"/>
  <c r="GK22" i="7"/>
  <c r="GK31" i="7"/>
  <c r="GK9" i="41"/>
  <c r="GK13" i="41"/>
  <c r="GK16" i="41"/>
  <c r="GK17" i="41"/>
  <c r="GK18" i="41"/>
  <c r="GK25" i="41"/>
  <c r="GK26" i="41"/>
  <c r="GK29" i="41"/>
  <c r="GK32" i="41"/>
  <c r="GK7" i="41"/>
  <c r="GK8" i="41"/>
  <c r="GK15" i="41"/>
  <c r="GK23" i="41"/>
  <c r="GK24" i="41"/>
  <c r="GK30" i="41"/>
  <c r="GK31" i="41"/>
  <c r="GK33" i="35"/>
  <c r="GK33" i="37"/>
  <c r="GK15" i="7"/>
  <c r="GK23" i="7"/>
  <c r="GL33" i="7" l="1"/>
  <c r="GL33" i="41"/>
  <c r="GL30" i="41"/>
  <c r="GL22" i="41"/>
  <c r="GL14" i="41"/>
  <c r="GK14" i="41"/>
  <c r="GK19" i="41"/>
  <c r="GK11" i="41"/>
  <c r="GK24" i="7"/>
  <c r="GK8" i="7"/>
  <c r="GK10" i="41"/>
  <c r="GK29" i="7"/>
  <c r="GK21" i="7"/>
  <c r="GK13" i="7"/>
  <c r="GK27" i="41"/>
  <c r="GK32" i="7"/>
  <c r="GK16" i="7"/>
  <c r="GK28" i="7"/>
  <c r="GK20" i="7"/>
  <c r="GK12" i="7"/>
  <c r="GK27" i="7"/>
  <c r="GK19" i="7"/>
  <c r="GK11" i="7"/>
  <c r="GK33" i="8"/>
  <c r="GJ9" i="7"/>
  <c r="GJ12" i="7"/>
  <c r="GJ17" i="7"/>
  <c r="GJ20" i="7"/>
  <c r="GJ25" i="7"/>
  <c r="GJ28" i="7"/>
  <c r="GJ8" i="7"/>
  <c r="GJ16" i="7"/>
  <c r="GJ24" i="7"/>
  <c r="GJ32" i="7"/>
  <c r="GJ12" i="41"/>
  <c r="GJ16" i="41"/>
  <c r="GJ20" i="41"/>
  <c r="GJ21" i="41"/>
  <c r="GJ24" i="41"/>
  <c r="GJ28" i="41"/>
  <c r="GJ32" i="41"/>
  <c r="GJ7" i="41"/>
  <c r="GJ8" i="41"/>
  <c r="GJ9" i="41"/>
  <c r="GJ13" i="41"/>
  <c r="GJ15" i="41"/>
  <c r="GJ17" i="41"/>
  <c r="GJ23" i="41"/>
  <c r="GJ25" i="41"/>
  <c r="GJ29" i="41"/>
  <c r="GJ31" i="41"/>
  <c r="GJ33" i="35"/>
  <c r="GJ33" i="37"/>
  <c r="GI24" i="41"/>
  <c r="GI32" i="41"/>
  <c r="GI7" i="41"/>
  <c r="GI15" i="41"/>
  <c r="GI23" i="41"/>
  <c r="GI11" i="41"/>
  <c r="GH8" i="7"/>
  <c r="GH15" i="41"/>
  <c r="GH31" i="41"/>
  <c r="GG9" i="41"/>
  <c r="GG8" i="41"/>
  <c r="GG11" i="41"/>
  <c r="GG24" i="41"/>
  <c r="GG27" i="41"/>
  <c r="GG32" i="41"/>
  <c r="GE33" i="37"/>
  <c r="GD33" i="35"/>
  <c r="GC33" i="37"/>
  <c r="GB33" i="37"/>
  <c r="GA33" i="35"/>
  <c r="FY33" i="37"/>
  <c r="FP27" i="41"/>
  <c r="FX20" i="41"/>
  <c r="FW26" i="41"/>
  <c r="FU30" i="41"/>
  <c r="FQ21" i="41"/>
  <c r="FU17" i="41"/>
  <c r="FU9" i="41"/>
  <c r="FR33" i="37"/>
  <c r="FR33" i="35"/>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B31" i="41" l="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R33"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GJ33" i="7" l="1"/>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<sst xmlns="http://schemas.openxmlformats.org/spreadsheetml/2006/main" count="10981" uniqueCount="230">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</sst>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256905</xdr:colOff>
      <xdr:row>3</xdr:row>
      <xdr:rowOff>20052</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27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278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L38"/>
  <sheetViews>
    <sheetView zoomScale="95" zoomScaleNormal="95" workbookViewId="0">
      <pane xSplit="2" ySplit="6" topLeftCell="FY7" activePane="bottomRight" state="frozenSplit"/>
      <selection activeCell="GP19" sqref="GP19"/>
      <selection pane="topRight" activeCell="GP19" sqref="GP19"/>
      <selection pane="bottomLeft" activeCell="GP19" sqref="GP19"/>
      <selection pane="bottomRight" activeCell="GP19" sqref="GP19"/>
    </sheetView>
  </sheetViews>
  <sheetFormatPr baseColWidth="10" defaultColWidth="11.42578125" defaultRowHeight="14.25"/>
  <cols>
    <col min="1" max="1" width="12.5703125" style="28" customWidth="1"/>
    <col min="2" max="2" width="28.7109375" style="28" customWidth="1"/>
    <col min="3" max="166" width="9.7109375" style="28" customWidth="1"/>
    <col min="167" max="194" width="10.85546875" style="28" customWidth="1"/>
    <col min="195" max="16384" width="11.42578125" style="28"/>
  </cols>
  <sheetData>
    <row r="1" spans="1:19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4"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4"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row>
    <row r="8" spans="1:19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row>
    <row r="9" spans="1:194"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row>
    <row r="10" spans="1:194"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row>
    <row r="11" spans="1:194"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row>
    <row r="12" spans="1:194"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row>
    <row r="13" spans="1:194"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row>
    <row r="14" spans="1:194"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row>
    <row r="15" spans="1:194"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row>
    <row r="16" spans="1:194"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row>
    <row r="17" spans="2:194"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row>
    <row r="18" spans="2:194"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row>
    <row r="19" spans="2:19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row>
    <row r="20" spans="2:194"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row>
    <row r="21" spans="2:194"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row>
    <row r="22" spans="2:194"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row>
    <row r="23" spans="2:194"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row>
    <row r="24" spans="2:19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row>
    <row r="25" spans="2:19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row>
    <row r="26" spans="2:19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row>
    <row r="27" spans="2:194"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row>
    <row r="28" spans="2:194"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row>
    <row r="29" spans="2:194"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row>
    <row r="30" spans="2:194"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row>
    <row r="31" spans="2:194"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row>
    <row r="32" spans="2:19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row>
    <row r="33" spans="2:194"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row>
    <row r="34" spans="2:194" s="14" customFormat="1" ht="2.1" customHeight="1"/>
    <row r="35" spans="2:19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94"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L39"/>
  <sheetViews>
    <sheetView zoomScale="95" zoomScaleNormal="95" workbookViewId="0">
      <pane xSplit="2" ySplit="6" topLeftCell="FS7" activePane="bottomRight" state="frozenSplit"/>
      <selection activeCell="GP19" sqref="GP19"/>
      <selection pane="topRight" activeCell="GP19" sqref="GP19"/>
      <selection pane="bottomLeft" activeCell="GP19" sqref="GP19"/>
      <selection pane="bottomRight" activeCell="GP19" sqref="GP19"/>
    </sheetView>
  </sheetViews>
  <sheetFormatPr baseColWidth="10" defaultColWidth="11.42578125" defaultRowHeight="9"/>
  <cols>
    <col min="1" max="1" width="12.5703125" style="14" customWidth="1"/>
    <col min="2" max="2" width="28.7109375" style="14" customWidth="1"/>
    <col min="3" max="166" width="9.7109375" style="14" customWidth="1"/>
    <col min="167" max="194" width="10.85546875" style="14" customWidth="1"/>
    <col min="195" max="16384" width="11.42578125" style="14"/>
  </cols>
  <sheetData>
    <row r="1" spans="1:194"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4"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4"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4"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row>
    <row r="8" spans="1:19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row>
    <row r="9" spans="1:194"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row>
    <row r="10" spans="1:194"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row>
    <row r="11" spans="1:194"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row>
    <row r="12" spans="1:194"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row>
    <row r="13" spans="1:194"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row>
    <row r="14" spans="1:194"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row>
    <row r="15" spans="1:194"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row>
    <row r="16" spans="1:194"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row>
    <row r="17" spans="2:194"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row>
    <row r="18" spans="2:194"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row>
    <row r="19" spans="2:19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row>
    <row r="20" spans="2:194"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row>
    <row r="21" spans="2:194"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row>
    <row r="22" spans="2:194"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row>
    <row r="23" spans="2:194"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row>
    <row r="24" spans="2:19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row>
    <row r="25" spans="2:194"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row>
    <row r="26" spans="2:19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row>
    <row r="27" spans="2:194"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row>
    <row r="28" spans="2:194"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row>
    <row r="29" spans="2:194"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row>
    <row r="30" spans="2:194"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row>
    <row r="31" spans="2:194"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row>
    <row r="32" spans="2:19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row>
    <row r="33" spans="2:194"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row>
    <row r="34" spans="2:194" ht="2.1" customHeight="1"/>
    <row r="35" spans="2:19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4" ht="27">
      <c r="B38" s="44" t="s">
        <v>100</v>
      </c>
    </row>
    <row r="39" spans="2:19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L39"/>
  <sheetViews>
    <sheetView zoomScale="95" zoomScaleNormal="95" workbookViewId="0">
      <pane xSplit="2" ySplit="6" topLeftCell="FW7" activePane="bottomRight" state="frozenSplit"/>
      <selection activeCell="GP19" sqref="GP19"/>
      <selection pane="topRight" activeCell="GP19" sqref="GP19"/>
      <selection pane="bottomLeft" activeCell="GP19" sqref="GP19"/>
      <selection pane="bottomRight" activeCell="GP19" sqref="GP19"/>
    </sheetView>
  </sheetViews>
  <sheetFormatPr baseColWidth="10" defaultColWidth="11.42578125" defaultRowHeight="9"/>
  <cols>
    <col min="1" max="1" width="12.5703125" style="14" customWidth="1"/>
    <col min="2" max="2" width="28.7109375" style="14" customWidth="1"/>
    <col min="3" max="166" width="9.7109375" style="14" customWidth="1"/>
    <col min="167" max="194" width="10.85546875" style="14" customWidth="1"/>
    <col min="195" max="16384" width="11.42578125" style="14"/>
  </cols>
  <sheetData>
    <row r="1" spans="1:19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4"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4"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c r="GE7" s="25">
        <v>585403.73609799973</v>
      </c>
      <c r="GF7" s="25">
        <v>594534.72391308413</v>
      </c>
      <c r="GG7" s="25">
        <v>598093.36711299978</v>
      </c>
      <c r="GH7" s="25">
        <v>567337.39734799974</v>
      </c>
      <c r="GI7" s="25">
        <v>555059.27406962286</v>
      </c>
      <c r="GJ7" s="25">
        <v>560632.84479499992</v>
      </c>
      <c r="GK7" s="25">
        <v>583430.65889400011</v>
      </c>
      <c r="GL7" s="25">
        <v>643788.04552199959</v>
      </c>
    </row>
    <row r="8" spans="1:19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row>
    <row r="9" spans="1:194"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c r="GE9" s="25">
        <v>82929.989629749034</v>
      </c>
      <c r="GF9" s="25">
        <v>88061.044551401617</v>
      </c>
      <c r="GG9" s="25">
        <v>83877.07645194589</v>
      </c>
      <c r="GH9" s="25">
        <v>74765.060779979525</v>
      </c>
      <c r="GI9" s="25">
        <v>81196.508160066936</v>
      </c>
      <c r="GJ9" s="25">
        <v>83718.873810901685</v>
      </c>
      <c r="GK9" s="25">
        <v>85781.243557864815</v>
      </c>
      <c r="GL9" s="25">
        <v>63072.785296241862</v>
      </c>
    </row>
    <row r="10" spans="1:194"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c r="GE10" s="25">
        <v>2467181.0361741637</v>
      </c>
      <c r="GF10" s="25">
        <v>2444325.6489060228</v>
      </c>
      <c r="GG10" s="25">
        <v>2437630.3765336787</v>
      </c>
      <c r="GH10" s="25">
        <v>2388646.5094147213</v>
      </c>
      <c r="GI10" s="25">
        <v>2470527.329833983</v>
      </c>
      <c r="GJ10" s="25">
        <v>2440411.9465302601</v>
      </c>
      <c r="GK10" s="25">
        <v>2510745.932334723</v>
      </c>
      <c r="GL10" s="25">
        <v>2614780.7379031614</v>
      </c>
    </row>
    <row r="11" spans="1:194"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c r="GE11" s="25">
        <v>2382349.7111639977</v>
      </c>
      <c r="GF11" s="25">
        <v>2333737.9732160023</v>
      </c>
      <c r="GG11" s="25">
        <v>2281739.928582259</v>
      </c>
      <c r="GH11" s="25">
        <v>2322059.7122413665</v>
      </c>
      <c r="GI11" s="25">
        <v>2296954.3816530006</v>
      </c>
      <c r="GJ11" s="25">
        <v>2337950.6458171969</v>
      </c>
      <c r="GK11" s="25">
        <v>2510865.6318104547</v>
      </c>
      <c r="GL11" s="25">
        <v>2419122.5383003145</v>
      </c>
    </row>
    <row r="12" spans="1:194"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row>
    <row r="13" spans="1:194"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c r="GE13" s="25">
        <v>3727358.0423959484</v>
      </c>
      <c r="GF13" s="25">
        <v>3572705.2041099812</v>
      </c>
      <c r="GG13" s="25">
        <v>3575275.1722272472</v>
      </c>
      <c r="GH13" s="25">
        <v>4032524.6010011202</v>
      </c>
      <c r="GI13" s="25">
        <v>4110794.9884404805</v>
      </c>
      <c r="GJ13" s="25">
        <v>4434923.9309303584</v>
      </c>
      <c r="GK13" s="25">
        <v>4333512.7585456613</v>
      </c>
      <c r="GL13" s="25">
        <v>3021234.860081119</v>
      </c>
    </row>
    <row r="14" spans="1:194"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row>
    <row r="15" spans="1:194"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row>
    <row r="16" spans="1:194"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c r="GE16" s="25">
        <v>200489.75003199314</v>
      </c>
      <c r="GF16" s="25">
        <v>282576.68701123528</v>
      </c>
      <c r="GG16" s="25">
        <v>283178.72960047837</v>
      </c>
      <c r="GH16" s="25">
        <v>283413.72860817768</v>
      </c>
      <c r="GI16" s="25">
        <v>284470.47394009889</v>
      </c>
      <c r="GJ16" s="25">
        <v>275205.63398016372</v>
      </c>
      <c r="GK16" s="25">
        <v>173936.1515791881</v>
      </c>
      <c r="GL16" s="25">
        <v>162841.02034246273</v>
      </c>
    </row>
    <row r="17" spans="2:194"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c r="GE17" s="25">
        <v>1603673.7299227957</v>
      </c>
      <c r="GF17" s="25">
        <v>1574892.0070725647</v>
      </c>
      <c r="GG17" s="25">
        <v>1530587.3568532113</v>
      </c>
      <c r="GH17" s="25">
        <v>1533186.5273095141</v>
      </c>
      <c r="GI17" s="25">
        <v>1599998.0199530355</v>
      </c>
      <c r="GJ17" s="25">
        <v>1576068.1463797586</v>
      </c>
      <c r="GK17" s="25">
        <v>1665173.0797168855</v>
      </c>
      <c r="GL17" s="25">
        <v>1665569.6946308841</v>
      </c>
    </row>
    <row r="18" spans="2:194"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row>
    <row r="19" spans="2:19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row>
    <row r="20" spans="2:19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row>
    <row r="21" spans="2:194"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c r="GE21" s="25">
        <v>1545143.2053626284</v>
      </c>
      <c r="GF21" s="25">
        <v>1553923.7729994296</v>
      </c>
      <c r="GG21" s="25">
        <v>1541219.9166829397</v>
      </c>
      <c r="GH21" s="25">
        <v>1545999.2416454896</v>
      </c>
      <c r="GI21" s="25">
        <v>1594387.8210154371</v>
      </c>
      <c r="GJ21" s="25">
        <v>1593750.8893485414</v>
      </c>
      <c r="GK21" s="25">
        <v>1659058.2324294229</v>
      </c>
      <c r="GL21" s="25">
        <v>1603476.2120407312</v>
      </c>
    </row>
    <row r="22" spans="2:194"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c r="GE22" s="25">
        <v>296971.74280142592</v>
      </c>
      <c r="GF22" s="25">
        <v>304215.20712737343</v>
      </c>
      <c r="GG22" s="25">
        <v>305953.27926748269</v>
      </c>
      <c r="GH22" s="25">
        <v>295581.65293300018</v>
      </c>
      <c r="GI22" s="25">
        <v>297144.67756900017</v>
      </c>
      <c r="GJ22" s="25">
        <v>284141.71759599994</v>
      </c>
      <c r="GK22" s="25">
        <v>261305.62481135959</v>
      </c>
      <c r="GL22" s="25">
        <v>259635.72446232554</v>
      </c>
    </row>
    <row r="23" spans="2:194"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row>
    <row r="24" spans="2:19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c r="GE24" s="25">
        <v>9058.6011640000052</v>
      </c>
      <c r="GF24" s="25">
        <v>7451.446544000004</v>
      </c>
      <c r="GG24" s="25">
        <v>7415.9741559999966</v>
      </c>
      <c r="GH24" s="25">
        <v>7355.1404230000016</v>
      </c>
      <c r="GI24" s="25">
        <v>7316.924914999996</v>
      </c>
      <c r="GJ24" s="25">
        <v>6960.6087749999997</v>
      </c>
      <c r="GK24" s="25">
        <v>6949.5605809999961</v>
      </c>
      <c r="GL24" s="25">
        <v>6715.8825839999945</v>
      </c>
    </row>
    <row r="25" spans="2:194"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row>
    <row r="26" spans="2:19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row>
    <row r="27" spans="2:194"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c r="GE27" s="25">
        <v>42116.027661094209</v>
      </c>
      <c r="GF27" s="25">
        <v>44192.896767459359</v>
      </c>
      <c r="GG27" s="25">
        <v>46408.294559160247</v>
      </c>
      <c r="GH27" s="25">
        <v>45841.730811163761</v>
      </c>
      <c r="GI27" s="25">
        <v>44988.542337039406</v>
      </c>
      <c r="GJ27" s="25">
        <v>40277.760015845699</v>
      </c>
      <c r="GK27" s="25">
        <v>38771.183556808486</v>
      </c>
      <c r="GL27" s="25">
        <v>37927.804792262119</v>
      </c>
    </row>
    <row r="28" spans="2:19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row>
    <row r="29" spans="2:194"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row>
    <row r="30" spans="2:194"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c r="GE30" s="25">
        <v>852122.57696175587</v>
      </c>
      <c r="GF30" s="25">
        <v>855057.995312438</v>
      </c>
      <c r="GG30" s="25">
        <v>838757.59092477895</v>
      </c>
      <c r="GH30" s="25">
        <v>872294.4258662361</v>
      </c>
      <c r="GI30" s="25">
        <v>878149.8351140992</v>
      </c>
      <c r="GJ30" s="25">
        <v>850540.62408982997</v>
      </c>
      <c r="GK30" s="25">
        <v>885644.77468195732</v>
      </c>
      <c r="GL30" s="25">
        <v>720418.12033066619</v>
      </c>
    </row>
    <row r="31" spans="2:194"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row>
    <row r="32" spans="2:19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row>
    <row r="33" spans="2:194"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c r="GE33" s="68">
        <f t="shared" ref="GE33:GF33" si="5">SUM(GE7:GE32)</f>
        <v>14086155.340442946</v>
      </c>
      <c r="GF33" s="68">
        <f t="shared" si="5"/>
        <v>13906801.083444431</v>
      </c>
      <c r="GG33" s="68">
        <f t="shared" ref="GG33:GI33" si="6">SUM(GG7:GG32)</f>
        <v>13810273.146121833</v>
      </c>
      <c r="GH33" s="68">
        <f t="shared" si="6"/>
        <v>14232002.833914302</v>
      </c>
      <c r="GI33" s="68">
        <f t="shared" si="6"/>
        <v>14484169.506075956</v>
      </c>
      <c r="GJ33" s="68">
        <f t="shared" ref="GJ33:GK33" si="7">SUM(GJ7:GJ32)</f>
        <v>14750410.612754636</v>
      </c>
      <c r="GK33" s="68">
        <f t="shared" si="7"/>
        <v>15003001.233921044</v>
      </c>
      <c r="GL33" s="68">
        <f t="shared" ref="GL33" si="8">SUM(GL7:GL32)</f>
        <v>13469592.638498187</v>
      </c>
    </row>
    <row r="34" spans="2:194" ht="2.1" customHeight="1"/>
    <row r="35" spans="2:19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4" ht="27">
      <c r="B38" s="44" t="s">
        <v>100</v>
      </c>
    </row>
    <row r="39" spans="2:19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L39"/>
  <sheetViews>
    <sheetView zoomScale="95" zoomScaleNormal="95" workbookViewId="0">
      <pane xSplit="2" ySplit="6" topLeftCell="FP7" activePane="bottomRight" state="frozenSplit"/>
      <selection activeCell="GP19" sqref="GP19"/>
      <selection pane="topRight" activeCell="GP19" sqref="GP19"/>
      <selection pane="bottomLeft" activeCell="GP19" sqref="GP19"/>
      <selection pane="bottomRight" activeCell="GP19" sqref="GP19"/>
    </sheetView>
  </sheetViews>
  <sheetFormatPr baseColWidth="10" defaultColWidth="11.42578125" defaultRowHeight="9"/>
  <cols>
    <col min="1" max="1" width="12.5703125" style="14" customWidth="1"/>
    <col min="2" max="2" width="28.7109375" style="14" customWidth="1"/>
    <col min="3" max="166" width="9.7109375" style="14" customWidth="1"/>
    <col min="167" max="194" width="10.85546875" style="14" customWidth="1"/>
    <col min="195" max="16384" width="11.42578125" style="14"/>
  </cols>
  <sheetData>
    <row r="1" spans="1:19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4"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4"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4"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c r="GE7" s="25">
        <v>1139.9851831492399</v>
      </c>
      <c r="GF7" s="25">
        <v>1092.3798728023621</v>
      </c>
      <c r="GG7" s="25">
        <v>1096.1518571910033</v>
      </c>
      <c r="GH7" s="25">
        <v>1070.6887349898152</v>
      </c>
      <c r="GI7" s="25">
        <v>1041.3703664968461</v>
      </c>
      <c r="GJ7" s="25">
        <v>991.79403378191319</v>
      </c>
      <c r="GK7" s="25">
        <v>979.17630951305512</v>
      </c>
      <c r="GL7" s="25">
        <v>998.89235716546636</v>
      </c>
    </row>
    <row r="8" spans="1:19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c r="GE8" s="25">
        <v>393.06376364902849</v>
      </c>
      <c r="GF8" s="25">
        <v>334.65680868091886</v>
      </c>
      <c r="GG8" s="25">
        <v>306.03144790176844</v>
      </c>
      <c r="GH8" s="25">
        <v>384.6491954835991</v>
      </c>
      <c r="GI8" s="25">
        <v>392.5123898262097</v>
      </c>
      <c r="GJ8" s="25">
        <v>427.12256878103443</v>
      </c>
      <c r="GK8" s="25">
        <v>456.03698381536191</v>
      </c>
      <c r="GL8" s="25">
        <v>454.54756134141235</v>
      </c>
    </row>
    <row r="9" spans="1:194"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c r="GE9" s="25">
        <v>575.61931490658503</v>
      </c>
      <c r="GF9" s="25">
        <v>500.03912455897739</v>
      </c>
      <c r="GG9" s="25">
        <v>500.9014095127078</v>
      </c>
      <c r="GH9" s="25">
        <v>513.06804160052445</v>
      </c>
      <c r="GI9" s="25">
        <v>507.93221117948036</v>
      </c>
      <c r="GJ9" s="25">
        <v>511.14318879245951</v>
      </c>
      <c r="GK9" s="25">
        <v>526.03906975549057</v>
      </c>
      <c r="GL9" s="25">
        <v>554.03616283702047</v>
      </c>
    </row>
    <row r="10" spans="1:194"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c r="GE10" s="25">
        <v>4529.4902513931384</v>
      </c>
      <c r="GF10" s="25">
        <v>4122.5857107004031</v>
      </c>
      <c r="GG10" s="25">
        <v>4402.7269726746717</v>
      </c>
      <c r="GH10" s="25">
        <v>4392.4451118540883</v>
      </c>
      <c r="GI10" s="25">
        <v>4086.8049387653828</v>
      </c>
      <c r="GJ10" s="25">
        <v>4172.3080601210613</v>
      </c>
      <c r="GK10" s="25">
        <v>4167.3752210310422</v>
      </c>
      <c r="GL10" s="25">
        <v>4043.3619267536374</v>
      </c>
    </row>
    <row r="11" spans="1:194"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c r="GE11" s="25">
        <v>4689.4905625904912</v>
      </c>
      <c r="GF11" s="25">
        <v>5073.1208290165441</v>
      </c>
      <c r="GG11" s="25">
        <v>4846.0161957358905</v>
      </c>
      <c r="GH11" s="25">
        <v>4741.5852528283112</v>
      </c>
      <c r="GI11" s="25">
        <v>4457.7221013232765</v>
      </c>
      <c r="GJ11" s="25">
        <v>4587.9437999736347</v>
      </c>
      <c r="GK11" s="25">
        <v>4602.7510102643273</v>
      </c>
      <c r="GL11" s="25">
        <v>4343.1930231033584</v>
      </c>
    </row>
    <row r="12" spans="1:194"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row>
    <row r="13" spans="1:194"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c r="GE13" s="49">
        <v>3601.4322883598275</v>
      </c>
      <c r="GF13" s="49">
        <v>3233.7431712587831</v>
      </c>
      <c r="GG13" s="49">
        <v>3361.8106622704868</v>
      </c>
      <c r="GH13" s="49">
        <v>3653.3473905984406</v>
      </c>
      <c r="GI13" s="49">
        <v>3304.733371356579</v>
      </c>
      <c r="GJ13" s="49">
        <v>3183.7908417003559</v>
      </c>
      <c r="GK13" s="49">
        <v>3158.5607396481</v>
      </c>
      <c r="GL13" s="49">
        <v>2771.248709974112</v>
      </c>
    </row>
    <row r="14" spans="1:194"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row>
    <row r="15" spans="1:194"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row>
    <row r="16" spans="1:194"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c r="GE16" s="25">
        <v>298.07038361569266</v>
      </c>
      <c r="GF16" s="25">
        <v>277.13599270444013</v>
      </c>
      <c r="GG16" s="25">
        <v>290.38187228449942</v>
      </c>
      <c r="GH16" s="25">
        <v>278.79162301514833</v>
      </c>
      <c r="GI16" s="25">
        <v>268.21585064399454</v>
      </c>
      <c r="GJ16" s="25">
        <v>287.97335198510353</v>
      </c>
      <c r="GK16" s="25">
        <v>296.99628007973638</v>
      </c>
      <c r="GL16" s="25">
        <v>279.72293419776389</v>
      </c>
    </row>
    <row r="17" spans="2:194"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c r="GE17" s="25">
        <v>3842.4074518483962</v>
      </c>
      <c r="GF17" s="25">
        <v>3311.0504230228726</v>
      </c>
      <c r="GG17" s="25">
        <v>3474.9167687149688</v>
      </c>
      <c r="GH17" s="25">
        <v>3346.7658353023808</v>
      </c>
      <c r="GI17" s="25">
        <v>3174.2284695238409</v>
      </c>
      <c r="GJ17" s="25">
        <v>3122.5874601704968</v>
      </c>
      <c r="GK17" s="25">
        <v>3121.7809014725876</v>
      </c>
      <c r="GL17" s="25">
        <v>3032.6392364564372</v>
      </c>
    </row>
    <row r="18" spans="2:194"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row>
    <row r="19" spans="2:19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row>
    <row r="20" spans="2:194"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row>
    <row r="21" spans="2:194"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c r="GE21" s="25">
        <v>4468.4287165696442</v>
      </c>
      <c r="GF21" s="25">
        <v>4350.9116448260829</v>
      </c>
      <c r="GG21" s="25">
        <v>4211.7605334424525</v>
      </c>
      <c r="GH21" s="25">
        <v>4144.6984795041089</v>
      </c>
      <c r="GI21" s="25">
        <v>4241.6399321589251</v>
      </c>
      <c r="GJ21" s="25">
        <v>4345.537538276134</v>
      </c>
      <c r="GK21" s="25">
        <v>4426.4604572223634</v>
      </c>
      <c r="GL21" s="25">
        <v>4327.0163178704252</v>
      </c>
    </row>
    <row r="22" spans="2:194"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c r="GE22" s="25">
        <v>919.4837648854392</v>
      </c>
      <c r="GF22" s="25">
        <v>905.59890492599789</v>
      </c>
      <c r="GG22" s="25">
        <v>888.33323879131228</v>
      </c>
      <c r="GH22" s="25">
        <v>772.27321338882246</v>
      </c>
      <c r="GI22" s="25">
        <v>774.47400833884694</v>
      </c>
      <c r="GJ22" s="25">
        <v>744.01944774245283</v>
      </c>
      <c r="GK22" s="25">
        <v>744.23244028645172</v>
      </c>
      <c r="GL22" s="25">
        <v>689.4171021015386</v>
      </c>
    </row>
    <row r="23" spans="2:194"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row>
    <row r="24" spans="2:19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c r="GE24" s="25">
        <v>124.56744106525362</v>
      </c>
      <c r="GF24" s="25">
        <v>103.71363806871979</v>
      </c>
      <c r="GG24" s="25">
        <v>109.71867300082141</v>
      </c>
      <c r="GH24" s="25">
        <v>114.28754295263515</v>
      </c>
      <c r="GI24" s="25">
        <v>124.38593232543778</v>
      </c>
      <c r="GJ24" s="25">
        <v>123.31009111372325</v>
      </c>
      <c r="GK24" s="25">
        <v>125.25119155163274</v>
      </c>
      <c r="GL24" s="25">
        <v>124.77535675058502</v>
      </c>
    </row>
    <row r="25" spans="2:19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row>
    <row r="26" spans="2:19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row>
    <row r="27" spans="2:194"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c r="GE27" s="25">
        <v>145.06762797472447</v>
      </c>
      <c r="GF27" s="25">
        <v>147.07796048985895</v>
      </c>
      <c r="GG27" s="25">
        <v>138.01902665370119</v>
      </c>
      <c r="GH27" s="25">
        <v>153.38251719697502</v>
      </c>
      <c r="GI27" s="25">
        <v>148.53045670349786</v>
      </c>
      <c r="GJ27" s="25">
        <v>134.50358074438637</v>
      </c>
      <c r="GK27" s="25">
        <v>144.87152148618441</v>
      </c>
      <c r="GL27" s="25">
        <v>133.22223443064019</v>
      </c>
    </row>
    <row r="28" spans="2:194"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row>
    <row r="29" spans="2:194"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row>
    <row r="30" spans="2:194"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c r="GE30" s="25">
        <v>6800.0330428191155</v>
      </c>
      <c r="GF30" s="25">
        <v>6434.7678856705033</v>
      </c>
      <c r="GG30" s="25">
        <v>6650.8089205667757</v>
      </c>
      <c r="GH30" s="25">
        <v>6390.4416973004609</v>
      </c>
      <c r="GI30" s="25">
        <v>6309.1679591085531</v>
      </c>
      <c r="GJ30" s="25">
        <v>6044.9048043030725</v>
      </c>
      <c r="GK30" s="25">
        <v>5827.5937048994074</v>
      </c>
      <c r="GL30" s="25">
        <v>5487.3486576730456</v>
      </c>
    </row>
    <row r="31" spans="2:194"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row>
    <row r="32" spans="2:19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row>
    <row r="33" spans="2:194"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c r="GE33" s="26">
        <v>31527.13979282658</v>
      </c>
      <c r="GF33" s="26">
        <v>29886.781966726467</v>
      </c>
      <c r="GG33" s="26">
        <v>30277.57757874106</v>
      </c>
      <c r="GH33" s="26">
        <v>29956.424636015312</v>
      </c>
      <c r="GI33" s="26">
        <v>28831.717987750872</v>
      </c>
      <c r="GJ33" s="26">
        <v>28676.93876748583</v>
      </c>
      <c r="GK33" s="26">
        <v>28577.12583102574</v>
      </c>
      <c r="GL33" s="26">
        <v>27239.421580655442</v>
      </c>
    </row>
    <row r="34" spans="2:194" ht="2.1" customHeight="1"/>
    <row r="35" spans="2:19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94" ht="27">
      <c r="B38" s="44" t="s">
        <v>100</v>
      </c>
    </row>
    <row r="39" spans="2:19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L40"/>
  <sheetViews>
    <sheetView tabSelected="1" zoomScale="95" zoomScaleNormal="95" workbookViewId="0">
      <pane xSplit="2" ySplit="6" topLeftCell="FS7" activePane="bottomRight" state="frozenSplit"/>
      <selection activeCell="GP19" sqref="GP19"/>
      <selection pane="topRight" activeCell="GP19" sqref="GP19"/>
      <selection pane="bottomLeft" activeCell="GP19" sqref="GP19"/>
      <selection pane="bottomRight" activeCell="GD38" sqref="GD38"/>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94" width="10.85546875" style="14" customWidth="1"/>
    <col min="195" max="16384" width="11.42578125" style="14"/>
  </cols>
  <sheetData>
    <row r="1" spans="1:19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4"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4"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94"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c r="GE7" s="25">
        <v>122.07019765654189</v>
      </c>
      <c r="GF7" s="25">
        <v>138.30672921078869</v>
      </c>
      <c r="GG7" s="25">
        <v>118.13392768046995</v>
      </c>
      <c r="GH7" s="25">
        <v>106.79189765868303</v>
      </c>
      <c r="GI7" s="25">
        <v>113.50521092626833</v>
      </c>
      <c r="GJ7" s="25">
        <v>95.212613182756996</v>
      </c>
      <c r="GK7" s="25">
        <v>104.74264186850404</v>
      </c>
      <c r="GL7" s="25">
        <v>126.37653483308696</v>
      </c>
    </row>
    <row r="8" spans="1:19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c r="GE8" s="25">
        <v>2.4752731542251571</v>
      </c>
      <c r="GF8" s="25">
        <v>2.6975844490468948</v>
      </c>
      <c r="GG8" s="25">
        <v>2.8533141710309664</v>
      </c>
      <c r="GH8" s="25">
        <v>2.0818142345834465</v>
      </c>
      <c r="GI8" s="25">
        <v>2.0674145294712529</v>
      </c>
      <c r="GJ8" s="25">
        <v>1.798123461155599</v>
      </c>
      <c r="GK8" s="25">
        <v>1.8341120460470233</v>
      </c>
      <c r="GL8" s="25">
        <v>15.092867393913551</v>
      </c>
    </row>
    <row r="9" spans="1:194"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c r="GE9" s="25">
        <v>14.803605574111218</v>
      </c>
      <c r="GF9" s="25">
        <v>27.466096542331179</v>
      </c>
      <c r="GG9" s="25">
        <v>38.943970231027869</v>
      </c>
      <c r="GH9" s="25">
        <v>25.560387509096579</v>
      </c>
      <c r="GI9" s="25">
        <v>15.632249028420743</v>
      </c>
      <c r="GJ9" s="25">
        <v>12.78357861657766</v>
      </c>
      <c r="GK9" s="25">
        <v>15.448472280247033</v>
      </c>
      <c r="GL9" s="25">
        <v>17.310140602717802</v>
      </c>
    </row>
    <row r="10" spans="1:194"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c r="GE10" s="25">
        <v>1230.6945408125434</v>
      </c>
      <c r="GF10" s="25">
        <v>1173.0527496984819</v>
      </c>
      <c r="GG10" s="25">
        <v>1220.7895323351388</v>
      </c>
      <c r="GH10" s="25">
        <v>1151.0352295828691</v>
      </c>
      <c r="GI10" s="25">
        <v>1033.0305713334403</v>
      </c>
      <c r="GJ10" s="25">
        <v>1208.7882116499761</v>
      </c>
      <c r="GK10" s="25">
        <v>1200.2024281534777</v>
      </c>
      <c r="GL10" s="25">
        <v>1109.2902629306668</v>
      </c>
    </row>
    <row r="11" spans="1:194"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c r="GE11" s="25">
        <v>1699.547956086278</v>
      </c>
      <c r="GF11" s="25">
        <v>1774.2814952284816</v>
      </c>
      <c r="GG11" s="25">
        <v>1914.2701346247352</v>
      </c>
      <c r="GH11" s="25">
        <v>1879.1095129646146</v>
      </c>
      <c r="GI11" s="25">
        <v>1961.6530952549504</v>
      </c>
      <c r="GJ11" s="25">
        <v>1926.483881561501</v>
      </c>
      <c r="GK11" s="25">
        <v>1876.1030560787976</v>
      </c>
      <c r="GL11" s="25">
        <v>1918.258010500555</v>
      </c>
    </row>
    <row r="12" spans="1:194"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row>
    <row r="13" spans="1:194"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c r="GE13" s="49">
        <v>830.81698676275789</v>
      </c>
      <c r="GF13" s="49">
        <v>869.38583615266259</v>
      </c>
      <c r="GG13" s="49">
        <v>749.33486645457242</v>
      </c>
      <c r="GH13" s="49">
        <v>768.56676750003498</v>
      </c>
      <c r="GI13" s="49">
        <v>741.29416709068812</v>
      </c>
      <c r="GJ13" s="49">
        <v>918.16933099885932</v>
      </c>
      <c r="GK13" s="49">
        <v>949.77061212331262</v>
      </c>
      <c r="GL13" s="49">
        <v>615.3680289432175</v>
      </c>
    </row>
    <row r="14" spans="1:194"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row>
    <row r="15" spans="1:194"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row>
    <row r="16" spans="1:194"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c r="GE16" s="25">
        <v>16.450349039737869</v>
      </c>
      <c r="GF16" s="25">
        <v>18.698260392391386</v>
      </c>
      <c r="GG16" s="25">
        <v>18.239461061946329</v>
      </c>
      <c r="GH16" s="25">
        <v>18.956967683760986</v>
      </c>
      <c r="GI16" s="25">
        <v>21.691419885427543</v>
      </c>
      <c r="GJ16" s="25">
        <v>18.832451220323765</v>
      </c>
      <c r="GK16" s="25">
        <v>16.758691505325629</v>
      </c>
      <c r="GL16" s="25">
        <v>16.273950949634624</v>
      </c>
    </row>
    <row r="17" spans="2:194"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c r="GE17" s="25">
        <v>778.12457433664747</v>
      </c>
      <c r="GF17" s="25">
        <v>789.9442923798216</v>
      </c>
      <c r="GG17" s="25">
        <v>803.00464552907408</v>
      </c>
      <c r="GH17" s="25">
        <v>723.9818791113363</v>
      </c>
      <c r="GI17" s="25">
        <v>696.96002763658907</v>
      </c>
      <c r="GJ17" s="25">
        <v>697.82352407307792</v>
      </c>
      <c r="GK17" s="25">
        <v>725.72160263650198</v>
      </c>
      <c r="GL17" s="25">
        <v>678.90977838446747</v>
      </c>
    </row>
    <row r="18" spans="2:194"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row>
    <row r="19" spans="2:19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row>
    <row r="20" spans="2:19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row>
    <row r="21" spans="2:194"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c r="GE21" s="25">
        <v>1003.9100676672035</v>
      </c>
      <c r="GF21" s="25">
        <v>986.70636318155471</v>
      </c>
      <c r="GG21" s="25">
        <v>990.82534988652458</v>
      </c>
      <c r="GH21" s="25">
        <v>966.77137272425171</v>
      </c>
      <c r="GI21" s="25">
        <v>962.95859181395042</v>
      </c>
      <c r="GJ21" s="25">
        <v>1028.3004013572295</v>
      </c>
      <c r="GK21" s="25">
        <v>1114.0360928174787</v>
      </c>
      <c r="GL21" s="25">
        <v>1065.2470789815268</v>
      </c>
    </row>
    <row r="22" spans="2:194"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c r="GE22" s="25">
        <v>146.004982341436</v>
      </c>
      <c r="GF22" s="25">
        <v>152.82311555990751</v>
      </c>
      <c r="GG22" s="25">
        <v>145.22553749216917</v>
      </c>
      <c r="GH22" s="25">
        <v>124.5261752475941</v>
      </c>
      <c r="GI22" s="25">
        <v>125.70684390962005</v>
      </c>
      <c r="GJ22" s="25">
        <v>129.12520636397599</v>
      </c>
      <c r="GK22" s="25">
        <v>137.49203441066578</v>
      </c>
      <c r="GL22" s="25">
        <v>141.73095049760281</v>
      </c>
    </row>
    <row r="23" spans="2:194"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row>
    <row r="24" spans="2:19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c r="GE24" s="25">
        <v>45.994123879891525</v>
      </c>
      <c r="GF24" s="25">
        <v>45.533645941097319</v>
      </c>
      <c r="GG24" s="25">
        <v>40.517200378092383</v>
      </c>
      <c r="GH24" s="25">
        <v>40.347123176699206</v>
      </c>
      <c r="GI24" s="25">
        <v>39.912352803140585</v>
      </c>
      <c r="GJ24" s="25">
        <v>36.939521480203894</v>
      </c>
      <c r="GK24" s="25">
        <v>37.467048210540881</v>
      </c>
      <c r="GL24" s="25">
        <v>33.900572986355265</v>
      </c>
    </row>
    <row r="25" spans="2:19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row>
    <row r="26" spans="2:19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row>
    <row r="27" spans="2:194"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c r="GE27" s="25">
        <v>11.30061571249818</v>
      </c>
      <c r="GF27" s="25">
        <v>11.894692718817767</v>
      </c>
      <c r="GG27" s="25">
        <v>13.305034734779367</v>
      </c>
      <c r="GH27" s="25">
        <v>17.341569092079606</v>
      </c>
      <c r="GI27" s="25">
        <v>16.597830323938727</v>
      </c>
      <c r="GJ27" s="25">
        <v>17.506954697625233</v>
      </c>
      <c r="GK27" s="25">
        <v>24.225466497121097</v>
      </c>
      <c r="GL27" s="25">
        <v>23.600618201356426</v>
      </c>
    </row>
    <row r="28" spans="2:19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row>
    <row r="29" spans="2:194"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row>
    <row r="30" spans="2:194"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c r="GE30" s="25">
        <v>829.33643758395419</v>
      </c>
      <c r="GF30" s="25">
        <v>830.49628505202827</v>
      </c>
      <c r="GG30" s="25">
        <v>811.54829584245886</v>
      </c>
      <c r="GH30" s="25">
        <v>790.49916055906431</v>
      </c>
      <c r="GI30" s="25">
        <v>793.6856551606686</v>
      </c>
      <c r="GJ30" s="25">
        <v>834.21001355755391</v>
      </c>
      <c r="GK30" s="25">
        <v>837.15426262881408</v>
      </c>
      <c r="GL30" s="25">
        <v>815.68219062541266</v>
      </c>
    </row>
    <row r="31" spans="2:194"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row>
    <row r="32" spans="2:19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row>
    <row r="33" spans="2:194"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c r="GE33" s="26">
        <f t="shared" ref="GE33:GF33" si="5">SUM(GE7:GE32)</f>
        <v>6731.5297106078269</v>
      </c>
      <c r="GF33" s="26">
        <f t="shared" si="5"/>
        <v>6821.2871465074113</v>
      </c>
      <c r="GG33" s="26">
        <f t="shared" ref="GG33:GI33" si="6">SUM(GG7:GG32)</f>
        <v>6866.9912704220196</v>
      </c>
      <c r="GH33" s="26">
        <f t="shared" si="6"/>
        <v>6615.5698570446675</v>
      </c>
      <c r="GI33" s="26">
        <f t="shared" si="6"/>
        <v>6524.6954296965741</v>
      </c>
      <c r="GJ33" s="26">
        <f t="shared" ref="GJ33:GK33" si="7">SUM(GJ7:GJ32)</f>
        <v>6925.9738122208164</v>
      </c>
      <c r="GK33" s="26">
        <f t="shared" si="7"/>
        <v>7040.9565212568341</v>
      </c>
      <c r="GL33" s="26">
        <f t="shared" ref="GL33" si="8">SUM(GL7:GL32)</f>
        <v>6577.0409858305147</v>
      </c>
    </row>
    <row r="34" spans="2:194" ht="2.1" customHeight="1"/>
    <row r="35" spans="2:19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94" ht="27">
      <c r="B38" s="44" t="s">
        <v>100</v>
      </c>
    </row>
    <row r="40" spans="2:194">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L40"/>
  <sheetViews>
    <sheetView zoomScale="95" zoomScaleNormal="95" workbookViewId="0">
      <pane xSplit="2" ySplit="6" topLeftCell="FW7" activePane="bottomRight" state="frozenSplit"/>
      <selection activeCell="GP19" sqref="GP19"/>
      <selection pane="topRight" activeCell="GP19" sqref="GP19"/>
      <selection pane="bottomLeft" activeCell="GP19" sqref="GP19"/>
      <selection pane="bottomRight" activeCell="GN4" sqref="GN4"/>
    </sheetView>
  </sheetViews>
  <sheetFormatPr baseColWidth="10" defaultColWidth="11.42578125" defaultRowHeight="12.75"/>
  <cols>
    <col min="1" max="1" width="12.5703125" style="2" bestFit="1" customWidth="1"/>
    <col min="2" max="2" width="30.7109375" style="2" customWidth="1"/>
    <col min="3" max="166" width="9.7109375" style="2" customWidth="1"/>
    <col min="167" max="194" width="10.85546875" style="2" customWidth="1"/>
    <col min="195" max="16384" width="11.42578125" style="2"/>
  </cols>
  <sheetData>
    <row r="1" spans="1:194">
      <c r="A1" s="23"/>
      <c r="B1" s="4"/>
    </row>
    <row r="2" spans="1:194"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94"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94"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9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row>
    <row r="8" spans="1:19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row>
    <row r="9" spans="1:194"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row>
    <row r="10" spans="1:194"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row>
    <row r="11" spans="1:194"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row>
    <row r="12" spans="1:194"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row>
    <row r="13" spans="1:194"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row>
    <row r="14" spans="1:194"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row>
    <row r="15" spans="1:194"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row>
    <row r="16" spans="1:194"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row>
    <row r="17" spans="2:194"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row>
    <row r="18" spans="2:194"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row>
    <row r="19" spans="2:194"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row>
    <row r="20" spans="2:194"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row>
    <row r="21" spans="2:194"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row>
    <row r="22" spans="2:194"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row>
    <row r="23" spans="2:194"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row>
    <row r="24" spans="2:19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row>
    <row r="25" spans="2:194"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row>
    <row r="26" spans="2:19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row>
    <row r="27" spans="2:194"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row>
    <row r="28" spans="2:194"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row>
    <row r="29" spans="2:194"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row>
    <row r="30" spans="2:194"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row>
    <row r="31" spans="2:194"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row>
    <row r="32" spans="2:194"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row>
    <row r="33" spans="2:194"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row>
    <row r="34" spans="2:194" s="14" customFormat="1" ht="4.5" customHeight="1">
      <c r="DJ34" s="14">
        <v>149268994.252615</v>
      </c>
    </row>
    <row r="35" spans="2:194" s="14" customFormat="1" ht="9">
      <c r="B35" s="51"/>
      <c r="N35" s="17"/>
      <c r="Z35" s="17"/>
      <c r="AL35" s="17"/>
      <c r="AX35" s="17"/>
      <c r="BJ35" s="17"/>
      <c r="BV35" s="17"/>
      <c r="EZ35" s="77"/>
      <c r="FA35" s="77"/>
    </row>
    <row r="36" spans="2:194"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4">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4" ht="27">
      <c r="B38" s="44" t="s">
        <v>100</v>
      </c>
    </row>
    <row r="40" spans="2:194">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L39"/>
  <sheetViews>
    <sheetView zoomScaleNormal="100" workbookViewId="0">
      <pane xSplit="2" ySplit="6" topLeftCell="FS7" activePane="bottomRight" state="frozenSplit"/>
      <selection activeCell="GP19" sqref="GP19"/>
      <selection pane="topRight" activeCell="GP19" sqref="GP19"/>
      <selection pane="bottomLeft" activeCell="GP19" sqref="GP19"/>
      <selection pane="bottomRight" activeCell="GP19" sqref="GP19"/>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94" width="10.85546875" style="14" customWidth="1"/>
    <col min="195" max="16384" width="11.42578125" style="14"/>
  </cols>
  <sheetData>
    <row r="1" spans="1:194">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4"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4"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row>
    <row r="8" spans="1:19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row>
    <row r="9" spans="1:194"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row>
    <row r="10" spans="1:194"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row>
    <row r="11" spans="1:194"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row>
    <row r="12" spans="1:194"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row>
    <row r="13" spans="1:194"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row>
    <row r="14" spans="1:194"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row>
    <row r="15" spans="1:194"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row>
    <row r="16" spans="1:194"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row>
    <row r="17" spans="2:194"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row>
    <row r="18" spans="2:194"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row>
    <row r="19" spans="2:194"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row>
    <row r="20" spans="2:194"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row>
    <row r="21" spans="2:194"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row>
    <row r="22" spans="2:194"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row>
    <row r="23" spans="2:194"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row>
    <row r="24" spans="2:194"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row>
    <row r="25" spans="2:194"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row>
    <row r="26" spans="2:194"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row>
    <row r="27" spans="2:194"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row>
    <row r="28" spans="2:194"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row>
    <row r="29" spans="2:194"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row>
    <row r="30" spans="2:194"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row>
    <row r="31" spans="2:194"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row>
    <row r="32" spans="2:194"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row>
    <row r="33" spans="2:194"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 si="8">SUM(GL7:GL32)</f>
        <v>124009402.21188597</v>
      </c>
    </row>
    <row r="34" spans="2:194" ht="2.1" customHeight="1">
      <c r="BP34" s="14"/>
      <c r="BQ34" s="14"/>
      <c r="BR34" s="14"/>
      <c r="BS34" s="14"/>
      <c r="BT34" s="14"/>
      <c r="BU34" s="14"/>
      <c r="BV34" s="14"/>
    </row>
    <row r="35" spans="2:194"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4"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4" ht="27">
      <c r="B38" s="44" t="s">
        <v>100</v>
      </c>
    </row>
    <row r="39" spans="2:194"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L39"/>
  <sheetViews>
    <sheetView zoomScaleNormal="100" workbookViewId="0">
      <pane xSplit="2" ySplit="6" topLeftCell="FW7" activePane="bottomRight" state="frozenSplit"/>
      <selection activeCell="GP19" sqref="GP19"/>
      <selection pane="topRight" activeCell="GP19" sqref="GP19"/>
      <selection pane="bottomLeft" activeCell="GP19" sqref="GP19"/>
      <selection pane="bottomRight" activeCell="GP19" sqref="GP19"/>
    </sheetView>
  </sheetViews>
  <sheetFormatPr baseColWidth="10" defaultColWidth="11.42578125" defaultRowHeight="15"/>
  <cols>
    <col min="1" max="1" width="12.5703125" style="24" customWidth="1"/>
    <col min="2" max="2" width="28.7109375" style="24" customWidth="1"/>
    <col min="3" max="166" width="9.7109375" style="24" customWidth="1"/>
    <col min="167" max="194" width="10.85546875" style="24" customWidth="1"/>
    <col min="195" max="16384" width="11.42578125" style="24"/>
  </cols>
  <sheetData>
    <row r="1" spans="1:19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4"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4"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4">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row>
    <row r="8" spans="1:19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row>
    <row r="9" spans="1:194"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row>
    <row r="10" spans="1:194"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row>
    <row r="11" spans="1:194"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row>
    <row r="12" spans="1:194"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row>
    <row r="13" spans="1:194"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row>
    <row r="14" spans="1:194"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row>
    <row r="15" spans="1:194"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row>
    <row r="16" spans="1:194"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row>
    <row r="17" spans="2:194"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row>
    <row r="18" spans="2:194"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row>
    <row r="19" spans="2:19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row>
    <row r="20" spans="2:194"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row>
    <row r="21" spans="2:194"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row>
    <row r="22" spans="2:194"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row>
    <row r="23" spans="2:194"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row>
    <row r="24" spans="2:19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row>
    <row r="25" spans="2:19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row>
    <row r="26" spans="2:19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row>
    <row r="27" spans="2:194"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row>
    <row r="28" spans="2:19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row>
    <row r="29" spans="2:19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row>
    <row r="30" spans="2:194"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row>
    <row r="31" spans="2:19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row>
    <row r="32" spans="2:19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row>
    <row r="33" spans="2:194"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row>
    <row r="34" spans="2:194"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row>
    <row r="35" spans="2:19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4" ht="27">
      <c r="B38" s="44" t="s">
        <v>100</v>
      </c>
    </row>
    <row r="39" spans="2:19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L39"/>
  <sheetViews>
    <sheetView zoomScale="95" zoomScaleNormal="95" workbookViewId="0">
      <pane xSplit="2" ySplit="6" topLeftCell="FS7" activePane="bottomRight" state="frozenSplit"/>
      <selection activeCell="GP19" sqref="GP19"/>
      <selection pane="topRight" activeCell="GP19" sqref="GP19"/>
      <selection pane="bottomLeft" activeCell="GP19" sqref="GP19"/>
      <selection pane="bottomRight" activeCell="FY38" sqref="FY38"/>
    </sheetView>
  </sheetViews>
  <sheetFormatPr baseColWidth="10" defaultColWidth="11.42578125" defaultRowHeight="14.25"/>
  <cols>
    <col min="1" max="1" width="12.5703125" style="28" customWidth="1"/>
    <col min="2" max="2" width="28.7109375" style="28" customWidth="1"/>
    <col min="3" max="166" width="9.7109375" style="28" customWidth="1"/>
    <col min="167" max="194" width="10.85546875" style="28" customWidth="1"/>
    <col min="195" max="16384" width="11.42578125" style="28"/>
  </cols>
  <sheetData>
    <row r="1" spans="1:19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4"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4"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4"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row>
    <row r="8" spans="1:19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row>
    <row r="9" spans="1:194"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row>
    <row r="10" spans="1:194"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row>
    <row r="11" spans="1:194"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row>
    <row r="12" spans="1:194"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row>
    <row r="13" spans="1:194"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row>
    <row r="14" spans="1:194"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row>
    <row r="15" spans="1:194"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row>
    <row r="16" spans="1:194"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row>
    <row r="17" spans="2:194"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row>
    <row r="18" spans="2:194"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row>
    <row r="19" spans="2:19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row>
    <row r="20" spans="2:194"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row>
    <row r="21" spans="2:194"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row>
    <row r="22" spans="2:194"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row>
    <row r="23" spans="2:194"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row>
    <row r="24" spans="2:19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row>
    <row r="25" spans="2:19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row>
    <row r="26" spans="2:19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row>
    <row r="27" spans="2:194"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row>
    <row r="28" spans="2:19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row>
    <row r="29" spans="2:19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row>
    <row r="30" spans="2:194"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row>
    <row r="31" spans="2:19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row>
    <row r="32" spans="2:19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row>
    <row r="33" spans="2:194"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row>
    <row r="34" spans="2:194" s="14" customFormat="1" ht="2.1" customHeight="1"/>
    <row r="35" spans="2:19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4" ht="27">
      <c r="B38" s="44" t="s">
        <v>100</v>
      </c>
    </row>
    <row r="39" spans="2:19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L39"/>
  <sheetViews>
    <sheetView zoomScale="95" zoomScaleNormal="95" workbookViewId="0">
      <pane xSplit="2" ySplit="6" topLeftCell="FS7" activePane="bottomRight" state="frozenSplit"/>
      <selection activeCell="GP19" sqref="GP19"/>
      <selection pane="topRight" activeCell="GP19" sqref="GP19"/>
      <selection pane="bottomLeft" activeCell="GP19" sqref="GP19"/>
      <selection pane="bottomRight" activeCell="GP19" sqref="GP19"/>
    </sheetView>
  </sheetViews>
  <sheetFormatPr baseColWidth="10" defaultColWidth="11.42578125" defaultRowHeight="14.25"/>
  <cols>
    <col min="1" max="1" width="12.5703125" style="28" customWidth="1"/>
    <col min="2" max="2" width="28.7109375" style="28" customWidth="1"/>
    <col min="3" max="166" width="9.7109375" style="28" customWidth="1"/>
    <col min="167" max="194" width="10.85546875" style="28" customWidth="1"/>
    <col min="195" max="16384" width="11.42578125" style="28"/>
  </cols>
  <sheetData>
    <row r="1" spans="1:19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4"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4"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row>
    <row r="7" spans="1:194"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row>
    <row r="8" spans="1:19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row>
    <row r="9" spans="1:194"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row>
    <row r="10" spans="1:194"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row>
    <row r="11" spans="1:194"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row>
    <row r="12" spans="1:194"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row>
    <row r="13" spans="1:194"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row>
    <row r="14" spans="1:194"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row>
    <row r="15" spans="1:194"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row>
    <row r="16" spans="1:194"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row>
    <row r="17" spans="2:194"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row>
    <row r="18" spans="2:194"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row>
    <row r="19" spans="2:19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row>
    <row r="20" spans="2:194"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row>
    <row r="21" spans="2:194"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row>
    <row r="22" spans="2:194"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row>
    <row r="23" spans="2:194"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row>
    <row r="24" spans="2:19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row>
    <row r="25" spans="2:19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row>
    <row r="26" spans="2:19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row>
    <row r="27" spans="2:194"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row>
    <row r="28" spans="2:19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row>
    <row r="29" spans="2:194"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row>
    <row r="30" spans="2:194"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row>
    <row r="31" spans="2:194"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row>
    <row r="32" spans="2:19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row>
    <row r="33" spans="2:194"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row>
    <row r="34" spans="2:194" s="14" customFormat="1" ht="2.1" customHeight="1"/>
    <row r="35" spans="2:19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4" ht="27">
      <c r="B38" s="44" t="s">
        <v>100</v>
      </c>
    </row>
    <row r="39" spans="2:19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2024-02-21T14:42:25Z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