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E703056C-296E-4D38-A037-03738FEC8F55}" xr6:coauthVersionLast="47" xr6:coauthVersionMax="47" xr10:uidLastSave="{00000000-0000-0000-0000-000000000000}"/>
  <bookViews>
    <workbookView xWindow="13965" yWindow="-16395" windowWidth="29040" windowHeight="15840" tabRatio="784" firstSheet="1" activeTab="8"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'1_01'!$FY$2:$GK$37</definedName>
    <definedName name="_xlnm.Print_Area" localSheetId="5">'1_02'!$FY$2:$GK$37</definedName>
    <definedName name="_xlnm.Print_Area" localSheetId="6">'1_03'!$FY$2:$GK$37</definedName>
    <definedName name="_xlnm.Print_Area" localSheetId="7">'1_04'!$FY$2:$GK$37</definedName>
    <definedName name="_xlnm.Print_Area" localSheetId="8">'1_05'!$FY$2:$GK$37</definedName>
    <definedName name="_xlnm.Print_Area" localSheetId="9">'1_06'!$FY$2:$GK$37</definedName>
    <definedName name="_xlnm.Print_Area" localSheetId="10">'1_07'!$FY$2:$GK$37</definedName>
    <definedName name="_xlnm.Print_Area" localSheetId="11">'1_08'!$FY$2:$GK$37</definedName>
    <definedName name="_xlnm.Print_Area" localSheetId="12">'1_09'!$FY$2:$GK$37</definedName>
    <definedName name="_xlnm.Print_Area" localSheetId="13">'1_10'!$FY$2:$GK$37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K11" i="41" l="1"/>
  <c r="GK12" i="41"/>
  <c r="GK19" i="41"/>
  <c r="GK20" i="41"/>
  <c r="GK27" i="41"/>
  <c r="GK28" i="41"/>
  <c r="GK8" i="7"/>
  <c r="GK9" i="7"/>
  <c r="GK16" i="7"/>
  <c r="GK17" i="7"/>
  <c r="GK24" i="7"/>
  <c r="GK25" i="7"/>
  <c r="GK32" i="7"/>
  <c r="GK13" i="7"/>
  <c r="GK21" i="7"/>
  <c r="GK29" i="7"/>
  <c r="GK9" i="41"/>
  <c r="GK10" i="41"/>
  <c r="GK17" i="41"/>
  <c r="GK18" i="41"/>
  <c r="GK25" i="41"/>
  <c r="GK26" i="41"/>
  <c r="GK7" i="41"/>
  <c r="GK8" i="41"/>
  <c r="GK13" i="41"/>
  <c r="GK14" i="41"/>
  <c r="GK15" i="41"/>
  <c r="GK16" i="41"/>
  <c r="GK21" i="41"/>
  <c r="GK22" i="41"/>
  <c r="GK23" i="41"/>
  <c r="GK24" i="41"/>
  <c r="GK29" i="41"/>
  <c r="GK30" i="41"/>
  <c r="GK31" i="41"/>
  <c r="GK32" i="41"/>
  <c r="GK33" i="35"/>
  <c r="GK33" i="37"/>
  <c r="GK7" i="7"/>
  <c r="GK10" i="7"/>
  <c r="GK14" i="7"/>
  <c r="GK15" i="7"/>
  <c r="GK18" i="7"/>
  <c r="GK22" i="7"/>
  <c r="GK23" i="7"/>
  <c r="GK26" i="7"/>
  <c r="GK30" i="7"/>
  <c r="GK31" i="7"/>
  <c r="GK28" i="7" l="1"/>
  <c r="GK20" i="7"/>
  <c r="GK12" i="7"/>
  <c r="GK27" i="7"/>
  <c r="GK19" i="7"/>
  <c r="GK11" i="7"/>
  <c r="GK33" i="8"/>
  <c r="GJ14" i="7"/>
  <c r="GJ22" i="7"/>
  <c r="GJ30" i="7"/>
  <c r="GJ12" i="7"/>
  <c r="GJ20" i="7"/>
  <c r="GJ28" i="7"/>
  <c r="GJ8" i="7"/>
  <c r="GJ16" i="7"/>
  <c r="GJ24" i="7"/>
  <c r="GJ32" i="7"/>
  <c r="GJ11" i="41"/>
  <c r="GJ12" i="41"/>
  <c r="GJ16" i="41"/>
  <c r="GJ19" i="41"/>
  <c r="GJ20" i="41"/>
  <c r="GJ21" i="41"/>
  <c r="GJ24" i="41"/>
  <c r="GJ27" i="41"/>
  <c r="GJ28" i="41"/>
  <c r="GJ32" i="41"/>
  <c r="GJ7" i="41"/>
  <c r="GJ8" i="41"/>
  <c r="GJ9" i="41"/>
  <c r="GJ13" i="41"/>
  <c r="GJ15" i="41"/>
  <c r="GJ17" i="41"/>
  <c r="GJ23" i="41"/>
  <c r="GJ25" i="41"/>
  <c r="GJ29" i="41"/>
  <c r="GJ31" i="41"/>
  <c r="GJ33" i="35"/>
  <c r="GJ33" i="37"/>
  <c r="GJ9" i="7"/>
  <c r="GJ17" i="7"/>
  <c r="GJ25" i="7"/>
  <c r="GI24" i="41"/>
  <c r="GI32" i="41"/>
  <c r="GI15" i="7"/>
  <c r="GI7" i="41"/>
  <c r="GI8" i="41"/>
  <c r="GI15" i="41"/>
  <c r="GI16" i="41"/>
  <c r="GI23" i="41"/>
  <c r="GI11" i="41"/>
  <c r="GH8" i="7"/>
  <c r="GH15" i="41"/>
  <c r="GH31" i="41"/>
  <c r="GG9" i="41"/>
  <c r="GG8" i="41"/>
  <c r="GG11" i="41"/>
  <c r="GG24" i="41"/>
  <c r="GG27" i="41"/>
  <c r="GG32" i="41"/>
  <c r="GF13" i="41"/>
  <c r="GE33" i="37"/>
  <c r="GD33" i="35"/>
  <c r="GC33" i="37"/>
  <c r="GB31" i="41"/>
  <c r="GB33" i="37"/>
  <c r="GA33" i="35"/>
  <c r="FY33" i="37"/>
  <c r="FP27" i="41"/>
  <c r="FX20" i="41"/>
  <c r="FW26" i="41"/>
  <c r="FU30" i="41"/>
  <c r="FQ21" i="41"/>
  <c r="FU17" i="41"/>
  <c r="FU9"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K33" i="7" l="1"/>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R33"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GJ33" i="7" l="1"/>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<sst xmlns="http://schemas.openxmlformats.org/spreadsheetml/2006/main" count="10908" uniqueCount="230">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</sst>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K38"/>
  <sheetViews>
    <sheetView zoomScale="95" zoomScaleNormal="95" workbookViewId="0">
      <pane xSplit="2" ySplit="6" topLeftCell="FP7" activePane="bottomRight" state="frozenSplit"/>
      <selection activeCell="GK1" sqref="GK1:GK1048576"/>
      <selection pane="topRight" activeCell="GK1" sqref="GK1:GK1048576"/>
      <selection pane="bottomLeft" activeCell="GK1" sqref="GK1:GK1048576"/>
      <selection pane="bottomRight" activeCell="GK1" sqref="GK1:GK1048576"/>
    </sheetView>
  </sheetViews>
  <sheetFormatPr baseColWidth="10" defaultColWidth="11.42578125" defaultRowHeight="14.25"/>
  <cols>
    <col min="1" max="1" width="12.5703125" style="28" customWidth="1"/>
    <col min="2" max="2" width="28.7109375" style="28" customWidth="1"/>
    <col min="3" max="166" width="9.7109375" style="28" customWidth="1"/>
    <col min="167" max="193" width="10.85546875" style="28" customWidth="1"/>
    <col min="194" max="16384" width="11.42578125" style="28"/>
  </cols>
  <sheetData>
    <row r="1" spans="1:19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3"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3"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3"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row>
    <row r="7" spans="1:193"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row>
    <row r="8" spans="1:19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row>
    <row r="9" spans="1:193"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row>
    <row r="10" spans="1:193"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row>
    <row r="11" spans="1:193"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row>
    <row r="12" spans="1:193"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row>
    <row r="13" spans="1:193"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row>
    <row r="14" spans="1:193"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row>
    <row r="15" spans="1:193"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row>
    <row r="16" spans="1:193"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row>
    <row r="17" spans="2:193"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row>
    <row r="18" spans="2:193"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row>
    <row r="19" spans="2:19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row>
    <row r="20" spans="2:193"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row>
    <row r="21" spans="2:193"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row>
    <row r="22" spans="2:193"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row>
    <row r="23" spans="2:193"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row>
    <row r="24" spans="2:19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row>
    <row r="25" spans="2:19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row>
    <row r="26" spans="2:19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row>
    <row r="27" spans="2:193"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row>
    <row r="28" spans="2:193"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row>
    <row r="29" spans="2:193"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row>
    <row r="30" spans="2:193"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row>
    <row r="31" spans="2:193"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row>
    <row r="32" spans="2:19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row>
    <row r="33" spans="2:193"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row>
    <row r="34" spans="2:193" s="14" customFormat="1" ht="2.1" customHeight="1"/>
    <row r="35" spans="2:19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93"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K39"/>
  <sheetViews>
    <sheetView zoomScale="95" zoomScaleNormal="95" workbookViewId="0">
      <pane xSplit="2" ySplit="6" topLeftCell="FS7" activePane="bottomRight" state="frozenSplit"/>
      <selection activeCell="GK1" sqref="GK1:GK1048576"/>
      <selection pane="topRight" activeCell="GK1" sqref="GK1:GK1048576"/>
      <selection pane="bottomLeft" activeCell="GK1" sqref="GK1:GK1048576"/>
      <selection pane="bottomRight" activeCell="GK1" sqref="GK1:GK1048576"/>
    </sheetView>
  </sheetViews>
  <sheetFormatPr baseColWidth="10" defaultColWidth="11.42578125" defaultRowHeight="9"/>
  <cols>
    <col min="1" max="1" width="12.5703125" style="14" customWidth="1"/>
    <col min="2" max="2" width="28.7109375" style="14" customWidth="1"/>
    <col min="3" max="166" width="9.7109375" style="14" customWidth="1"/>
    <col min="167" max="193" width="10.85546875" style="14" customWidth="1"/>
    <col min="194" max="16384" width="11.42578125" style="14"/>
  </cols>
  <sheetData>
    <row r="1" spans="1:193"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3"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3"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3"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row>
    <row r="7" spans="1:193"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row>
    <row r="8" spans="1:19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row>
    <row r="9" spans="1:193"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row>
    <row r="10" spans="1:193"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row>
    <row r="11" spans="1:193"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row>
    <row r="12" spans="1:193"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row>
    <row r="13" spans="1:193"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row>
    <row r="14" spans="1:193"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row>
    <row r="15" spans="1:193"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row>
    <row r="16" spans="1:193"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row>
    <row r="17" spans="2:193"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row>
    <row r="18" spans="2:193"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row>
    <row r="19" spans="2:19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row>
    <row r="20" spans="2:193"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row>
    <row r="21" spans="2:193"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row>
    <row r="22" spans="2:193"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row>
    <row r="23" spans="2:193"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row>
    <row r="24" spans="2:19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row>
    <row r="25" spans="2:193"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row>
    <row r="26" spans="2:19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row>
    <row r="27" spans="2:193"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row>
    <row r="28" spans="2:193"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row>
    <row r="29" spans="2:193"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row>
    <row r="30" spans="2:193"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row>
    <row r="31" spans="2:193"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row>
    <row r="32" spans="2:19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row>
    <row r="33" spans="2:193"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row>
    <row r="34" spans="2:193" ht="2.1" customHeight="1"/>
    <row r="35" spans="2:19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9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3" ht="27">
      <c r="B38" s="44" t="s">
        <v>100</v>
      </c>
    </row>
    <row r="39" spans="2:19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K39"/>
  <sheetViews>
    <sheetView zoomScale="95" zoomScaleNormal="95" workbookViewId="0">
      <pane xSplit="2" ySplit="6" topLeftCell="FW7" activePane="bottomRight" state="frozenSplit"/>
      <selection activeCell="GK1" sqref="GK1:GK1048576"/>
      <selection pane="topRight" activeCell="GK1" sqref="GK1:GK1048576"/>
      <selection pane="bottomLeft" activeCell="GK1" sqref="GK1:GK1048576"/>
      <selection pane="bottomRight" activeCell="GK1" sqref="GK1:GK1048576"/>
    </sheetView>
  </sheetViews>
  <sheetFormatPr baseColWidth="10" defaultColWidth="11.42578125" defaultRowHeight="9"/>
  <cols>
    <col min="1" max="1" width="12.5703125" style="14" customWidth="1"/>
    <col min="2" max="2" width="28.7109375" style="14" customWidth="1"/>
    <col min="3" max="166" width="9.7109375" style="14" customWidth="1"/>
    <col min="167" max="193" width="10.85546875" style="14" customWidth="1"/>
    <col min="194" max="16384" width="11.42578125" style="14"/>
  </cols>
  <sheetData>
    <row r="1" spans="1:19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3"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3"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row>
    <row r="7" spans="1:193"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598093.36711299978</v>
      </c>
      <c r="GH7" s="25">
        <v>567337.39734799974</v>
      </c>
      <c r="GI7" s="25">
        <v>555059.27406962286</v>
      </c>
      <c r="GJ7" s="25">
        <v>560632.84479499992</v>
      </c>
      <c r="GK7" s="25">
        <v>583430.65889400011</v>
      </c>
    </row>
    <row r="8" spans="1:19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row>
    <row r="9" spans="1:193"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83877.07645194589</v>
      </c>
      <c r="GH9" s="25">
        <v>74765.060779979525</v>
      </c>
      <c r="GI9" s="25">
        <v>81196.508160066936</v>
      </c>
      <c r="GJ9" s="25">
        <v>83718.873810901685</v>
      </c>
      <c r="GK9" s="25">
        <v>85781.243557864815</v>
      </c>
    </row>
    <row r="10" spans="1:193"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2437630.3765336787</v>
      </c>
      <c r="GH10" s="25">
        <v>2388646.5094147213</v>
      </c>
      <c r="GI10" s="25">
        <v>2470527.329833983</v>
      </c>
      <c r="GJ10" s="25">
        <v>2440411.9465302601</v>
      </c>
      <c r="GK10" s="25">
        <v>2510745.932334723</v>
      </c>
    </row>
    <row r="11" spans="1:193"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2281739.928582259</v>
      </c>
      <c r="GH11" s="25">
        <v>2322059.7122413665</v>
      </c>
      <c r="GI11" s="25">
        <v>2296954.3816530006</v>
      </c>
      <c r="GJ11" s="25">
        <v>2337950.6458171969</v>
      </c>
      <c r="GK11" s="25">
        <v>2510865.6318104547</v>
      </c>
    </row>
    <row r="12" spans="1:193"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row>
    <row r="13" spans="1:193"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3575275.1722272472</v>
      </c>
      <c r="GH13" s="25">
        <v>4032524.6010011202</v>
      </c>
      <c r="GI13" s="25">
        <v>4110794.9884404805</v>
      </c>
      <c r="GJ13" s="25">
        <v>4434923.9309303584</v>
      </c>
      <c r="GK13" s="25">
        <v>4333512.7585456613</v>
      </c>
    </row>
    <row r="14" spans="1:193"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row>
    <row r="15" spans="1:193"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row>
    <row r="16" spans="1:193"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283178.72960047837</v>
      </c>
      <c r="GH16" s="25">
        <v>283413.72860817768</v>
      </c>
      <c r="GI16" s="25">
        <v>284470.47394009889</v>
      </c>
      <c r="GJ16" s="25">
        <v>275205.63398016372</v>
      </c>
      <c r="GK16" s="25">
        <v>173936.1515791881</v>
      </c>
    </row>
    <row r="17" spans="2:193"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1530587.3568532113</v>
      </c>
      <c r="GH17" s="25">
        <v>1533186.5273095141</v>
      </c>
      <c r="GI17" s="25">
        <v>1599998.0199530355</v>
      </c>
      <c r="GJ17" s="25">
        <v>1576068.1463797586</v>
      </c>
      <c r="GK17" s="25">
        <v>1665173.0797168855</v>
      </c>
    </row>
    <row r="18" spans="2:193"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row>
    <row r="19" spans="2:19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row>
    <row r="20" spans="2:193"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row>
    <row r="21" spans="2:193"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1541219.9166829397</v>
      </c>
      <c r="GH21" s="25">
        <v>1545999.2416454896</v>
      </c>
      <c r="GI21" s="25">
        <v>1594387.8210154371</v>
      </c>
      <c r="GJ21" s="25">
        <v>1593750.8893485414</v>
      </c>
      <c r="GK21" s="25">
        <v>1659058.2324294229</v>
      </c>
    </row>
    <row r="22" spans="2:193"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305953.27926748269</v>
      </c>
      <c r="GH22" s="25">
        <v>295581.65293300018</v>
      </c>
      <c r="GI22" s="25">
        <v>297144.67756900017</v>
      </c>
      <c r="GJ22" s="25">
        <v>284141.71759599994</v>
      </c>
      <c r="GK22" s="25">
        <v>261305.62481135959</v>
      </c>
    </row>
    <row r="23" spans="2:193"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row>
    <row r="24" spans="2:19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7415.9741559999966</v>
      </c>
      <c r="GH24" s="25">
        <v>7355.1404230000016</v>
      </c>
      <c r="GI24" s="25">
        <v>7316.924914999996</v>
      </c>
      <c r="GJ24" s="25">
        <v>6960.6087749999997</v>
      </c>
      <c r="GK24" s="25">
        <v>6949.5605809999961</v>
      </c>
    </row>
    <row r="25" spans="2:193"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row>
    <row r="26" spans="2:19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row>
    <row r="27" spans="2:193"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46408.294559160247</v>
      </c>
      <c r="GH27" s="25">
        <v>45841.730811163761</v>
      </c>
      <c r="GI27" s="25">
        <v>44988.542337039406</v>
      </c>
      <c r="GJ27" s="25">
        <v>40277.760015845699</v>
      </c>
      <c r="GK27" s="25">
        <v>38771.183556808486</v>
      </c>
    </row>
    <row r="28" spans="2:193"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row>
    <row r="29" spans="2:193"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row>
    <row r="30" spans="2:193"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838757.59092477895</v>
      </c>
      <c r="GH30" s="25">
        <v>872294.4258662361</v>
      </c>
      <c r="GI30" s="25">
        <v>878149.8351140992</v>
      </c>
      <c r="GJ30" s="25">
        <v>850540.62408982997</v>
      </c>
      <c r="GK30" s="25">
        <v>885644.77468195732</v>
      </c>
    </row>
    <row r="31" spans="2:193"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row>
    <row r="32" spans="2:19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row>
    <row r="33" spans="2:193"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GI33" si="6">SUM(GG7:GG32)</f>
        <v>13810273.146121833</v>
      </c>
      <c r="GH33" s="68">
        <f t="shared" si="6"/>
        <v>14232002.833914302</v>
      </c>
      <c r="GI33" s="68">
        <f t="shared" si="6"/>
        <v>14484169.506075956</v>
      </c>
      <c r="GJ33" s="68">
        <f t="shared" ref="GJ33:GK33" si="7">SUM(GJ7:GJ32)</f>
        <v>14750410.612754636</v>
      </c>
      <c r="GK33" s="68">
        <f t="shared" si="7"/>
        <v>15003001.233921044</v>
      </c>
    </row>
    <row r="34" spans="2:193" ht="2.1" customHeight="1"/>
    <row r="35" spans="2:19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3" ht="27">
      <c r="B38" s="44" t="s">
        <v>100</v>
      </c>
    </row>
    <row r="39" spans="2:19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K39"/>
  <sheetViews>
    <sheetView zoomScale="95" zoomScaleNormal="95" workbookViewId="0">
      <pane xSplit="2" ySplit="6" topLeftCell="FP7" activePane="bottomRight" state="frozenSplit"/>
      <selection activeCell="GK1" sqref="GK1:GK1048576"/>
      <selection pane="topRight" activeCell="GK1" sqref="GK1:GK1048576"/>
      <selection pane="bottomLeft" activeCell="GK1" sqref="GK1:GK1048576"/>
      <selection pane="bottomRight" activeCell="GK1" sqref="GK1:GK1048576"/>
    </sheetView>
  </sheetViews>
  <sheetFormatPr baseColWidth="10" defaultColWidth="11.42578125" defaultRowHeight="9"/>
  <cols>
    <col min="1" max="1" width="12.5703125" style="14" customWidth="1"/>
    <col min="2" max="2" width="28.7109375" style="14" customWidth="1"/>
    <col min="3" max="166" width="9.7109375" style="14" customWidth="1"/>
    <col min="167" max="193" width="10.85546875" style="14" customWidth="1"/>
    <col min="194" max="16384" width="11.42578125" style="14"/>
  </cols>
  <sheetData>
    <row r="1" spans="1:19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3"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3"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3"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row>
    <row r="7" spans="1:193"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c r="GH7" s="25">
        <v>1070.6887349898152</v>
      </c>
      <c r="GI7" s="25">
        <v>1041.3703664968461</v>
      </c>
      <c r="GJ7" s="25">
        <v>991.79403378191319</v>
      </c>
      <c r="GK7" s="25">
        <v>979.17630951305512</v>
      </c>
    </row>
    <row r="8" spans="1:19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c r="GH8" s="25">
        <v>384.6491954835991</v>
      </c>
      <c r="GI8" s="25">
        <v>392.5123898262097</v>
      </c>
      <c r="GJ8" s="25">
        <v>427.12256878103443</v>
      </c>
      <c r="GK8" s="25">
        <v>456.03698381536191</v>
      </c>
    </row>
    <row r="9" spans="1:193"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c r="GH9" s="25">
        <v>513.06804160052445</v>
      </c>
      <c r="GI9" s="25">
        <v>507.93221117948036</v>
      </c>
      <c r="GJ9" s="25">
        <v>511.14318879245951</v>
      </c>
      <c r="GK9" s="25">
        <v>526.03906975549057</v>
      </c>
    </row>
    <row r="10" spans="1:193"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c r="GH10" s="25">
        <v>4392.4451118540883</v>
      </c>
      <c r="GI10" s="25">
        <v>4086.8049387653828</v>
      </c>
      <c r="GJ10" s="25">
        <v>4172.3080601210613</v>
      </c>
      <c r="GK10" s="25">
        <v>4167.3752210310422</v>
      </c>
    </row>
    <row r="11" spans="1:193"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c r="GH11" s="25">
        <v>4741.5852528283112</v>
      </c>
      <c r="GI11" s="25">
        <v>4457.7221013232765</v>
      </c>
      <c r="GJ11" s="25">
        <v>4587.9437999736347</v>
      </c>
      <c r="GK11" s="25">
        <v>4602.7510102643273</v>
      </c>
    </row>
    <row r="12" spans="1:193"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row>
    <row r="13" spans="1:193"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c r="GH13" s="49">
        <v>3653.3473905984406</v>
      </c>
      <c r="GI13" s="49">
        <v>3304.733371356579</v>
      </c>
      <c r="GJ13" s="49">
        <v>3183.7908417003559</v>
      </c>
      <c r="GK13" s="49">
        <v>3158.5607396481</v>
      </c>
    </row>
    <row r="14" spans="1:193"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row>
    <row r="15" spans="1:193"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row>
    <row r="16" spans="1:193"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c r="GH16" s="25">
        <v>278.79162301514833</v>
      </c>
      <c r="GI16" s="25">
        <v>268.21585064399454</v>
      </c>
      <c r="GJ16" s="25">
        <v>287.97335198510353</v>
      </c>
      <c r="GK16" s="25">
        <v>296.99628007973638</v>
      </c>
    </row>
    <row r="17" spans="2:193"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c r="GH17" s="25">
        <v>3346.7658353023808</v>
      </c>
      <c r="GI17" s="25">
        <v>3174.2284695238409</v>
      </c>
      <c r="GJ17" s="25">
        <v>3122.5874601704968</v>
      </c>
      <c r="GK17" s="25">
        <v>3121.7809014725876</v>
      </c>
    </row>
    <row r="18" spans="2:193"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row>
    <row r="19" spans="2:19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row>
    <row r="20" spans="2:193"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row>
    <row r="21" spans="2:193"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c r="GH21" s="25">
        <v>4144.6984795041089</v>
      </c>
      <c r="GI21" s="25">
        <v>4241.6399321589251</v>
      </c>
      <c r="GJ21" s="25">
        <v>4345.537538276134</v>
      </c>
      <c r="GK21" s="25">
        <v>4426.4604572223634</v>
      </c>
    </row>
    <row r="22" spans="2:193"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c r="GH22" s="25">
        <v>772.27321338882246</v>
      </c>
      <c r="GI22" s="25">
        <v>774.47400833884694</v>
      </c>
      <c r="GJ22" s="25">
        <v>744.01944774245283</v>
      </c>
      <c r="GK22" s="25">
        <v>744.23244028645172</v>
      </c>
    </row>
    <row r="23" spans="2:193"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row>
    <row r="24" spans="2:19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c r="GH24" s="25">
        <v>114.28754295263515</v>
      </c>
      <c r="GI24" s="25">
        <v>124.38593232543778</v>
      </c>
      <c r="GJ24" s="25">
        <v>123.31009111372325</v>
      </c>
      <c r="GK24" s="25">
        <v>125.25119155163274</v>
      </c>
    </row>
    <row r="25" spans="2:193"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row>
    <row r="26" spans="2:19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row>
    <row r="27" spans="2:193"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c r="GH27" s="25">
        <v>153.38251719697502</v>
      </c>
      <c r="GI27" s="25">
        <v>148.53045670349786</v>
      </c>
      <c r="GJ27" s="25">
        <v>134.50358074438637</v>
      </c>
      <c r="GK27" s="25">
        <v>144.87152148618441</v>
      </c>
    </row>
    <row r="28" spans="2:193"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row>
    <row r="29" spans="2:193"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row>
    <row r="30" spans="2:193"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c r="GH30" s="25">
        <v>6390.4416973004609</v>
      </c>
      <c r="GI30" s="25">
        <v>6309.1679591085531</v>
      </c>
      <c r="GJ30" s="25">
        <v>6044.9048043030725</v>
      </c>
      <c r="GK30" s="25">
        <v>5827.5937048994074</v>
      </c>
    </row>
    <row r="31" spans="2:193"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row>
    <row r="32" spans="2:19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row>
    <row r="33" spans="2:193"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c r="GH33" s="26">
        <v>29956.424636015312</v>
      </c>
      <c r="GI33" s="26">
        <v>28831.717987750872</v>
      </c>
      <c r="GJ33" s="26">
        <v>28676.93876748583</v>
      </c>
      <c r="GK33" s="26">
        <v>28577.12583102574</v>
      </c>
    </row>
    <row r="34" spans="2:193" ht="2.1" customHeight="1"/>
    <row r="35" spans="2:19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93" ht="27">
      <c r="B38" s="44" t="s">
        <v>100</v>
      </c>
    </row>
    <row r="39" spans="2:19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K40"/>
  <sheetViews>
    <sheetView zoomScale="95" zoomScaleNormal="95" workbookViewId="0">
      <pane xSplit="2" ySplit="6" topLeftCell="FS7" activePane="bottomRight" state="frozenSplit"/>
      <selection activeCell="GK1" sqref="GK1:GK1048576"/>
      <selection pane="topRight" activeCell="GK1" sqref="GK1:GK1048576"/>
      <selection pane="bottomLeft" activeCell="GK1" sqref="GK1:GK1048576"/>
      <selection pane="bottomRight" activeCell="GK1" sqref="GK1:GK1048576"/>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93" width="10.85546875" style="14" customWidth="1"/>
    <col min="194" max="16384" width="11.42578125" style="14"/>
  </cols>
  <sheetData>
    <row r="1" spans="1:19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3"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3"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93"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row>
    <row r="7" spans="1:193"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118.13392768046995</v>
      </c>
      <c r="GH7" s="25">
        <v>106.79189765868303</v>
      </c>
      <c r="GI7" s="25">
        <v>113.50521092626833</v>
      </c>
      <c r="GJ7" s="25">
        <v>95.212613182756996</v>
      </c>
      <c r="GK7" s="25">
        <v>104.74264186850404</v>
      </c>
    </row>
    <row r="8" spans="1:19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2.8533141710309664</v>
      </c>
      <c r="GH8" s="25">
        <v>2.0818142345834465</v>
      </c>
      <c r="GI8" s="25">
        <v>2.0674145294712529</v>
      </c>
      <c r="GJ8" s="25">
        <v>1.798123461155599</v>
      </c>
      <c r="GK8" s="25">
        <v>1.8341120460470233</v>
      </c>
    </row>
    <row r="9" spans="1:193"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38.943970231027869</v>
      </c>
      <c r="GH9" s="25">
        <v>25.560387509096579</v>
      </c>
      <c r="GI9" s="25">
        <v>15.632249028420743</v>
      </c>
      <c r="GJ9" s="25">
        <v>12.78357861657766</v>
      </c>
      <c r="GK9" s="25">
        <v>15.448472280247033</v>
      </c>
    </row>
    <row r="10" spans="1:193"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1220.7895323351388</v>
      </c>
      <c r="GH10" s="25">
        <v>1151.0352295828691</v>
      </c>
      <c r="GI10" s="25">
        <v>1033.0305713334403</v>
      </c>
      <c r="GJ10" s="25">
        <v>1208.7882116499761</v>
      </c>
      <c r="GK10" s="25">
        <v>1200.2024281534777</v>
      </c>
    </row>
    <row r="11" spans="1:193"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1914.2701346247352</v>
      </c>
      <c r="GH11" s="25">
        <v>1879.1095129646146</v>
      </c>
      <c r="GI11" s="25">
        <v>1961.6530952549504</v>
      </c>
      <c r="GJ11" s="25">
        <v>1926.483881561501</v>
      </c>
      <c r="GK11" s="25">
        <v>1876.1030560787976</v>
      </c>
    </row>
    <row r="12" spans="1:193"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row>
    <row r="13" spans="1:193"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749.33486645457242</v>
      </c>
      <c r="GH13" s="49">
        <v>768.56676750003498</v>
      </c>
      <c r="GI13" s="49">
        <v>741.29416709068812</v>
      </c>
      <c r="GJ13" s="49">
        <v>918.16933099885932</v>
      </c>
      <c r="GK13" s="49">
        <v>949.77061212331262</v>
      </c>
    </row>
    <row r="14" spans="1:193"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row>
    <row r="15" spans="1:193"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row>
    <row r="16" spans="1:193"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18.239461061946329</v>
      </c>
      <c r="GH16" s="25">
        <v>18.956967683760986</v>
      </c>
      <c r="GI16" s="25">
        <v>21.691419885427543</v>
      </c>
      <c r="GJ16" s="25">
        <v>18.832451220323765</v>
      </c>
      <c r="GK16" s="25">
        <v>16.758691505325629</v>
      </c>
    </row>
    <row r="17" spans="2:193"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803.00464552907408</v>
      </c>
      <c r="GH17" s="25">
        <v>723.9818791113363</v>
      </c>
      <c r="GI17" s="25">
        <v>696.96002763658907</v>
      </c>
      <c r="GJ17" s="25">
        <v>697.82352407307792</v>
      </c>
      <c r="GK17" s="25">
        <v>725.72160263650198</v>
      </c>
    </row>
    <row r="18" spans="2:193"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row>
    <row r="19" spans="2:19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row>
    <row r="20" spans="2:193"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row>
    <row r="21" spans="2:193"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990.82534988652458</v>
      </c>
      <c r="GH21" s="25">
        <v>966.77137272425171</v>
      </c>
      <c r="GI21" s="25">
        <v>962.95859181395042</v>
      </c>
      <c r="GJ21" s="25">
        <v>1028.3004013572295</v>
      </c>
      <c r="GK21" s="25">
        <v>1114.0360928174787</v>
      </c>
    </row>
    <row r="22" spans="2:193"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145.22553749216917</v>
      </c>
      <c r="GH22" s="25">
        <v>124.5261752475941</v>
      </c>
      <c r="GI22" s="25">
        <v>125.70684390962005</v>
      </c>
      <c r="GJ22" s="25">
        <v>129.12520636397599</v>
      </c>
      <c r="GK22" s="25">
        <v>137.49203441066578</v>
      </c>
    </row>
    <row r="23" spans="2:193"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row>
    <row r="24" spans="2:19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40.517200378092383</v>
      </c>
      <c r="GH24" s="25">
        <v>40.347123176699206</v>
      </c>
      <c r="GI24" s="25">
        <v>39.912352803140585</v>
      </c>
      <c r="GJ24" s="25">
        <v>36.939521480203894</v>
      </c>
      <c r="GK24" s="25">
        <v>37.467048210540881</v>
      </c>
    </row>
    <row r="25" spans="2:193"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row>
    <row r="26" spans="2:19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row>
    <row r="27" spans="2:193"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13.305034734779367</v>
      </c>
      <c r="GH27" s="25">
        <v>17.341569092079606</v>
      </c>
      <c r="GI27" s="25">
        <v>16.597830323938727</v>
      </c>
      <c r="GJ27" s="25">
        <v>17.506954697625233</v>
      </c>
      <c r="GK27" s="25">
        <v>24.225466497121097</v>
      </c>
    </row>
    <row r="28" spans="2:193"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row>
    <row r="29" spans="2:193"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row>
    <row r="30" spans="2:193"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811.54829584245886</v>
      </c>
      <c r="GH30" s="25">
        <v>790.49916055906431</v>
      </c>
      <c r="GI30" s="25">
        <v>793.6856551606686</v>
      </c>
      <c r="GJ30" s="25">
        <v>834.21001355755391</v>
      </c>
      <c r="GK30" s="25">
        <v>837.15426262881408</v>
      </c>
    </row>
    <row r="31" spans="2:193"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row>
    <row r="32" spans="2:19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row>
    <row r="33" spans="2:193"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GI33" si="6">SUM(GG7:GG32)</f>
        <v>6866.9912704220196</v>
      </c>
      <c r="GH33" s="26">
        <f t="shared" si="6"/>
        <v>6615.5698570446675</v>
      </c>
      <c r="GI33" s="26">
        <f t="shared" si="6"/>
        <v>6524.6954296965741</v>
      </c>
      <c r="GJ33" s="26">
        <f t="shared" ref="GJ33:GK33" si="7">SUM(GJ7:GJ32)</f>
        <v>6925.9738122208164</v>
      </c>
      <c r="GK33" s="26">
        <f t="shared" si="7"/>
        <v>7040.9565212568341</v>
      </c>
    </row>
    <row r="34" spans="2:193" ht="2.1" customHeight="1"/>
    <row r="35" spans="2:19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93" ht="27">
      <c r="B38" s="44" t="s">
        <v>100</v>
      </c>
    </row>
    <row r="40" spans="2:19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K40"/>
  <sheetViews>
    <sheetView zoomScale="95" zoomScaleNormal="95" workbookViewId="0">
      <pane xSplit="2" ySplit="6" topLeftCell="FQ7" activePane="bottomRight" state="frozenSplit"/>
      <selection activeCell="GJ1" sqref="GH1:GK1048576"/>
      <selection pane="topRight" activeCell="GJ1" sqref="GH1:GK1048576"/>
      <selection pane="bottomLeft" activeCell="GJ1" sqref="GH1:GK1048576"/>
      <selection pane="bottomRight" activeCell="GK1" sqref="GK1:GK1048576"/>
    </sheetView>
  </sheetViews>
  <sheetFormatPr baseColWidth="10" defaultColWidth="11.42578125" defaultRowHeight="12.75"/>
  <cols>
    <col min="1" max="1" width="12.5703125" style="2" bestFit="1" customWidth="1"/>
    <col min="2" max="2" width="30.7109375" style="2" customWidth="1"/>
    <col min="3" max="166" width="9.7109375" style="2" customWidth="1"/>
    <col min="167" max="193" width="10.85546875" style="2" customWidth="1"/>
    <col min="194" max="16384" width="11.42578125" style="2"/>
  </cols>
  <sheetData>
    <row r="1" spans="1:193">
      <c r="A1" s="23"/>
      <c r="B1" s="4"/>
    </row>
    <row r="2" spans="1:193"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93"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9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93"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9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row>
    <row r="7" spans="1:193"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row>
    <row r="8" spans="1:19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row>
    <row r="9" spans="1:193"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row>
    <row r="10" spans="1:193"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row>
    <row r="11" spans="1:193"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row>
    <row r="12" spans="1:193"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row>
    <row r="13" spans="1:193"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row>
    <row r="14" spans="1:193"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row>
    <row r="15" spans="1:193"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row>
    <row r="16" spans="1:193"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row>
    <row r="17" spans="2:193"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row>
    <row r="18" spans="2:193"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row>
    <row r="19" spans="2:193"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row>
    <row r="20" spans="2:193"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row>
    <row r="21" spans="2:193"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row>
    <row r="22" spans="2:193"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row>
    <row r="23" spans="2:193"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row>
    <row r="24" spans="2:193"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row>
    <row r="25" spans="2:193"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row>
    <row r="26" spans="2:193"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row>
    <row r="27" spans="2:193"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row>
    <row r="28" spans="2:193"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row>
    <row r="29" spans="2:193"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row>
    <row r="30" spans="2:193"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row>
    <row r="31" spans="2:193"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row>
    <row r="32" spans="2:193"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row>
    <row r="33" spans="2:193"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row>
    <row r="34" spans="2:193" s="14" customFormat="1" ht="4.5" customHeight="1">
      <c r="DJ34" s="14">
        <v>149268994.252615</v>
      </c>
    </row>
    <row r="35" spans="2:193" s="14" customFormat="1" ht="9">
      <c r="B35" s="51"/>
      <c r="N35" s="17"/>
      <c r="Z35" s="17"/>
      <c r="AL35" s="17"/>
      <c r="AX35" s="17"/>
      <c r="BJ35" s="17"/>
      <c r="BV35" s="17"/>
      <c r="EZ35" s="77"/>
      <c r="FA35" s="77"/>
    </row>
    <row r="36" spans="2:193"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3">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3" ht="27">
      <c r="B38" s="44" t="s">
        <v>100</v>
      </c>
    </row>
    <row r="40" spans="2:193">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K39"/>
  <sheetViews>
    <sheetView zoomScaleNormal="100" workbookViewId="0">
      <pane xSplit="2" ySplit="6" topLeftCell="FS7" activePane="bottomRight" state="frozenSplit"/>
      <selection activeCell="GK1" sqref="GK1:GK1048576"/>
      <selection pane="topRight" activeCell="GK1" sqref="GK1:GK1048576"/>
      <selection pane="bottomLeft" activeCell="GK1" sqref="GK1:GK1048576"/>
      <selection pane="bottomRight" activeCell="GK1" sqref="GK1:GK1048576"/>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93" width="10.85546875" style="14" customWidth="1"/>
    <col min="194" max="16384" width="11.42578125" style="14"/>
  </cols>
  <sheetData>
    <row r="1" spans="1:193">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3"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3"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row>
    <row r="7" spans="1:193"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row>
    <row r="8" spans="1:19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row>
    <row r="9" spans="1:193"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row>
    <row r="10" spans="1:193"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row>
    <row r="11" spans="1:193"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row>
    <row r="12" spans="1:193"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row>
    <row r="13" spans="1:193"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row>
    <row r="14" spans="1:193"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row>
    <row r="15" spans="1:193"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row>
    <row r="16" spans="1:193"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row>
    <row r="17" spans="2:193"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row>
    <row r="18" spans="2:193"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row>
    <row r="19" spans="2:193"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row>
    <row r="20" spans="2:193"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row>
    <row r="21" spans="2:193"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row>
    <row r="22" spans="2:193"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row>
    <row r="23" spans="2:193"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row>
    <row r="24" spans="2:193"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row>
    <row r="25" spans="2:193"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row>
    <row r="26" spans="2:193"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row>
    <row r="27" spans="2:193"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row>
    <row r="28" spans="2:193"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row>
    <row r="29" spans="2:193"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row>
    <row r="30" spans="2:193"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row>
    <row r="31" spans="2:193"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row>
    <row r="32" spans="2:193"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row>
    <row r="33" spans="2:193"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row>
    <row r="34" spans="2:193" ht="2.1" customHeight="1">
      <c r="BP34" s="14"/>
      <c r="BQ34" s="14"/>
      <c r="BR34" s="14"/>
      <c r="BS34" s="14"/>
      <c r="BT34" s="14"/>
      <c r="BU34" s="14"/>
      <c r="BV34" s="14"/>
    </row>
    <row r="35" spans="2:193"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3"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3" ht="27">
      <c r="B38" s="44" t="s">
        <v>100</v>
      </c>
    </row>
    <row r="39" spans="2:193"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K39"/>
  <sheetViews>
    <sheetView zoomScaleNormal="100" workbookViewId="0">
      <pane xSplit="2" ySplit="6" topLeftCell="FW7" activePane="bottomRight" state="frozenSplit"/>
      <selection activeCell="GK1" sqref="GK1:GK1048576"/>
      <selection pane="topRight" activeCell="GK1" sqref="GK1:GK1048576"/>
      <selection pane="bottomLeft" activeCell="GK1" sqref="GK1:GK1048576"/>
      <selection pane="bottomRight" activeCell="GK1" sqref="GK1:GK1048576"/>
    </sheetView>
  </sheetViews>
  <sheetFormatPr baseColWidth="10" defaultColWidth="11.42578125" defaultRowHeight="15"/>
  <cols>
    <col min="1" max="1" width="12.5703125" style="24" customWidth="1"/>
    <col min="2" max="2" width="28.7109375" style="24" customWidth="1"/>
    <col min="3" max="166" width="9.7109375" style="24" customWidth="1"/>
    <col min="167" max="193" width="10.85546875" style="24" customWidth="1"/>
    <col min="194" max="16384" width="11.42578125" style="24"/>
  </cols>
  <sheetData>
    <row r="1" spans="1:19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3"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3"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3">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row>
    <row r="7" spans="1:193"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row>
    <row r="8" spans="1:19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row>
    <row r="9" spans="1:193"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row>
    <row r="10" spans="1:193"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row>
    <row r="11" spans="1:193"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row>
    <row r="12" spans="1:193"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row>
    <row r="13" spans="1:193"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row>
    <row r="14" spans="1:193"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row>
    <row r="15" spans="1:193"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row>
    <row r="16" spans="1:193"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row>
    <row r="17" spans="2:193"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row>
    <row r="18" spans="2:193"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row>
    <row r="19" spans="2:19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row>
    <row r="20" spans="2:193"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row>
    <row r="21" spans="2:193"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row>
    <row r="22" spans="2:193"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row>
    <row r="23" spans="2:193"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row>
    <row r="24" spans="2:193"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row>
    <row r="25" spans="2:19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row>
    <row r="26" spans="2:193"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row>
    <row r="27" spans="2:193"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row>
    <row r="28" spans="2:19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row>
    <row r="29" spans="2:193"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row>
    <row r="30" spans="2:193"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row>
    <row r="31" spans="2:193"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row>
    <row r="32" spans="2:19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row>
    <row r="33" spans="2:193"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row>
    <row r="34" spans="2:193"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row>
    <row r="35" spans="2:19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3" ht="27">
      <c r="B38" s="44" t="s">
        <v>100</v>
      </c>
    </row>
    <row r="39" spans="2:193">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K39"/>
  <sheetViews>
    <sheetView zoomScale="95" zoomScaleNormal="95" workbookViewId="0">
      <pane xSplit="2" ySplit="6" topLeftCell="FS7" activePane="bottomRight" state="frozenSplit"/>
      <selection activeCell="GK1" sqref="GK1:GK1048576"/>
      <selection pane="topRight" activeCell="GK1" sqref="GK1:GK1048576"/>
      <selection pane="bottomLeft" activeCell="GK1" sqref="GK1:GK1048576"/>
      <selection pane="bottomRight" activeCell="GK1" sqref="GK1:GK1048576"/>
    </sheetView>
  </sheetViews>
  <sheetFormatPr baseColWidth="10" defaultColWidth="11.42578125" defaultRowHeight="14.25"/>
  <cols>
    <col min="1" max="1" width="12.5703125" style="28" customWidth="1"/>
    <col min="2" max="2" width="28.7109375" style="28" customWidth="1"/>
    <col min="3" max="166" width="9.7109375" style="28" customWidth="1"/>
    <col min="167" max="193" width="10.85546875" style="28" customWidth="1"/>
    <col min="194" max="16384" width="11.42578125" style="28"/>
  </cols>
  <sheetData>
    <row r="1" spans="1:19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3"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3"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3"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row>
    <row r="7" spans="1:193"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row>
    <row r="8" spans="1:19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row>
    <row r="9" spans="1:193"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row>
    <row r="10" spans="1:193"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row>
    <row r="11" spans="1:193"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row>
    <row r="12" spans="1:193"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row>
    <row r="13" spans="1:193"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row>
    <row r="14" spans="1:193"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row>
    <row r="15" spans="1:193"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row>
    <row r="16" spans="1:193"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row>
    <row r="17" spans="2:193"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row>
    <row r="18" spans="2:193"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row>
    <row r="19" spans="2:19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row>
    <row r="20" spans="2:193"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row>
    <row r="21" spans="2:193"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row>
    <row r="22" spans="2:193"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row>
    <row r="23" spans="2:193"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row>
    <row r="24" spans="2:19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row>
    <row r="25" spans="2:19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row>
    <row r="26" spans="2:19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row>
    <row r="27" spans="2:193"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row>
    <row r="28" spans="2:19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row>
    <row r="29" spans="2:193"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row>
    <row r="30" spans="2:193"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row>
    <row r="31" spans="2:193"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row>
    <row r="32" spans="2:19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row>
    <row r="33" spans="2:193"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row>
    <row r="34" spans="2:193" s="14" customFormat="1" ht="2.1" customHeight="1"/>
    <row r="35" spans="2:19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3" ht="27">
      <c r="B38" s="44" t="s">
        <v>100</v>
      </c>
    </row>
    <row r="39" spans="2:193">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K39"/>
  <sheetViews>
    <sheetView tabSelected="1" zoomScale="95" zoomScaleNormal="95" workbookViewId="0">
      <pane xSplit="2" ySplit="6" topLeftCell="FS7" activePane="bottomRight" state="frozenSplit"/>
      <selection activeCell="GK1" sqref="GK1:GK1048576"/>
      <selection pane="topRight" activeCell="GK1" sqref="GK1:GK1048576"/>
      <selection pane="bottomLeft" activeCell="GK1" sqref="GK1:GK1048576"/>
      <selection pane="bottomRight" activeCell="FV3" sqref="FV3"/>
    </sheetView>
  </sheetViews>
  <sheetFormatPr baseColWidth="10" defaultColWidth="11.42578125" defaultRowHeight="14.25"/>
  <cols>
    <col min="1" max="1" width="12.5703125" style="28" customWidth="1"/>
    <col min="2" max="2" width="28.7109375" style="28" customWidth="1"/>
    <col min="3" max="166" width="9.7109375" style="28" customWidth="1"/>
    <col min="167" max="193" width="10.85546875" style="28" customWidth="1"/>
    <col min="194" max="16384" width="11.42578125" style="28"/>
  </cols>
  <sheetData>
    <row r="1" spans="1:19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3"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3"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3"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row>
    <row r="7" spans="1:193"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row>
    <row r="8" spans="1:19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row>
    <row r="9" spans="1:193"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row>
    <row r="10" spans="1:193"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row>
    <row r="11" spans="1:193"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row>
    <row r="12" spans="1:193"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row>
    <row r="13" spans="1:193"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row>
    <row r="14" spans="1:193"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row>
    <row r="15" spans="1:193"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row>
    <row r="16" spans="1:193"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row>
    <row r="17" spans="2:193"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row>
    <row r="18" spans="2:193"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row>
    <row r="19" spans="2:19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row>
    <row r="20" spans="2:193"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row>
    <row r="21" spans="2:193"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row>
    <row r="22" spans="2:193"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row>
    <row r="23" spans="2:193"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row>
    <row r="24" spans="2:19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row>
    <row r="25" spans="2:19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row>
    <row r="26" spans="2:19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row>
    <row r="27" spans="2:193"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row>
    <row r="28" spans="2:19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row>
    <row r="29" spans="2:193"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row>
    <row r="30" spans="2:193"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row>
    <row r="31" spans="2:193"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row>
    <row r="32" spans="2:19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row>
    <row r="33" spans="2:193"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row>
    <row r="34" spans="2:193" s="14" customFormat="1" ht="2.1" customHeight="1"/>
    <row r="35" spans="2:19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3" ht="27">
      <c r="B38" s="44" t="s">
        <v>100</v>
      </c>
    </row>
    <row r="39" spans="2:193">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2024-01-17T19:38:16Z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