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N:\06_DEMF_GM_P_Repositorio_Series_Publicación\6.-Repositorio_informes_biblioteca\23\"/>
    </mc:Choice>
  </mc:AlternateContent>
  <xr:revisionPtr revIDLastSave="0" documentId="13_ncr:1_{2BC9E408-F81A-4DA2-989D-D8E6C420645E}" xr6:coauthVersionLast="47" xr6:coauthVersionMax="47" xr10:uidLastSave="{00000000-0000-0000-0000-000000000000}"/>
  <bookViews>
    <workbookView xWindow="-28920" yWindow="480" windowWidth="29040" windowHeight="15840" tabRatio="784" firstSheet="1"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'1_01'!$FW$2:$GI$37</definedName>
    <definedName name="_xlnm.Print_Area" localSheetId="5">'1_02'!$FW$2:$GI$37</definedName>
    <definedName name="_xlnm.Print_Area" localSheetId="6">'1_03'!$FW$2:$GI$37</definedName>
    <definedName name="_xlnm.Print_Area" localSheetId="7">'1_04'!$FW$2:$GI$37</definedName>
    <definedName name="_xlnm.Print_Area" localSheetId="8">'1_05'!$FW$2:$GI$37</definedName>
    <definedName name="_xlnm.Print_Area" localSheetId="9">'1_06'!$FW$2:$GI$37</definedName>
    <definedName name="_xlnm.Print_Area" localSheetId="10">'1_07'!$FW$2:$GI$37</definedName>
    <definedName name="_xlnm.Print_Area" localSheetId="11">'1_08'!$FW$2:$GI$37</definedName>
    <definedName name="_xlnm.Print_Area" localSheetId="12">'1_09'!$FW$2:$GI$37</definedName>
    <definedName name="_xlnm.Print_Area" localSheetId="13">'1_10'!$FW$2:$GI$37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I13" i="7" l="1"/>
  <c r="GI14" i="41"/>
  <c r="GI21" i="7"/>
  <c r="GI22" i="7"/>
  <c r="GI26" i="41"/>
  <c r="GI29" i="7"/>
  <c r="GI30" i="7"/>
  <c r="GI8" i="7"/>
  <c r="GI16" i="7"/>
  <c r="GI19" i="7"/>
  <c r="GI20" i="7"/>
  <c r="GI27" i="7"/>
  <c r="GI28" i="7"/>
  <c r="GI32" i="7"/>
  <c r="GI9" i="41"/>
  <c r="GI11" i="41"/>
  <c r="GI17" i="7"/>
  <c r="GI25" i="41"/>
  <c r="GI7" i="41"/>
  <c r="GI8" i="41"/>
  <c r="GI10" i="41"/>
  <c r="GI15" i="41"/>
  <c r="GI16" i="41"/>
  <c r="GI17" i="41"/>
  <c r="GI23" i="41"/>
  <c r="GI24" i="41"/>
  <c r="GI31" i="41"/>
  <c r="GI32" i="41"/>
  <c r="GI15" i="7"/>
  <c r="GI18" i="7"/>
  <c r="GH8" i="41"/>
  <c r="GH12" i="7"/>
  <c r="GH16" i="7"/>
  <c r="GH19" i="7"/>
  <c r="GH20" i="7"/>
  <c r="GH22" i="41"/>
  <c r="GH24" i="7"/>
  <c r="GH28" i="7"/>
  <c r="GH30" i="41"/>
  <c r="GH9" i="7"/>
  <c r="GH7" i="41"/>
  <c r="GH9" i="41"/>
  <c r="GH10" i="41"/>
  <c r="GH15" i="41"/>
  <c r="GH17" i="41"/>
  <c r="GH18" i="41"/>
  <c r="GH31" i="41"/>
  <c r="GH23" i="41"/>
  <c r="GH25" i="41"/>
  <c r="GG9" i="41"/>
  <c r="GG13" i="41"/>
  <c r="GG15" i="41"/>
  <c r="GG31" i="41"/>
  <c r="GG24" i="41"/>
  <c r="GG32" i="41"/>
  <c r="GG8" i="41"/>
  <c r="GF9" i="41"/>
  <c r="GF11" i="41"/>
  <c r="GD33" i="35"/>
  <c r="GC23" i="41"/>
  <c r="GC33" i="37"/>
  <c r="GB7" i="7"/>
  <c r="GB31" i="41"/>
  <c r="GB13" i="41"/>
  <c r="GB13" i="7"/>
  <c r="GB33" i="35"/>
  <c r="GB33" i="37"/>
  <c r="GA7" i="41"/>
  <c r="FZ17" i="41"/>
  <c r="FY19" i="41"/>
  <c r="FY33" i="37"/>
  <c r="FP27" i="41"/>
  <c r="FX24" i="41"/>
  <c r="FX20" i="41"/>
  <c r="FX17" i="41"/>
  <c r="FP11" i="41"/>
  <c r="FR18" i="41"/>
  <c r="FW26" i="41"/>
  <c r="FP23" i="41"/>
  <c r="FW17" i="41"/>
  <c r="FW10" i="41"/>
  <c r="FU30" i="41"/>
  <c r="FQ21" i="41"/>
  <c r="FP21" i="7"/>
  <c r="FO18" i="41"/>
  <c r="FU17" i="41"/>
  <c r="FU9" i="41"/>
  <c r="FT33" i="37"/>
  <c r="FT33" i="35"/>
  <c r="FS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FO32" i="41" l="1"/>
  <c r="FY33" i="35"/>
  <c r="GD12" i="41"/>
  <c r="GF12" i="41"/>
  <c r="GH8" i="7"/>
  <c r="GH19" i="41"/>
  <c r="GH11" i="41"/>
  <c r="GH22" i="7"/>
  <c r="GH26" i="7"/>
  <c r="FW33" i="37"/>
  <c r="FU33" i="35"/>
  <c r="FU33" i="37"/>
  <c r="FS33" i="37"/>
  <c r="GH7" i="7"/>
  <c r="GI33" i="35"/>
  <c r="FO33" i="37"/>
  <c r="FQ33" i="37"/>
  <c r="FV33" i="35"/>
  <c r="FW33" i="35"/>
  <c r="FX33" i="37"/>
  <c r="FV33" i="37"/>
  <c r="FO15" i="41"/>
  <c r="FZ33" i="37"/>
  <c r="GC33" i="35"/>
  <c r="GD33" i="37"/>
  <c r="GF33" i="37"/>
  <c r="GG33" i="37"/>
  <c r="GG25" i="41"/>
  <c r="GH33" i="37"/>
  <c r="GH26" i="41"/>
  <c r="GI22" i="41"/>
  <c r="GI26" i="7"/>
  <c r="GI10" i="7"/>
  <c r="GI28" i="41"/>
  <c r="GI20" i="41"/>
  <c r="GI12" i="7"/>
  <c r="FT7" i="41"/>
  <c r="FY8" i="41"/>
  <c r="GA33" i="37"/>
  <c r="GE33" i="35"/>
  <c r="GG33" i="35"/>
  <c r="GH33" i="35"/>
  <c r="GH24" i="41"/>
  <c r="GH32" i="41"/>
  <c r="GH16" i="41"/>
  <c r="GH25" i="7"/>
  <c r="GH17" i="7"/>
  <c r="GI21" i="41"/>
  <c r="GI9" i="7"/>
  <c r="GI27" i="41"/>
  <c r="GI19" i="41"/>
  <c r="GI11" i="7"/>
  <c r="GI18" i="41"/>
  <c r="GI33" i="8"/>
  <c r="FP33" i="35"/>
  <c r="FP33" i="37"/>
  <c r="FQ26" i="41"/>
  <c r="FZ28" i="41"/>
  <c r="GF8" i="41"/>
  <c r="GH15" i="7"/>
  <c r="GH23" i="7"/>
  <c r="GI33" i="37"/>
  <c r="GI31" i="7"/>
  <c r="GI7" i="7"/>
  <c r="GI25" i="7"/>
  <c r="FQ33" i="35"/>
  <c r="FQ12" i="41"/>
  <c r="FZ33" i="35"/>
  <c r="GD14" i="7"/>
  <c r="GH32" i="7"/>
  <c r="GI24" i="7"/>
  <c r="FO33" i="35"/>
  <c r="FX33" i="35"/>
  <c r="FR33" i="35"/>
  <c r="FR33" i="37"/>
  <c r="GA33" i="35"/>
  <c r="GC24" i="41"/>
  <c r="GE33" i="37"/>
  <c r="GE17" i="41"/>
  <c r="GF33" i="35"/>
  <c r="GF13" i="41"/>
  <c r="GG27" i="41"/>
  <c r="GG11" i="41"/>
  <c r="GH20" i="41"/>
  <c r="GH12" i="41"/>
  <c r="GH31" i="7"/>
  <c r="GI23" i="7"/>
  <c r="GI33" i="7"/>
  <c r="GI33" i="41"/>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R33"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GG33" i="41" l="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alcChain>
</file>

<file path=xl/sharedStrings.xml><?xml version="1.0" encoding="utf-8"?>
<sst xmlns="http://schemas.openxmlformats.org/spreadsheetml/2006/main" count="10762" uniqueCount="230">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</sst>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256905</xdr:colOff>
      <xdr:row>3</xdr:row>
      <xdr:rowOff>20052</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27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20051</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278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I38"/>
  <sheetViews>
    <sheetView zoomScale="95" zoomScaleNormal="95" workbookViewId="0">
      <pane xSplit="2" ySplit="6" topLeftCell="FP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14.25"/>
  <cols>
    <col min="1" max="1" width="12.5703125" style="28" customWidth="1"/>
    <col min="2" max="2" width="28.7109375" style="28" customWidth="1"/>
    <col min="3" max="166" width="9.7109375" style="28" customWidth="1"/>
    <col min="167" max="191" width="10.85546875" style="28" customWidth="1"/>
    <col min="192" max="16384" width="11.42578125" style="28"/>
  </cols>
  <sheetData>
    <row r="1" spans="1:19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1"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1"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1"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1"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row>
    <row r="7" spans="1:191"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row>
    <row r="8" spans="1:191"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row>
    <row r="9" spans="1:191"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row>
    <row r="10" spans="1:191"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row>
    <row r="11" spans="1:191"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row>
    <row r="12" spans="1:191"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row>
    <row r="13" spans="1:191"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row>
    <row r="14" spans="1:191"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row>
    <row r="15" spans="1:191"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row>
    <row r="16" spans="1:191"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row>
    <row r="17" spans="2:191"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row>
    <row r="18" spans="2:191"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row>
    <row r="19" spans="2:191"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row>
    <row r="20" spans="2:191"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row>
    <row r="21" spans="2:191"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row>
    <row r="22" spans="2:191"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row>
    <row r="23" spans="2:191"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row>
    <row r="24" spans="2:191"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row>
    <row r="25" spans="2:191"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row>
    <row r="26" spans="2:191"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row>
    <row r="27" spans="2:191"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row>
    <row r="28" spans="2:191"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row>
    <row r="29" spans="2:191"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row>
    <row r="30" spans="2:191"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row>
    <row r="31" spans="2:191"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row>
    <row r="32" spans="2:191"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row>
    <row r="33" spans="2:191"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row>
    <row r="34" spans="2:191" s="14" customFormat="1" ht="2.1" customHeight="1"/>
    <row r="35" spans="2:191"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91"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I39"/>
  <sheetViews>
    <sheetView zoomScale="95" zoomScaleNormal="95" workbookViewId="0">
      <pane xSplit="2" ySplit="6" topLeftCell="FS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2.5703125" style="14" customWidth="1"/>
    <col min="2" max="2" width="28.7109375" style="14" customWidth="1"/>
    <col min="3" max="166" width="9.7109375" style="14" customWidth="1"/>
    <col min="167" max="191" width="10.85546875" style="14" customWidth="1"/>
    <col min="192" max="16384" width="11.42578125" style="14"/>
  </cols>
  <sheetData>
    <row r="1" spans="1:191"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1"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1"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1"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row>
    <row r="7" spans="1:191"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row>
    <row r="8" spans="1:19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row>
    <row r="9" spans="1:191"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row>
    <row r="10" spans="1:191"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row>
    <row r="11" spans="1:191"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row>
    <row r="12" spans="1:191"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row>
    <row r="13" spans="1:191"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c r="GI13" s="49">
        <v>31158975.039191999</v>
      </c>
    </row>
    <row r="14" spans="1:191"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row>
    <row r="15" spans="1:191"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row>
    <row r="16" spans="1:191"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row>
    <row r="17" spans="2:191"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row>
    <row r="18" spans="2:191"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row>
    <row r="19" spans="2:19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row>
    <row r="20" spans="2:191"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row>
    <row r="21" spans="2:191"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row>
    <row r="22" spans="2:191"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row>
    <row r="23" spans="2:191"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row>
    <row r="24" spans="2:19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row>
    <row r="25" spans="2:191"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row>
    <row r="26" spans="2:19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row>
    <row r="27" spans="2:191"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row>
    <row r="28" spans="2:191"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row>
    <row r="29" spans="2:191"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row>
    <row r="30" spans="2:191"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row>
    <row r="31" spans="2:191"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row>
    <row r="32" spans="2:19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row>
    <row r="33" spans="2:191"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c r="GI33" s="26">
        <v>190505080.534053</v>
      </c>
    </row>
    <row r="34" spans="2:191" ht="2.1" customHeight="1"/>
    <row r="35" spans="2:191">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9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91" ht="27">
      <c r="B38" s="44" t="s">
        <v>100</v>
      </c>
    </row>
    <row r="39" spans="2:191">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I39"/>
  <sheetViews>
    <sheetView zoomScale="95" zoomScaleNormal="95" workbookViewId="0">
      <pane xSplit="2" ySplit="6" topLeftCell="FP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2.5703125" style="14" customWidth="1"/>
    <col min="2" max="2" width="28.7109375" style="14" customWidth="1"/>
    <col min="3" max="166" width="9.7109375" style="14" customWidth="1"/>
    <col min="167" max="191" width="10.85546875" style="14" customWidth="1"/>
    <col min="192" max="16384" width="11.42578125" style="14"/>
  </cols>
  <sheetData>
    <row r="1" spans="1:191"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1"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1"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1"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row>
    <row r="7" spans="1:191"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c r="FV7" s="25">
        <v>596622.61616000021</v>
      </c>
      <c r="FW7" s="25">
        <v>600130.52315499994</v>
      </c>
      <c r="FX7" s="25">
        <v>607320.27026790183</v>
      </c>
      <c r="FY7" s="25">
        <v>627506.18483415956</v>
      </c>
      <c r="FZ7" s="25">
        <v>639975.71333000006</v>
      </c>
      <c r="GA7" s="25">
        <v>604607.73945999995</v>
      </c>
      <c r="GB7" s="25">
        <v>600014.34060299967</v>
      </c>
      <c r="GC7" s="25">
        <v>629843.37359199999</v>
      </c>
      <c r="GD7" s="25">
        <v>610276.11019600008</v>
      </c>
      <c r="GE7" s="25">
        <v>585403.73609799973</v>
      </c>
      <c r="GF7" s="25">
        <v>594534.72391308413</v>
      </c>
      <c r="GG7" s="25">
        <v>598093.36711299978</v>
      </c>
      <c r="GH7" s="25">
        <v>567337.39734799974</v>
      </c>
      <c r="GI7" s="25">
        <v>555059.27406962286</v>
      </c>
    </row>
    <row r="8" spans="1:19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312443.01069956017</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row>
    <row r="9" spans="1:191"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68701.479906000022</v>
      </c>
      <c r="FS9" s="25">
        <v>78121.109513999967</v>
      </c>
      <c r="FT9" s="25">
        <v>77039.885488999978</v>
      </c>
      <c r="FU9" s="25">
        <v>70278.667185720056</v>
      </c>
      <c r="FV9" s="25">
        <v>70623.798293999978</v>
      </c>
      <c r="FW9" s="25">
        <v>66865.468115999975</v>
      </c>
      <c r="FX9" s="25">
        <v>68353.256695648903</v>
      </c>
      <c r="FY9" s="25">
        <v>91214.632420173395</v>
      </c>
      <c r="FZ9" s="25">
        <v>77526.410633793974</v>
      </c>
      <c r="GA9" s="25">
        <v>78390.787306570332</v>
      </c>
      <c r="GB9" s="25">
        <v>79706.214081090162</v>
      </c>
      <c r="GC9" s="25">
        <v>83613.465697125197</v>
      </c>
      <c r="GD9" s="25">
        <v>88573.338453157514</v>
      </c>
      <c r="GE9" s="25">
        <v>82929.989629749034</v>
      </c>
      <c r="GF9" s="25">
        <v>88061.044551401617</v>
      </c>
      <c r="GG9" s="25">
        <v>83877.07645194589</v>
      </c>
      <c r="GH9" s="25">
        <v>74765.060779979525</v>
      </c>
      <c r="GI9" s="25">
        <v>81196.508160066936</v>
      </c>
    </row>
    <row r="10" spans="1:191"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c r="FV10" s="25">
        <v>2390233.6196459732</v>
      </c>
      <c r="FW10" s="25">
        <v>2432246.2455291874</v>
      </c>
      <c r="FX10" s="25">
        <v>2495388.5621958496</v>
      </c>
      <c r="FY10" s="25">
        <v>2449274.1238695462</v>
      </c>
      <c r="FZ10" s="25">
        <v>2655566.0508229327</v>
      </c>
      <c r="GA10" s="25">
        <v>2477992.7310814634</v>
      </c>
      <c r="GB10" s="25">
        <v>2463150.7153577874</v>
      </c>
      <c r="GC10" s="25">
        <v>2464335.2785693095</v>
      </c>
      <c r="GD10" s="25">
        <v>2493668.4132112525</v>
      </c>
      <c r="GE10" s="25">
        <v>2467181.0361741637</v>
      </c>
      <c r="GF10" s="25">
        <v>2444325.6489060228</v>
      </c>
      <c r="GG10" s="25">
        <v>2437630.3765336787</v>
      </c>
      <c r="GH10" s="25">
        <v>2388646.5094147213</v>
      </c>
      <c r="GI10" s="25">
        <v>2470527.329833983</v>
      </c>
    </row>
    <row r="11" spans="1:191"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c r="FV11" s="25">
        <v>2253037.9523829613</v>
      </c>
      <c r="FW11" s="25">
        <v>2277223.1739126039</v>
      </c>
      <c r="FX11" s="25">
        <v>2361206.8060417655</v>
      </c>
      <c r="FY11" s="25">
        <v>2366893.5934930011</v>
      </c>
      <c r="FZ11" s="25">
        <v>2325999.4048901447</v>
      </c>
      <c r="GA11" s="25">
        <v>2302562.6607349277</v>
      </c>
      <c r="GB11" s="25">
        <v>2332103.7573580765</v>
      </c>
      <c r="GC11" s="25">
        <v>2398646.5566730388</v>
      </c>
      <c r="GD11" s="25">
        <v>2508901.5290870001</v>
      </c>
      <c r="GE11" s="25">
        <v>2382349.7111639977</v>
      </c>
      <c r="GF11" s="25">
        <v>2333737.9732160023</v>
      </c>
      <c r="GG11" s="25">
        <v>2281739.928582259</v>
      </c>
      <c r="GH11" s="25">
        <v>2322059.7122413665</v>
      </c>
      <c r="GI11" s="25">
        <v>2296954.3816530006</v>
      </c>
    </row>
    <row r="12" spans="1:191"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row>
    <row r="13" spans="1:191"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c r="FV13" s="25">
        <v>3275516.9424299523</v>
      </c>
      <c r="FW13" s="25">
        <v>3293225.4881198355</v>
      </c>
      <c r="FX13" s="25">
        <v>3578370.9581305012</v>
      </c>
      <c r="FY13" s="25">
        <v>3624171.8560648495</v>
      </c>
      <c r="FZ13" s="25">
        <v>3827768.843941235</v>
      </c>
      <c r="GA13" s="25">
        <v>3728289.4574213051</v>
      </c>
      <c r="GB13" s="25">
        <v>3766032.9562011505</v>
      </c>
      <c r="GC13" s="25">
        <v>3745495.2449480314</v>
      </c>
      <c r="GD13" s="25">
        <v>3765457.8426993322</v>
      </c>
      <c r="GE13" s="25">
        <v>3727358.0423959484</v>
      </c>
      <c r="GF13" s="25">
        <v>3572705.2041099812</v>
      </c>
      <c r="GG13" s="25">
        <v>3575275.1722272472</v>
      </c>
      <c r="GH13" s="25">
        <v>4032524.6010011202</v>
      </c>
      <c r="GI13" s="25">
        <v>4110794.9884404805</v>
      </c>
    </row>
    <row r="14" spans="1:191"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row>
    <row r="15" spans="1:191"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row>
    <row r="16" spans="1:191"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c r="FV16" s="25">
        <v>394141.50666010228</v>
      </c>
      <c r="FW16" s="25">
        <v>371740.33677927137</v>
      </c>
      <c r="FX16" s="25">
        <v>203555.33234255839</v>
      </c>
      <c r="FY16" s="25">
        <v>208264.53780035977</v>
      </c>
      <c r="FZ16" s="25">
        <v>210613.70248779247</v>
      </c>
      <c r="GA16" s="25">
        <v>214859.84147620763</v>
      </c>
      <c r="GB16" s="25">
        <v>205563.72685456634</v>
      </c>
      <c r="GC16" s="25">
        <v>190746.64741165983</v>
      </c>
      <c r="GD16" s="25">
        <v>191114.14078619459</v>
      </c>
      <c r="GE16" s="25">
        <v>200489.75003199314</v>
      </c>
      <c r="GF16" s="25">
        <v>282576.68701123528</v>
      </c>
      <c r="GG16" s="25">
        <v>283178.72960047837</v>
      </c>
      <c r="GH16" s="25">
        <v>283413.72860817768</v>
      </c>
      <c r="GI16" s="25">
        <v>284470.47394009889</v>
      </c>
    </row>
    <row r="17" spans="2:191"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c r="FV17" s="25">
        <v>1563657.9643091513</v>
      </c>
      <c r="FW17" s="25">
        <v>1574681.1911521014</v>
      </c>
      <c r="FX17" s="25">
        <v>1614745.4210504137</v>
      </c>
      <c r="FY17" s="25">
        <v>1600589.1121413349</v>
      </c>
      <c r="FZ17" s="25">
        <v>1778632.1173363884</v>
      </c>
      <c r="GA17" s="25">
        <v>1684529.6407948092</v>
      </c>
      <c r="GB17" s="25">
        <v>1604812.018206923</v>
      </c>
      <c r="GC17" s="25">
        <v>1581659.8751654807</v>
      </c>
      <c r="GD17" s="25">
        <v>1638783.2115249834</v>
      </c>
      <c r="GE17" s="25">
        <v>1603673.7299227957</v>
      </c>
      <c r="GF17" s="25">
        <v>1574892.0070725647</v>
      </c>
      <c r="GG17" s="25">
        <v>1530587.3568532113</v>
      </c>
      <c r="GH17" s="25">
        <v>1533186.5273095141</v>
      </c>
      <c r="GI17" s="25">
        <v>1599998.0199530355</v>
      </c>
    </row>
    <row r="18" spans="2:191"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row>
    <row r="19" spans="2:19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row>
    <row r="20" spans="2:19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row>
    <row r="21" spans="2:191"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c r="FV21" s="25">
        <v>1929744.9613839712</v>
      </c>
      <c r="FW21" s="25">
        <v>1923041.0382464656</v>
      </c>
      <c r="FX21" s="25">
        <v>1868362.7789689626</v>
      </c>
      <c r="FY21" s="25">
        <v>1989738.5748171748</v>
      </c>
      <c r="FZ21" s="25">
        <v>1997907.3696921419</v>
      </c>
      <c r="GA21" s="25">
        <v>1834738.6071318914</v>
      </c>
      <c r="GB21" s="25">
        <v>1772581.7141166786</v>
      </c>
      <c r="GC21" s="25">
        <v>1720735.7386545471</v>
      </c>
      <c r="GD21" s="25">
        <v>1683127.7085376477</v>
      </c>
      <c r="GE21" s="25">
        <v>1545143.2053626284</v>
      </c>
      <c r="GF21" s="25">
        <v>1553923.7729994296</v>
      </c>
      <c r="GG21" s="25">
        <v>1541219.9166829397</v>
      </c>
      <c r="GH21" s="25">
        <v>1545999.2416454896</v>
      </c>
      <c r="GI21" s="25">
        <v>1594387.8210154371</v>
      </c>
    </row>
    <row r="22" spans="2:191"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c r="FV22" s="25">
        <v>184505.58974000998</v>
      </c>
      <c r="FW22" s="25">
        <v>186517.35445270341</v>
      </c>
      <c r="FX22" s="25">
        <v>204256.92285375678</v>
      </c>
      <c r="FY22" s="25">
        <v>223768.08551500845</v>
      </c>
      <c r="FZ22" s="25">
        <v>244145.10954447195</v>
      </c>
      <c r="GA22" s="25">
        <v>249536.69189972989</v>
      </c>
      <c r="GB22" s="25">
        <v>273442.36999604973</v>
      </c>
      <c r="GC22" s="25">
        <v>291424.96570219629</v>
      </c>
      <c r="GD22" s="25">
        <v>294084.68998203496</v>
      </c>
      <c r="GE22" s="25">
        <v>296971.74280142592</v>
      </c>
      <c r="GF22" s="25">
        <v>304215.20712737343</v>
      </c>
      <c r="GG22" s="25">
        <v>305953.27926748269</v>
      </c>
      <c r="GH22" s="25">
        <v>295581.65293300018</v>
      </c>
      <c r="GI22" s="25">
        <v>297144.67756900017</v>
      </c>
    </row>
    <row r="23" spans="2:191"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row>
    <row r="24" spans="2:19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c r="FV24" s="25">
        <v>13715.788022000004</v>
      </c>
      <c r="FW24" s="25">
        <v>13736.917137999993</v>
      </c>
      <c r="FX24" s="25">
        <v>13655.608962358552</v>
      </c>
      <c r="FY24" s="25">
        <v>13319.340360999997</v>
      </c>
      <c r="FZ24" s="25">
        <v>12554.938583999989</v>
      </c>
      <c r="GA24" s="25">
        <v>12035.730641999995</v>
      </c>
      <c r="GB24" s="25">
        <v>9983.3100369999902</v>
      </c>
      <c r="GC24" s="25">
        <v>9232.1639990000021</v>
      </c>
      <c r="GD24" s="25">
        <v>9223.3877239999947</v>
      </c>
      <c r="GE24" s="25">
        <v>9058.6011640000052</v>
      </c>
      <c r="GF24" s="25">
        <v>7451.446544000004</v>
      </c>
      <c r="GG24" s="25">
        <v>7415.9741559999966</v>
      </c>
      <c r="GH24" s="25">
        <v>7355.1404230000016</v>
      </c>
      <c r="GI24" s="25">
        <v>7316.924914999996</v>
      </c>
    </row>
    <row r="25" spans="2:191"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row>
    <row r="26" spans="2:19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row>
    <row r="27" spans="2:191"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c r="FV27" s="25">
        <v>28296.696728999996</v>
      </c>
      <c r="FW27" s="25">
        <v>31162.009195000006</v>
      </c>
      <c r="FX27" s="25">
        <v>26128.093072031996</v>
      </c>
      <c r="FY27" s="25">
        <v>26779.021952363062</v>
      </c>
      <c r="FZ27" s="25">
        <v>28818.049085363145</v>
      </c>
      <c r="GA27" s="25">
        <v>31133.949898341612</v>
      </c>
      <c r="GB27" s="25">
        <v>35825.933601545483</v>
      </c>
      <c r="GC27" s="25">
        <v>39895.152944131842</v>
      </c>
      <c r="GD27" s="25">
        <v>39109.473026302992</v>
      </c>
      <c r="GE27" s="25">
        <v>42116.027661094209</v>
      </c>
      <c r="GF27" s="25">
        <v>44192.896767459359</v>
      </c>
      <c r="GG27" s="25">
        <v>46408.294559160247</v>
      </c>
      <c r="GH27" s="25">
        <v>45841.730811163761</v>
      </c>
      <c r="GI27" s="25">
        <v>44988.542337039406</v>
      </c>
    </row>
    <row r="28" spans="2:19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row>
    <row r="29" spans="2:191"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row>
    <row r="30" spans="2:191"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c r="FV30" s="25">
        <v>933340.18442592782</v>
      </c>
      <c r="FW30" s="25">
        <v>910073.03199328564</v>
      </c>
      <c r="FX30" s="25">
        <v>864940.42179209052</v>
      </c>
      <c r="FY30" s="25">
        <v>944870.40222369321</v>
      </c>
      <c r="FZ30" s="25">
        <v>991516.55545322469</v>
      </c>
      <c r="GA30" s="25">
        <v>933733.40954916761</v>
      </c>
      <c r="GB30" s="25">
        <v>946676.52103980526</v>
      </c>
      <c r="GC30" s="25">
        <v>938288.4121800001</v>
      </c>
      <c r="GD30" s="25">
        <v>947314.06864754972</v>
      </c>
      <c r="GE30" s="25">
        <v>852122.57696175587</v>
      </c>
      <c r="GF30" s="25">
        <v>855057.995312438</v>
      </c>
      <c r="GG30" s="25">
        <v>838757.59092477895</v>
      </c>
      <c r="GH30" s="25">
        <v>872294.4258662361</v>
      </c>
      <c r="GI30" s="25">
        <v>878149.8351140992</v>
      </c>
    </row>
    <row r="31" spans="2:191"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row>
    <row r="32" spans="2:19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row>
    <row r="33" spans="2:191"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12774868.496802866</v>
      </c>
      <c r="FR33" s="68">
        <f t="shared" si="0"/>
        <v>13062015.378220722</v>
      </c>
      <c r="FS33" s="68">
        <f t="shared" si="0"/>
        <v>13151550.272972805</v>
      </c>
      <c r="FT33" s="68">
        <f t="shared" si="0"/>
        <v>13845257.653882287</v>
      </c>
      <c r="FU33" s="68">
        <f t="shared" ref="FU33:FW33" si="1">SUM(FU7:FU32)</f>
        <v>14117920.158496451</v>
      </c>
      <c r="FV33" s="68">
        <f t="shared" ref="FV33:FY33" si="2">SUM(FV7:FV32)</f>
        <v>13869232.603294119</v>
      </c>
      <c r="FW33" s="68">
        <f t="shared" si="1"/>
        <v>13939493.306946056</v>
      </c>
      <c r="FX33" s="68">
        <f t="shared" si="2"/>
        <v>14166078.884518772</v>
      </c>
      <c r="FY33" s="68">
        <f t="shared" si="2"/>
        <v>14478842.958118226</v>
      </c>
      <c r="FZ33" s="68">
        <f t="shared" ref="FZ33:GA33" si="3">SUM(FZ7:FZ32)</f>
        <v>15116420.617377682</v>
      </c>
      <c r="GA33" s="68">
        <f t="shared" si="3"/>
        <v>14437733.709825784</v>
      </c>
      <c r="GB33" s="68">
        <f t="shared" ref="GB33:GD33" si="4">SUM(GB7:GB32)</f>
        <v>14342796.758769296</v>
      </c>
      <c r="GC33" s="68">
        <f t="shared" si="4"/>
        <v>14381651.965222413</v>
      </c>
      <c r="GD33" s="68">
        <f t="shared" si="4"/>
        <v>14548540.74283568</v>
      </c>
      <c r="GE33" s="68">
        <f t="shared" ref="GE33:GF33" si="5">SUM(GE7:GE32)</f>
        <v>14086155.340442946</v>
      </c>
      <c r="GF33" s="68">
        <f t="shared" si="5"/>
        <v>13906801.083444431</v>
      </c>
      <c r="GG33" s="68">
        <f t="shared" ref="GG33:GI33" si="6">SUM(GG7:GG32)</f>
        <v>13810273.146121833</v>
      </c>
      <c r="GH33" s="68">
        <f t="shared" si="6"/>
        <v>14232002.833914302</v>
      </c>
      <c r="GI33" s="68">
        <f t="shared" si="6"/>
        <v>14484169.506075956</v>
      </c>
    </row>
    <row r="34" spans="2:191" ht="2.1" customHeight="1"/>
    <row r="35" spans="2:191">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91" ht="27">
      <c r="B38" s="44" t="s">
        <v>100</v>
      </c>
    </row>
    <row r="39" spans="2:191">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I39"/>
  <sheetViews>
    <sheetView zoomScale="95" zoomScaleNormal="95" workbookViewId="0">
      <pane xSplit="2" ySplit="6" topLeftCell="FP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2.5703125" style="14" customWidth="1"/>
    <col min="2" max="2" width="28.7109375" style="14" customWidth="1"/>
    <col min="3" max="166" width="9.7109375" style="14" customWidth="1"/>
    <col min="167" max="191" width="10.85546875" style="14" customWidth="1"/>
    <col min="192" max="16384" width="11.42578125" style="14"/>
  </cols>
  <sheetData>
    <row r="1" spans="1:191"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1"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1"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1"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1"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row>
    <row r="7" spans="1:191"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c r="FV7" s="25">
        <v>1143.4816428903425</v>
      </c>
      <c r="FW7" s="25">
        <v>1137.7548693498964</v>
      </c>
      <c r="FX7" s="25">
        <v>1128.5584854492174</v>
      </c>
      <c r="FY7" s="25">
        <v>1101.8922755382575</v>
      </c>
      <c r="FZ7" s="25">
        <v>1081.6875803678838</v>
      </c>
      <c r="GA7" s="25">
        <v>1116.0375326221358</v>
      </c>
      <c r="GB7" s="25">
        <v>1096.0093249097733</v>
      </c>
      <c r="GC7" s="25">
        <v>1138.4420999227182</v>
      </c>
      <c r="GD7" s="25">
        <v>1151.3910867167324</v>
      </c>
      <c r="GE7" s="25">
        <v>1139.9851831492399</v>
      </c>
      <c r="GF7" s="25">
        <v>1092.3798728023621</v>
      </c>
      <c r="GG7" s="25">
        <v>1096.1518571910033</v>
      </c>
      <c r="GH7" s="25">
        <v>1070.6887349898152</v>
      </c>
      <c r="GI7" s="25">
        <v>1041.3703664968461</v>
      </c>
    </row>
    <row r="8" spans="1:19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c r="FV8" s="25">
        <v>322.21839650043643</v>
      </c>
      <c r="FW8" s="25">
        <v>391.94362616563149</v>
      </c>
      <c r="FX8" s="25">
        <v>446.7556645661212</v>
      </c>
      <c r="FY8" s="25">
        <v>442.5493275356078</v>
      </c>
      <c r="FZ8" s="25">
        <v>480.41952908866676</v>
      </c>
      <c r="GA8" s="25">
        <v>478.98140303565037</v>
      </c>
      <c r="GB8" s="25">
        <v>482.30389490038976</v>
      </c>
      <c r="GC8" s="25">
        <v>455.19988513403939</v>
      </c>
      <c r="GD8" s="25">
        <v>386.68732130337696</v>
      </c>
      <c r="GE8" s="25">
        <v>393.06376364902849</v>
      </c>
      <c r="GF8" s="25">
        <v>334.65680868091886</v>
      </c>
      <c r="GG8" s="25">
        <v>306.03144790176844</v>
      </c>
      <c r="GH8" s="25">
        <v>384.6491954835991</v>
      </c>
      <c r="GI8" s="25">
        <v>392.5123898262097</v>
      </c>
    </row>
    <row r="9" spans="1:191"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c r="FV9" s="25">
        <v>661.15920634161273</v>
      </c>
      <c r="FW9" s="25">
        <v>549.55729767287778</v>
      </c>
      <c r="FX9" s="25">
        <v>506.92447272429143</v>
      </c>
      <c r="FY9" s="25">
        <v>500.59709349011808</v>
      </c>
      <c r="FZ9" s="25">
        <v>599.62027400030252</v>
      </c>
      <c r="GA9" s="25">
        <v>589.30900548514876</v>
      </c>
      <c r="GB9" s="25">
        <v>559.16695035729754</v>
      </c>
      <c r="GC9" s="25">
        <v>571.25266159732428</v>
      </c>
      <c r="GD9" s="25">
        <v>577.37599362532899</v>
      </c>
      <c r="GE9" s="25">
        <v>575.61931490658503</v>
      </c>
      <c r="GF9" s="25">
        <v>500.03912455897739</v>
      </c>
      <c r="GG9" s="25">
        <v>500.9014095127078</v>
      </c>
      <c r="GH9" s="25">
        <v>513.06804160052445</v>
      </c>
      <c r="GI9" s="25">
        <v>507.93221117948036</v>
      </c>
    </row>
    <row r="10" spans="1:191"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c r="FV10" s="25">
        <v>4226.4181164605316</v>
      </c>
      <c r="FW10" s="25">
        <v>3903.9176679078678</v>
      </c>
      <c r="FX10" s="25">
        <v>4253.0828898022864</v>
      </c>
      <c r="FY10" s="25">
        <v>4209.2104829203936</v>
      </c>
      <c r="FZ10" s="25">
        <v>4463.2562725587832</v>
      </c>
      <c r="GA10" s="25">
        <v>4451.6150024211156</v>
      </c>
      <c r="GB10" s="25">
        <v>4475.1524343174051</v>
      </c>
      <c r="GC10" s="25">
        <v>4866.3470108409765</v>
      </c>
      <c r="GD10" s="25">
        <v>4623.0063668080484</v>
      </c>
      <c r="GE10" s="25">
        <v>4529.4902513931384</v>
      </c>
      <c r="GF10" s="25">
        <v>4122.5857107004031</v>
      </c>
      <c r="GG10" s="25">
        <v>4402.7269726746717</v>
      </c>
      <c r="GH10" s="25">
        <v>4392.4451118540883</v>
      </c>
      <c r="GI10" s="25">
        <v>4086.8049387653828</v>
      </c>
    </row>
    <row r="11" spans="1:191"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c r="FV11" s="25">
        <v>4235.789354655315</v>
      </c>
      <c r="FW11" s="25">
        <v>3962.875090295031</v>
      </c>
      <c r="FX11" s="25">
        <v>3963.4169961155599</v>
      </c>
      <c r="FY11" s="25">
        <v>3634.0618265507342</v>
      </c>
      <c r="FZ11" s="25">
        <v>3752.4696738769767</v>
      </c>
      <c r="GA11" s="25">
        <v>3789.7663013179163</v>
      </c>
      <c r="GB11" s="25">
        <v>4021.4102800238197</v>
      </c>
      <c r="GC11" s="25">
        <v>4101.2374198753359</v>
      </c>
      <c r="GD11" s="25">
        <v>4547.0483991542023</v>
      </c>
      <c r="GE11" s="25">
        <v>4689.4905625904912</v>
      </c>
      <c r="GF11" s="25">
        <v>5073.1208290165441</v>
      </c>
      <c r="GG11" s="25">
        <v>4846.0161957358905</v>
      </c>
      <c r="GH11" s="25">
        <v>4741.5852528283112</v>
      </c>
      <c r="GI11" s="25">
        <v>4457.7221013232765</v>
      </c>
    </row>
    <row r="12" spans="1:191"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row>
    <row r="13" spans="1:191"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c r="FV13" s="49">
        <v>2264.6149439106234</v>
      </c>
      <c r="FW13" s="49">
        <v>2102.1646500766046</v>
      </c>
      <c r="FX13" s="49">
        <v>2650.9371568554229</v>
      </c>
      <c r="FY13" s="49">
        <v>2557.9052080843544</v>
      </c>
      <c r="FZ13" s="49">
        <v>2503.3075734081044</v>
      </c>
      <c r="GA13" s="49">
        <v>2636.636842559572</v>
      </c>
      <c r="GB13" s="49">
        <v>3044.0321034502667</v>
      </c>
      <c r="GC13" s="49">
        <v>2905.7152502001718</v>
      </c>
      <c r="GD13" s="49">
        <v>3144.0868413991843</v>
      </c>
      <c r="GE13" s="49">
        <v>3601.4322883598275</v>
      </c>
      <c r="GF13" s="49">
        <v>3233.7431712587831</v>
      </c>
      <c r="GG13" s="49">
        <v>3361.8106622704868</v>
      </c>
      <c r="GH13" s="49">
        <v>3653.3473905984406</v>
      </c>
      <c r="GI13" s="49">
        <v>3304.733371356579</v>
      </c>
    </row>
    <row r="14" spans="1:191"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row>
    <row r="15" spans="1:191"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row>
    <row r="16" spans="1:191"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c r="FV16" s="25">
        <v>240.1166477559488</v>
      </c>
      <c r="FW16" s="25">
        <v>236.18609201138716</v>
      </c>
      <c r="FX16" s="25">
        <v>236.32976704678887</v>
      </c>
      <c r="FY16" s="25">
        <v>237.80466938611019</v>
      </c>
      <c r="FZ16" s="25">
        <v>243.90298049121009</v>
      </c>
      <c r="GA16" s="25">
        <v>243.40368750447325</v>
      </c>
      <c r="GB16" s="25">
        <v>254.5682316094028</v>
      </c>
      <c r="GC16" s="25">
        <v>283.08293397227987</v>
      </c>
      <c r="GD16" s="25">
        <v>281.15315311061494</v>
      </c>
      <c r="GE16" s="25">
        <v>298.07038361569266</v>
      </c>
      <c r="GF16" s="25">
        <v>277.13599270444013</v>
      </c>
      <c r="GG16" s="25">
        <v>290.38187228449942</v>
      </c>
      <c r="GH16" s="25">
        <v>278.79162301514833</v>
      </c>
      <c r="GI16" s="25">
        <v>268.21585064399454</v>
      </c>
    </row>
    <row r="17" spans="2:191"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c r="FV17" s="25">
        <v>3669.0409088843794</v>
      </c>
      <c r="FW17" s="25">
        <v>3595.293785207039</v>
      </c>
      <c r="FX17" s="25">
        <v>3546.8851008272413</v>
      </c>
      <c r="FY17" s="25">
        <v>3474.0571508247763</v>
      </c>
      <c r="FZ17" s="25">
        <v>3580.382024729206</v>
      </c>
      <c r="GA17" s="25">
        <v>3590.9363678739342</v>
      </c>
      <c r="GB17" s="25">
        <v>3700.0063594834223</v>
      </c>
      <c r="GC17" s="25">
        <v>3736.6913110487503</v>
      </c>
      <c r="GD17" s="25">
        <v>3879.4612489215456</v>
      </c>
      <c r="GE17" s="25">
        <v>3842.4074518483962</v>
      </c>
      <c r="GF17" s="25">
        <v>3311.0504230228726</v>
      </c>
      <c r="GG17" s="25">
        <v>3474.9167687149688</v>
      </c>
      <c r="GH17" s="25">
        <v>3346.7658353023808</v>
      </c>
      <c r="GI17" s="25">
        <v>3174.2284695238409</v>
      </c>
    </row>
    <row r="18" spans="2:191"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row>
    <row r="19" spans="2:19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row>
    <row r="20" spans="2:191"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row>
    <row r="21" spans="2:191"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c r="FV21" s="25">
        <v>3999.9184855233475</v>
      </c>
      <c r="FW21" s="25">
        <v>4201.1848703933747</v>
      </c>
      <c r="FX21" s="25">
        <v>4335.9885589214118</v>
      </c>
      <c r="FY21" s="25">
        <v>4311.5082600651431</v>
      </c>
      <c r="FZ21" s="25">
        <v>4212.9719381054319</v>
      </c>
      <c r="GA21" s="25">
        <v>4259.9113937547045</v>
      </c>
      <c r="GB21" s="25">
        <v>4445.82002685506</v>
      </c>
      <c r="GC21" s="25">
        <v>4649.8971403904625</v>
      </c>
      <c r="GD21" s="25">
        <v>4553.0389122503466</v>
      </c>
      <c r="GE21" s="25">
        <v>4468.4287165696442</v>
      </c>
      <c r="GF21" s="25">
        <v>4350.9116448260829</v>
      </c>
      <c r="GG21" s="25">
        <v>4211.7605334424525</v>
      </c>
      <c r="GH21" s="25">
        <v>4144.6984795041089</v>
      </c>
      <c r="GI21" s="25">
        <v>4241.6399321589251</v>
      </c>
    </row>
    <row r="22" spans="2:191"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c r="FV22" s="25">
        <v>1032.6690196868872</v>
      </c>
      <c r="FW22" s="25">
        <v>973.34504024327123</v>
      </c>
      <c r="FX22" s="25">
        <v>918.49390886481672</v>
      </c>
      <c r="FY22" s="25">
        <v>900.36480077177873</v>
      </c>
      <c r="FZ22" s="25">
        <v>910.33602614978304</v>
      </c>
      <c r="GA22" s="25">
        <v>926.50725257228191</v>
      </c>
      <c r="GB22" s="25">
        <v>933.86399439271452</v>
      </c>
      <c r="GC22" s="25">
        <v>954.83628330841725</v>
      </c>
      <c r="GD22" s="25">
        <v>931.04661932361125</v>
      </c>
      <c r="GE22" s="25">
        <v>919.4837648854392</v>
      </c>
      <c r="GF22" s="25">
        <v>905.59890492599789</v>
      </c>
      <c r="GG22" s="25">
        <v>888.33323879131228</v>
      </c>
      <c r="GH22" s="25">
        <v>772.27321338882246</v>
      </c>
      <c r="GI22" s="25">
        <v>774.47400833884694</v>
      </c>
    </row>
    <row r="23" spans="2:191"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row>
    <row r="24" spans="2:19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c r="FV24" s="25">
        <v>136.92935745315211</v>
      </c>
      <c r="FW24" s="25">
        <v>132.34507644202898</v>
      </c>
      <c r="FX24" s="25">
        <v>131.45757795537969</v>
      </c>
      <c r="FY24" s="25">
        <v>121.59565581097493</v>
      </c>
      <c r="FZ24" s="25">
        <v>126.81018810368698</v>
      </c>
      <c r="GA24" s="25">
        <v>130.5865264866666</v>
      </c>
      <c r="GB24" s="25">
        <v>129.16123990784851</v>
      </c>
      <c r="GC24" s="25">
        <v>127.91010710611666</v>
      </c>
      <c r="GD24" s="25">
        <v>121.19106308179788</v>
      </c>
      <c r="GE24" s="25">
        <v>124.56744106525362</v>
      </c>
      <c r="GF24" s="25">
        <v>103.71363806871979</v>
      </c>
      <c r="GG24" s="25">
        <v>109.71867300082141</v>
      </c>
      <c r="GH24" s="25">
        <v>114.28754295263515</v>
      </c>
      <c r="GI24" s="25">
        <v>124.38593232543778</v>
      </c>
    </row>
    <row r="25" spans="2:19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row>
    <row r="26" spans="2:19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row>
    <row r="27" spans="2:191"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c r="FV27" s="25">
        <v>80.219119040709202</v>
      </c>
      <c r="FW27" s="25">
        <v>108.63971594824017</v>
      </c>
      <c r="FX27" s="25">
        <v>118.92947901534946</v>
      </c>
      <c r="FY27" s="25">
        <v>133.00106213205257</v>
      </c>
      <c r="FZ27" s="25">
        <v>121.40462221498295</v>
      </c>
      <c r="GA27" s="25">
        <v>109.14016887100955</v>
      </c>
      <c r="GB27" s="25">
        <v>113.27337376690245</v>
      </c>
      <c r="GC27" s="25">
        <v>104.06111897456037</v>
      </c>
      <c r="GD27" s="25">
        <v>146.76368907199262</v>
      </c>
      <c r="GE27" s="25">
        <v>145.06762797472447</v>
      </c>
      <c r="GF27" s="25">
        <v>147.07796048985895</v>
      </c>
      <c r="GG27" s="25">
        <v>138.01902665370119</v>
      </c>
      <c r="GH27" s="25">
        <v>153.38251719697502</v>
      </c>
      <c r="GI27" s="25">
        <v>148.53045670349786</v>
      </c>
    </row>
    <row r="28" spans="2:191"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row>
    <row r="29" spans="2:191"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row>
    <row r="30" spans="2:191"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c r="FV30" s="25">
        <v>6568.9731225187334</v>
      </c>
      <c r="FW30" s="25">
        <v>6318.3181937204972</v>
      </c>
      <c r="FX30" s="25">
        <v>6287.1118433529746</v>
      </c>
      <c r="FY30" s="25">
        <v>6180.3689352986648</v>
      </c>
      <c r="FZ30" s="25">
        <v>6178.9649744342705</v>
      </c>
      <c r="GA30" s="25">
        <v>6091.7824526734703</v>
      </c>
      <c r="GB30" s="25">
        <v>6139.5081289976415</v>
      </c>
      <c r="GC30" s="25">
        <v>6618.0403081969289</v>
      </c>
      <c r="GD30" s="25">
        <v>6767.7331789086966</v>
      </c>
      <c r="GE30" s="25">
        <v>6800.0330428191155</v>
      </c>
      <c r="GF30" s="25">
        <v>6434.7678856705033</v>
      </c>
      <c r="GG30" s="25">
        <v>6650.8089205667757</v>
      </c>
      <c r="GH30" s="25">
        <v>6390.4416973004609</v>
      </c>
      <c r="GI30" s="25">
        <v>6309.1679591085531</v>
      </c>
    </row>
    <row r="31" spans="2:191"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row>
    <row r="32" spans="2:19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row>
    <row r="33" spans="2:191"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c r="FV33" s="26">
        <v>28581.548321622024</v>
      </c>
      <c r="FW33" s="26">
        <v>27613.525975433753</v>
      </c>
      <c r="FX33" s="26">
        <v>28524.871901496863</v>
      </c>
      <c r="FY33" s="26">
        <v>27804.916748408967</v>
      </c>
      <c r="FZ33" s="26">
        <v>28255.533657529286</v>
      </c>
      <c r="GA33" s="26">
        <v>28414.613937178077</v>
      </c>
      <c r="GB33" s="26">
        <v>29394.276342971942</v>
      </c>
      <c r="GC33" s="26">
        <v>30512.713530568079</v>
      </c>
      <c r="GD33" s="26">
        <v>31109.983873675475</v>
      </c>
      <c r="GE33" s="26">
        <v>31527.13979282658</v>
      </c>
      <c r="GF33" s="26">
        <v>29886.781966726467</v>
      </c>
      <c r="GG33" s="26">
        <v>30277.57757874106</v>
      </c>
      <c r="GH33" s="26">
        <v>29956.424636015312</v>
      </c>
      <c r="GI33" s="26">
        <v>28831.717987750872</v>
      </c>
    </row>
    <row r="34" spans="2:191" ht="2.1" customHeight="1"/>
    <row r="35" spans="2:191">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91" ht="27">
      <c r="B38" s="44" t="s">
        <v>100</v>
      </c>
    </row>
    <row r="39" spans="2:191">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I40"/>
  <sheetViews>
    <sheetView zoomScale="95" zoomScaleNormal="95" workbookViewId="0">
      <pane xSplit="2" ySplit="6" topLeftCell="FP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191" width="10.85546875" style="14" customWidth="1"/>
    <col min="192" max="16384" width="11.42578125" style="14"/>
  </cols>
  <sheetData>
    <row r="1" spans="1:191"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1"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1"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91"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1"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row>
    <row r="7" spans="1:191"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c r="FV7" s="25">
        <v>186.72136386051608</v>
      </c>
      <c r="FW7" s="25">
        <v>168.55543165735</v>
      </c>
      <c r="FX7" s="25">
        <v>128.55012367271576</v>
      </c>
      <c r="FY7" s="25">
        <v>131.39321042159699</v>
      </c>
      <c r="FZ7" s="25">
        <v>111.45802230224197</v>
      </c>
      <c r="GA7" s="25">
        <v>95.533811252884462</v>
      </c>
      <c r="GB7" s="25">
        <v>134.78132201891191</v>
      </c>
      <c r="GC7" s="25">
        <v>107.81909081107798</v>
      </c>
      <c r="GD7" s="25">
        <v>117.82022475767502</v>
      </c>
      <c r="GE7" s="25">
        <v>122.07019765654189</v>
      </c>
      <c r="GF7" s="25">
        <v>138.30672921078869</v>
      </c>
      <c r="GG7" s="25">
        <v>118.13392768046995</v>
      </c>
      <c r="GH7" s="25">
        <v>106.79189765868303</v>
      </c>
      <c r="GI7" s="25">
        <v>113.50521092626833</v>
      </c>
    </row>
    <row r="8" spans="1:19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2.350663124258332</v>
      </c>
      <c r="FQ8" s="25">
        <v>2.4804301907542432</v>
      </c>
      <c r="FR8" s="25">
        <v>2.4518326570737297</v>
      </c>
      <c r="FS8" s="25">
        <v>2.4273654973262921</v>
      </c>
      <c r="FT8" s="25">
        <v>2.3557882291520982</v>
      </c>
      <c r="FU8" s="25">
        <v>2.3495480272452443</v>
      </c>
      <c r="FV8" s="25">
        <v>37.916321762511743</v>
      </c>
      <c r="FW8" s="25">
        <v>2.3850471991699038</v>
      </c>
      <c r="FX8" s="25">
        <v>2.3469446454001863</v>
      </c>
      <c r="FY8" s="25">
        <v>51.723769972882664</v>
      </c>
      <c r="FZ8" s="25">
        <v>52.275036175038821</v>
      </c>
      <c r="GA8" s="25">
        <v>51.750422522588821</v>
      </c>
      <c r="GB8" s="25">
        <v>45.667165613272743</v>
      </c>
      <c r="GC8" s="25">
        <v>2.4413659328416175</v>
      </c>
      <c r="GD8" s="25">
        <v>9.749848542031156</v>
      </c>
      <c r="GE8" s="25">
        <v>2.4752731542251571</v>
      </c>
      <c r="GF8" s="25">
        <v>2.6975844490468948</v>
      </c>
      <c r="GG8" s="25">
        <v>2.8533141710309664</v>
      </c>
      <c r="GH8" s="25">
        <v>2.0818142345834465</v>
      </c>
      <c r="GI8" s="25">
        <v>2.0674145294712529</v>
      </c>
    </row>
    <row r="9" spans="1:191"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39.172864221672206</v>
      </c>
      <c r="FS9" s="25">
        <v>44.819266734441989</v>
      </c>
      <c r="FT9" s="25">
        <v>33.934509339434996</v>
      </c>
      <c r="FU9" s="25">
        <v>29.979274522481354</v>
      </c>
      <c r="FV9" s="25">
        <v>33.301554385507494</v>
      </c>
      <c r="FW9" s="25">
        <v>34.461963479296095</v>
      </c>
      <c r="FX9" s="25">
        <v>17.127302051784998</v>
      </c>
      <c r="FY9" s="25">
        <v>21.122460633572494</v>
      </c>
      <c r="FZ9" s="25">
        <v>23.409698976400541</v>
      </c>
      <c r="GA9" s="25">
        <v>26.927652033552153</v>
      </c>
      <c r="GB9" s="25">
        <v>28.231594010045033</v>
      </c>
      <c r="GC9" s="25">
        <v>25.269147585104641</v>
      </c>
      <c r="GD9" s="25">
        <v>24.852142254765383</v>
      </c>
      <c r="GE9" s="25">
        <v>14.803605574111218</v>
      </c>
      <c r="GF9" s="25">
        <v>27.466096542331179</v>
      </c>
      <c r="GG9" s="25">
        <v>38.943970231027869</v>
      </c>
      <c r="GH9" s="25">
        <v>25.560387509096579</v>
      </c>
      <c r="GI9" s="25">
        <v>15.632249028420743</v>
      </c>
    </row>
    <row r="10" spans="1:191"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c r="FV10" s="25">
        <v>1315.625748786463</v>
      </c>
      <c r="FW10" s="25">
        <v>1490.0808001147132</v>
      </c>
      <c r="FX10" s="25">
        <v>1424.6752826108611</v>
      </c>
      <c r="FY10" s="25">
        <v>1268.3574473417837</v>
      </c>
      <c r="FZ10" s="25">
        <v>1230.7565849287005</v>
      </c>
      <c r="GA10" s="25">
        <v>1217.9630117496165</v>
      </c>
      <c r="GB10" s="25">
        <v>1201.8210949331267</v>
      </c>
      <c r="GC10" s="25">
        <v>1205.4989914884843</v>
      </c>
      <c r="GD10" s="25">
        <v>1189.6494433000425</v>
      </c>
      <c r="GE10" s="25">
        <v>1230.6945408125434</v>
      </c>
      <c r="GF10" s="25">
        <v>1173.0527496984819</v>
      </c>
      <c r="GG10" s="25">
        <v>1220.7895323351388</v>
      </c>
      <c r="GH10" s="25">
        <v>1151.0352295828691</v>
      </c>
      <c r="GI10" s="25">
        <v>1033.0305713334403</v>
      </c>
    </row>
    <row r="11" spans="1:191"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c r="FV11" s="25">
        <v>1536.2282543526755</v>
      </c>
      <c r="FW11" s="25">
        <v>1542.1208854941985</v>
      </c>
      <c r="FX11" s="25">
        <v>1435.762224623541</v>
      </c>
      <c r="FY11" s="25">
        <v>1537.7281519896203</v>
      </c>
      <c r="FZ11" s="25">
        <v>1545.9071304194892</v>
      </c>
      <c r="GA11" s="25">
        <v>1583.3721971606453</v>
      </c>
      <c r="GB11" s="25">
        <v>1570.2843256399151</v>
      </c>
      <c r="GC11" s="25">
        <v>1534.4124848210622</v>
      </c>
      <c r="GD11" s="25">
        <v>1604.2716669066006</v>
      </c>
      <c r="GE11" s="25">
        <v>1699.547956086278</v>
      </c>
      <c r="GF11" s="25">
        <v>1774.2814952284816</v>
      </c>
      <c r="GG11" s="25">
        <v>1914.2701346247352</v>
      </c>
      <c r="GH11" s="25">
        <v>1879.1095129646146</v>
      </c>
      <c r="GI11" s="25">
        <v>1961.6530952549504</v>
      </c>
    </row>
    <row r="12" spans="1:191"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row>
    <row r="13" spans="1:191"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c r="FV13" s="49">
        <v>1022.8476003990971</v>
      </c>
      <c r="FW13" s="49">
        <v>853.6441661016197</v>
      </c>
      <c r="FX13" s="49">
        <v>916.16508056820408</v>
      </c>
      <c r="FY13" s="49">
        <v>916.47728379060459</v>
      </c>
      <c r="FZ13" s="49">
        <v>832.05018415116206</v>
      </c>
      <c r="GA13" s="49">
        <v>775.50616745399589</v>
      </c>
      <c r="GB13" s="49">
        <v>755.25080874578828</v>
      </c>
      <c r="GC13" s="49">
        <v>801.51940645108311</v>
      </c>
      <c r="GD13" s="49">
        <v>807.15908239251905</v>
      </c>
      <c r="GE13" s="49">
        <v>830.81698676275789</v>
      </c>
      <c r="GF13" s="49">
        <v>869.38583615266259</v>
      </c>
      <c r="GG13" s="49">
        <v>749.33486645457242</v>
      </c>
      <c r="GH13" s="49">
        <v>768.56676750003498</v>
      </c>
      <c r="GI13" s="49">
        <v>741.29416709068812</v>
      </c>
    </row>
    <row r="14" spans="1:191"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row>
    <row r="15" spans="1:19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row>
    <row r="16" spans="1:191"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c r="FV16" s="25">
        <v>19.531884923532981</v>
      </c>
      <c r="FW16" s="25">
        <v>32.089232982120734</v>
      </c>
      <c r="FX16" s="25">
        <v>16.729443567095085</v>
      </c>
      <c r="FY16" s="25">
        <v>19.147656951131964</v>
      </c>
      <c r="FZ16" s="25">
        <v>17.380541667005058</v>
      </c>
      <c r="GA16" s="25">
        <v>16.923419289697751</v>
      </c>
      <c r="GB16" s="25">
        <v>16.070398042001887</v>
      </c>
      <c r="GC16" s="25">
        <v>18.065809117139004</v>
      </c>
      <c r="GD16" s="25">
        <v>17.60371297489478</v>
      </c>
      <c r="GE16" s="25">
        <v>16.450349039737869</v>
      </c>
      <c r="GF16" s="25">
        <v>18.698260392391386</v>
      </c>
      <c r="GG16" s="25">
        <v>18.239461061946329</v>
      </c>
      <c r="GH16" s="25">
        <v>18.956967683760986</v>
      </c>
      <c r="GI16" s="25">
        <v>21.691419885427543</v>
      </c>
    </row>
    <row r="17" spans="2:191"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c r="FV17" s="25">
        <v>699.52096645525944</v>
      </c>
      <c r="FW17" s="25">
        <v>623.65317575558868</v>
      </c>
      <c r="FX17" s="25">
        <v>622.40780024720505</v>
      </c>
      <c r="FY17" s="25">
        <v>624.25660218578457</v>
      </c>
      <c r="FZ17" s="25">
        <v>675.29658520507201</v>
      </c>
      <c r="GA17" s="25">
        <v>682.50801776619414</v>
      </c>
      <c r="GB17" s="25">
        <v>658.07633544232374</v>
      </c>
      <c r="GC17" s="25">
        <v>636.08949211919014</v>
      </c>
      <c r="GD17" s="25">
        <v>772.49558771349734</v>
      </c>
      <c r="GE17" s="25">
        <v>778.12457433664747</v>
      </c>
      <c r="GF17" s="25">
        <v>789.9442923798216</v>
      </c>
      <c r="GG17" s="25">
        <v>803.00464552907408</v>
      </c>
      <c r="GH17" s="25">
        <v>723.9818791113363</v>
      </c>
      <c r="GI17" s="25">
        <v>696.96002763658907</v>
      </c>
    </row>
    <row r="18" spans="2:191"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row>
    <row r="19" spans="2:19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row>
    <row r="20" spans="2:19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row>
    <row r="21" spans="2:191"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c r="FV21" s="25">
        <v>1007.8951951752376</v>
      </c>
      <c r="FW21" s="25">
        <v>895.96707393223016</v>
      </c>
      <c r="FX21" s="25">
        <v>858.57245643655529</v>
      </c>
      <c r="FY21" s="25">
        <v>892.18645026589968</v>
      </c>
      <c r="FZ21" s="25">
        <v>1081.9012457235615</v>
      </c>
      <c r="GA21" s="25">
        <v>814.05623984366218</v>
      </c>
      <c r="GB21" s="25">
        <v>738.50481131962079</v>
      </c>
      <c r="GC21" s="25">
        <v>1038.4674996204992</v>
      </c>
      <c r="GD21" s="25">
        <v>1035.5560348989563</v>
      </c>
      <c r="GE21" s="25">
        <v>1003.9100676672035</v>
      </c>
      <c r="GF21" s="25">
        <v>986.70636318155471</v>
      </c>
      <c r="GG21" s="25">
        <v>990.82534988652458</v>
      </c>
      <c r="GH21" s="25">
        <v>966.77137272425171</v>
      </c>
      <c r="GI21" s="25">
        <v>962.95859181395042</v>
      </c>
    </row>
    <row r="22" spans="2:191"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c r="FV22" s="25">
        <v>137.90371880149871</v>
      </c>
      <c r="FW22" s="25">
        <v>142.86325047546231</v>
      </c>
      <c r="FX22" s="25">
        <v>132.51521507160885</v>
      </c>
      <c r="FY22" s="25">
        <v>132.2840597427311</v>
      </c>
      <c r="FZ22" s="25">
        <v>135.79123650978818</v>
      </c>
      <c r="GA22" s="25">
        <v>140.68288429022562</v>
      </c>
      <c r="GB22" s="25">
        <v>139.16352835396549</v>
      </c>
      <c r="GC22" s="25">
        <v>143.34404216515955</v>
      </c>
      <c r="GD22" s="25">
        <v>152.95680425514283</v>
      </c>
      <c r="GE22" s="25">
        <v>146.004982341436</v>
      </c>
      <c r="GF22" s="25">
        <v>152.82311555990751</v>
      </c>
      <c r="GG22" s="25">
        <v>145.22553749216917</v>
      </c>
      <c r="GH22" s="25">
        <v>124.5261752475941</v>
      </c>
      <c r="GI22" s="25">
        <v>125.70684390962005</v>
      </c>
    </row>
    <row r="23" spans="2:191"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row>
    <row r="24" spans="2:19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c r="FV24" s="25">
        <v>45.706826910476018</v>
      </c>
      <c r="FW24" s="25">
        <v>44.659337633540382</v>
      </c>
      <c r="FX24" s="25">
        <v>54.138380336454823</v>
      </c>
      <c r="FY24" s="25">
        <v>54.223595880534397</v>
      </c>
      <c r="FZ24" s="25">
        <v>48.110038537073464</v>
      </c>
      <c r="GA24" s="25">
        <v>48.047510517417976</v>
      </c>
      <c r="GB24" s="25">
        <v>48.317861419084757</v>
      </c>
      <c r="GC24" s="25">
        <v>48.430863763746004</v>
      </c>
      <c r="GD24" s="25">
        <v>48.503163119222563</v>
      </c>
      <c r="GE24" s="25">
        <v>45.994123879891525</v>
      </c>
      <c r="GF24" s="25">
        <v>45.533645941097319</v>
      </c>
      <c r="GG24" s="25">
        <v>40.517200378092383</v>
      </c>
      <c r="GH24" s="25">
        <v>40.347123176699206</v>
      </c>
      <c r="GI24" s="25">
        <v>39.912352803140585</v>
      </c>
    </row>
    <row r="25" spans="2:19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row>
    <row r="26" spans="2:19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row>
    <row r="27" spans="2:191"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c r="FV27" s="25">
        <v>8.8064627382072604</v>
      </c>
      <c r="FW27" s="25">
        <v>5.498524844720496</v>
      </c>
      <c r="FX27" s="25">
        <v>11.614819867752368</v>
      </c>
      <c r="FY27" s="25">
        <v>12.012138919771376</v>
      </c>
      <c r="FZ27" s="25">
        <v>12.564272571158984</v>
      </c>
      <c r="GA27" s="25">
        <v>11.818207862653338</v>
      </c>
      <c r="GB27" s="25">
        <v>12.097627547344347</v>
      </c>
      <c r="GC27" s="25">
        <v>11.777360568423655</v>
      </c>
      <c r="GD27" s="25">
        <v>10.301350757471853</v>
      </c>
      <c r="GE27" s="25">
        <v>11.30061571249818</v>
      </c>
      <c r="GF27" s="25">
        <v>11.894692718817767</v>
      </c>
      <c r="GG27" s="25">
        <v>13.305034734779367</v>
      </c>
      <c r="GH27" s="25">
        <v>17.341569092079606</v>
      </c>
      <c r="GI27" s="25">
        <v>16.597830323938727</v>
      </c>
    </row>
    <row r="28" spans="2:19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row>
    <row r="29" spans="2:191"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row>
    <row r="30" spans="2:191"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c r="FV30" s="25">
        <v>622.4625782998404</v>
      </c>
      <c r="FW30" s="25">
        <v>645.51446471606027</v>
      </c>
      <c r="FX30" s="25">
        <v>609.36590301354624</v>
      </c>
      <c r="FY30" s="25">
        <v>776.42078266678459</v>
      </c>
      <c r="FZ30" s="25">
        <v>795.83701934913529</v>
      </c>
      <c r="GA30" s="25">
        <v>782.91651943782779</v>
      </c>
      <c r="GB30" s="25">
        <v>753.39390101919389</v>
      </c>
      <c r="GC30" s="25">
        <v>779.29958400141868</v>
      </c>
      <c r="GD30" s="25">
        <v>779.17989018032506</v>
      </c>
      <c r="GE30" s="25">
        <v>829.33643758395419</v>
      </c>
      <c r="GF30" s="25">
        <v>830.49628505202827</v>
      </c>
      <c r="GG30" s="25">
        <v>811.54829584245886</v>
      </c>
      <c r="GH30" s="25">
        <v>790.49916055906431</v>
      </c>
      <c r="GI30" s="25">
        <v>793.6856551606686</v>
      </c>
    </row>
    <row r="31" spans="2:191"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row>
    <row r="32" spans="2:19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row>
    <row r="33" spans="2:191"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6534.5380347897189</v>
      </c>
      <c r="FQ33" s="26">
        <f t="shared" si="0"/>
        <v>6550.9959490791334</v>
      </c>
      <c r="FR33" s="26">
        <f t="shared" si="0"/>
        <v>6538.0279604862098</v>
      </c>
      <c r="FS33" s="26">
        <f t="shared" si="0"/>
        <v>7021.2184711291811</v>
      </c>
      <c r="FT33" s="26">
        <f t="shared" si="0"/>
        <v>6740.9218171469865</v>
      </c>
      <c r="FU33" s="26">
        <f t="shared" ref="FU33:FW33" si="1">SUM(FU7:FU32)</f>
        <v>6595.6439783925625</v>
      </c>
      <c r="FV33" s="26">
        <f t="shared" ref="FV33:FX33" si="2">SUM(FV7:FV32)</f>
        <v>6674.4684768508232</v>
      </c>
      <c r="FW33" s="26">
        <f t="shared" si="1"/>
        <v>6481.4933543860698</v>
      </c>
      <c r="FX33" s="26">
        <f t="shared" si="2"/>
        <v>6229.9709767127242</v>
      </c>
      <c r="FY33" s="26">
        <f t="shared" ref="FY33:GA33" si="3">SUM(FY7:FY32)</f>
        <v>6437.3336107626974</v>
      </c>
      <c r="FZ33" s="26">
        <f t="shared" si="3"/>
        <v>6562.737596515828</v>
      </c>
      <c r="GA33" s="26">
        <f t="shared" si="3"/>
        <v>6248.0060611809622</v>
      </c>
      <c r="GB33" s="26">
        <f t="shared" ref="GB33:GD33" si="4">SUM(GB7:GB32)</f>
        <v>6101.6607741045937</v>
      </c>
      <c r="GC33" s="26">
        <f t="shared" si="4"/>
        <v>6352.4351384452293</v>
      </c>
      <c r="GD33" s="26">
        <f t="shared" si="4"/>
        <v>6570.0989520531439</v>
      </c>
      <c r="GE33" s="26">
        <f t="shared" ref="GE33:GF33" si="5">SUM(GE7:GE32)</f>
        <v>6731.5297106078269</v>
      </c>
      <c r="GF33" s="26">
        <f t="shared" si="5"/>
        <v>6821.2871465074113</v>
      </c>
      <c r="GG33" s="26">
        <f t="shared" ref="GG33:GI33" si="6">SUM(GG7:GG32)</f>
        <v>6866.9912704220196</v>
      </c>
      <c r="GH33" s="26">
        <f t="shared" si="6"/>
        <v>6615.5698570446675</v>
      </c>
      <c r="GI33" s="26">
        <f t="shared" si="6"/>
        <v>6524.6954296965741</v>
      </c>
    </row>
    <row r="34" spans="2:191" ht="2.1" customHeight="1"/>
    <row r="35" spans="2:191">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91" ht="27">
      <c r="B38" s="44" t="s">
        <v>100</v>
      </c>
    </row>
    <row r="40" spans="2:191">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ht="14.25">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I40"/>
  <sheetViews>
    <sheetView tabSelected="1" zoomScale="95" zoomScaleNormal="95" workbookViewId="0">
      <pane xSplit="2" ySplit="6" topLeftCell="FQ7" activePane="bottomRight" state="frozenSplit"/>
      <selection activeCell="FR40" sqref="FR40"/>
      <selection pane="topRight" activeCell="FR40" sqref="FR40"/>
      <selection pane="bottomLeft" activeCell="FR40" sqref="FR40"/>
      <selection pane="bottomRight" activeCell="GI33" sqref="GI33"/>
    </sheetView>
  </sheetViews>
  <sheetFormatPr baseColWidth="10" defaultColWidth="11.42578125" defaultRowHeight="12.75"/>
  <cols>
    <col min="1" max="1" width="12.5703125" style="2" bestFit="1" customWidth="1"/>
    <col min="2" max="2" width="30.7109375" style="2" customWidth="1"/>
    <col min="3" max="166" width="9.7109375" style="2" customWidth="1"/>
    <col min="167" max="191" width="10.85546875" style="2" customWidth="1"/>
    <col min="192" max="16384" width="11.42578125" style="2"/>
  </cols>
  <sheetData>
    <row r="1" spans="1:191">
      <c r="A1" s="23"/>
      <c r="B1" s="4"/>
    </row>
    <row r="2" spans="1:191"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91"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9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91"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91"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row>
    <row r="7" spans="1:191"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row>
    <row r="8" spans="1:191"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row>
    <row r="9" spans="1:191"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row>
    <row r="10" spans="1:191"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row>
    <row r="11" spans="1:191"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row>
    <row r="12" spans="1:191"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row>
    <row r="13" spans="1:191"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row>
    <row r="14" spans="1:191"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row>
    <row r="15" spans="1:191"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row>
    <row r="16" spans="1:191"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row>
    <row r="17" spans="2:191"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row>
    <row r="18" spans="2:191"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row>
    <row r="19" spans="2:191"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row>
    <row r="20" spans="2:191"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row>
    <row r="21" spans="2:191"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row>
    <row r="22" spans="2:191"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row>
    <row r="23" spans="2:191"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row>
    <row r="24" spans="2:191"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row>
    <row r="25" spans="2:191"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row>
    <row r="26" spans="2:191"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row>
    <row r="27" spans="2:191"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row>
    <row r="28" spans="2:191"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row>
    <row r="29" spans="2:191"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row>
    <row r="30" spans="2:191"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row>
    <row r="31" spans="2:191"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row>
    <row r="32" spans="2:191"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row>
    <row r="33" spans="2:191"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row>
    <row r="34" spans="2:191" s="14" customFormat="1" ht="4.5" customHeight="1">
      <c r="DJ34" s="14">
        <v>149268994.252615</v>
      </c>
    </row>
    <row r="35" spans="2:191" s="14" customFormat="1" ht="9">
      <c r="B35" s="51"/>
      <c r="N35" s="17"/>
      <c r="Z35" s="17"/>
      <c r="AL35" s="17"/>
      <c r="AX35" s="17"/>
      <c r="BJ35" s="17"/>
      <c r="BV35" s="17"/>
      <c r="EZ35" s="77"/>
      <c r="FA35" s="77"/>
    </row>
    <row r="36" spans="2:19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1" ht="27">
      <c r="B38" s="44" t="s">
        <v>100</v>
      </c>
    </row>
    <row r="40" spans="2:191">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I39"/>
  <sheetViews>
    <sheetView zoomScaleNormal="100" workbookViewId="0">
      <pane xSplit="2" ySplit="6" topLeftCell="FS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191" width="10.85546875" style="14" customWidth="1"/>
    <col min="192" max="16384" width="11.42578125" style="14"/>
  </cols>
  <sheetData>
    <row r="1" spans="1:19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1"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1"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1"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row>
    <row r="7" spans="1:191"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row>
    <row r="8" spans="1:19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row>
    <row r="9" spans="1:191"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row>
    <row r="10" spans="1:191"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row>
    <row r="11" spans="1:191"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row>
    <row r="12" spans="1:191"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row>
    <row r="13" spans="1:191"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c r="GI13" s="48">
        <v>17188677.352386001</v>
      </c>
    </row>
    <row r="14" spans="1:191"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row>
    <row r="15" spans="1:191"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row>
    <row r="16" spans="1:191"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row>
    <row r="17" spans="2:191"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row>
    <row r="18" spans="2:191"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row>
    <row r="19" spans="2:19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row>
    <row r="20" spans="2:191"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row>
    <row r="21" spans="2:191"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row>
    <row r="22" spans="2:191"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row>
    <row r="23" spans="2:191"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row>
    <row r="24" spans="2:19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row>
    <row r="25" spans="2:19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row>
    <row r="26" spans="2:19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row>
    <row r="27" spans="2:191"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row>
    <row r="28" spans="2:19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row>
    <row r="29" spans="2:191"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row>
    <row r="30" spans="2:191"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row>
    <row r="31" spans="2:191"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row>
    <row r="32" spans="2:19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row>
    <row r="33" spans="2:191"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row>
    <row r="34" spans="2:191" ht="2.1" customHeight="1">
      <c r="BP34" s="14"/>
      <c r="BQ34" s="14"/>
      <c r="BR34" s="14"/>
      <c r="BS34" s="14"/>
      <c r="BT34" s="14"/>
      <c r="BU34" s="14"/>
      <c r="BV34" s="14"/>
    </row>
    <row r="35" spans="2:19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1"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1" ht="27">
      <c r="B38" s="44" t="s">
        <v>100</v>
      </c>
    </row>
    <row r="39" spans="2:191"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I39"/>
  <sheetViews>
    <sheetView zoomScaleNormal="100" workbookViewId="0">
      <pane xSplit="2" ySplit="6" topLeftCell="FP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15"/>
  <cols>
    <col min="1" max="1" width="12.5703125" style="24" customWidth="1"/>
    <col min="2" max="2" width="28.7109375" style="24" customWidth="1"/>
    <col min="3" max="166" width="9.7109375" style="24" customWidth="1"/>
    <col min="167" max="191" width="10.85546875" style="24" customWidth="1"/>
    <col min="192" max="16384" width="11.42578125" style="24"/>
  </cols>
  <sheetData>
    <row r="1" spans="1:19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1"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1"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1"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row>
    <row r="7" spans="1:191"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row>
    <row r="8" spans="1:191"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row>
    <row r="9" spans="1:191"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row>
    <row r="10" spans="1:191"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row>
    <row r="11" spans="1:191"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row>
    <row r="12" spans="1:191"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row>
    <row r="13" spans="1:191"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c r="GI13" s="49">
        <v>2506640.8918849998</v>
      </c>
    </row>
    <row r="14" spans="1:191"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row>
    <row r="15" spans="1:191"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row>
    <row r="16" spans="1:191"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row>
    <row r="17" spans="2:191"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row>
    <row r="18" spans="2:191"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row>
    <row r="19" spans="2:191"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row>
    <row r="20" spans="2:191"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row>
    <row r="21" spans="2:191"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row>
    <row r="22" spans="2:191"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row>
    <row r="23" spans="2:191"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row>
    <row r="24" spans="2:191"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row>
    <row r="25" spans="2:191"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row>
    <row r="26" spans="2:191"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row>
    <row r="27" spans="2:191"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row>
    <row r="28" spans="2:191"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row>
    <row r="29" spans="2:191"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row>
    <row r="30" spans="2:191"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row>
    <row r="31" spans="2:191"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row>
    <row r="32" spans="2:191"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row>
    <row r="33" spans="2:191"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row>
    <row r="34" spans="2:191"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c r="GI34" s="14" t="s">
        <v>65</v>
      </c>
    </row>
    <row r="35" spans="2:191"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1" ht="27">
      <c r="B38" s="44" t="s">
        <v>100</v>
      </c>
    </row>
    <row r="39" spans="2:19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I39"/>
  <sheetViews>
    <sheetView zoomScale="95" zoomScaleNormal="95" workbookViewId="0">
      <pane xSplit="2" ySplit="6" topLeftCell="FP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14.25"/>
  <cols>
    <col min="1" max="1" width="12.5703125" style="28" customWidth="1"/>
    <col min="2" max="2" width="28.7109375" style="28" customWidth="1"/>
    <col min="3" max="166" width="9.7109375" style="28" customWidth="1"/>
    <col min="167" max="191" width="10.85546875" style="28" customWidth="1"/>
    <col min="192" max="16384" width="11.42578125" style="28"/>
  </cols>
  <sheetData>
    <row r="1" spans="1:191"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1"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1"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1"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1"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row>
    <row r="7" spans="1:191"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row>
    <row r="8" spans="1:191"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row>
    <row r="9" spans="1:191"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row>
    <row r="10" spans="1:191"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row>
    <row r="11" spans="1:191"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row>
    <row r="12" spans="1:191"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row>
    <row r="13" spans="1:191"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c r="GI13" s="49">
        <v>14246009.158317</v>
      </c>
    </row>
    <row r="14" spans="1:191"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row>
    <row r="15" spans="1:191"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row>
    <row r="16" spans="1:191"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row>
    <row r="17" spans="2:191"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row>
    <row r="18" spans="2:191"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row>
    <row r="19" spans="2:191"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row>
    <row r="20" spans="2:191"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row>
    <row r="21" spans="2:191"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row>
    <row r="22" spans="2:191"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row>
    <row r="23" spans="2:191"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row>
    <row r="24" spans="2:191"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row>
    <row r="25" spans="2:191"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row>
    <row r="26" spans="2:191"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row>
    <row r="27" spans="2:191"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row>
    <row r="28" spans="2:191"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row>
    <row r="29" spans="2:191"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row>
    <row r="30" spans="2:191"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row>
    <row r="31" spans="2:191"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row>
    <row r="32" spans="2:191"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row>
    <row r="33" spans="2:191"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row>
    <row r="34" spans="2:191" s="14" customFormat="1" ht="2.1" customHeight="1"/>
    <row r="35" spans="2:191"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1" ht="27">
      <c r="B38" s="44" t="s">
        <v>100</v>
      </c>
    </row>
    <row r="39" spans="2:191">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I39"/>
  <sheetViews>
    <sheetView zoomScale="95" zoomScaleNormal="95" workbookViewId="0">
      <pane xSplit="2" ySplit="6" topLeftCell="FP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14.25"/>
  <cols>
    <col min="1" max="1" width="12.5703125" style="28" customWidth="1"/>
    <col min="2" max="2" width="28.7109375" style="28" customWidth="1"/>
    <col min="3" max="166" width="9.7109375" style="28" customWidth="1"/>
    <col min="167" max="191" width="10.85546875" style="28" customWidth="1"/>
    <col min="192" max="16384" width="11.42578125" style="28"/>
  </cols>
  <sheetData>
    <row r="1" spans="1:19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1"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1"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1"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1"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row>
    <row r="7" spans="1:191"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row>
    <row r="8" spans="1:191"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row>
    <row r="9" spans="1:191"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row>
    <row r="10" spans="1:191"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row>
    <row r="11" spans="1:191"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row>
    <row r="12" spans="1:191"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row>
    <row r="13" spans="1:191"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c r="GI13" s="49">
        <v>1668677.180313</v>
      </c>
    </row>
    <row r="14" spans="1:191"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row>
    <row r="15" spans="1:191"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row>
    <row r="16" spans="1:191"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row>
    <row r="17" spans="2:191"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row>
    <row r="18" spans="2:191"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row>
    <row r="19" spans="2:191"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row>
    <row r="20" spans="2:191"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row>
    <row r="21" spans="2:191"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row>
    <row r="22" spans="2:191"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row>
    <row r="23" spans="2:191"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row>
    <row r="24" spans="2:191"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row>
    <row r="25" spans="2:191"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row>
    <row r="26" spans="2:191"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row>
    <row r="27" spans="2:191"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row>
    <row r="28" spans="2:191"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row>
    <row r="29" spans="2:191"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row>
    <row r="30" spans="2:191"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row>
    <row r="31" spans="2:191"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row>
    <row r="32" spans="2:191"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row>
    <row r="33" spans="2:191"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row>
    <row r="34" spans="2:191" s="14" customFormat="1" ht="2.1" customHeight="1"/>
    <row r="35" spans="2:191"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1" ht="27">
      <c r="B38" s="44" t="s">
        <v>100</v>
      </c>
    </row>
    <row r="39" spans="2:191">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2022-03-22T00:09:39Z</cp:lastPrinted>
  <dcterms:created xsi:type="dcterms:W3CDTF">2013-04-29T13:45:37Z</dcterms:created>
  <dcterms:modified xsi:type="dcterms:W3CDTF">2023-11-22T19:10:19Z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