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8_{74208AD8-BB69-4C76-8495-1048D9BB7FC0}" xr6:coauthVersionLast="47" xr6:coauthVersionMax="47" xr10:uidLastSave="{00000000-0000-0000-0000-000000000000}"/>
  <bookViews>
    <workbookView xWindow="-120" yWindow="-120" windowWidth="38640" windowHeight="21240" tabRatio="784" firstSheet="1"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'1_01'!$FT$2:$GF$37</definedName>
    <definedName name="_xlnm.Print_Area" localSheetId="5">'1_02'!$FT$2:$GF$37</definedName>
    <definedName name="_xlnm.Print_Area" localSheetId="6">'1_03'!$FT$2:$GF$37</definedName>
    <definedName name="_xlnm.Print_Area" localSheetId="7">'1_04'!$FT$2:$GF$37</definedName>
    <definedName name="_xlnm.Print_Area" localSheetId="8">'1_05'!$FT$2:$GF$37</definedName>
    <definedName name="_xlnm.Print_Area" localSheetId="9">'1_06'!$FT$2:$GF$37</definedName>
    <definedName name="_xlnm.Print_Area" localSheetId="10">'1_07'!$FT$2:$GF$37</definedName>
    <definedName name="_xlnm.Print_Area" localSheetId="11">'1_08'!$FT$2:$GF$37</definedName>
    <definedName name="_xlnm.Print_Area" localSheetId="12">'1_09'!$FT$2:$GF$37</definedName>
    <definedName name="_xlnm.Print_Area" localSheetId="13">'1_10'!$FT$2:$GF$37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F33" i="8" l="1"/>
  <c r="GF18" i="41"/>
  <c r="GF19" i="41"/>
  <c r="GF20" i="41"/>
  <c r="GF21" i="7"/>
  <c r="GF22" i="7"/>
  <c r="GF23" i="7"/>
  <c r="GF24" i="7"/>
  <c r="GF25" i="41"/>
  <c r="GF26" i="41"/>
  <c r="GF27" i="7"/>
  <c r="GF28" i="41"/>
  <c r="GF29" i="7"/>
  <c r="GF30" i="7"/>
  <c r="GF10" i="7"/>
  <c r="GF11" i="7"/>
  <c r="GF12" i="7"/>
  <c r="GF13" i="7"/>
  <c r="GF14" i="7"/>
  <c r="GF8" i="7"/>
  <c r="GF9" i="7"/>
  <c r="GF32" i="7"/>
  <c r="GF7" i="41"/>
  <c r="GF16" i="7"/>
  <c r="GF31" i="41"/>
  <c r="GF8" i="41"/>
  <c r="GF9" i="41"/>
  <c r="GF10" i="41"/>
  <c r="GF11" i="41"/>
  <c r="GF12" i="41"/>
  <c r="GF13" i="41"/>
  <c r="GF14" i="41"/>
  <c r="GF15" i="41"/>
  <c r="GF16" i="41"/>
  <c r="GF17" i="41"/>
  <c r="GF32" i="41"/>
  <c r="GF33" i="35"/>
  <c r="GF33" i="37"/>
  <c r="GF7" i="7"/>
  <c r="GF15" i="7"/>
  <c r="GF17" i="7"/>
  <c r="GF18" i="7"/>
  <c r="GF19" i="7"/>
  <c r="GF20" i="7"/>
  <c r="GF31" i="7"/>
  <c r="GE22" i="41"/>
  <c r="GE29" i="41"/>
  <c r="GE30" i="41"/>
  <c r="GE16" i="7"/>
  <c r="GE17" i="7"/>
  <c r="GE18" i="7"/>
  <c r="GE15" i="7"/>
  <c r="GE8" i="7"/>
  <c r="GE9" i="7"/>
  <c r="GE10" i="7"/>
  <c r="GE11" i="7"/>
  <c r="GE12" i="7"/>
  <c r="GE13" i="7"/>
  <c r="GE19" i="7"/>
  <c r="GE20" i="7"/>
  <c r="GE32" i="7"/>
  <c r="GE7" i="41"/>
  <c r="GE8" i="41"/>
  <c r="GE9" i="41"/>
  <c r="GE10" i="41"/>
  <c r="GE15" i="41"/>
  <c r="GE16" i="41"/>
  <c r="GE17" i="41"/>
  <c r="GE31" i="41"/>
  <c r="GE32" i="41"/>
  <c r="GE33" i="35"/>
  <c r="GE33" i="37"/>
  <c r="GE7" i="7"/>
  <c r="GE31" i="7"/>
  <c r="GD7" i="41"/>
  <c r="GD8" i="41"/>
  <c r="GD9" i="41"/>
  <c r="GD26" i="41"/>
  <c r="GD27" i="41"/>
  <c r="GD11" i="7"/>
  <c r="GD12" i="7"/>
  <c r="GD13" i="7"/>
  <c r="GD14" i="7"/>
  <c r="GD15" i="41"/>
  <c r="GD16" i="41"/>
  <c r="GD10" i="41"/>
  <c r="GD11" i="41"/>
  <c r="GD12" i="41"/>
  <c r="GD17" i="41"/>
  <c r="GD33" i="35"/>
  <c r="GD33" i="37"/>
  <c r="GC13" i="41"/>
  <c r="GC14" i="41"/>
  <c r="GC20" i="41"/>
  <c r="GC21" i="41"/>
  <c r="GC22" i="41"/>
  <c r="GC23" i="41"/>
  <c r="GC24" i="41"/>
  <c r="GC25" i="41"/>
  <c r="GC18" i="41"/>
  <c r="GC19" i="41"/>
  <c r="GC33" i="35"/>
  <c r="GC33" i="37"/>
  <c r="GB10" i="41"/>
  <c r="GB11" i="7"/>
  <c r="GB12" i="41"/>
  <c r="GB26" i="41"/>
  <c r="GB27" i="41"/>
  <c r="GB28" i="41"/>
  <c r="GB30" i="41"/>
  <c r="GB31" i="41"/>
  <c r="GB7" i="41"/>
  <c r="GB7" i="7"/>
  <c r="GB8" i="41"/>
  <c r="GB8" i="7"/>
  <c r="GB10" i="7"/>
  <c r="GB13" i="7"/>
  <c r="GB14" i="41"/>
  <c r="GB14" i="7"/>
  <c r="GB13" i="41"/>
  <c r="GB22" i="7"/>
  <c r="GB23" i="41"/>
  <c r="GB24" i="41"/>
  <c r="GB33" i="35"/>
  <c r="GB33" i="37"/>
  <c r="GA7" i="41"/>
  <c r="GA8" i="7"/>
  <c r="GA20" i="41"/>
  <c r="GA33" i="8"/>
  <c r="GA33" i="41" s="1"/>
  <c r="GA31" i="41"/>
  <c r="GA32" i="41"/>
  <c r="GA11" i="7"/>
  <c r="GA13" i="7"/>
  <c r="GA13" i="41"/>
  <c r="GA33" i="35"/>
  <c r="GA33" i="37"/>
  <c r="FZ33" i="37"/>
  <c r="FZ33" i="35"/>
  <c r="FZ7" i="7"/>
  <c r="FZ9" i="41"/>
  <c r="FZ22" i="41"/>
  <c r="FZ23" i="41"/>
  <c r="FZ27" i="41"/>
  <c r="FZ31" i="41"/>
  <c r="FZ8" i="7"/>
  <c r="FZ15" i="41"/>
  <c r="FZ17" i="41"/>
  <c r="FZ17" i="7"/>
  <c r="FZ25" i="41"/>
  <c r="FZ29" i="41"/>
  <c r="FZ19" i="7"/>
  <c r="FY8" i="41"/>
  <c r="FY13" i="41"/>
  <c r="FY14" i="7"/>
  <c r="FY14" i="41"/>
  <c r="FY15" i="41"/>
  <c r="FY17" i="41"/>
  <c r="FY18" i="41"/>
  <c r="FY20" i="41"/>
  <c r="FY20" i="7"/>
  <c r="FY22" i="41"/>
  <c r="FY27" i="41"/>
  <c r="FY28" i="41"/>
  <c r="FY29" i="41"/>
  <c r="FY30" i="41"/>
  <c r="FY31" i="41"/>
  <c r="FY32" i="41"/>
  <c r="FY18" i="7"/>
  <c r="FY22" i="7"/>
  <c r="FY21" i="7"/>
  <c r="FY12" i="41"/>
  <c r="FY33" i="35"/>
  <c r="FY33" i="37"/>
  <c r="FP32" i="41"/>
  <c r="FV30" i="41"/>
  <c r="FS30" i="41"/>
  <c r="FR30" i="41"/>
  <c r="FR30" i="7"/>
  <c r="FR28" i="41"/>
  <c r="FO28" i="41"/>
  <c r="FX27" i="41"/>
  <c r="FQ27" i="41"/>
  <c r="FP27" i="41"/>
  <c r="FV26" i="41"/>
  <c r="FP26" i="41"/>
  <c r="FX24" i="41"/>
  <c r="FS24" i="7"/>
  <c r="FR24" i="41"/>
  <c r="FT22" i="41"/>
  <c r="FW21" i="41"/>
  <c r="FX20" i="41"/>
  <c r="FW20" i="7"/>
  <c r="FO20" i="7"/>
  <c r="FT19" i="41"/>
  <c r="FQ19" i="7"/>
  <c r="FX18" i="41"/>
  <c r="FX18" i="7"/>
  <c r="FW18" i="7"/>
  <c r="FW18" i="41"/>
  <c r="FS18" i="41"/>
  <c r="FQ18" i="41"/>
  <c r="FP18" i="7"/>
  <c r="FW16" i="41"/>
  <c r="FR16" i="41"/>
  <c r="FX15" i="41"/>
  <c r="FX15" i="7"/>
  <c r="FW15" i="7"/>
  <c r="FW15" i="41"/>
  <c r="FU15" i="41"/>
  <c r="FP15" i="41"/>
  <c r="FX14" i="7"/>
  <c r="FV14" i="7"/>
  <c r="FS14" i="41"/>
  <c r="FR14" i="41"/>
  <c r="FU12" i="7"/>
  <c r="FT12" i="41"/>
  <c r="FP12" i="41"/>
  <c r="FO12" i="41"/>
  <c r="FV11" i="41"/>
  <c r="FV11" i="7"/>
  <c r="FS11" i="41"/>
  <c r="FX10" i="41"/>
  <c r="FU10" i="41"/>
  <c r="FT9" i="41"/>
  <c r="FP9" i="41"/>
  <c r="FO9" i="41"/>
  <c r="FX8" i="41"/>
  <c r="FT8" i="41"/>
  <c r="FP8" i="7"/>
  <c r="FX7" i="41"/>
  <c r="FY12" i="7"/>
  <c r="FY19" i="41"/>
  <c r="FY11" i="41"/>
  <c r="FS31" i="7"/>
  <c r="FO30" i="7"/>
  <c r="FQ29" i="7"/>
  <c r="FQ27" i="7"/>
  <c r="FW24" i="7"/>
  <c r="FU21" i="41"/>
  <c r="FT21" i="41"/>
  <c r="FS21" i="41"/>
  <c r="FS19" i="7"/>
  <c r="FU18" i="41"/>
  <c r="FR18" i="41"/>
  <c r="FR16" i="7"/>
  <c r="FQ16" i="7"/>
  <c r="FO15" i="7"/>
  <c r="FP14" i="7"/>
  <c r="FT13" i="7"/>
  <c r="FP9" i="7"/>
  <c r="FO9" i="7"/>
  <c r="FU32" i="41"/>
  <c r="FV30" i="7"/>
  <c r="FP30" i="41"/>
  <c r="FP30" i="7"/>
  <c r="FQ29" i="41"/>
  <c r="FX26" i="41"/>
  <c r="FW26" i="41"/>
  <c r="FU26" i="7"/>
  <c r="FU26" i="41"/>
  <c r="FT26" i="41"/>
  <c r="FS26" i="7"/>
  <c r="FR23" i="41"/>
  <c r="FP23" i="41"/>
  <c r="FP23" i="7"/>
  <c r="FO23" i="41"/>
  <c r="FX22" i="7"/>
  <c r="FW22" i="41"/>
  <c r="FW22" i="7"/>
  <c r="FS20" i="41"/>
  <c r="FP20" i="41"/>
  <c r="FS19" i="41"/>
  <c r="FT18" i="7"/>
  <c r="FW17" i="41"/>
  <c r="FU16" i="7"/>
  <c r="FP14" i="41"/>
  <c r="FX13" i="41"/>
  <c r="FW13" i="7"/>
  <c r="FT13" i="41"/>
  <c r="FX11" i="7"/>
  <c r="FT10" i="7"/>
  <c r="FW7" i="7"/>
  <c r="FV32" i="41"/>
  <c r="FT32" i="41"/>
  <c r="FS32" i="41"/>
  <c r="FX30" i="41"/>
  <c r="FU30" i="41"/>
  <c r="FP29" i="41"/>
  <c r="FV28" i="41"/>
  <c r="FU28" i="41"/>
  <c r="FT28" i="41"/>
  <c r="FW25" i="41"/>
  <c r="FQ23" i="41"/>
  <c r="FQ21" i="41"/>
  <c r="FP21" i="7"/>
  <c r="FO21" i="41"/>
  <c r="FR19" i="41"/>
  <c r="FO18" i="41"/>
  <c r="FU17" i="41"/>
  <c r="FQ16" i="41"/>
  <c r="FT15" i="41"/>
  <c r="FP15" i="7"/>
  <c r="FO15" i="41"/>
  <c r="FX14" i="41"/>
  <c r="FS12" i="41"/>
  <c r="FV9" i="41"/>
  <c r="FS8" i="41"/>
  <c r="FT33" i="37"/>
  <c r="FS33" i="37"/>
  <c r="FV33" i="37"/>
  <c r="FX33" i="37"/>
  <c r="FU33" i="37"/>
  <c r="FR33" i="37"/>
  <c r="FP33" i="37"/>
  <c r="FO33" i="37"/>
  <c r="FW33" i="37"/>
  <c r="FQ33" i="37"/>
  <c r="FR33" i="35"/>
  <c r="FX33" i="35"/>
  <c r="FQ33" i="35"/>
  <c r="FP33" i="35"/>
  <c r="FW33" i="35"/>
  <c r="FV33" i="35"/>
  <c r="FU33" i="35"/>
  <c r="FO33" i="35"/>
  <c r="FT33" i="35"/>
  <c r="FS33" i="35"/>
  <c r="FX17" i="41"/>
  <c r="FW9" i="41"/>
  <c r="FW10" i="41"/>
  <c r="FW13" i="41"/>
  <c r="FV16" i="41"/>
  <c r="FW24" i="41"/>
  <c r="FW7" i="41"/>
  <c r="FS7" i="41"/>
  <c r="FR31" i="41"/>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FS26" i="41"/>
  <c r="FU16" i="41"/>
  <c r="FU8" i="41"/>
  <c r="FU9" i="41"/>
  <c r="FQ26" i="41"/>
  <c r="FQ12" i="41"/>
  <c r="FS28" i="41"/>
  <c r="FT7" i="41"/>
  <c r="FO32" i="41"/>
  <c r="FO16" i="41"/>
  <c r="FU22" i="41"/>
  <c r="FO11" i="41"/>
  <c r="FZ7" i="41"/>
  <c r="GB16" i="41"/>
  <c r="FZ28" i="41"/>
  <c r="FP11" i="41"/>
  <c r="GF33" i="7" l="1"/>
  <c r="GF33" i="41"/>
  <c r="GF30" i="41"/>
  <c r="GF29" i="41"/>
  <c r="GF25" i="7"/>
  <c r="GF22" i="41"/>
  <c r="GF27" i="41"/>
  <c r="GF28" i="7"/>
  <c r="GF24" i="41"/>
  <c r="GF26" i="7"/>
  <c r="GF23" i="41"/>
  <c r="GF21" i="41"/>
  <c r="FQ28" i="41"/>
  <c r="FQ28" i="7"/>
  <c r="GB29" i="41"/>
  <c r="GE28" i="7"/>
  <c r="FO28" i="7"/>
  <c r="FU24" i="7"/>
  <c r="GD30" i="7"/>
  <c r="GE27" i="7"/>
  <c r="FU24" i="41"/>
  <c r="FP20" i="7"/>
  <c r="FR28" i="7"/>
  <c r="FV24" i="7"/>
  <c r="GA29" i="7"/>
  <c r="GE26" i="7"/>
  <c r="FQ20" i="7"/>
  <c r="FT11" i="7"/>
  <c r="FV12" i="41"/>
  <c r="GA29" i="41"/>
  <c r="GE25" i="7"/>
  <c r="FT11" i="41"/>
  <c r="FS28" i="7"/>
  <c r="FQ32" i="41"/>
  <c r="FO23" i="7"/>
  <c r="GA28" i="7"/>
  <c r="GB9" i="41"/>
  <c r="GC29" i="7"/>
  <c r="GD18" i="7"/>
  <c r="GE12" i="41"/>
  <c r="GE24" i="7"/>
  <c r="FT19" i="7"/>
  <c r="FR32" i="41"/>
  <c r="FS16" i="41"/>
  <c r="FT14" i="7"/>
  <c r="GB27" i="7"/>
  <c r="GC28" i="7"/>
  <c r="GD30" i="41"/>
  <c r="GE11" i="41"/>
  <c r="GE14" i="7"/>
  <c r="GE23" i="7"/>
  <c r="FV20" i="7"/>
  <c r="FV20" i="41"/>
  <c r="FO8" i="41"/>
  <c r="FR19" i="7"/>
  <c r="FY19" i="7"/>
  <c r="FX11" i="41"/>
  <c r="GB25" i="41"/>
  <c r="FV16" i="7"/>
  <c r="FV8" i="7"/>
  <c r="FR18" i="7"/>
  <c r="FU10" i="7"/>
  <c r="FS18" i="7"/>
  <c r="FR33" i="8"/>
  <c r="FU25" i="41"/>
  <c r="FW20" i="41"/>
  <c r="FP22" i="7"/>
  <c r="FX7" i="7"/>
  <c r="FZ26" i="7"/>
  <c r="GA14" i="7"/>
  <c r="GD25" i="7"/>
  <c r="FR9" i="41"/>
  <c r="FY21" i="41"/>
  <c r="GE21" i="7"/>
  <c r="FU32" i="7"/>
  <c r="FQ23" i="7"/>
  <c r="GE20" i="41"/>
  <c r="FO19" i="7"/>
  <c r="FS21" i="7"/>
  <c r="GE19" i="41"/>
  <c r="FS10" i="7"/>
  <c r="FY10" i="41"/>
  <c r="FY10" i="7"/>
  <c r="GE18" i="41"/>
  <c r="FS31" i="41"/>
  <c r="GC31" i="41"/>
  <c r="GC7" i="41"/>
  <c r="FW16" i="7"/>
  <c r="FT30" i="41"/>
  <c r="FW14" i="7"/>
  <c r="FU19" i="41"/>
  <c r="FW14" i="41"/>
  <c r="FR29" i="7"/>
  <c r="FS14" i="7"/>
  <c r="FT16" i="41"/>
  <c r="FZ25" i="7"/>
  <c r="FP7" i="41"/>
  <c r="FV10" i="41"/>
  <c r="FW23" i="7"/>
  <c r="FZ16" i="7"/>
  <c r="FQ7" i="7"/>
  <c r="FR21" i="7"/>
  <c r="FW8" i="7"/>
  <c r="FR7" i="41"/>
  <c r="FQ15" i="7"/>
  <c r="FT25" i="41"/>
  <c r="FV27" i="41"/>
  <c r="GA17" i="41"/>
  <c r="GA17" i="7"/>
  <c r="FQ21" i="7"/>
  <c r="FR12" i="7"/>
  <c r="FR12" i="41"/>
  <c r="FX33" i="8"/>
  <c r="FX31" i="7"/>
  <c r="FO12" i="7"/>
  <c r="FU30" i="7"/>
  <c r="FU7" i="41"/>
  <c r="FP11" i="7"/>
  <c r="FO17" i="41"/>
  <c r="FQ20" i="41"/>
  <c r="FY16" i="41"/>
  <c r="GA28" i="41"/>
  <c r="GA21" i="7"/>
  <c r="FQ12" i="7"/>
  <c r="FO26" i="41"/>
  <c r="FR20" i="41"/>
  <c r="FX31" i="41"/>
  <c r="FY30" i="7"/>
  <c r="FU12" i="41"/>
  <c r="FX25" i="41"/>
  <c r="FX27" i="7"/>
  <c r="FU20" i="41"/>
  <c r="FP8" i="41"/>
  <c r="FS12" i="7"/>
  <c r="FR17" i="7"/>
  <c r="FQ24" i="41"/>
  <c r="FS29" i="7"/>
  <c r="FO8" i="7"/>
  <c r="FR17" i="41"/>
  <c r="FV17" i="7"/>
  <c r="FV22" i="41"/>
  <c r="FW17" i="7"/>
  <c r="FS30" i="7"/>
  <c r="FO21" i="7"/>
  <c r="GD32" i="41"/>
  <c r="GD31" i="41"/>
  <c r="FS17" i="41"/>
  <c r="FR27" i="7"/>
  <c r="FP18" i="41"/>
  <c r="FP10" i="41"/>
  <c r="GA31" i="7"/>
  <c r="FP26" i="7"/>
  <c r="FQ31" i="7"/>
  <c r="FO11" i="7"/>
  <c r="FQ13" i="41"/>
  <c r="FX17" i="7"/>
  <c r="GA15" i="7"/>
  <c r="GB12" i="7"/>
  <c r="FP19" i="41"/>
  <c r="FV13" i="7"/>
  <c r="FZ13" i="41"/>
  <c r="GB11" i="41"/>
  <c r="GE33" i="8"/>
  <c r="GE33" i="41" s="1"/>
  <c r="FO14" i="41"/>
  <c r="FV13" i="41"/>
  <c r="FV17" i="41"/>
  <c r="FO20" i="41"/>
  <c r="FT24" i="7"/>
  <c r="FW26" i="7"/>
  <c r="FW11" i="41"/>
  <c r="FP16" i="41"/>
  <c r="GA15" i="41"/>
  <c r="GA14" i="41"/>
  <c r="GD20" i="41"/>
  <c r="FS29" i="41"/>
  <c r="FP32" i="7"/>
  <c r="FT33" i="8"/>
  <c r="FT33" i="41" s="1"/>
  <c r="FX20" i="7"/>
  <c r="FV24" i="41"/>
  <c r="FZ24" i="41"/>
  <c r="FZ19" i="41"/>
  <c r="GC20" i="7"/>
  <c r="GD10" i="7"/>
  <c r="GD19" i="41"/>
  <c r="FT12" i="7"/>
  <c r="FR26" i="41"/>
  <c r="FR23" i="7"/>
  <c r="FU21" i="7"/>
  <c r="FU17" i="7"/>
  <c r="FZ18" i="41"/>
  <c r="GA32" i="7"/>
  <c r="GD18" i="41"/>
  <c r="FW12" i="7"/>
  <c r="FS32" i="7"/>
  <c r="FO10" i="41"/>
  <c r="FX24" i="7"/>
  <c r="FZ16" i="41"/>
  <c r="GD7" i="7"/>
  <c r="FX22" i="41"/>
  <c r="FX19" i="41"/>
  <c r="FW21" i="7"/>
  <c r="FP13" i="41"/>
  <c r="FW8" i="41"/>
  <c r="FO19" i="41"/>
  <c r="FR7" i="7"/>
  <c r="GA16" i="41"/>
  <c r="GA11" i="41"/>
  <c r="FU13" i="41"/>
  <c r="FT23" i="41"/>
  <c r="FR31" i="7"/>
  <c r="FV32" i="7"/>
  <c r="GA16" i="7"/>
  <c r="FQ9" i="41"/>
  <c r="FQ19" i="41"/>
  <c r="FO10" i="7"/>
  <c r="FS11" i="7"/>
  <c r="FX13" i="7"/>
  <c r="FO16" i="7"/>
  <c r="FX26" i="7"/>
  <c r="FZ30" i="7"/>
  <c r="GE14" i="41"/>
  <c r="GE13" i="41"/>
  <c r="GE28" i="41"/>
  <c r="GE30" i="7"/>
  <c r="GE27" i="41"/>
  <c r="GE29" i="7"/>
  <c r="GE26" i="41"/>
  <c r="GE25" i="41"/>
  <c r="GE24" i="41"/>
  <c r="GE23" i="41"/>
  <c r="GE21" i="41"/>
  <c r="GE22" i="7"/>
  <c r="FX30" i="7"/>
  <c r="FR8" i="7"/>
  <c r="FS8" i="7"/>
  <c r="FT30" i="7"/>
  <c r="FT22" i="7"/>
  <c r="GC27" i="7"/>
  <c r="GD17" i="7"/>
  <c r="FS16" i="7"/>
  <c r="FO18" i="7"/>
  <c r="FU22" i="7"/>
  <c r="GC26" i="7"/>
  <c r="GD16" i="7"/>
  <c r="FT16" i="7"/>
  <c r="GD24" i="7"/>
  <c r="FT28" i="7"/>
  <c r="FQ32" i="7"/>
  <c r="GA19" i="7"/>
  <c r="FQ13" i="7"/>
  <c r="FR32" i="7"/>
  <c r="GA18" i="7"/>
  <c r="GC19" i="7"/>
  <c r="GD9" i="7"/>
  <c r="FV28" i="7"/>
  <c r="FZ15" i="7"/>
  <c r="GA23" i="7"/>
  <c r="GC18" i="7"/>
  <c r="GD8" i="7"/>
  <c r="FS13" i="7"/>
  <c r="FT32" i="7"/>
  <c r="FP12" i="7"/>
  <c r="FX8" i="7"/>
  <c r="FY32" i="7"/>
  <c r="FT7" i="7"/>
  <c r="FT15" i="7"/>
  <c r="FV27" i="7"/>
  <c r="FY31" i="7"/>
  <c r="FZ29" i="7"/>
  <c r="FU28" i="7"/>
  <c r="FT21" i="7"/>
  <c r="FS20" i="7"/>
  <c r="FO32" i="7"/>
  <c r="GA20" i="7"/>
  <c r="FP10" i="7"/>
  <c r="FP28" i="7"/>
  <c r="FU20" i="7"/>
  <c r="FR24" i="7"/>
  <c r="FO26" i="7"/>
  <c r="GC12" i="7"/>
  <c r="FT17" i="7"/>
  <c r="FV18" i="7"/>
  <c r="FT20" i="7"/>
  <c r="GC11" i="7"/>
  <c r="FQ17" i="7"/>
  <c r="GB15" i="7"/>
  <c r="FX9" i="7"/>
  <c r="FQ8" i="7"/>
  <c r="FV9" i="7"/>
  <c r="FW9" i="7"/>
  <c r="FV12" i="7"/>
  <c r="FY28" i="7"/>
  <c r="FZ28" i="7"/>
  <c r="FW30" i="7"/>
  <c r="FZ27" i="7"/>
  <c r="FP17" i="7"/>
  <c r="FV7" i="7"/>
  <c r="GB16" i="7"/>
  <c r="FX10" i="7"/>
  <c r="FV10" i="7"/>
  <c r="FO13" i="7"/>
  <c r="FT26" i="7"/>
  <c r="FQ18" i="7"/>
  <c r="FQ26" i="7"/>
  <c r="FR13" i="7"/>
  <c r="FZ23" i="7"/>
  <c r="GB28" i="7"/>
  <c r="GB9" i="7"/>
  <c r="FV26" i="7"/>
  <c r="FT29" i="7"/>
  <c r="FU31" i="7"/>
  <c r="GC17" i="7"/>
  <c r="FS27" i="7"/>
  <c r="FP31" i="7"/>
  <c r="FZ31" i="7"/>
  <c r="FZ22" i="7"/>
  <c r="FT17" i="41"/>
  <c r="FX19" i="7"/>
  <c r="GB22" i="41"/>
  <c r="FU13" i="7"/>
  <c r="FS9" i="7"/>
  <c r="FP17" i="41"/>
  <c r="GA19" i="41"/>
  <c r="GB24" i="7"/>
  <c r="FR14" i="7"/>
  <c r="FV29" i="41"/>
  <c r="FY13" i="7"/>
  <c r="GA18" i="41"/>
  <c r="GB23" i="7"/>
  <c r="GB30" i="7"/>
  <c r="FV22" i="7"/>
  <c r="FX23" i="7"/>
  <c r="FQ7" i="41"/>
  <c r="FO14" i="7"/>
  <c r="FT9" i="7"/>
  <c r="FT14" i="41"/>
  <c r="FU15" i="7"/>
  <c r="FS17" i="7"/>
  <c r="FT18" i="41"/>
  <c r="FX21" i="7"/>
  <c r="FY11" i="7"/>
  <c r="FZ24" i="7"/>
  <c r="GD14" i="41"/>
  <c r="FR9" i="7"/>
  <c r="FU9" i="7"/>
  <c r="FU18" i="7"/>
  <c r="FO22" i="41"/>
  <c r="FW25" i="7"/>
  <c r="FO30" i="41"/>
  <c r="GB29" i="7"/>
  <c r="GD13" i="41"/>
  <c r="FR21" i="41"/>
  <c r="FW30" i="41"/>
  <c r="FY29" i="7"/>
  <c r="FZ12" i="41"/>
  <c r="GC23" i="7"/>
  <c r="GC28" i="41"/>
  <c r="GC29" i="41"/>
  <c r="GD31" i="7"/>
  <c r="FS7" i="7"/>
  <c r="FW10" i="7"/>
  <c r="FO27" i="41"/>
  <c r="FY16" i="7"/>
  <c r="GA27" i="7"/>
  <c r="GC22" i="7"/>
  <c r="GC27" i="41"/>
  <c r="FP22" i="41"/>
  <c r="FQ22" i="7"/>
  <c r="FQ30" i="7"/>
  <c r="FT10" i="41"/>
  <c r="FR13" i="41"/>
  <c r="GB26" i="7"/>
  <c r="GC25" i="7"/>
  <c r="FP19" i="7"/>
  <c r="FV8" i="41"/>
  <c r="GC24" i="7"/>
  <c r="GC30" i="41"/>
  <c r="GD32" i="7"/>
  <c r="GD15" i="7"/>
  <c r="FQ17" i="41"/>
  <c r="FP28" i="41"/>
  <c r="FY27" i="7"/>
  <c r="GC21" i="7"/>
  <c r="GC26" i="41"/>
  <c r="FP25" i="41"/>
  <c r="FO29" i="41"/>
  <c r="FP31" i="41"/>
  <c r="FY26" i="7"/>
  <c r="FZ9" i="7"/>
  <c r="GA8" i="41"/>
  <c r="FT23" i="7"/>
  <c r="FQ25" i="41"/>
  <c r="FP27" i="7"/>
  <c r="FP29" i="7"/>
  <c r="FQ31" i="41"/>
  <c r="FY15" i="7"/>
  <c r="FZ32" i="41"/>
  <c r="FZ8" i="41"/>
  <c r="GA24" i="41"/>
  <c r="FU19" i="7"/>
  <c r="FY24" i="7"/>
  <c r="GA23" i="41"/>
  <c r="FS13" i="41"/>
  <c r="FQ15" i="41"/>
  <c r="FV19" i="7"/>
  <c r="FV23" i="7"/>
  <c r="FR27" i="41"/>
  <c r="FR29" i="41"/>
  <c r="FZ26" i="41"/>
  <c r="FZ30" i="41"/>
  <c r="GA22" i="41"/>
  <c r="GA7" i="7"/>
  <c r="FR22" i="7"/>
  <c r="FS22" i="7"/>
  <c r="FT24" i="41"/>
  <c r="FR26" i="7"/>
  <c r="FY8" i="7"/>
  <c r="GA30" i="41"/>
  <c r="FQ9" i="7"/>
  <c r="FT8" i="7"/>
  <c r="FP21" i="41"/>
  <c r="FU8" i="7"/>
  <c r="FS10" i="41"/>
  <c r="FV14" i="41"/>
  <c r="FY17" i="7"/>
  <c r="FW23" i="41"/>
  <c r="FS27" i="41"/>
  <c r="FT31" i="7"/>
  <c r="GA21" i="41"/>
  <c r="GB31" i="7"/>
  <c r="GB17" i="7"/>
  <c r="FR33" i="7"/>
  <c r="FR33" i="41"/>
  <c r="FX33" i="7"/>
  <c r="FX33" i="41"/>
  <c r="FW32" i="41"/>
  <c r="FW32" i="7"/>
  <c r="FW28" i="41"/>
  <c r="FW28" i="7"/>
  <c r="FX32" i="7"/>
  <c r="FX32" i="41"/>
  <c r="FY24" i="41"/>
  <c r="GA10" i="41"/>
  <c r="GA10" i="7"/>
  <c r="GC31" i="7"/>
  <c r="GC16" i="7"/>
  <c r="GC16" i="41"/>
  <c r="GD29" i="7"/>
  <c r="GD29" i="41"/>
  <c r="FO25" i="41"/>
  <c r="FO25" i="7"/>
  <c r="FX28" i="7"/>
  <c r="FX28" i="41"/>
  <c r="FO31" i="7"/>
  <c r="FO31" i="41"/>
  <c r="FZ14" i="7"/>
  <c r="FZ14" i="41"/>
  <c r="GC30" i="7"/>
  <c r="GC15" i="41"/>
  <c r="GC15" i="7"/>
  <c r="GD28" i="41"/>
  <c r="GD28" i="7"/>
  <c r="GA33" i="7"/>
  <c r="FO17" i="7"/>
  <c r="FS23" i="41"/>
  <c r="FS23" i="7"/>
  <c r="FV29" i="7"/>
  <c r="FV21" i="41"/>
  <c r="FV21" i="7"/>
  <c r="FU23" i="41"/>
  <c r="FU23" i="7"/>
  <c r="FZ11" i="41"/>
  <c r="FZ11" i="7"/>
  <c r="GA9" i="41"/>
  <c r="GA9" i="7"/>
  <c r="GB17" i="41"/>
  <c r="FY25" i="41"/>
  <c r="FY25" i="7"/>
  <c r="FZ10" i="7"/>
  <c r="FZ10" i="41"/>
  <c r="FZ33" i="8"/>
  <c r="GA30" i="7"/>
  <c r="GA27" i="41"/>
  <c r="FT25" i="7"/>
  <c r="FX21" i="41"/>
  <c r="FU31" i="41"/>
  <c r="FO27" i="7"/>
  <c r="FZ12" i="7"/>
  <c r="GC7" i="7"/>
  <c r="GD19" i="7"/>
  <c r="FP24" i="41"/>
  <c r="FP24" i="7"/>
  <c r="FZ13" i="7"/>
  <c r="GB18" i="41"/>
  <c r="GB18" i="7"/>
  <c r="FX23" i="41"/>
  <c r="FT31" i="41"/>
  <c r="FO29" i="7"/>
  <c r="GD20" i="7"/>
  <c r="FT29" i="41"/>
  <c r="FP25" i="7"/>
  <c r="FS33" i="8"/>
  <c r="FU11" i="7"/>
  <c r="FU11" i="41"/>
  <c r="FU14" i="41"/>
  <c r="FU14" i="7"/>
  <c r="FX12" i="7"/>
  <c r="FX12" i="41"/>
  <c r="FY9" i="41"/>
  <c r="FY9" i="7"/>
  <c r="GB33" i="8"/>
  <c r="FQ10" i="41"/>
  <c r="FQ10" i="7"/>
  <c r="FZ21" i="41"/>
  <c r="FZ21" i="7"/>
  <c r="FT20" i="41"/>
  <c r="FO33" i="8"/>
  <c r="FO7" i="7"/>
  <c r="FO7" i="41"/>
  <c r="FR10" i="7"/>
  <c r="FR10" i="41"/>
  <c r="FZ20" i="41"/>
  <c r="FZ20" i="7"/>
  <c r="GD33" i="8"/>
  <c r="FQ14" i="7"/>
  <c r="FQ14" i="41"/>
  <c r="FR15" i="7"/>
  <c r="FR15" i="41"/>
  <c r="FX16" i="7"/>
  <c r="FX16" i="41"/>
  <c r="FW19" i="41"/>
  <c r="FW19" i="7"/>
  <c r="GC10" i="7"/>
  <c r="GC10" i="41"/>
  <c r="GD23" i="7"/>
  <c r="GD23" i="41"/>
  <c r="FS15" i="41"/>
  <c r="FS15" i="7"/>
  <c r="FR25" i="41"/>
  <c r="FR25" i="7"/>
  <c r="FT27" i="41"/>
  <c r="FT27" i="7"/>
  <c r="FY23" i="7"/>
  <c r="FY23" i="41"/>
  <c r="GC33" i="8"/>
  <c r="GC9" i="7"/>
  <c r="GC9" i="41"/>
  <c r="GD22" i="7"/>
  <c r="GD22" i="41"/>
  <c r="FQ11" i="41"/>
  <c r="FQ11" i="7"/>
  <c r="FS25" i="7"/>
  <c r="FS25" i="41"/>
  <c r="FU27" i="41"/>
  <c r="FU27" i="7"/>
  <c r="FU29" i="7"/>
  <c r="FU29" i="41"/>
  <c r="FV31" i="7"/>
  <c r="FV31" i="41"/>
  <c r="GA26" i="41"/>
  <c r="GA26" i="7"/>
  <c r="GC32" i="7"/>
  <c r="GC32" i="41"/>
  <c r="GC8" i="7"/>
  <c r="GC8" i="41"/>
  <c r="GD21" i="7"/>
  <c r="GD21" i="41"/>
  <c r="FR11" i="41"/>
  <c r="FR11" i="7"/>
  <c r="FW31" i="7"/>
  <c r="FW31" i="41"/>
  <c r="GA25" i="41"/>
  <c r="GA25" i="7"/>
  <c r="GB21" i="41"/>
  <c r="GB21" i="7"/>
  <c r="FU33" i="8"/>
  <c r="FW27" i="41"/>
  <c r="FW27" i="7"/>
  <c r="FW29" i="41"/>
  <c r="FW29" i="7"/>
  <c r="GB32" i="7"/>
  <c r="GB32" i="41"/>
  <c r="GB20" i="7"/>
  <c r="GB20" i="41"/>
  <c r="FO24" i="7"/>
  <c r="FO24" i="41"/>
  <c r="FV25" i="41"/>
  <c r="FV25" i="7"/>
  <c r="FX29" i="41"/>
  <c r="FX29" i="7"/>
  <c r="GB19" i="41"/>
  <c r="GB19" i="7"/>
  <c r="FV15" i="7"/>
  <c r="FV15" i="41"/>
  <c r="FQ25" i="7"/>
  <c r="FV18" i="41"/>
  <c r="FW33" i="8"/>
  <c r="FW12" i="41"/>
  <c r="FX9" i="41"/>
  <c r="FR20" i="7"/>
  <c r="FP33" i="8"/>
  <c r="FP7" i="7"/>
  <c r="FV33" i="8"/>
  <c r="GC17" i="41"/>
  <c r="FQ8" i="41"/>
  <c r="FS9" i="41"/>
  <c r="FO22" i="7"/>
  <c r="FQ33" i="8"/>
  <c r="FV19" i="41"/>
  <c r="FU25" i="7"/>
  <c r="FY26" i="41"/>
  <c r="FY7" i="7"/>
  <c r="FY33" i="8"/>
  <c r="FY7" i="41"/>
  <c r="GA12" i="41"/>
  <c r="GA12" i="7"/>
  <c r="FQ22" i="41"/>
  <c r="FZ32" i="7"/>
  <c r="FQ24" i="7"/>
  <c r="FR22" i="41"/>
  <c r="FR8" i="41"/>
  <c r="FV23" i="41"/>
  <c r="GC12" i="41"/>
  <c r="FQ30" i="41"/>
  <c r="FP13" i="7"/>
  <c r="FV7" i="41"/>
  <c r="GA24" i="7"/>
  <c r="GC14" i="7"/>
  <c r="GC11" i="41"/>
  <c r="GD27" i="7"/>
  <c r="GD24" i="41"/>
  <c r="FS22" i="41"/>
  <c r="FW11" i="7"/>
  <c r="FZ18" i="7"/>
  <c r="GA22" i="7"/>
  <c r="GC13" i="7"/>
  <c r="GD26" i="7"/>
  <c r="GD25" i="41"/>
  <c r="FP16" i="7"/>
  <c r="FO13" i="41"/>
  <c r="FX25" i="7"/>
  <c r="FS24" i="41"/>
  <c r="FU7" i="7"/>
  <c r="GB25" i="7"/>
  <c r="GB15" i="41"/>
  <c r="GE33" i="7" l="1"/>
  <c r="FT33" i="7"/>
  <c r="FW33" i="41"/>
  <c r="FW33" i="7"/>
  <c r="GD33" i="41"/>
  <c r="GD33" i="7"/>
  <c r="GC33" i="7"/>
  <c r="GC33" i="41"/>
  <c r="FY33" i="41"/>
  <c r="FY33" i="7"/>
  <c r="FV33" i="7"/>
  <c r="FV33" i="41"/>
  <c r="FQ33" i="7"/>
  <c r="FQ33" i="41"/>
  <c r="GB33" i="41"/>
  <c r="GB33" i="7"/>
  <c r="FP33" i="7"/>
  <c r="FP33" i="41"/>
  <c r="FZ33" i="41"/>
  <c r="FZ33" i="7"/>
  <c r="FU33" i="41"/>
  <c r="FU33" i="7"/>
  <c r="FO33" i="7"/>
  <c r="FO33" i="41"/>
  <c r="FS33" i="7"/>
  <c r="FS33" i="41"/>
</calcChain>
</file>

<file path=xl/sharedStrings.xml><?xml version="1.0" encoding="utf-8"?>
<sst xmlns="http://schemas.openxmlformats.org/spreadsheetml/2006/main" count="10543" uniqueCount="230">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</sst>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88B4C03B-5DB3-4019-8A9A-0E8335D607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FB4030B4-9BF3-4A29-8339-F1B2D2DAB7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27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20051</xdr:rowOff>
    </xdr:to>
    <xdr:pic>
      <xdr:nvPicPr>
        <xdr:cNvPr id="2" name="Imagen 1">
          <a:extLst>
            <a:ext uri="{FF2B5EF4-FFF2-40B4-BE49-F238E27FC236}">
              <a16:creationId xmlns:a16="http://schemas.microsoft.com/office/drawing/2014/main" id="{2B60FB7E-9246-4E96-A07E-A0CF3357AF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543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254900</xdr:colOff>
      <xdr:row>3</xdr:row>
      <xdr:rowOff>25566</xdr:rowOff>
    </xdr:to>
    <xdr:pic>
      <xdr:nvPicPr>
        <xdr:cNvPr id="2" name="Imagen 1">
          <a:extLst>
            <a:ext uri="{FF2B5EF4-FFF2-40B4-BE49-F238E27FC236}">
              <a16:creationId xmlns:a16="http://schemas.microsoft.com/office/drawing/2014/main" id="{85F6046C-E720-45C3-A24B-E57D670699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66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254900</xdr:colOff>
      <xdr:row>3</xdr:row>
      <xdr:rowOff>25566</xdr:rowOff>
    </xdr:to>
    <xdr:pic>
      <xdr:nvPicPr>
        <xdr:cNvPr id="2" name="Imagen 1">
          <a:extLst>
            <a:ext uri="{FF2B5EF4-FFF2-40B4-BE49-F238E27FC236}">
              <a16:creationId xmlns:a16="http://schemas.microsoft.com/office/drawing/2014/main" id="{9F8E61D6-67C4-483B-BEB1-C38F17C20B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66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6AE4065B-5D79-4C5F-B753-F191BC4D3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43EC9B54-7381-4933-B144-9E4DE43B6E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C1D39A5E-F720-4812-900A-79AB4F9F18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D2EC2B4F-8682-4015-B6AB-FBA6D506B2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CE67A011-46C6-4074-8233-E9E6406878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75">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GF38"/>
  <sheetViews>
    <sheetView zoomScale="95" zoomScaleNormal="95" workbookViewId="0">
      <pane xSplit="2" ySplit="6" topLeftCell="FJ7" activePane="bottomRight" state="frozenSplit"/>
      <selection activeCell="FR38" sqref="FR38"/>
      <selection pane="topRight" activeCell="FR38" sqref="FR38"/>
      <selection pane="bottomLeft" activeCell="FR38" sqref="FR38"/>
      <selection pane="bottomRight" activeCell="FR38" sqref="FR38"/>
    </sheetView>
  </sheetViews>
  <sheetFormatPr baseColWidth="10" defaultColWidth="11.42578125" defaultRowHeight="15"/>
  <cols>
    <col min="1" max="1" width="12.5703125" style="28" customWidth="1"/>
    <col min="2" max="2" width="28.7109375" style="28" customWidth="1"/>
    <col min="3" max="166" width="9.7109375" style="28" customWidth="1"/>
    <col min="167" max="188" width="10.85546875" style="28" customWidth="1"/>
    <col min="189" max="16384" width="11.42578125" style="28"/>
  </cols>
  <sheetData>
    <row r="1" spans="1:188">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8"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8"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8"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8"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row>
    <row r="7" spans="1:188"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c r="GC7" s="25">
        <f>IFERROR('1_02'!GC7+'1_05'!GC7,"ND")</f>
        <v>6497060.3621530002</v>
      </c>
      <c r="GD7" s="25">
        <f>IFERROR('1_02'!GD7+'1_05'!GD7,"ND")</f>
        <v>6567556.3265850004</v>
      </c>
      <c r="GE7" s="25">
        <f>IFERROR('1_02'!GE7+'1_05'!GE7,"ND")</f>
        <v>6491460.0346760005</v>
      </c>
      <c r="GF7" s="25">
        <f>IFERROR('1_02'!GF7+'1_05'!GF7,"ND")</f>
        <v>6460816.4092600001</v>
      </c>
    </row>
    <row r="8" spans="1:188"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c r="GC8" s="25">
        <f>IFERROR('1_02'!GC8+'1_05'!GC8,"ND")</f>
        <v>2093066.1374900001</v>
      </c>
      <c r="GD8" s="25">
        <f>IFERROR('1_02'!GD8+'1_05'!GD8,"ND")</f>
        <v>2053762.7970400001</v>
      </c>
      <c r="GE8" s="25">
        <f>IFERROR('1_02'!GE8+'1_05'!GE8,"ND")</f>
        <v>2036902.4393470001</v>
      </c>
      <c r="GF8" s="25">
        <f>IFERROR('1_02'!GF8+'1_05'!GF8,"ND")</f>
        <v>1888070.009325</v>
      </c>
    </row>
    <row r="9" spans="1:188"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c r="GC9" s="25">
        <f>IFERROR('1_02'!GC9+'1_05'!GC9,"ND")</f>
        <v>3371622.551858</v>
      </c>
      <c r="GD9" s="25">
        <f>IFERROR('1_02'!GD9+'1_05'!GD9,"ND")</f>
        <v>3393092.5096140001</v>
      </c>
      <c r="GE9" s="25">
        <f>IFERROR('1_02'!GE9+'1_05'!GE9,"ND")</f>
        <v>3341635.9164539999</v>
      </c>
      <c r="GF9" s="25">
        <f>IFERROR('1_02'!GF9+'1_05'!GF9,"ND")</f>
        <v>3260503.2185749998</v>
      </c>
    </row>
    <row r="10" spans="1:188"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c r="GC10" s="25">
        <f>IFERROR('1_02'!GC10+'1_05'!GC10,"ND")</f>
        <v>23699862.508218002</v>
      </c>
      <c r="GD10" s="25">
        <f>IFERROR('1_02'!GD10+'1_05'!GD10,"ND")</f>
        <v>23631347.506147001</v>
      </c>
      <c r="GE10" s="25">
        <f>IFERROR('1_02'!GE10+'1_05'!GE10,"ND")</f>
        <v>23328797.100269999</v>
      </c>
      <c r="GF10" s="25">
        <f>IFERROR('1_02'!GF10+'1_05'!GF10,"ND")</f>
        <v>22796541.972801</v>
      </c>
    </row>
    <row r="11" spans="1:188"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c r="GC11" s="25">
        <f>IFERROR('1_02'!GC11+'1_05'!GC11,"ND")</f>
        <v>20025853.760736</v>
      </c>
      <c r="GD11" s="25">
        <f>IFERROR('1_02'!GD11+'1_05'!GD11,"ND")</f>
        <v>20509633.235974997</v>
      </c>
      <c r="GE11" s="25">
        <f>IFERROR('1_02'!GE11+'1_05'!GE11,"ND")</f>
        <v>20617154.546918999</v>
      </c>
      <c r="GF11" s="25">
        <f>IFERROR('1_02'!GF11+'1_05'!GF11,"ND")</f>
        <v>21161878.010294002</v>
      </c>
    </row>
    <row r="12" spans="1:188"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c r="GC12" s="25" t="str">
        <f>IFERROR('1_02'!GC12+'1_05'!GC12,"ND")</f>
        <v>ND</v>
      </c>
      <c r="GD12" s="25" t="str">
        <f>IFERROR('1_02'!GD12+'1_05'!GD12,"ND")</f>
        <v>ND</v>
      </c>
      <c r="GE12" s="25" t="str">
        <f>IFERROR('1_02'!GE12+'1_05'!GE12,"ND")</f>
        <v>ND</v>
      </c>
      <c r="GF12" s="25" t="str">
        <f>IFERROR('1_02'!GF12+'1_05'!GF12,"ND")</f>
        <v>ND</v>
      </c>
    </row>
    <row r="13" spans="1:188"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c r="GC13" s="49">
        <f>IFERROR('1_02'!GC13+'1_05'!GC13,"ND")</f>
        <v>17910650.259516001</v>
      </c>
      <c r="GD13" s="49">
        <f>IFERROR('1_02'!GD13+'1_05'!GD13,"ND")</f>
        <v>18557288.960287999</v>
      </c>
      <c r="GE13" s="49">
        <f>IFERROR('1_02'!GE13+'1_05'!GE13,"ND")</f>
        <v>18751339.984549999</v>
      </c>
      <c r="GF13" s="49">
        <f>IFERROR('1_02'!GF13+'1_05'!GF13,"ND")</f>
        <v>18209613.405966002</v>
      </c>
    </row>
    <row r="14" spans="1:188"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c r="GC14" s="25" t="str">
        <f>IFERROR('1_02'!GC14+'1_05'!GC14,"ND")</f>
        <v>ND</v>
      </c>
      <c r="GD14" s="25" t="str">
        <f>IFERROR('1_02'!GD14+'1_05'!GD14,"ND")</f>
        <v>ND</v>
      </c>
      <c r="GE14" s="25" t="str">
        <f>IFERROR('1_02'!GE14+'1_05'!GE14,"ND")</f>
        <v>ND</v>
      </c>
      <c r="GF14" s="25" t="str">
        <f>IFERROR('1_02'!GF14+'1_05'!GF14,"ND")</f>
        <v>ND</v>
      </c>
    </row>
    <row r="15" spans="1:188"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c r="GC15" s="25">
        <f>IFERROR('1_02'!GC15+'1_05'!GC15,"ND")</f>
        <v>20563.880015999999</v>
      </c>
      <c r="GD15" s="25">
        <f>IFERROR('1_02'!GD15+'1_05'!GD15,"ND")</f>
        <v>20676.417813</v>
      </c>
      <c r="GE15" s="25">
        <f>IFERROR('1_02'!GE15+'1_05'!GE15,"ND")</f>
        <v>21524.936911000001</v>
      </c>
      <c r="GF15" s="25">
        <f>IFERROR('1_02'!GF15+'1_05'!GF15,"ND")</f>
        <v>21392.530661000001</v>
      </c>
    </row>
    <row r="16" spans="1:188"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c r="GC16" s="25">
        <f>IFERROR('1_02'!GC16+'1_05'!GC16,"ND")</f>
        <v>2527882.2070960002</v>
      </c>
      <c r="GD16" s="25">
        <f>IFERROR('1_02'!GD16+'1_05'!GD16,"ND")</f>
        <v>2583568.2466749996</v>
      </c>
      <c r="GE16" s="25">
        <f>IFERROR('1_02'!GE16+'1_05'!GE16,"ND")</f>
        <v>2632369.3403070001</v>
      </c>
      <c r="GF16" s="25">
        <f>IFERROR('1_02'!GF16+'1_05'!GF16,"ND")</f>
        <v>2610611.0438330001</v>
      </c>
    </row>
    <row r="17" spans="2:188"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c r="GC17" s="25">
        <f>IFERROR('1_02'!GC17+'1_05'!GC17,"ND")</f>
        <v>14244273.96047</v>
      </c>
      <c r="GD17" s="25">
        <f>IFERROR('1_02'!GD17+'1_05'!GD17,"ND")</f>
        <v>14454241.175121</v>
      </c>
      <c r="GE17" s="25">
        <f>IFERROR('1_02'!GE17+'1_05'!GE17,"ND")</f>
        <v>14359627.011092</v>
      </c>
      <c r="GF17" s="25">
        <f>IFERROR('1_02'!GF17+'1_05'!GF17,"ND")</f>
        <v>13847799.834867001</v>
      </c>
    </row>
    <row r="18" spans="2:188"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c r="GC18" s="25" t="str">
        <f>IFERROR('1_02'!GC18+'1_05'!GC18,"ND")</f>
        <v>ND</v>
      </c>
      <c r="GD18" s="25" t="str">
        <f>IFERROR('1_02'!GD18+'1_05'!GD18,"ND")</f>
        <v>ND</v>
      </c>
      <c r="GE18" s="25" t="str">
        <f>IFERROR('1_02'!GE18+'1_05'!GE18,"ND")</f>
        <v>ND</v>
      </c>
      <c r="GF18" s="25" t="str">
        <f>IFERROR('1_02'!GF18+'1_05'!GF18,"ND")</f>
        <v>ND</v>
      </c>
    </row>
    <row r="19" spans="2:188"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c r="GC19" s="25" t="str">
        <f>IFERROR('1_02'!GC19+'1_05'!GC19,"ND")</f>
        <v>ND</v>
      </c>
      <c r="GD19" s="25" t="str">
        <f>IFERROR('1_02'!GD19+'1_05'!GD19,"ND")</f>
        <v>ND</v>
      </c>
      <c r="GE19" s="25" t="str">
        <f>IFERROR('1_02'!GE19+'1_05'!GE19,"ND")</f>
        <v>ND</v>
      </c>
      <c r="GF19" s="25" t="str">
        <f>IFERROR('1_02'!GF19+'1_05'!GF19,"ND")</f>
        <v>ND</v>
      </c>
    </row>
    <row r="20" spans="2:188"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c r="GC20" s="25">
        <f>IFERROR('1_02'!GC20+'1_05'!GC20,"ND")</f>
        <v>168.348105</v>
      </c>
      <c r="GD20" s="25">
        <f>IFERROR('1_02'!GD20+'1_05'!GD20,"ND")</f>
        <v>164.988405</v>
      </c>
      <c r="GE20" s="25">
        <f>IFERROR('1_02'!GE20+'1_05'!GE20,"ND")</f>
        <v>162.08062699999999</v>
      </c>
      <c r="GF20" s="25">
        <f>IFERROR('1_02'!GF20+'1_05'!GF20,"ND")</f>
        <v>157.99092899999999</v>
      </c>
    </row>
    <row r="21" spans="2:188"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c r="GC21" s="25">
        <f>IFERROR('1_02'!GC21+'1_05'!GC21,"ND")</f>
        <v>20445571.817617998</v>
      </c>
      <c r="GD21" s="25">
        <f>IFERROR('1_02'!GD21+'1_05'!GD21,"ND")</f>
        <v>20609942.081856001</v>
      </c>
      <c r="GE21" s="25">
        <f>IFERROR('1_02'!GE21+'1_05'!GE21,"ND")</f>
        <v>20465087.603283003</v>
      </c>
      <c r="GF21" s="25">
        <f>IFERROR('1_02'!GF21+'1_05'!GF21,"ND")</f>
        <v>20194464.699639</v>
      </c>
    </row>
    <row r="22" spans="2:188"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c r="GC22" s="25">
        <f>IFERROR('1_02'!GC22+'1_05'!GC22,"ND")</f>
        <v>6117530.8819519999</v>
      </c>
      <c r="GD22" s="25">
        <f>IFERROR('1_02'!GD22+'1_05'!GD22,"ND")</f>
        <v>6240073.4772700006</v>
      </c>
      <c r="GE22" s="25">
        <f>IFERROR('1_02'!GE22+'1_05'!GE22,"ND")</f>
        <v>6211852.4757360006</v>
      </c>
      <c r="GF22" s="25">
        <f>IFERROR('1_02'!GF22+'1_05'!GF22,"ND")</f>
        <v>6203490.7592430003</v>
      </c>
    </row>
    <row r="23" spans="2:188"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c r="GC23" s="25" t="str">
        <f>IFERROR('1_02'!GC23+'1_05'!GC23,"ND")</f>
        <v>ND</v>
      </c>
      <c r="GD23" s="25" t="str">
        <f>IFERROR('1_02'!GD23+'1_05'!GD23,"ND")</f>
        <v>ND</v>
      </c>
      <c r="GE23" s="25" t="str">
        <f>IFERROR('1_02'!GE23+'1_05'!GE23,"ND")</f>
        <v>ND</v>
      </c>
      <c r="GF23" s="25" t="str">
        <f>IFERROR('1_02'!GF23+'1_05'!GF23,"ND")</f>
        <v>ND</v>
      </c>
    </row>
    <row r="24" spans="2:188"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c r="GC24" s="25">
        <f>IFERROR('1_02'!GC24+'1_05'!GC24,"ND")</f>
        <v>226156.60942300002</v>
      </c>
      <c r="GD24" s="25">
        <f>IFERROR('1_02'!GD24+'1_05'!GD24,"ND")</f>
        <v>222928.22776900002</v>
      </c>
      <c r="GE24" s="25">
        <f>IFERROR('1_02'!GE24+'1_05'!GE24,"ND")</f>
        <v>223716.85014699999</v>
      </c>
      <c r="GF24" s="25">
        <f>IFERROR('1_02'!GF24+'1_05'!GF24,"ND")</f>
        <v>215851.44920599999</v>
      </c>
    </row>
    <row r="25" spans="2:188"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c r="GC25" s="25" t="str">
        <f>IFERROR('1_02'!GC25+'1_05'!GC25,"ND")</f>
        <v>ND</v>
      </c>
      <c r="GD25" s="25" t="str">
        <f>IFERROR('1_02'!GD25+'1_05'!GD25,"ND")</f>
        <v>ND</v>
      </c>
      <c r="GE25" s="25" t="str">
        <f>IFERROR('1_02'!GE25+'1_05'!GE25,"ND")</f>
        <v>ND</v>
      </c>
      <c r="GF25" s="25" t="str">
        <f>IFERROR('1_02'!GF25+'1_05'!GF25,"ND")</f>
        <v>ND</v>
      </c>
    </row>
    <row r="26" spans="2:188"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c r="GC26" s="25" t="str">
        <f>IFERROR('1_02'!GC26+'1_05'!GC26,"ND")</f>
        <v>ND</v>
      </c>
      <c r="GD26" s="25" t="str">
        <f>IFERROR('1_02'!GD26+'1_05'!GD26,"ND")</f>
        <v>ND</v>
      </c>
      <c r="GE26" s="25" t="str">
        <f>IFERROR('1_02'!GE26+'1_05'!GE26,"ND")</f>
        <v>ND</v>
      </c>
      <c r="GF26" s="25" t="str">
        <f>IFERROR('1_02'!GF26+'1_05'!GF26,"ND")</f>
        <v>ND</v>
      </c>
    </row>
    <row r="27" spans="2:188"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c r="GC27" s="25">
        <f>IFERROR('1_02'!GC27+'1_05'!GC27,"ND")</f>
        <v>258652.576806</v>
      </c>
      <c r="GD27" s="25">
        <f>IFERROR('1_02'!GD27+'1_05'!GD27,"ND")</f>
        <v>297004.25379500003</v>
      </c>
      <c r="GE27" s="25">
        <f>IFERROR('1_02'!GE27+'1_05'!GE27,"ND")</f>
        <v>291866.88749699999</v>
      </c>
      <c r="GF27" s="25">
        <f>IFERROR('1_02'!GF27+'1_05'!GF27,"ND")</f>
        <v>285001.05320800003</v>
      </c>
    </row>
    <row r="28" spans="2:188"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c r="GC28" s="25">
        <f>IFERROR('1_02'!GC28+'1_05'!GC28,"ND")</f>
        <v>7636.8964999999998</v>
      </c>
      <c r="GD28" s="25">
        <f>IFERROR('1_02'!GD28+'1_05'!GD28,"ND")</f>
        <v>22445.027622000001</v>
      </c>
      <c r="GE28" s="25">
        <f>IFERROR('1_02'!GE28+'1_05'!GE28,"ND")</f>
        <v>20862.524555</v>
      </c>
      <c r="GF28" s="25">
        <f>IFERROR('1_02'!GF28+'1_05'!GF28,"ND")</f>
        <v>32893.242911000001</v>
      </c>
    </row>
    <row r="29" spans="2:188"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c r="GC29" s="25" t="str">
        <f>IFERROR('1_02'!GC29+'1_05'!GC29,"ND")</f>
        <v>ND</v>
      </c>
      <c r="GD29" s="25" t="str">
        <f>IFERROR('1_02'!GD29+'1_05'!GD29,"ND")</f>
        <v>ND</v>
      </c>
      <c r="GE29" s="25" t="str">
        <f>IFERROR('1_02'!GE29+'1_05'!GE29,"ND")</f>
        <v>ND</v>
      </c>
      <c r="GF29" s="25" t="str">
        <f>IFERROR('1_02'!GF29+'1_05'!GF29,"ND")</f>
        <v>ND</v>
      </c>
    </row>
    <row r="30" spans="2:188"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c r="GC30" s="25">
        <f>IFERROR('1_02'!GC30+'1_05'!GC30,"ND")</f>
        <v>17272767.446125001</v>
      </c>
      <c r="GD30" s="25">
        <f>IFERROR('1_02'!GD30+'1_05'!GD30,"ND")</f>
        <v>17468051.671739999</v>
      </c>
      <c r="GE30" s="25">
        <f>IFERROR('1_02'!GE30+'1_05'!GE30,"ND")</f>
        <v>17223078.724470999</v>
      </c>
      <c r="GF30" s="25">
        <f>IFERROR('1_02'!GF30+'1_05'!GF30,"ND")</f>
        <v>16840726.621690001</v>
      </c>
    </row>
    <row r="31" spans="2:188"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c r="GC31" s="25" t="str">
        <f>IFERROR('1_02'!GC31+'1_05'!GC31,"ND")</f>
        <v>ND</v>
      </c>
      <c r="GD31" s="25" t="str">
        <f>IFERROR('1_02'!GD31+'1_05'!GD31,"ND")</f>
        <v>ND</v>
      </c>
      <c r="GE31" s="25" t="str">
        <f>IFERROR('1_02'!GE31+'1_05'!GE31,"ND")</f>
        <v>ND</v>
      </c>
      <c r="GF31" s="25" t="str">
        <f>IFERROR('1_02'!GF31+'1_05'!GF31,"ND")</f>
        <v>ND</v>
      </c>
    </row>
    <row r="32" spans="2:188"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c r="GC32" s="25">
        <f>IFERROR('1_02'!GC32+'1_05'!GC32,"ND")</f>
        <v>4887.7189719999997</v>
      </c>
      <c r="GD32" s="25">
        <f>IFERROR('1_02'!GD32+'1_05'!GD32,"ND")</f>
        <v>4924.6298059999999</v>
      </c>
      <c r="GE32" s="25">
        <f>IFERROR('1_02'!GE32+'1_05'!GE32,"ND")</f>
        <v>2876.5707929999999</v>
      </c>
      <c r="GF32" s="25">
        <f>IFERROR('1_02'!GF32+'1_05'!GF32,"ND")</f>
        <v>8491.4126089999991</v>
      </c>
    </row>
    <row r="33" spans="2:188"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c r="GC33" s="26">
        <f>IFERROR('1_02'!GC33+'1_05'!GC33,"ND")</f>
        <v>134724207.92305401</v>
      </c>
      <c r="GD33" s="26">
        <f>IFERROR('1_02'!GD33+'1_05'!GD33,"ND")</f>
        <v>136636701.533521</v>
      </c>
      <c r="GE33" s="26">
        <f>IFERROR('1_02'!GE33+'1_05'!GE33,"ND")</f>
        <v>136020315.02763501</v>
      </c>
      <c r="GF33" s="26">
        <f>IFERROR('1_02'!GF33+'1_05'!GF33,"ND")</f>
        <v>134038303.66501698</v>
      </c>
    </row>
    <row r="34" spans="2:188" s="14" customFormat="1" ht="2.1" customHeight="1"/>
    <row r="35" spans="2:188"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188"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GF39"/>
  <sheetViews>
    <sheetView zoomScale="95" zoomScaleNormal="95" workbookViewId="0">
      <pane xSplit="2" ySplit="6" topLeftCell="FJ7" activePane="bottomRight" state="frozenSplit"/>
      <selection activeCell="FR38" sqref="FR38"/>
      <selection pane="topRight" activeCell="FR38" sqref="FR38"/>
      <selection pane="bottomLeft" activeCell="FR38" sqref="FR38"/>
      <selection pane="bottomRight" activeCell="FR38" sqref="FR38"/>
    </sheetView>
  </sheetViews>
  <sheetFormatPr baseColWidth="10" defaultColWidth="11.42578125" defaultRowHeight="9"/>
  <cols>
    <col min="1" max="1" width="12.5703125" style="14" customWidth="1"/>
    <col min="2" max="2" width="28.7109375" style="14" customWidth="1"/>
    <col min="3" max="166" width="9.7109375" style="14" customWidth="1"/>
    <col min="167" max="188" width="10.85546875" style="14" customWidth="1"/>
    <col min="189" max="16384" width="11.42578125" style="14"/>
  </cols>
  <sheetData>
    <row r="1" spans="1:188"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8"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8"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8"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8"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row>
    <row r="7" spans="1:188"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c r="GA7" s="25">
        <v>6436040.3834260004</v>
      </c>
      <c r="GB7" s="25">
        <v>6474326.5392089998</v>
      </c>
      <c r="GC7" s="25">
        <v>6509566.8866459997</v>
      </c>
      <c r="GD7" s="25">
        <v>6563317.4920899998</v>
      </c>
      <c r="GE7" s="25">
        <v>6509466.4675070001</v>
      </c>
      <c r="GF7" s="25">
        <v>6494495.6416610004</v>
      </c>
    </row>
    <row r="8" spans="1:188"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c r="GA8" s="25">
        <v>1498091.5538379999</v>
      </c>
      <c r="GB8" s="25">
        <v>1483081.63821</v>
      </c>
      <c r="GC8" s="25">
        <v>1450116.367384</v>
      </c>
      <c r="GD8" s="25">
        <v>1459403.0730320001</v>
      </c>
      <c r="GE8" s="25">
        <v>1438890.72918</v>
      </c>
      <c r="GF8" s="25">
        <v>1377042.8164520001</v>
      </c>
    </row>
    <row r="9" spans="1:188"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c r="GA9" s="25">
        <v>4132003.095032</v>
      </c>
      <c r="GB9" s="25">
        <v>4145196.9993400001</v>
      </c>
      <c r="GC9" s="25">
        <v>4158426.44355</v>
      </c>
      <c r="GD9" s="25">
        <v>4177056.778004</v>
      </c>
      <c r="GE9" s="25">
        <v>4153878.7381429998</v>
      </c>
      <c r="GF9" s="25">
        <v>4134906.524462</v>
      </c>
    </row>
    <row r="10" spans="1:188"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c r="GA10" s="25">
        <v>31561023.390724</v>
      </c>
      <c r="GB10" s="25">
        <v>31529648.392691001</v>
      </c>
      <c r="GC10" s="25">
        <v>31703791.075178001</v>
      </c>
      <c r="GD10" s="25">
        <v>31812887.415771</v>
      </c>
      <c r="GE10" s="25">
        <v>31710490.984710999</v>
      </c>
      <c r="GF10" s="25">
        <v>31630206.903669</v>
      </c>
    </row>
    <row r="11" spans="1:188"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c r="GA11" s="25">
        <v>25392978.023919001</v>
      </c>
      <c r="GB11" s="25">
        <v>25570842.552003</v>
      </c>
      <c r="GC11" s="25">
        <v>25368513.513622999</v>
      </c>
      <c r="GD11" s="25">
        <v>25285917.926153</v>
      </c>
      <c r="GE11" s="25">
        <v>25348553.101057999</v>
      </c>
      <c r="GF11" s="25">
        <v>25551451.543786999</v>
      </c>
    </row>
    <row r="12" spans="1:188"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row>
    <row r="13" spans="1:188"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c r="GA13" s="49">
        <v>29344208.672456</v>
      </c>
      <c r="GB13" s="49">
        <v>29500666.077606998</v>
      </c>
      <c r="GC13" s="49">
        <v>29758350.479045</v>
      </c>
      <c r="GD13" s="49">
        <v>30270344.895344999</v>
      </c>
      <c r="GE13" s="49">
        <v>30351661.418584</v>
      </c>
      <c r="GF13" s="49">
        <v>30445479.900123</v>
      </c>
    </row>
    <row r="14" spans="1:188"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row>
    <row r="15" spans="1:188"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c r="GA15" s="25">
        <v>1687725.805132</v>
      </c>
      <c r="GB15" s="25">
        <v>1668221.216521</v>
      </c>
      <c r="GC15" s="25">
        <v>1645718.886858</v>
      </c>
      <c r="GD15" s="25">
        <v>1627621.8276790001</v>
      </c>
      <c r="GE15" s="25">
        <v>1605296.6725699999</v>
      </c>
      <c r="GF15" s="25">
        <v>1580090.251656</v>
      </c>
    </row>
    <row r="16" spans="1:188"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c r="GA16" s="25">
        <v>2334383.532935</v>
      </c>
      <c r="GB16" s="25">
        <v>2360659.7722760001</v>
      </c>
      <c r="GC16" s="25">
        <v>2388554.5008069999</v>
      </c>
      <c r="GD16" s="25">
        <v>2447027.9126800001</v>
      </c>
      <c r="GE16" s="25">
        <v>2492038.7359259999</v>
      </c>
      <c r="GF16" s="25">
        <v>2593781.769144</v>
      </c>
    </row>
    <row r="17" spans="2:188"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c r="GA17" s="25">
        <v>18277225.376672</v>
      </c>
      <c r="GB17" s="25">
        <v>18274160.634202</v>
      </c>
      <c r="GC17" s="25">
        <v>18541503.737512998</v>
      </c>
      <c r="GD17" s="25">
        <v>18496034.764865</v>
      </c>
      <c r="GE17" s="25">
        <v>18508770.62892</v>
      </c>
      <c r="GF17" s="25">
        <v>18416688.110564001</v>
      </c>
    </row>
    <row r="18" spans="2:188"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row>
    <row r="19" spans="2:188"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row>
    <row r="20" spans="2:188"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c r="GA20" s="25">
        <v>93170.623007000002</v>
      </c>
      <c r="GB20" s="25">
        <v>93291.805424000006</v>
      </c>
      <c r="GC20" s="25">
        <v>93186.428874999998</v>
      </c>
      <c r="GD20" s="25">
        <v>92446.478808</v>
      </c>
      <c r="GE20" s="25">
        <v>93400.322025999994</v>
      </c>
      <c r="GF20" s="25">
        <v>92207.604657000003</v>
      </c>
    </row>
    <row r="21" spans="2:188"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c r="GA21" s="25">
        <v>33572831.824262001</v>
      </c>
      <c r="GB21" s="25">
        <v>33600439.167934999</v>
      </c>
      <c r="GC21" s="25">
        <v>33763824.339645997</v>
      </c>
      <c r="GD21" s="25">
        <v>34103076.497331001</v>
      </c>
      <c r="GE21" s="25">
        <v>34375428.927878998</v>
      </c>
      <c r="GF21" s="25">
        <v>34285237.428684004</v>
      </c>
    </row>
    <row r="22" spans="2:188"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c r="GA22" s="25">
        <v>6036504.0898190001</v>
      </c>
      <c r="GB22" s="25">
        <v>6029960.0532590002</v>
      </c>
      <c r="GC22" s="25">
        <v>6085960.3427010002</v>
      </c>
      <c r="GD22" s="25">
        <v>6211104.3909769999</v>
      </c>
      <c r="GE22" s="25">
        <v>6201788.5260269996</v>
      </c>
      <c r="GF22" s="25">
        <v>6208893.2000660002</v>
      </c>
    </row>
    <row r="23" spans="2:188"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row>
    <row r="24" spans="2:188"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c r="GA24" s="25">
        <v>123389.193938</v>
      </c>
      <c r="GB24" s="25">
        <v>124759.69414000001</v>
      </c>
      <c r="GC24" s="25">
        <v>118571.15429599999</v>
      </c>
      <c r="GD24" s="25">
        <v>119043.639104</v>
      </c>
      <c r="GE24" s="25">
        <v>116771.853625</v>
      </c>
      <c r="GF24" s="25">
        <v>125880.971277</v>
      </c>
    </row>
    <row r="25" spans="2:188"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row>
    <row r="26" spans="2:188"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row>
    <row r="27" spans="2:188"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c r="GA27" s="25">
        <v>130272.800303</v>
      </c>
      <c r="GB27" s="25">
        <v>147987.32435099999</v>
      </c>
      <c r="GC27" s="25">
        <v>155585.79532199999</v>
      </c>
      <c r="GD27" s="25">
        <v>160706.07561500001</v>
      </c>
      <c r="GE27" s="25">
        <v>153055.211316</v>
      </c>
      <c r="GF27" s="25">
        <v>141749.03600299999</v>
      </c>
    </row>
    <row r="28" spans="2:188"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c r="GA28" s="25">
        <v>10179.184354999999</v>
      </c>
      <c r="GB28" s="25">
        <v>8947.55278</v>
      </c>
      <c r="GC28" s="25">
        <v>7636.8964999999998</v>
      </c>
      <c r="GD28" s="25">
        <v>22445.027622000001</v>
      </c>
      <c r="GE28" s="25">
        <v>20862.524555</v>
      </c>
      <c r="GF28" s="25">
        <v>32893.242911000001</v>
      </c>
    </row>
    <row r="29" spans="2:188"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row>
    <row r="30" spans="2:188"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c r="GA30" s="25">
        <v>26440231.459940001</v>
      </c>
      <c r="GB30" s="25">
        <v>26420248.553431999</v>
      </c>
      <c r="GC30" s="25">
        <v>26337907.302905001</v>
      </c>
      <c r="GD30" s="25">
        <v>26357634.016034</v>
      </c>
      <c r="GE30" s="25">
        <v>26162384.444536999</v>
      </c>
      <c r="GF30" s="25">
        <v>26097916.987714998</v>
      </c>
    </row>
    <row r="31" spans="2:188"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row>
    <row r="32" spans="2:188"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c r="GA32" s="25">
        <v>4815.1276669999997</v>
      </c>
      <c r="GB32" s="25">
        <v>4849.5777779999999</v>
      </c>
      <c r="GC32" s="25">
        <v>4887.7189719999997</v>
      </c>
      <c r="GD32" s="25">
        <v>4924.6298059999999</v>
      </c>
      <c r="GE32" s="25">
        <v>2439.5090559999999</v>
      </c>
      <c r="GF32" s="25">
        <v>8060.1371669999999</v>
      </c>
    </row>
    <row r="33" spans="2:188"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c r="GA33" s="26">
        <v>187075074.13742501</v>
      </c>
      <c r="GB33" s="26">
        <v>187437287.55115798</v>
      </c>
      <c r="GC33" s="26">
        <v>188092101.86982101</v>
      </c>
      <c r="GD33" s="26">
        <v>189210992.84091601</v>
      </c>
      <c r="GE33" s="26">
        <v>189245178.79562002</v>
      </c>
      <c r="GF33" s="26">
        <v>189216982.069998</v>
      </c>
    </row>
    <row r="34" spans="2:188" ht="2.1" customHeight="1"/>
    <row r="35" spans="2:188">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18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88" ht="27">
      <c r="B38" s="44" t="s">
        <v>100</v>
      </c>
    </row>
    <row r="39" spans="2:188">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GF39"/>
  <sheetViews>
    <sheetView zoomScale="95" zoomScaleNormal="95" workbookViewId="0">
      <pane xSplit="2" ySplit="6" topLeftCell="FJ7" activePane="bottomRight" state="frozenSplit"/>
      <selection activeCell="FR38" sqref="FR38"/>
      <selection pane="topRight" activeCell="FR38" sqref="FR38"/>
      <selection pane="bottomLeft" activeCell="FR38" sqref="FR38"/>
      <selection pane="bottomRight" activeCell="FR38" sqref="FR38"/>
    </sheetView>
  </sheetViews>
  <sheetFormatPr baseColWidth="10" defaultColWidth="11.42578125" defaultRowHeight="9"/>
  <cols>
    <col min="1" max="1" width="12.5703125" style="14" customWidth="1"/>
    <col min="2" max="2" width="28.7109375" style="14" customWidth="1"/>
    <col min="3" max="166" width="9.7109375" style="14" customWidth="1"/>
    <col min="167" max="188" width="10.85546875" style="14" customWidth="1"/>
    <col min="189" max="16384" width="11.42578125" style="14"/>
  </cols>
  <sheetData>
    <row r="1" spans="1:188"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8"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8"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8"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8"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row>
    <row r="7" spans="1:188"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591323.68643923022</v>
      </c>
      <c r="FP7" s="25">
        <v>589286.35860578564</v>
      </c>
      <c r="FQ7" s="25">
        <v>585928.21443600021</v>
      </c>
      <c r="FR7" s="25">
        <v>610436.26786200015</v>
      </c>
      <c r="FS7" s="25">
        <v>601667.58897099993</v>
      </c>
      <c r="FT7" s="25">
        <v>615897.70781799976</v>
      </c>
      <c r="FU7" s="25">
        <v>619995.80199900025</v>
      </c>
      <c r="FV7" s="25">
        <v>596622.61616000021</v>
      </c>
      <c r="FW7" s="25">
        <v>600130.52315499994</v>
      </c>
      <c r="FX7" s="25">
        <v>607320.27026790183</v>
      </c>
      <c r="FY7" s="25">
        <v>627506.18483415956</v>
      </c>
      <c r="FZ7" s="25">
        <v>639975.71333000006</v>
      </c>
      <c r="GA7" s="25">
        <v>604607.73945999995</v>
      </c>
      <c r="GB7" s="25">
        <v>600014.34060299967</v>
      </c>
      <c r="GC7" s="25">
        <v>629843.37359199999</v>
      </c>
      <c r="GD7" s="25">
        <v>610276.11019600008</v>
      </c>
      <c r="GE7" s="25">
        <v>585403.73609799973</v>
      </c>
      <c r="GF7" s="25">
        <v>594534.72391308413</v>
      </c>
    </row>
    <row r="8" spans="1:188"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312443.01069956017</v>
      </c>
      <c r="FZ8" s="25">
        <v>325385.77956519241</v>
      </c>
      <c r="GA8" s="25">
        <v>285311.83726836968</v>
      </c>
      <c r="GB8" s="25">
        <v>252892.48925662317</v>
      </c>
      <c r="GC8" s="25">
        <v>287724.37781388947</v>
      </c>
      <c r="GD8" s="25">
        <v>278896.0378762224</v>
      </c>
      <c r="GE8" s="25">
        <v>291346.34147539223</v>
      </c>
      <c r="GF8" s="25">
        <v>251115.60927443902</v>
      </c>
    </row>
    <row r="9" spans="1:188"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62841.672378999989</v>
      </c>
      <c r="FP9" s="25">
        <v>62101.914535999982</v>
      </c>
      <c r="FQ9" s="25">
        <v>64844.928822999995</v>
      </c>
      <c r="FR9" s="25">
        <v>68701.479906000022</v>
      </c>
      <c r="FS9" s="25">
        <v>78121.109513999967</v>
      </c>
      <c r="FT9" s="25">
        <v>77039.885488999978</v>
      </c>
      <c r="FU9" s="25">
        <v>70278.667185720056</v>
      </c>
      <c r="FV9" s="25">
        <v>70623.798293999978</v>
      </c>
      <c r="FW9" s="25">
        <v>66865.468115999975</v>
      </c>
      <c r="FX9" s="25">
        <v>68353.256695648903</v>
      </c>
      <c r="FY9" s="25">
        <v>91214.632420173395</v>
      </c>
      <c r="FZ9" s="25">
        <v>77526.410633793974</v>
      </c>
      <c r="GA9" s="25">
        <v>78390.787306570332</v>
      </c>
      <c r="GB9" s="25">
        <v>79706.214081090162</v>
      </c>
      <c r="GC9" s="25">
        <v>83613.465697125197</v>
      </c>
      <c r="GD9" s="25">
        <v>88573.338453157514</v>
      </c>
      <c r="GE9" s="25">
        <v>82929.989629749034</v>
      </c>
      <c r="GF9" s="25">
        <v>88061.044551401617</v>
      </c>
    </row>
    <row r="10" spans="1:188"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2259553.4646500158</v>
      </c>
      <c r="FP10" s="25">
        <v>2259813.4259854048</v>
      </c>
      <c r="FQ10" s="25">
        <v>2352448.0013047052</v>
      </c>
      <c r="FR10" s="25">
        <v>2412457.7428564313</v>
      </c>
      <c r="FS10" s="25">
        <v>2403267.2468934194</v>
      </c>
      <c r="FT10" s="25">
        <v>2427011.1313851029</v>
      </c>
      <c r="FU10" s="25">
        <v>2394325.378351429</v>
      </c>
      <c r="FV10" s="25">
        <v>2390233.6196459732</v>
      </c>
      <c r="FW10" s="25">
        <v>2432246.2455291874</v>
      </c>
      <c r="FX10" s="25">
        <v>2495388.5621958496</v>
      </c>
      <c r="FY10" s="25">
        <v>2449274.1238695462</v>
      </c>
      <c r="FZ10" s="25">
        <v>2655566.0508229327</v>
      </c>
      <c r="GA10" s="25">
        <v>2477992.7310814634</v>
      </c>
      <c r="GB10" s="25">
        <v>2463150.7153577874</v>
      </c>
      <c r="GC10" s="25">
        <v>2464335.2785693095</v>
      </c>
      <c r="GD10" s="25">
        <v>2493668.4132112525</v>
      </c>
      <c r="GE10" s="25">
        <v>2467181.0361741637</v>
      </c>
      <c r="GF10" s="25">
        <v>2444325.6489060228</v>
      </c>
    </row>
    <row r="11" spans="1:188"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2077397.0924411835</v>
      </c>
      <c r="FP11" s="25">
        <v>2129322.0156099987</v>
      </c>
      <c r="FQ11" s="25">
        <v>2111400.1467111348</v>
      </c>
      <c r="FR11" s="25">
        <v>2134062.7610722464</v>
      </c>
      <c r="FS11" s="25">
        <v>2249281.3056614865</v>
      </c>
      <c r="FT11" s="25">
        <v>2277512.0772740827</v>
      </c>
      <c r="FU11" s="25">
        <v>2251233.6618754868</v>
      </c>
      <c r="FV11" s="25">
        <v>2253037.9523829613</v>
      </c>
      <c r="FW11" s="25">
        <v>2277223.1739126039</v>
      </c>
      <c r="FX11" s="25">
        <v>2361206.8060417655</v>
      </c>
      <c r="FY11" s="25">
        <v>2366893.5934930011</v>
      </c>
      <c r="FZ11" s="25">
        <v>2325999.4048901447</v>
      </c>
      <c r="GA11" s="25">
        <v>2302562.6607349277</v>
      </c>
      <c r="GB11" s="25">
        <v>2332103.7573580765</v>
      </c>
      <c r="GC11" s="25">
        <v>2398646.5566730388</v>
      </c>
      <c r="GD11" s="25">
        <v>2508901.5290870001</v>
      </c>
      <c r="GE11" s="25">
        <v>2382349.7111639977</v>
      </c>
      <c r="GF11" s="25">
        <v>2333737.9732160023</v>
      </c>
    </row>
    <row r="12" spans="1:188"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row>
    <row r="13" spans="1:188"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3244553.4873121176</v>
      </c>
      <c r="FU13" s="25">
        <v>3340361.4656222127</v>
      </c>
      <c r="FV13" s="25">
        <v>3275516.9424299523</v>
      </c>
      <c r="FW13" s="25">
        <v>3293225.4881198355</v>
      </c>
      <c r="FX13" s="25">
        <v>3578370.9581305012</v>
      </c>
      <c r="FY13" s="25">
        <v>3624171.8560648495</v>
      </c>
      <c r="FZ13" s="25">
        <v>3827768.843941235</v>
      </c>
      <c r="GA13" s="25">
        <v>3728289.4574213051</v>
      </c>
      <c r="GB13" s="25">
        <v>3766032.9562011505</v>
      </c>
      <c r="GC13" s="25">
        <v>3745495.2449480314</v>
      </c>
      <c r="GD13" s="25">
        <v>3765457.8426993322</v>
      </c>
      <c r="GE13" s="25">
        <v>3727358.0423959484</v>
      </c>
      <c r="GF13" s="25">
        <v>3572705.2041099812</v>
      </c>
    </row>
    <row r="14" spans="1:188"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row>
    <row r="15" spans="1:188"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c r="GA15" s="25">
        <v>10.625161</v>
      </c>
      <c r="GB15" s="25">
        <v>10.692059</v>
      </c>
      <c r="GC15" s="25">
        <v>10.711872</v>
      </c>
      <c r="GD15" s="25">
        <v>10.791084</v>
      </c>
      <c r="GE15" s="25">
        <v>10.849600000000001</v>
      </c>
      <c r="GF15" s="25">
        <v>10.866638999999999</v>
      </c>
    </row>
    <row r="16" spans="1:188"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255735.05753005628</v>
      </c>
      <c r="FP16" s="25">
        <v>253052.17832664258</v>
      </c>
      <c r="FQ16" s="25">
        <v>256714.6156664037</v>
      </c>
      <c r="FR16" s="25">
        <v>244527.63342027113</v>
      </c>
      <c r="FS16" s="25">
        <v>263237.72498800722</v>
      </c>
      <c r="FT16" s="25">
        <v>391187.56979876285</v>
      </c>
      <c r="FU16" s="25">
        <v>392744.21913264995</v>
      </c>
      <c r="FV16" s="25">
        <v>394141.50666010228</v>
      </c>
      <c r="FW16" s="25">
        <v>371740.33677927137</v>
      </c>
      <c r="FX16" s="25">
        <v>203555.33234255839</v>
      </c>
      <c r="FY16" s="25">
        <v>208264.53780035977</v>
      </c>
      <c r="FZ16" s="25">
        <v>210613.70248779247</v>
      </c>
      <c r="GA16" s="25">
        <v>214859.84147620763</v>
      </c>
      <c r="GB16" s="25">
        <v>205563.72685456634</v>
      </c>
      <c r="GC16" s="25">
        <v>190746.64741165983</v>
      </c>
      <c r="GD16" s="25">
        <v>191114.14078619459</v>
      </c>
      <c r="GE16" s="25">
        <v>200489.75003199314</v>
      </c>
      <c r="GF16" s="25">
        <v>282576.68701123528</v>
      </c>
    </row>
    <row r="17" spans="2:188"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1619864.8990054093</v>
      </c>
      <c r="FS17" s="25">
        <v>1578338.472035361</v>
      </c>
      <c r="FT17" s="25">
        <v>1575036.5821436469</v>
      </c>
      <c r="FU17" s="25">
        <v>1638653.9677274856</v>
      </c>
      <c r="FV17" s="25">
        <v>1563657.9643091513</v>
      </c>
      <c r="FW17" s="25">
        <v>1574681.1911521014</v>
      </c>
      <c r="FX17" s="25">
        <v>1614745.4210504137</v>
      </c>
      <c r="FY17" s="25">
        <v>1600589.1121413349</v>
      </c>
      <c r="FZ17" s="25">
        <v>1778632.1173363884</v>
      </c>
      <c r="GA17" s="25">
        <v>1684529.6407948092</v>
      </c>
      <c r="GB17" s="25">
        <v>1604812.018206923</v>
      </c>
      <c r="GC17" s="25">
        <v>1581659.8751654807</v>
      </c>
      <c r="GD17" s="25">
        <v>1638783.2115249834</v>
      </c>
      <c r="GE17" s="25">
        <v>1603673.7299227957</v>
      </c>
      <c r="GF17" s="25">
        <v>1574892.0070725647</v>
      </c>
    </row>
    <row r="18" spans="2:188"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row>
    <row r="19" spans="2:188"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row>
    <row r="20" spans="2:188"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row>
    <row r="21" spans="2:188"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1879897.6944188408</v>
      </c>
      <c r="FT21" s="25">
        <v>1878154.1006384301</v>
      </c>
      <c r="FU21" s="25">
        <v>1939687.866993573</v>
      </c>
      <c r="FV21" s="25">
        <v>1929744.9613839712</v>
      </c>
      <c r="FW21" s="25">
        <v>1923041.0382464656</v>
      </c>
      <c r="FX21" s="25">
        <v>1868362.7789689626</v>
      </c>
      <c r="FY21" s="25">
        <v>1989738.5748171748</v>
      </c>
      <c r="FZ21" s="25">
        <v>1997907.3696921419</v>
      </c>
      <c r="GA21" s="25">
        <v>1834738.6071318914</v>
      </c>
      <c r="GB21" s="25">
        <v>1772581.7141166786</v>
      </c>
      <c r="GC21" s="25">
        <v>1720735.7386545471</v>
      </c>
      <c r="GD21" s="25">
        <v>1683127.7085376477</v>
      </c>
      <c r="GE21" s="25">
        <v>1545143.2053626284</v>
      </c>
      <c r="GF21" s="25">
        <v>1553923.7729994296</v>
      </c>
    </row>
    <row r="22" spans="2:188"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223226.77930988366</v>
      </c>
      <c r="FP22" s="25">
        <v>219456.94535084406</v>
      </c>
      <c r="FQ22" s="25">
        <v>217704.9656593634</v>
      </c>
      <c r="FR22" s="25">
        <v>229321.90758745291</v>
      </c>
      <c r="FS22" s="25">
        <v>221452.22302383056</v>
      </c>
      <c r="FT22" s="25">
        <v>217228.24333114113</v>
      </c>
      <c r="FU22" s="25">
        <v>222628.05020660345</v>
      </c>
      <c r="FV22" s="25">
        <v>184505.58974000998</v>
      </c>
      <c r="FW22" s="25">
        <v>186517.35445270341</v>
      </c>
      <c r="FX22" s="25">
        <v>204256.92285375678</v>
      </c>
      <c r="FY22" s="25">
        <v>223768.08551500845</v>
      </c>
      <c r="FZ22" s="25">
        <v>244145.10954447195</v>
      </c>
      <c r="GA22" s="25">
        <v>249536.69189972989</v>
      </c>
      <c r="GB22" s="25">
        <v>273442.36999604973</v>
      </c>
      <c r="GC22" s="25">
        <v>291424.96570219629</v>
      </c>
      <c r="GD22" s="25">
        <v>294084.68998203496</v>
      </c>
      <c r="GE22" s="25">
        <v>296971.74280142592</v>
      </c>
      <c r="GF22" s="25">
        <v>304215.20712737343</v>
      </c>
    </row>
    <row r="23" spans="2:188"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row>
    <row r="24" spans="2:188"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16709.321995999991</v>
      </c>
      <c r="FP24" s="25">
        <v>15499.297386000002</v>
      </c>
      <c r="FQ24" s="25">
        <v>14797.729733000004</v>
      </c>
      <c r="FR24" s="25">
        <v>14004.200771000007</v>
      </c>
      <c r="FS24" s="25">
        <v>13532.967773000002</v>
      </c>
      <c r="FT24" s="25">
        <v>13606.405294000009</v>
      </c>
      <c r="FU24" s="25">
        <v>13622.708780999994</v>
      </c>
      <c r="FV24" s="25">
        <v>13715.788022000004</v>
      </c>
      <c r="FW24" s="25">
        <v>13736.917137999993</v>
      </c>
      <c r="FX24" s="25">
        <v>13655.608962358552</v>
      </c>
      <c r="FY24" s="25">
        <v>13319.340360999997</v>
      </c>
      <c r="FZ24" s="25">
        <v>12554.938583999989</v>
      </c>
      <c r="GA24" s="25">
        <v>12035.730641999995</v>
      </c>
      <c r="GB24" s="25">
        <v>9983.3100369999902</v>
      </c>
      <c r="GC24" s="25">
        <v>9232.1639990000021</v>
      </c>
      <c r="GD24" s="25">
        <v>9223.3877239999947</v>
      </c>
      <c r="GE24" s="25">
        <v>9058.6011640000052</v>
      </c>
      <c r="GF24" s="25">
        <v>7451.446544000004</v>
      </c>
    </row>
    <row r="25" spans="2:188"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row>
    <row r="26" spans="2:188"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row>
    <row r="27" spans="2:188"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18356.580463022834</v>
      </c>
      <c r="FR27" s="25">
        <v>24837.320554999998</v>
      </c>
      <c r="FS27" s="25">
        <v>25122.367797999999</v>
      </c>
      <c r="FT27" s="25">
        <v>26852.885162999999</v>
      </c>
      <c r="FU27" s="25">
        <v>26752.666216999998</v>
      </c>
      <c r="FV27" s="25">
        <v>28296.696728999996</v>
      </c>
      <c r="FW27" s="25">
        <v>31162.009195000006</v>
      </c>
      <c r="FX27" s="25">
        <v>26128.093072031996</v>
      </c>
      <c r="FY27" s="25">
        <v>26779.021952363062</v>
      </c>
      <c r="FZ27" s="25">
        <v>28818.049085363145</v>
      </c>
      <c r="GA27" s="25">
        <v>31133.949898341612</v>
      </c>
      <c r="GB27" s="25">
        <v>35825.933601545483</v>
      </c>
      <c r="GC27" s="25">
        <v>39895.152944131842</v>
      </c>
      <c r="GD27" s="25">
        <v>39109.473026302992</v>
      </c>
      <c r="GE27" s="25">
        <v>42116.027661094209</v>
      </c>
      <c r="GF27" s="25">
        <v>44192.896767459359</v>
      </c>
    </row>
    <row r="28" spans="2:188"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row>
    <row r="29" spans="2:188"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row>
    <row r="30" spans="2:188"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895366.11859299999</v>
      </c>
      <c r="FP30" s="25">
        <v>904957.10707271867</v>
      </c>
      <c r="FQ30" s="25">
        <v>955167.51916776842</v>
      </c>
      <c r="FR30" s="25">
        <v>918876.91658136155</v>
      </c>
      <c r="FS30" s="25">
        <v>841773.92161005468</v>
      </c>
      <c r="FT30" s="25">
        <v>857361.14633517608</v>
      </c>
      <c r="FU30" s="25">
        <v>938163.22507628286</v>
      </c>
      <c r="FV30" s="25">
        <v>933340.18442592782</v>
      </c>
      <c r="FW30" s="25">
        <v>910073.03199328564</v>
      </c>
      <c r="FX30" s="25">
        <v>864940.42179209052</v>
      </c>
      <c r="FY30" s="25">
        <v>944870.40222369321</v>
      </c>
      <c r="FZ30" s="25">
        <v>991516.55545322469</v>
      </c>
      <c r="GA30" s="25">
        <v>933733.40954916761</v>
      </c>
      <c r="GB30" s="25">
        <v>946676.52103980526</v>
      </c>
      <c r="GC30" s="25">
        <v>938288.4121800001</v>
      </c>
      <c r="GD30" s="25">
        <v>947314.06864754972</v>
      </c>
      <c r="GE30" s="25">
        <v>852122.57696175587</v>
      </c>
      <c r="GF30" s="25">
        <v>855057.995312438</v>
      </c>
    </row>
    <row r="31" spans="2:188"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row>
    <row r="32" spans="2:188"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row>
    <row r="33" spans="2:188"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12774868.496802866</v>
      </c>
      <c r="FR33" s="68">
        <f t="shared" si="0"/>
        <v>13062015.378220722</v>
      </c>
      <c r="FS33" s="68">
        <f t="shared" si="0"/>
        <v>13151550.272972805</v>
      </c>
      <c r="FT33" s="68">
        <f t="shared" si="0"/>
        <v>13845257.653882287</v>
      </c>
      <c r="FU33" s="68">
        <f t="shared" ref="FU33:FW33" si="1">SUM(FU7:FU32)</f>
        <v>14117920.158496451</v>
      </c>
      <c r="FV33" s="68">
        <f t="shared" ref="FV33:FY33" si="2">SUM(FV7:FV32)</f>
        <v>13869232.603294119</v>
      </c>
      <c r="FW33" s="68">
        <f t="shared" si="1"/>
        <v>13939493.306946056</v>
      </c>
      <c r="FX33" s="68">
        <f t="shared" si="2"/>
        <v>14166078.884518772</v>
      </c>
      <c r="FY33" s="68">
        <f t="shared" si="2"/>
        <v>14478842.958118226</v>
      </c>
      <c r="FZ33" s="68">
        <f t="shared" ref="FZ33:GA33" si="3">SUM(FZ7:FZ32)</f>
        <v>15116420.617377682</v>
      </c>
      <c r="GA33" s="68">
        <f t="shared" si="3"/>
        <v>14437733.709825784</v>
      </c>
      <c r="GB33" s="68">
        <f t="shared" ref="GB33:GD33" si="4">SUM(GB7:GB32)</f>
        <v>14342796.758769296</v>
      </c>
      <c r="GC33" s="68">
        <f t="shared" si="4"/>
        <v>14381651.965222413</v>
      </c>
      <c r="GD33" s="68">
        <f t="shared" si="4"/>
        <v>14548540.74283568</v>
      </c>
      <c r="GE33" s="68">
        <f t="shared" ref="GE33:GF33" si="5">SUM(GE7:GE32)</f>
        <v>14086155.340442946</v>
      </c>
      <c r="GF33" s="68">
        <f t="shared" si="5"/>
        <v>13906801.083444431</v>
      </c>
    </row>
    <row r="34" spans="2:188" ht="2.1" customHeight="1"/>
    <row r="35" spans="2:188">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88" ht="27">
      <c r="B38" s="44" t="s">
        <v>100</v>
      </c>
    </row>
    <row r="39" spans="2:188">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GF39"/>
  <sheetViews>
    <sheetView zoomScale="95" zoomScaleNormal="95" workbookViewId="0">
      <pane xSplit="2" ySplit="6" topLeftCell="FJ7" activePane="bottomRight" state="frozenSplit"/>
      <selection activeCell="FR38" sqref="FR38"/>
      <selection pane="topRight" activeCell="FR38" sqref="FR38"/>
      <selection pane="bottomLeft" activeCell="FR38" sqref="FR38"/>
      <selection pane="bottomRight" activeCell="FR38" sqref="FR38"/>
    </sheetView>
  </sheetViews>
  <sheetFormatPr baseColWidth="10" defaultColWidth="11.42578125" defaultRowHeight="9"/>
  <cols>
    <col min="1" max="1" width="12.5703125" style="14" customWidth="1"/>
    <col min="2" max="2" width="28.7109375" style="14" customWidth="1"/>
    <col min="3" max="166" width="9.7109375" style="14" customWidth="1"/>
    <col min="167" max="188" width="10.85546875" style="14" customWidth="1"/>
    <col min="189" max="16384" width="11.42578125" style="14"/>
  </cols>
  <sheetData>
    <row r="1" spans="1:188"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8"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8"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8"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8"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8"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row>
    <row r="7" spans="1:188"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1062.5741352762554</v>
      </c>
      <c r="FP7" s="25">
        <v>1052.7074722868674</v>
      </c>
      <c r="FQ7" s="25">
        <v>1061.0544090718533</v>
      </c>
      <c r="FR7" s="25">
        <v>1083.8477118762987</v>
      </c>
      <c r="FS7" s="25">
        <v>1112.4075092779512</v>
      </c>
      <c r="FT7" s="25">
        <v>1116.0712238714307</v>
      </c>
      <c r="FU7" s="25">
        <v>1106.8844645904194</v>
      </c>
      <c r="FV7" s="25">
        <v>1143.4816428903425</v>
      </c>
      <c r="FW7" s="25">
        <v>1137.7548693498964</v>
      </c>
      <c r="FX7" s="25">
        <v>1128.5584854492174</v>
      </c>
      <c r="FY7" s="25">
        <v>1101.8922755382575</v>
      </c>
      <c r="FZ7" s="25">
        <v>1081.6875803678838</v>
      </c>
      <c r="GA7" s="25">
        <v>1116.0375326221358</v>
      </c>
      <c r="GB7" s="25">
        <v>1096.0093249097733</v>
      </c>
      <c r="GC7" s="25">
        <v>1138.4420999227182</v>
      </c>
      <c r="GD7" s="25">
        <v>1151.3910867167324</v>
      </c>
      <c r="GE7" s="25">
        <v>1139.9851831492399</v>
      </c>
      <c r="GF7" s="25">
        <v>1092.3798728023621</v>
      </c>
    </row>
    <row r="8" spans="1:188"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260.57047822668244</v>
      </c>
      <c r="FP8" s="25">
        <v>250.63623269916175</v>
      </c>
      <c r="FQ8" s="25">
        <v>283.03340005589718</v>
      </c>
      <c r="FR8" s="25">
        <v>304.17548604450258</v>
      </c>
      <c r="FS8" s="25">
        <v>302.15632040035825</v>
      </c>
      <c r="FT8" s="25">
        <v>393.54851518853872</v>
      </c>
      <c r="FU8" s="25">
        <v>392.76712997191191</v>
      </c>
      <c r="FV8" s="25">
        <v>322.21839650043643</v>
      </c>
      <c r="FW8" s="25">
        <v>391.94362616563149</v>
      </c>
      <c r="FX8" s="25">
        <v>446.7556645661212</v>
      </c>
      <c r="FY8" s="25">
        <v>442.5493275356078</v>
      </c>
      <c r="FZ8" s="25">
        <v>480.41952908866676</v>
      </c>
      <c r="GA8" s="25">
        <v>478.98140303565037</v>
      </c>
      <c r="GB8" s="25">
        <v>482.30389490038976</v>
      </c>
      <c r="GC8" s="25">
        <v>455.19988513403939</v>
      </c>
      <c r="GD8" s="25">
        <v>386.68732130337696</v>
      </c>
      <c r="GE8" s="25">
        <v>393.06376364902849</v>
      </c>
      <c r="GF8" s="25">
        <v>334.65680868091886</v>
      </c>
    </row>
    <row r="9" spans="1:188"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594.50736084036942</v>
      </c>
      <c r="FP9" s="25">
        <v>586.06511377832965</v>
      </c>
      <c r="FQ9" s="25">
        <v>644.9440105861579</v>
      </c>
      <c r="FR9" s="25">
        <v>639.58294774918863</v>
      </c>
      <c r="FS9" s="25">
        <v>761.05531372449354</v>
      </c>
      <c r="FT9" s="25">
        <v>621.3257995978131</v>
      </c>
      <c r="FU9" s="25">
        <v>635.85242244629251</v>
      </c>
      <c r="FV9" s="25">
        <v>661.15920634161273</v>
      </c>
      <c r="FW9" s="25">
        <v>549.55729767287778</v>
      </c>
      <c r="FX9" s="25">
        <v>506.92447272429143</v>
      </c>
      <c r="FY9" s="25">
        <v>500.59709349011808</v>
      </c>
      <c r="FZ9" s="25">
        <v>599.62027400030252</v>
      </c>
      <c r="GA9" s="25">
        <v>589.30900548514876</v>
      </c>
      <c r="GB9" s="25">
        <v>559.16695035729754</v>
      </c>
      <c r="GC9" s="25">
        <v>571.25266159732428</v>
      </c>
      <c r="GD9" s="25">
        <v>577.37599362532899</v>
      </c>
      <c r="GE9" s="25">
        <v>575.61931490658503</v>
      </c>
      <c r="GF9" s="25">
        <v>500.03912455897739</v>
      </c>
    </row>
    <row r="10" spans="1:188"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3646.5285445761124</v>
      </c>
      <c r="FP10" s="25">
        <v>3565.509799506985</v>
      </c>
      <c r="FQ10" s="25">
        <v>3640.3464650007627</v>
      </c>
      <c r="FR10" s="25">
        <v>3908.231322025963</v>
      </c>
      <c r="FS10" s="25">
        <v>4060.2625180330647</v>
      </c>
      <c r="FT10" s="25">
        <v>4211.8158749252689</v>
      </c>
      <c r="FU10" s="25">
        <v>4130.9482995095568</v>
      </c>
      <c r="FV10" s="25">
        <v>4226.4181164605316</v>
      </c>
      <c r="FW10" s="25">
        <v>3903.9176679078678</v>
      </c>
      <c r="FX10" s="25">
        <v>4253.0828898022864</v>
      </c>
      <c r="FY10" s="25">
        <v>4209.2104829203936</v>
      </c>
      <c r="FZ10" s="25">
        <v>4463.2562725587832</v>
      </c>
      <c r="GA10" s="25">
        <v>4451.6150024211156</v>
      </c>
      <c r="GB10" s="25">
        <v>4475.1524343174051</v>
      </c>
      <c r="GC10" s="25">
        <v>4866.3470108409765</v>
      </c>
      <c r="GD10" s="25">
        <v>4623.0063668080484</v>
      </c>
      <c r="GE10" s="25">
        <v>4529.4902513931384</v>
      </c>
      <c r="GF10" s="25">
        <v>4122.5857107004031</v>
      </c>
    </row>
    <row r="11" spans="1:188"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3314.4782931429913</v>
      </c>
      <c r="FP11" s="25">
        <v>3547.569665953431</v>
      </c>
      <c r="FQ11" s="25">
        <v>4032.2276525280754</v>
      </c>
      <c r="FR11" s="25">
        <v>4339.2875175955551</v>
      </c>
      <c r="FS11" s="25">
        <v>4401.8136552816304</v>
      </c>
      <c r="FT11" s="25">
        <v>4467.1277856180104</v>
      </c>
      <c r="FU11" s="25">
        <v>4309.4068558227809</v>
      </c>
      <c r="FV11" s="25">
        <v>4235.789354655315</v>
      </c>
      <c r="FW11" s="25">
        <v>3962.875090295031</v>
      </c>
      <c r="FX11" s="25">
        <v>3963.4169961155599</v>
      </c>
      <c r="FY11" s="25">
        <v>3634.0618265507342</v>
      </c>
      <c r="FZ11" s="25">
        <v>3752.4696738769767</v>
      </c>
      <c r="GA11" s="25">
        <v>3789.7663013179163</v>
      </c>
      <c r="GB11" s="25">
        <v>4021.4102800238197</v>
      </c>
      <c r="GC11" s="25">
        <v>4101.2374198753359</v>
      </c>
      <c r="GD11" s="25">
        <v>4547.0483991542023</v>
      </c>
      <c r="GE11" s="25">
        <v>4689.4905625904912</v>
      </c>
      <c r="GF11" s="25">
        <v>5073.1208290165441</v>
      </c>
    </row>
    <row r="12" spans="1:188"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row>
    <row r="13" spans="1:188"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2601.9084034019652</v>
      </c>
      <c r="FP13" s="49">
        <v>2107.3318316858117</v>
      </c>
      <c r="FQ13" s="49">
        <v>2333.1931122122569</v>
      </c>
      <c r="FR13" s="49">
        <v>2441.380669205445</v>
      </c>
      <c r="FS13" s="49">
        <v>2630.4002875753395</v>
      </c>
      <c r="FT13" s="49">
        <v>2296.0430602867482</v>
      </c>
      <c r="FU13" s="49">
        <v>2133.0270220995808</v>
      </c>
      <c r="FV13" s="49">
        <v>2264.6149439106234</v>
      </c>
      <c r="FW13" s="49">
        <v>2102.1646500766046</v>
      </c>
      <c r="FX13" s="49">
        <v>2650.9371568554229</v>
      </c>
      <c r="FY13" s="49">
        <v>2557.9052080843544</v>
      </c>
      <c r="FZ13" s="49">
        <v>2503.3075734081044</v>
      </c>
      <c r="GA13" s="49">
        <v>2636.636842559572</v>
      </c>
      <c r="GB13" s="49">
        <v>3044.0321034502667</v>
      </c>
      <c r="GC13" s="49">
        <v>2905.7152502001718</v>
      </c>
      <c r="GD13" s="49">
        <v>3144.0868413991843</v>
      </c>
      <c r="GE13" s="49">
        <v>3601.4322883598275</v>
      </c>
      <c r="GF13" s="49">
        <v>3233.7431712587831</v>
      </c>
    </row>
    <row r="14" spans="1:188"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row>
    <row r="15" spans="1:188"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row>
    <row r="16" spans="1:188"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204.09503080284401</v>
      </c>
      <c r="FP16" s="25">
        <v>206.49391322570631</v>
      </c>
      <c r="FQ16" s="25">
        <v>221.26527310966006</v>
      </c>
      <c r="FR16" s="25">
        <v>228.55270935581032</v>
      </c>
      <c r="FS16" s="25">
        <v>239.03365850579721</v>
      </c>
      <c r="FT16" s="25">
        <v>253.16849516179875</v>
      </c>
      <c r="FU16" s="25">
        <v>254.9463780386649</v>
      </c>
      <c r="FV16" s="25">
        <v>240.1166477559488</v>
      </c>
      <c r="FW16" s="25">
        <v>236.18609201138716</v>
      </c>
      <c r="FX16" s="25">
        <v>236.32976704678887</v>
      </c>
      <c r="FY16" s="25">
        <v>237.80466938611019</v>
      </c>
      <c r="FZ16" s="25">
        <v>243.90298049121009</v>
      </c>
      <c r="GA16" s="25">
        <v>243.40368750447325</v>
      </c>
      <c r="GB16" s="25">
        <v>254.5682316094028</v>
      </c>
      <c r="GC16" s="25">
        <v>283.08293397227987</v>
      </c>
      <c r="GD16" s="25">
        <v>281.15315311061494</v>
      </c>
      <c r="GE16" s="25">
        <v>298.07038361569266</v>
      </c>
      <c r="GF16" s="25">
        <v>277.13599270444013</v>
      </c>
    </row>
    <row r="17" spans="2:188"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3273.7211192514692</v>
      </c>
      <c r="FP17" s="25">
        <v>3239.9148787780196</v>
      </c>
      <c r="FQ17" s="25">
        <v>3301.0853028113725</v>
      </c>
      <c r="FR17" s="25">
        <v>3409.7660293679514</v>
      </c>
      <c r="FS17" s="25">
        <v>3616.8674589911166</v>
      </c>
      <c r="FT17" s="25">
        <v>3502.6784143059012</v>
      </c>
      <c r="FU17" s="25">
        <v>3568.981649530403</v>
      </c>
      <c r="FV17" s="25">
        <v>3669.0409088843794</v>
      </c>
      <c r="FW17" s="25">
        <v>3595.293785207039</v>
      </c>
      <c r="FX17" s="25">
        <v>3546.8851008272413</v>
      </c>
      <c r="FY17" s="25">
        <v>3474.0571508247763</v>
      </c>
      <c r="FZ17" s="25">
        <v>3580.382024729206</v>
      </c>
      <c r="GA17" s="25">
        <v>3590.9363678739342</v>
      </c>
      <c r="GB17" s="25">
        <v>3700.0063594834223</v>
      </c>
      <c r="GC17" s="25">
        <v>3736.6913110487503</v>
      </c>
      <c r="GD17" s="25">
        <v>3879.4612489215456</v>
      </c>
      <c r="GE17" s="25">
        <v>3842.4074518483962</v>
      </c>
      <c r="GF17" s="25">
        <v>3311.0504230228726</v>
      </c>
    </row>
    <row r="18" spans="2:188"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row>
    <row r="19" spans="2:188"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row>
    <row r="20" spans="2:188"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row>
    <row r="21" spans="2:188"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3954.4279213992986</v>
      </c>
      <c r="FP21" s="25">
        <v>4029.1053472958711</v>
      </c>
      <c r="FQ21" s="25">
        <v>4012.4786153323339</v>
      </c>
      <c r="FR21" s="25">
        <v>4251.6162258773256</v>
      </c>
      <c r="FS21" s="25">
        <v>4335.6865225582751</v>
      </c>
      <c r="FT21" s="25">
        <v>4295.3034069513142</v>
      </c>
      <c r="FU21" s="25">
        <v>4060.5652887549095</v>
      </c>
      <c r="FV21" s="25">
        <v>3999.9184855233475</v>
      </c>
      <c r="FW21" s="25">
        <v>4201.1848703933747</v>
      </c>
      <c r="FX21" s="25">
        <v>4335.9885589214118</v>
      </c>
      <c r="FY21" s="25">
        <v>4311.5082600651431</v>
      </c>
      <c r="FZ21" s="25">
        <v>4212.9719381054319</v>
      </c>
      <c r="GA21" s="25">
        <v>4259.9113937547045</v>
      </c>
      <c r="GB21" s="25">
        <v>4445.82002685506</v>
      </c>
      <c r="GC21" s="25">
        <v>4649.8971403904625</v>
      </c>
      <c r="GD21" s="25">
        <v>4553.0389122503466</v>
      </c>
      <c r="GE21" s="25">
        <v>4468.4287165696442</v>
      </c>
      <c r="GF21" s="25">
        <v>4350.9116448260829</v>
      </c>
    </row>
    <row r="22" spans="2:188"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966.49061957240906</v>
      </c>
      <c r="FP22" s="25">
        <v>962.74096454517235</v>
      </c>
      <c r="FQ22" s="25">
        <v>990.98289993012861</v>
      </c>
      <c r="FR22" s="25">
        <v>991.62250820355371</v>
      </c>
      <c r="FS22" s="25">
        <v>1018.4759791361074</v>
      </c>
      <c r="FT22" s="25">
        <v>1047.2170457775796</v>
      </c>
      <c r="FU22" s="25">
        <v>1073.8487123894581</v>
      </c>
      <c r="FV22" s="25">
        <v>1032.6690196868872</v>
      </c>
      <c r="FW22" s="25">
        <v>973.34504024327123</v>
      </c>
      <c r="FX22" s="25">
        <v>918.49390886481672</v>
      </c>
      <c r="FY22" s="25">
        <v>900.36480077177873</v>
      </c>
      <c r="FZ22" s="25">
        <v>910.33602614978304</v>
      </c>
      <c r="GA22" s="25">
        <v>926.50725257228191</v>
      </c>
      <c r="GB22" s="25">
        <v>933.86399439271452</v>
      </c>
      <c r="GC22" s="25">
        <v>954.83628330841725</v>
      </c>
      <c r="GD22" s="25">
        <v>931.04661932361125</v>
      </c>
      <c r="GE22" s="25">
        <v>919.4837648854392</v>
      </c>
      <c r="GF22" s="25">
        <v>905.59890492599789</v>
      </c>
    </row>
    <row r="23" spans="2:188"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row>
    <row r="24" spans="2:188"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125.87046142053029</v>
      </c>
      <c r="FP24" s="25">
        <v>115.82487870971748</v>
      </c>
      <c r="FQ24" s="25">
        <v>119.94376330987348</v>
      </c>
      <c r="FR24" s="25">
        <v>128.32779718531836</v>
      </c>
      <c r="FS24" s="25">
        <v>116.7602482112168</v>
      </c>
      <c r="FT24" s="25">
        <v>122.55083195321586</v>
      </c>
      <c r="FU24" s="25">
        <v>134.96788338087819</v>
      </c>
      <c r="FV24" s="25">
        <v>136.92935745315211</v>
      </c>
      <c r="FW24" s="25">
        <v>132.34507644202898</v>
      </c>
      <c r="FX24" s="25">
        <v>131.45757795537969</v>
      </c>
      <c r="FY24" s="25">
        <v>121.59565581097493</v>
      </c>
      <c r="FZ24" s="25">
        <v>126.81018810368698</v>
      </c>
      <c r="GA24" s="25">
        <v>130.5865264866666</v>
      </c>
      <c r="GB24" s="25">
        <v>129.16123990784851</v>
      </c>
      <c r="GC24" s="25">
        <v>127.91010710611666</v>
      </c>
      <c r="GD24" s="25">
        <v>121.19106308179788</v>
      </c>
      <c r="GE24" s="25">
        <v>124.56744106525362</v>
      </c>
      <c r="GF24" s="25">
        <v>103.71363806871979</v>
      </c>
    </row>
    <row r="25" spans="2:188"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row>
    <row r="26" spans="2:188"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row>
    <row r="27" spans="2:188"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58.150908814743495</v>
      </c>
      <c r="FP27" s="25">
        <v>62.209214291213911</v>
      </c>
      <c r="FQ27" s="25">
        <v>71.815895538391175</v>
      </c>
      <c r="FR27" s="25">
        <v>77.638314330243531</v>
      </c>
      <c r="FS27" s="25">
        <v>80.112250933120322</v>
      </c>
      <c r="FT27" s="25">
        <v>65.4959955878996</v>
      </c>
      <c r="FU27" s="25">
        <v>81.638314986504568</v>
      </c>
      <c r="FV27" s="25">
        <v>80.219119040709202</v>
      </c>
      <c r="FW27" s="25">
        <v>108.63971594824017</v>
      </c>
      <c r="FX27" s="25">
        <v>118.92947901534946</v>
      </c>
      <c r="FY27" s="25">
        <v>133.00106213205257</v>
      </c>
      <c r="FZ27" s="25">
        <v>121.40462221498295</v>
      </c>
      <c r="GA27" s="25">
        <v>109.14016887100955</v>
      </c>
      <c r="GB27" s="25">
        <v>113.27337376690245</v>
      </c>
      <c r="GC27" s="25">
        <v>104.06111897456037</v>
      </c>
      <c r="GD27" s="25">
        <v>146.76368907199262</v>
      </c>
      <c r="GE27" s="25">
        <v>145.06762797472447</v>
      </c>
      <c r="GF27" s="25">
        <v>147.07796048985895</v>
      </c>
    </row>
    <row r="28" spans="2:188"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row>
    <row r="29" spans="2:188"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row>
    <row r="30" spans="2:188"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4774.6721785315749</v>
      </c>
      <c r="FP30" s="25">
        <v>5174.1172212989759</v>
      </c>
      <c r="FQ30" s="25">
        <v>5394.8270290703285</v>
      </c>
      <c r="FR30" s="25">
        <v>5421.5496268813185</v>
      </c>
      <c r="FS30" s="25">
        <v>5840.9757106927609</v>
      </c>
      <c r="FT30" s="25">
        <v>5849.4877122308335</v>
      </c>
      <c r="FU30" s="25">
        <v>6031.8555141285015</v>
      </c>
      <c r="FV30" s="25">
        <v>6568.9731225187334</v>
      </c>
      <c r="FW30" s="25">
        <v>6318.3181937204972</v>
      </c>
      <c r="FX30" s="25">
        <v>6287.1118433529746</v>
      </c>
      <c r="FY30" s="25">
        <v>6180.3689352986648</v>
      </c>
      <c r="FZ30" s="25">
        <v>6178.9649744342705</v>
      </c>
      <c r="GA30" s="25">
        <v>6091.7824526734703</v>
      </c>
      <c r="GB30" s="25">
        <v>6139.5081289976415</v>
      </c>
      <c r="GC30" s="25">
        <v>6618.0403081969289</v>
      </c>
      <c r="GD30" s="25">
        <v>6767.7331789086966</v>
      </c>
      <c r="GE30" s="25">
        <v>6800.0330428191155</v>
      </c>
      <c r="GF30" s="25">
        <v>6434.7678856705033</v>
      </c>
    </row>
    <row r="31" spans="2:188"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row>
    <row r="32" spans="2:188"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row>
    <row r="33" spans="2:188"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24837.995455257245</v>
      </c>
      <c r="FP33" s="26">
        <v>24900.226534055262</v>
      </c>
      <c r="FQ33" s="26">
        <v>26107.197828557088</v>
      </c>
      <c r="FR33" s="26">
        <v>27225.578865698473</v>
      </c>
      <c r="FS33" s="26">
        <v>28516.007433321225</v>
      </c>
      <c r="FT33" s="26">
        <v>28241.834161456351</v>
      </c>
      <c r="FU33" s="26">
        <v>27915.689935649865</v>
      </c>
      <c r="FV33" s="26">
        <v>28581.548321622024</v>
      </c>
      <c r="FW33" s="26">
        <v>27613.525975433753</v>
      </c>
      <c r="FX33" s="26">
        <v>28524.871901496863</v>
      </c>
      <c r="FY33" s="26">
        <v>27804.916748408967</v>
      </c>
      <c r="FZ33" s="26">
        <v>28255.533657529286</v>
      </c>
      <c r="GA33" s="26">
        <v>28414.613937178077</v>
      </c>
      <c r="GB33" s="26">
        <v>29394.276342971942</v>
      </c>
      <c r="GC33" s="26">
        <v>30512.713530568079</v>
      </c>
      <c r="GD33" s="26">
        <v>31109.983873675475</v>
      </c>
      <c r="GE33" s="26">
        <v>31527.13979282658</v>
      </c>
      <c r="GF33" s="26">
        <v>29886.781966726467</v>
      </c>
    </row>
    <row r="34" spans="2:188" ht="2.1" customHeight="1"/>
    <row r="35" spans="2:188">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188" ht="27">
      <c r="B38" s="44" t="s">
        <v>100</v>
      </c>
    </row>
    <row r="39" spans="2:188">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GF40"/>
  <sheetViews>
    <sheetView zoomScale="95" zoomScaleNormal="95" workbookViewId="0">
      <pane xSplit="2" ySplit="6" topLeftCell="FJ7" activePane="bottomRight" state="frozenSplit"/>
      <selection activeCell="FR38" sqref="FR38"/>
      <selection pane="topRight" activeCell="FR38" sqref="FR38"/>
      <selection pane="bottomLeft" activeCell="FR38" sqref="FR38"/>
      <selection pane="bottomRight" activeCell="FR38" sqref="FR38"/>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188" width="10.85546875" style="14" customWidth="1"/>
    <col min="189" max="16384" width="11.42578125" style="14"/>
  </cols>
  <sheetData>
    <row r="1" spans="1:188"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8"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8"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188"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8"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8"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row>
    <row r="7" spans="1:188"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166.64088639679281</v>
      </c>
      <c r="FP7" s="25">
        <v>178.91746419275302</v>
      </c>
      <c r="FQ7" s="25">
        <v>213.21007153310606</v>
      </c>
      <c r="FR7" s="25">
        <v>201.99597802540305</v>
      </c>
      <c r="FS7" s="25">
        <v>191.39462841115403</v>
      </c>
      <c r="FT7" s="25">
        <v>165.77896268356599</v>
      </c>
      <c r="FU7" s="25">
        <v>170.43354589102702</v>
      </c>
      <c r="FV7" s="25">
        <v>186.72136386051608</v>
      </c>
      <c r="FW7" s="25">
        <v>168.55543165735</v>
      </c>
      <c r="FX7" s="25">
        <v>128.55012367271576</v>
      </c>
      <c r="FY7" s="25">
        <v>131.39321042159699</v>
      </c>
      <c r="FZ7" s="25">
        <v>111.45802230224197</v>
      </c>
      <c r="GA7" s="25">
        <v>95.533811252884462</v>
      </c>
      <c r="GB7" s="25">
        <v>134.78132201891191</v>
      </c>
      <c r="GC7" s="25">
        <v>107.81909081107798</v>
      </c>
      <c r="GD7" s="25">
        <v>117.82022475767502</v>
      </c>
      <c r="GE7" s="25">
        <v>122.07019765654189</v>
      </c>
      <c r="GF7" s="25">
        <v>138.30672921078869</v>
      </c>
    </row>
    <row r="8" spans="1:188"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2.3530447075510601</v>
      </c>
      <c r="FP8" s="25">
        <v>2.350663124258332</v>
      </c>
      <c r="FQ8" s="25">
        <v>2.4804301907542432</v>
      </c>
      <c r="FR8" s="25">
        <v>2.4518326570737297</v>
      </c>
      <c r="FS8" s="25">
        <v>2.4273654973262921</v>
      </c>
      <c r="FT8" s="25">
        <v>2.3557882291520982</v>
      </c>
      <c r="FU8" s="25">
        <v>2.3495480272452443</v>
      </c>
      <c r="FV8" s="25">
        <v>37.916321762511743</v>
      </c>
      <c r="FW8" s="25">
        <v>2.3850471991699038</v>
      </c>
      <c r="FX8" s="25">
        <v>2.3469446454001863</v>
      </c>
      <c r="FY8" s="25">
        <v>51.723769972882664</v>
      </c>
      <c r="FZ8" s="25">
        <v>52.275036175038821</v>
      </c>
      <c r="GA8" s="25">
        <v>51.750422522588821</v>
      </c>
      <c r="GB8" s="25">
        <v>45.667165613272743</v>
      </c>
      <c r="GC8" s="25">
        <v>2.4413659328416175</v>
      </c>
      <c r="GD8" s="25">
        <v>9.749848542031156</v>
      </c>
      <c r="GE8" s="25">
        <v>2.4752731542251571</v>
      </c>
      <c r="GF8" s="25">
        <v>2.6975844490468948</v>
      </c>
    </row>
    <row r="9" spans="1:188"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40.819124912358681</v>
      </c>
      <c r="FP9" s="25">
        <v>41.967608176342772</v>
      </c>
      <c r="FQ9" s="25">
        <v>39.226523377712297</v>
      </c>
      <c r="FR9" s="25">
        <v>39.172864221672206</v>
      </c>
      <c r="FS9" s="25">
        <v>44.819266734441989</v>
      </c>
      <c r="FT9" s="25">
        <v>33.934509339434996</v>
      </c>
      <c r="FU9" s="25">
        <v>29.979274522481354</v>
      </c>
      <c r="FV9" s="25">
        <v>33.301554385507494</v>
      </c>
      <c r="FW9" s="25">
        <v>34.461963479296095</v>
      </c>
      <c r="FX9" s="25">
        <v>17.127302051784998</v>
      </c>
      <c r="FY9" s="25">
        <v>21.122460633572494</v>
      </c>
      <c r="FZ9" s="25">
        <v>23.409698976400541</v>
      </c>
      <c r="GA9" s="25">
        <v>26.927652033552153</v>
      </c>
      <c r="GB9" s="25">
        <v>28.231594010045033</v>
      </c>
      <c r="GC9" s="25">
        <v>25.269147585104641</v>
      </c>
      <c r="GD9" s="25">
        <v>24.852142254765383</v>
      </c>
      <c r="GE9" s="25">
        <v>14.803605574111218</v>
      </c>
      <c r="GF9" s="25">
        <v>27.466096542331179</v>
      </c>
    </row>
    <row r="10" spans="1:188"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1323.7255559731698</v>
      </c>
      <c r="FP10" s="25">
        <v>1353.7747063888175</v>
      </c>
      <c r="FQ10" s="25">
        <v>1370.2262057171283</v>
      </c>
      <c r="FR10" s="25">
        <v>1272.496323410036</v>
      </c>
      <c r="FS10" s="25">
        <v>1470.5878537319741</v>
      </c>
      <c r="FT10" s="25">
        <v>1513.2403249659192</v>
      </c>
      <c r="FU10" s="25">
        <v>1429.6529547887596</v>
      </c>
      <c r="FV10" s="25">
        <v>1315.625748786463</v>
      </c>
      <c r="FW10" s="25">
        <v>1490.0808001147132</v>
      </c>
      <c r="FX10" s="25">
        <v>1424.6752826108611</v>
      </c>
      <c r="FY10" s="25">
        <v>1268.3574473417837</v>
      </c>
      <c r="FZ10" s="25">
        <v>1230.7565849287005</v>
      </c>
      <c r="GA10" s="25">
        <v>1217.9630117496165</v>
      </c>
      <c r="GB10" s="25">
        <v>1201.8210949331267</v>
      </c>
      <c r="GC10" s="25">
        <v>1205.4989914884843</v>
      </c>
      <c r="GD10" s="25">
        <v>1189.6494433000425</v>
      </c>
      <c r="GE10" s="25">
        <v>1230.6945408125434</v>
      </c>
      <c r="GF10" s="25">
        <v>1173.0527496984819</v>
      </c>
    </row>
    <row r="11" spans="1:188"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1416.2534479408191</v>
      </c>
      <c r="FP11" s="25">
        <v>1383.3785686693589</v>
      </c>
      <c r="FQ11" s="25">
        <v>1481.6303059604979</v>
      </c>
      <c r="FR11" s="25">
        <v>1491.1424849106372</v>
      </c>
      <c r="FS11" s="25">
        <v>1611.5114598824989</v>
      </c>
      <c r="FT11" s="25">
        <v>1551.6329046478882</v>
      </c>
      <c r="FU11" s="25">
        <v>1521.2845073385633</v>
      </c>
      <c r="FV11" s="25">
        <v>1536.2282543526755</v>
      </c>
      <c r="FW11" s="25">
        <v>1542.1208854941985</v>
      </c>
      <c r="FX11" s="25">
        <v>1435.762224623541</v>
      </c>
      <c r="FY11" s="25">
        <v>1537.7281519896203</v>
      </c>
      <c r="FZ11" s="25">
        <v>1545.9071304194892</v>
      </c>
      <c r="GA11" s="25">
        <v>1583.3721971606453</v>
      </c>
      <c r="GB11" s="25">
        <v>1570.2843256399151</v>
      </c>
      <c r="GC11" s="25">
        <v>1534.4124848210622</v>
      </c>
      <c r="GD11" s="25">
        <v>1604.2716669066006</v>
      </c>
      <c r="GE11" s="25">
        <v>1699.547956086278</v>
      </c>
      <c r="GF11" s="25">
        <v>1774.2814952284816</v>
      </c>
    </row>
    <row r="12" spans="1:188"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row>
    <row r="13" spans="1:188"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777.87324536505798</v>
      </c>
      <c r="FP13" s="49">
        <v>986.07887329849802</v>
      </c>
      <c r="FQ13" s="49">
        <v>803.76818609638678</v>
      </c>
      <c r="FR13" s="49">
        <v>884.03371432830011</v>
      </c>
      <c r="FS13" s="49">
        <v>895.07915280707641</v>
      </c>
      <c r="FT13" s="49">
        <v>847.89678082315936</v>
      </c>
      <c r="FU13" s="49">
        <v>902.58212958437082</v>
      </c>
      <c r="FV13" s="49">
        <v>1022.8476003990971</v>
      </c>
      <c r="FW13" s="49">
        <v>853.6441661016197</v>
      </c>
      <c r="FX13" s="49">
        <v>916.16508056820408</v>
      </c>
      <c r="FY13" s="49">
        <v>916.47728379060459</v>
      </c>
      <c r="FZ13" s="49">
        <v>832.05018415116206</v>
      </c>
      <c r="GA13" s="49">
        <v>775.50616745399589</v>
      </c>
      <c r="GB13" s="49">
        <v>755.25080874578828</v>
      </c>
      <c r="GC13" s="49">
        <v>801.51940645108311</v>
      </c>
      <c r="GD13" s="49">
        <v>807.15908239251905</v>
      </c>
      <c r="GE13" s="49">
        <v>830.81698676275789</v>
      </c>
      <c r="GF13" s="49">
        <v>869.38583615266259</v>
      </c>
    </row>
    <row r="14" spans="1:188"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row>
    <row r="15" spans="1:188"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row>
    <row r="16" spans="1:188"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19.651003346348382</v>
      </c>
      <c r="FP16" s="25">
        <v>17.509672535681368</v>
      </c>
      <c r="FQ16" s="25">
        <v>16.341733583510752</v>
      </c>
      <c r="FR16" s="25">
        <v>17.719888359206212</v>
      </c>
      <c r="FS16" s="25">
        <v>14.290096749198511</v>
      </c>
      <c r="FT16" s="25">
        <v>17.874415473588439</v>
      </c>
      <c r="FU16" s="25">
        <v>16.407562002534593</v>
      </c>
      <c r="FV16" s="25">
        <v>19.531884923532981</v>
      </c>
      <c r="FW16" s="25">
        <v>32.089232982120734</v>
      </c>
      <c r="FX16" s="25">
        <v>16.729443567095085</v>
      </c>
      <c r="FY16" s="25">
        <v>19.147656951131964</v>
      </c>
      <c r="FZ16" s="25">
        <v>17.380541667005058</v>
      </c>
      <c r="GA16" s="25">
        <v>16.923419289697751</v>
      </c>
      <c r="GB16" s="25">
        <v>16.070398042001887</v>
      </c>
      <c r="GC16" s="25">
        <v>18.065809117139004</v>
      </c>
      <c r="GD16" s="25">
        <v>17.60371297489478</v>
      </c>
      <c r="GE16" s="25">
        <v>16.450349039737869</v>
      </c>
      <c r="GF16" s="25">
        <v>18.698260392391386</v>
      </c>
    </row>
    <row r="17" spans="2:188"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893.66620947637398</v>
      </c>
      <c r="FP17" s="25">
        <v>884.2223331338098</v>
      </c>
      <c r="FQ17" s="25">
        <v>881.27917880237749</v>
      </c>
      <c r="FR17" s="25">
        <v>847.14598617827926</v>
      </c>
      <c r="FS17" s="25">
        <v>843.3370502162021</v>
      </c>
      <c r="FT17" s="25">
        <v>750.70729349147598</v>
      </c>
      <c r="FU17" s="25">
        <v>735.97994419753195</v>
      </c>
      <c r="FV17" s="25">
        <v>699.52096645525944</v>
      </c>
      <c r="FW17" s="25">
        <v>623.65317575558868</v>
      </c>
      <c r="FX17" s="25">
        <v>622.40780024720505</v>
      </c>
      <c r="FY17" s="25">
        <v>624.25660218578457</v>
      </c>
      <c r="FZ17" s="25">
        <v>675.29658520507201</v>
      </c>
      <c r="GA17" s="25">
        <v>682.50801776619414</v>
      </c>
      <c r="GB17" s="25">
        <v>658.07633544232374</v>
      </c>
      <c r="GC17" s="25">
        <v>636.08949211919014</v>
      </c>
      <c r="GD17" s="25">
        <v>772.49558771349734</v>
      </c>
      <c r="GE17" s="25">
        <v>778.12457433664747</v>
      </c>
      <c r="GF17" s="25">
        <v>789.9442923798216</v>
      </c>
    </row>
    <row r="18" spans="2:188"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row>
    <row r="19" spans="2:188"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row>
    <row r="20" spans="2:188"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row>
    <row r="21" spans="2:188"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910.63135973659507</v>
      </c>
      <c r="FP21" s="25">
        <v>793.86403806071519</v>
      </c>
      <c r="FQ21" s="25">
        <v>855.07430889128545</v>
      </c>
      <c r="FR21" s="25">
        <v>974.86719753405407</v>
      </c>
      <c r="FS21" s="25">
        <v>1127.0179559559449</v>
      </c>
      <c r="FT21" s="25">
        <v>1036.1619655918889</v>
      </c>
      <c r="FU21" s="25">
        <v>992.98022451167105</v>
      </c>
      <c r="FV21" s="25">
        <v>1007.8951951752376</v>
      </c>
      <c r="FW21" s="25">
        <v>895.96707393223016</v>
      </c>
      <c r="FX21" s="25">
        <v>858.57245643655529</v>
      </c>
      <c r="FY21" s="25">
        <v>892.18645026589968</v>
      </c>
      <c r="FZ21" s="25">
        <v>1081.9012457235615</v>
      </c>
      <c r="GA21" s="25">
        <v>814.05623984366218</v>
      </c>
      <c r="GB21" s="25">
        <v>738.50481131962079</v>
      </c>
      <c r="GC21" s="25">
        <v>1038.4674996204992</v>
      </c>
      <c r="GD21" s="25">
        <v>1035.5560348989563</v>
      </c>
      <c r="GE21" s="25">
        <v>1003.9100676672035</v>
      </c>
      <c r="GF21" s="25">
        <v>986.70636318155471</v>
      </c>
    </row>
    <row r="22" spans="2:188"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152.32114873366453</v>
      </c>
      <c r="FP22" s="25">
        <v>144.4604671234473</v>
      </c>
      <c r="FQ22" s="25">
        <v>153.66613034279766</v>
      </c>
      <c r="FR22" s="25">
        <v>147.97671111810587</v>
      </c>
      <c r="FS22" s="25">
        <v>139.58132944614218</v>
      </c>
      <c r="FT22" s="25">
        <v>142.22538869295619</v>
      </c>
      <c r="FU22" s="25">
        <v>132.66138927321822</v>
      </c>
      <c r="FV22" s="25">
        <v>137.90371880149871</v>
      </c>
      <c r="FW22" s="25">
        <v>142.86325047546231</v>
      </c>
      <c r="FX22" s="25">
        <v>132.51521507160885</v>
      </c>
      <c r="FY22" s="25">
        <v>132.2840597427311</v>
      </c>
      <c r="FZ22" s="25">
        <v>135.79123650978818</v>
      </c>
      <c r="GA22" s="25">
        <v>140.68288429022562</v>
      </c>
      <c r="GB22" s="25">
        <v>139.16352835396549</v>
      </c>
      <c r="GC22" s="25">
        <v>143.34404216515955</v>
      </c>
      <c r="GD22" s="25">
        <v>152.95680425514283</v>
      </c>
      <c r="GE22" s="25">
        <v>146.004982341436</v>
      </c>
      <c r="GF22" s="25">
        <v>152.82311555990751</v>
      </c>
    </row>
    <row r="23" spans="2:188"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row>
    <row r="24" spans="2:188"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48.642591287710474</v>
      </c>
      <c r="FP24" s="25">
        <v>48.595084510400497</v>
      </c>
      <c r="FQ24" s="25">
        <v>49.002211023171903</v>
      </c>
      <c r="FR24" s="25">
        <v>44.597158974059624</v>
      </c>
      <c r="FS24" s="25">
        <v>44.845004848352822</v>
      </c>
      <c r="FT24" s="25">
        <v>45.452335813124321</v>
      </c>
      <c r="FU24" s="25">
        <v>44.573983631037294</v>
      </c>
      <c r="FV24" s="25">
        <v>45.706826910476018</v>
      </c>
      <c r="FW24" s="25">
        <v>44.659337633540382</v>
      </c>
      <c r="FX24" s="25">
        <v>54.138380336454823</v>
      </c>
      <c r="FY24" s="25">
        <v>54.223595880534397</v>
      </c>
      <c r="FZ24" s="25">
        <v>48.110038537073464</v>
      </c>
      <c r="GA24" s="25">
        <v>48.047510517417976</v>
      </c>
      <c r="GB24" s="25">
        <v>48.317861419084757</v>
      </c>
      <c r="GC24" s="25">
        <v>48.430863763746004</v>
      </c>
      <c r="GD24" s="25">
        <v>48.503163119222563</v>
      </c>
      <c r="GE24" s="25">
        <v>45.994123879891525</v>
      </c>
      <c r="GF24" s="25">
        <v>45.533645941097319</v>
      </c>
    </row>
    <row r="25" spans="2:188"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row>
    <row r="26" spans="2:188"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row>
    <row r="27" spans="2:188"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6.9396872623808816</v>
      </c>
      <c r="FP27" s="25">
        <v>6.9515462104936372</v>
      </c>
      <c r="FQ27" s="25">
        <v>21.090046897679208</v>
      </c>
      <c r="FR27" s="25">
        <v>6.9061011837773494</v>
      </c>
      <c r="FS27" s="25">
        <v>7.0584397005785089</v>
      </c>
      <c r="FT27" s="25">
        <v>7.2596301596791193</v>
      </c>
      <c r="FU27" s="25">
        <v>7.7156573972482523</v>
      </c>
      <c r="FV27" s="25">
        <v>8.8064627382072604</v>
      </c>
      <c r="FW27" s="25">
        <v>5.498524844720496</v>
      </c>
      <c r="FX27" s="25">
        <v>11.614819867752368</v>
      </c>
      <c r="FY27" s="25">
        <v>12.012138919771376</v>
      </c>
      <c r="FZ27" s="25">
        <v>12.564272571158984</v>
      </c>
      <c r="GA27" s="25">
        <v>11.818207862653338</v>
      </c>
      <c r="GB27" s="25">
        <v>12.097627547344347</v>
      </c>
      <c r="GC27" s="25">
        <v>11.777360568423655</v>
      </c>
      <c r="GD27" s="25">
        <v>10.301350757471853</v>
      </c>
      <c r="GE27" s="25">
        <v>11.30061571249818</v>
      </c>
      <c r="GF27" s="25">
        <v>11.894692718817767</v>
      </c>
    </row>
    <row r="28" spans="2:188"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row>
    <row r="29" spans="2:188"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row>
    <row r="30" spans="2:188"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706.32490314150982</v>
      </c>
      <c r="FP30" s="25">
        <v>692.46700936514287</v>
      </c>
      <c r="FQ30" s="25">
        <v>664.0006166627262</v>
      </c>
      <c r="FR30" s="25">
        <v>607.52171958560598</v>
      </c>
      <c r="FS30" s="25">
        <v>629.26886714828925</v>
      </c>
      <c r="FT30" s="25">
        <v>626.40151723515316</v>
      </c>
      <c r="FU30" s="25">
        <v>609.04325722687349</v>
      </c>
      <c r="FV30" s="25">
        <v>622.4625782998404</v>
      </c>
      <c r="FW30" s="25">
        <v>645.51446471606027</v>
      </c>
      <c r="FX30" s="25">
        <v>609.36590301354624</v>
      </c>
      <c r="FY30" s="25">
        <v>776.42078266678459</v>
      </c>
      <c r="FZ30" s="25">
        <v>795.83701934913529</v>
      </c>
      <c r="GA30" s="25">
        <v>782.91651943782779</v>
      </c>
      <c r="GB30" s="25">
        <v>753.39390101919389</v>
      </c>
      <c r="GC30" s="25">
        <v>779.29958400141868</v>
      </c>
      <c r="GD30" s="25">
        <v>779.17989018032506</v>
      </c>
      <c r="GE30" s="25">
        <v>829.33643758395419</v>
      </c>
      <c r="GF30" s="25">
        <v>830.49628505202827</v>
      </c>
    </row>
    <row r="31" spans="2:188"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row>
    <row r="32" spans="2:188"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row>
    <row r="33" spans="2:188"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6465.8422082803336</v>
      </c>
      <c r="FP33" s="26">
        <f t="shared" si="0"/>
        <v>6534.5380347897189</v>
      </c>
      <c r="FQ33" s="26">
        <f t="shared" si="0"/>
        <v>6550.9959490791334</v>
      </c>
      <c r="FR33" s="26">
        <f t="shared" si="0"/>
        <v>6538.0279604862098</v>
      </c>
      <c r="FS33" s="26">
        <f t="shared" si="0"/>
        <v>7021.2184711291811</v>
      </c>
      <c r="FT33" s="26">
        <f t="shared" si="0"/>
        <v>6740.9218171469865</v>
      </c>
      <c r="FU33" s="26">
        <f t="shared" ref="FU33:FW33" si="1">SUM(FU7:FU32)</f>
        <v>6595.6439783925625</v>
      </c>
      <c r="FV33" s="26">
        <f t="shared" ref="FV33:FX33" si="2">SUM(FV7:FV32)</f>
        <v>6674.4684768508232</v>
      </c>
      <c r="FW33" s="26">
        <f t="shared" si="1"/>
        <v>6481.4933543860698</v>
      </c>
      <c r="FX33" s="26">
        <f t="shared" si="2"/>
        <v>6229.9709767127242</v>
      </c>
      <c r="FY33" s="26">
        <f t="shared" ref="FY33:GA33" si="3">SUM(FY7:FY32)</f>
        <v>6437.3336107626974</v>
      </c>
      <c r="FZ33" s="26">
        <f t="shared" si="3"/>
        <v>6562.737596515828</v>
      </c>
      <c r="GA33" s="26">
        <f t="shared" si="3"/>
        <v>6248.0060611809622</v>
      </c>
      <c r="GB33" s="26">
        <f t="shared" ref="GB33:GD33" si="4">SUM(GB7:GB32)</f>
        <v>6101.6607741045937</v>
      </c>
      <c r="GC33" s="26">
        <f t="shared" si="4"/>
        <v>6352.4351384452293</v>
      </c>
      <c r="GD33" s="26">
        <f t="shared" si="4"/>
        <v>6570.0989520531439</v>
      </c>
      <c r="GE33" s="26">
        <f t="shared" ref="GE33:GF33" si="5">SUM(GE7:GE32)</f>
        <v>6731.5297106078269</v>
      </c>
      <c r="GF33" s="26">
        <f t="shared" si="5"/>
        <v>6821.2871465074113</v>
      </c>
    </row>
    <row r="34" spans="2:188" ht="2.1" customHeight="1"/>
    <row r="35" spans="2:188">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188" ht="27">
      <c r="B38" s="44" t="s">
        <v>100</v>
      </c>
    </row>
    <row r="40" spans="2:188">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F40"/>
  <sheetViews>
    <sheetView tabSelected="1" zoomScale="95" zoomScaleNormal="95" workbookViewId="0">
      <pane xSplit="2" ySplit="6" topLeftCell="FK7" activePane="bottomRight" state="frozenSplit"/>
      <selection activeCell="FR38" sqref="FR38"/>
      <selection pane="topRight" activeCell="FR38" sqref="FR38"/>
      <selection pane="bottomLeft" activeCell="FR38" sqref="FR38"/>
      <selection pane="bottomRight" activeCell="FQ46" sqref="FQ46"/>
    </sheetView>
  </sheetViews>
  <sheetFormatPr baseColWidth="10" defaultColWidth="11.42578125" defaultRowHeight="12.75"/>
  <cols>
    <col min="1" max="1" width="12.5703125" style="2" bestFit="1" customWidth="1"/>
    <col min="2" max="2" width="30.7109375" style="2" customWidth="1"/>
    <col min="3" max="166" width="9.7109375" style="2" customWidth="1"/>
    <col min="167" max="188" width="10.85546875" style="2" customWidth="1"/>
    <col min="189" max="16384" width="11.42578125" style="2"/>
  </cols>
  <sheetData>
    <row r="1" spans="1:188">
      <c r="A1" s="23"/>
      <c r="B1" s="4"/>
    </row>
    <row r="2" spans="1:188"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188"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18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188"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188"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row>
    <row r="7" spans="1:188"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c r="GC7" s="15">
        <f>IFERROR('1_02'!GC7+'1_03'!GC7+'1_04'!GC7+'1_05'!GC7,"ND")</f>
        <v>8413588.898058001</v>
      </c>
      <c r="GD7" s="15">
        <f>IFERROR('1_02'!GD7+'1_03'!GD7+'1_04'!GD7+'1_05'!GD7,"ND")</f>
        <v>8507557.9632670004</v>
      </c>
      <c r="GE7" s="15">
        <f>IFERROR('1_02'!GE7+'1_03'!GE7+'1_04'!GE7+'1_05'!GE7,"ND")</f>
        <v>8448842.6586240008</v>
      </c>
      <c r="GF7" s="15">
        <f>IFERROR('1_02'!GF7+'1_03'!GF7+'1_04'!GF7+'1_05'!GF7,"ND")</f>
        <v>8425652.1161700003</v>
      </c>
    </row>
    <row r="8" spans="1:188"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c r="GC8" s="15">
        <f>IFERROR('1_02'!GC8+'1_03'!GC8+'1_04'!GC8+'1_05'!GC8,"ND")</f>
        <v>2093066.1374900001</v>
      </c>
      <c r="GD8" s="15">
        <f>IFERROR('1_02'!GD8+'1_03'!GD8+'1_04'!GD8+'1_05'!GD8,"ND")</f>
        <v>2053762.7970400001</v>
      </c>
      <c r="GE8" s="15">
        <f>IFERROR('1_02'!GE8+'1_03'!GE8+'1_04'!GE8+'1_05'!GE8,"ND")</f>
        <v>2036902.4393470001</v>
      </c>
      <c r="GF8" s="15">
        <f>IFERROR('1_02'!GF8+'1_03'!GF8+'1_04'!GF8+'1_05'!GF8,"ND")</f>
        <v>1888070.009325</v>
      </c>
    </row>
    <row r="9" spans="1:188"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c r="GC9" s="15">
        <f>IFERROR('1_02'!GC9+'1_03'!GC9+'1_04'!GC9+'1_05'!GC9,"ND")</f>
        <v>4810761.0674060006</v>
      </c>
      <c r="GD9" s="15">
        <f>IFERROR('1_02'!GD9+'1_03'!GD9+'1_04'!GD9+'1_05'!GD9,"ND")</f>
        <v>4855991.9794839993</v>
      </c>
      <c r="GE9" s="15">
        <f>IFERROR('1_02'!GE9+'1_03'!GE9+'1_04'!GE9+'1_05'!GE9,"ND")</f>
        <v>4827807.5919729993</v>
      </c>
      <c r="GF9" s="15">
        <f>IFERROR('1_02'!GF9+'1_03'!GF9+'1_04'!GF9+'1_05'!GF9,"ND")</f>
        <v>4765451.3990489999</v>
      </c>
    </row>
    <row r="10" spans="1:188"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c r="GC10" s="15">
        <f>IFERROR('1_02'!GC10+'1_03'!GC10+'1_04'!GC10+'1_05'!GC10,"ND")</f>
        <v>39727131.543193996</v>
      </c>
      <c r="GD10" s="15">
        <f>IFERROR('1_02'!GD10+'1_03'!GD10+'1_04'!GD10+'1_05'!GD10,"ND")</f>
        <v>39748395.808600999</v>
      </c>
      <c r="GE10" s="15">
        <f>IFERROR('1_02'!GE10+'1_03'!GE10+'1_04'!GE10+'1_05'!GE10,"ND")</f>
        <v>39595271.607815005</v>
      </c>
      <c r="GF10" s="15">
        <f>IFERROR('1_02'!GF10+'1_03'!GF10+'1_04'!GF10+'1_05'!GF10,"ND")</f>
        <v>39144892.530037001</v>
      </c>
    </row>
    <row r="11" spans="1:188"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c r="GC11" s="15">
        <f>IFERROR('1_02'!GC11+'1_03'!GC11+'1_04'!GC11+'1_05'!GC11,"ND")</f>
        <v>32609630.135822996</v>
      </c>
      <c r="GD11" s="15">
        <f>IFERROR('1_02'!GD11+'1_03'!GD11+'1_04'!GD11+'1_05'!GD11,"ND")</f>
        <v>33136000.746114999</v>
      </c>
      <c r="GE11" s="15">
        <f>IFERROR('1_02'!GE11+'1_03'!GE11+'1_04'!GE11+'1_05'!GE11,"ND")</f>
        <v>33283035.001783997</v>
      </c>
      <c r="GF11" s="15">
        <f>IFERROR('1_02'!GF11+'1_03'!GF11+'1_04'!GF11+'1_05'!GF11,"ND")</f>
        <v>33821084.926225998</v>
      </c>
    </row>
    <row r="12" spans="1:188"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c r="GC12" s="15" t="str">
        <f>IFERROR('1_02'!GC12+'1_03'!GC12+'1_04'!GC12+'1_05'!GC12,"ND")</f>
        <v>ND</v>
      </c>
      <c r="GD12" s="15" t="str">
        <f>IFERROR('1_02'!GD12+'1_03'!GD12+'1_04'!GD12+'1_05'!GD12,"ND")</f>
        <v>ND</v>
      </c>
      <c r="GE12" s="15" t="str">
        <f>IFERROR('1_02'!GE12+'1_03'!GE12+'1_04'!GE12+'1_05'!GE12,"ND")</f>
        <v>ND</v>
      </c>
      <c r="GF12" s="15" t="str">
        <f>IFERROR('1_02'!GF12+'1_03'!GF12+'1_04'!GF12+'1_05'!GF12,"ND")</f>
        <v>ND</v>
      </c>
    </row>
    <row r="13" spans="1:188"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c r="GC13" s="48">
        <f>IFERROR('1_02'!GC13+'1_03'!GC13+'1_04'!GC13+'1_05'!GC13,"ND")</f>
        <v>33781471.428741001</v>
      </c>
      <c r="GD13" s="48">
        <f>IFERROR('1_02'!GD13+'1_03'!GD13+'1_04'!GD13+'1_05'!GD13,"ND")</f>
        <v>34593728.808137998</v>
      </c>
      <c r="GE13" s="48">
        <f>IFERROR('1_02'!GE13+'1_03'!GE13+'1_04'!GE13+'1_05'!GE13,"ND")</f>
        <v>34933702.128006004</v>
      </c>
      <c r="GF13" s="48">
        <f>IFERROR('1_02'!GF13+'1_03'!GF13+'1_04'!GF13+'1_05'!GF13,"ND")</f>
        <v>34533604.132812999</v>
      </c>
    </row>
    <row r="14" spans="1:188"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c r="GC14" s="15" t="str">
        <f>IFERROR('1_02'!GC14+'1_03'!GC14+'1_04'!GC14+'1_05'!GC14,"ND")</f>
        <v>ND</v>
      </c>
      <c r="GD14" s="15" t="str">
        <f>IFERROR('1_02'!GD14+'1_03'!GD14+'1_04'!GD14+'1_05'!GD14,"ND")</f>
        <v>ND</v>
      </c>
      <c r="GE14" s="15" t="str">
        <f>IFERROR('1_02'!GE14+'1_03'!GE14+'1_04'!GE14+'1_05'!GE14,"ND")</f>
        <v>ND</v>
      </c>
      <c r="GF14" s="15" t="str">
        <f>IFERROR('1_02'!GF14+'1_03'!GF14+'1_04'!GF14+'1_05'!GF14,"ND")</f>
        <v>ND</v>
      </c>
    </row>
    <row r="15" spans="1:188"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c r="GC15" s="15">
        <f>IFERROR('1_02'!GC15+'1_03'!GC15+'1_04'!GC15+'1_05'!GC15,"ND")</f>
        <v>1588878.5050070002</v>
      </c>
      <c r="GD15" s="15">
        <f>IFERROR('1_02'!GD15+'1_03'!GD15+'1_04'!GD15+'1_05'!GD15,"ND")</f>
        <v>1570737.604573</v>
      </c>
      <c r="GE15" s="15">
        <f>IFERROR('1_02'!GE15+'1_03'!GE15+'1_04'!GE15+'1_05'!GE15,"ND")</f>
        <v>1548441.4376810002</v>
      </c>
      <c r="GF15" s="15">
        <f>IFERROR('1_02'!GF15+'1_03'!GF15+'1_04'!GF15+'1_05'!GF15,"ND")</f>
        <v>1523977.0995670001</v>
      </c>
    </row>
    <row r="16" spans="1:188"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c r="GC16" s="15">
        <f>IFERROR('1_02'!GC16+'1_03'!GC16+'1_04'!GC16+'1_05'!GC16,"ND")</f>
        <v>2631029.2721760003</v>
      </c>
      <c r="GD16" s="15">
        <f>IFERROR('1_02'!GD16+'1_03'!GD16+'1_04'!GD16+'1_05'!GD16,"ND")</f>
        <v>2689499.6129350001</v>
      </c>
      <c r="GE16" s="15">
        <f>IFERROR('1_02'!GE16+'1_03'!GE16+'1_04'!GE16+'1_05'!GE16,"ND")</f>
        <v>2742759.1434729998</v>
      </c>
      <c r="GF16" s="15">
        <f>IFERROR('1_02'!GF16+'1_03'!GF16+'1_04'!GF16+'1_05'!GF16,"ND")</f>
        <v>2725310.8960060002</v>
      </c>
    </row>
    <row r="17" spans="2:188"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c r="GC17" s="15">
        <f>IFERROR('1_02'!GC17+'1_03'!GC17+'1_04'!GC17+'1_05'!GC17,"ND")</f>
        <v>22916001.647487998</v>
      </c>
      <c r="GD17" s="15">
        <f>IFERROR('1_02'!GD17+'1_03'!GD17+'1_04'!GD17+'1_05'!GD17,"ND")</f>
        <v>23172424.198143002</v>
      </c>
      <c r="GE17" s="15">
        <f>IFERROR('1_02'!GE17+'1_03'!GE17+'1_04'!GE17+'1_05'!GE17,"ND")</f>
        <v>23126016.708425</v>
      </c>
      <c r="GF17" s="15">
        <f>IFERROR('1_02'!GF17+'1_03'!GF17+'1_04'!GF17+'1_05'!GF17,"ND")</f>
        <v>22634456.103943001</v>
      </c>
    </row>
    <row r="18" spans="2:188"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c r="GC18" s="15" t="str">
        <f>IFERROR('1_02'!GC18+'1_03'!GC18+'1_04'!GC18+'1_05'!GC18,"ND")</f>
        <v>ND</v>
      </c>
      <c r="GD18" s="15" t="str">
        <f>IFERROR('1_02'!GD18+'1_03'!GD18+'1_04'!GD18+'1_05'!GD18,"ND")</f>
        <v>ND</v>
      </c>
      <c r="GE18" s="15" t="str">
        <f>IFERROR('1_02'!GE18+'1_03'!GE18+'1_04'!GE18+'1_05'!GE18,"ND")</f>
        <v>ND</v>
      </c>
      <c r="GF18" s="15" t="str">
        <f>IFERROR('1_02'!GF18+'1_03'!GF18+'1_04'!GF18+'1_05'!GF18,"ND")</f>
        <v>ND</v>
      </c>
    </row>
    <row r="19" spans="2:188"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c r="GC19" s="15" t="str">
        <f>IFERROR('1_02'!GC19+'1_03'!GC19+'1_04'!GC19+'1_05'!GC19,"ND")</f>
        <v>ND</v>
      </c>
      <c r="GD19" s="15" t="str">
        <f>IFERROR('1_02'!GD19+'1_03'!GD19+'1_04'!GD19+'1_05'!GD19,"ND")</f>
        <v>ND</v>
      </c>
      <c r="GE19" s="15" t="str">
        <f>IFERROR('1_02'!GE19+'1_03'!GE19+'1_04'!GE19+'1_05'!GE19,"ND")</f>
        <v>ND</v>
      </c>
      <c r="GF19" s="15" t="str">
        <f>IFERROR('1_02'!GF19+'1_03'!GF19+'1_04'!GF19+'1_05'!GF19,"ND")</f>
        <v>ND</v>
      </c>
    </row>
    <row r="20" spans="2:188"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c r="GC20" s="15">
        <f>IFERROR('1_02'!GC20+'1_03'!GC20+'1_04'!GC20+'1_05'!GC20,"ND")</f>
        <v>93186.428874999998</v>
      </c>
      <c r="GD20" s="15">
        <f>IFERROR('1_02'!GD20+'1_03'!GD20+'1_04'!GD20+'1_05'!GD20,"ND")</f>
        <v>92446.478807999985</v>
      </c>
      <c r="GE20" s="15">
        <f>IFERROR('1_02'!GE20+'1_03'!GE20+'1_04'!GE20+'1_05'!GE20,"ND")</f>
        <v>93400.322025999994</v>
      </c>
      <c r="GF20" s="15">
        <f>IFERROR('1_02'!GF20+'1_03'!GF20+'1_04'!GF20+'1_05'!GF20,"ND")</f>
        <v>92207.604657000003</v>
      </c>
    </row>
    <row r="21" spans="2:188"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c r="GC21" s="15">
        <f>IFERROR('1_02'!GC21+'1_03'!GC21+'1_04'!GC21+'1_05'!GC21,"ND")</f>
        <v>40871553.496316999</v>
      </c>
      <c r="GD21" s="15">
        <f>IFERROR('1_02'!GD21+'1_03'!GD21+'1_04'!GD21+'1_05'!GD21,"ND")</f>
        <v>41244115.051718995</v>
      </c>
      <c r="GE21" s="15">
        <f>IFERROR('1_02'!GE21+'1_03'!GE21+'1_04'!GE21+'1_05'!GE21,"ND")</f>
        <v>41275247.527969003</v>
      </c>
      <c r="GF21" s="15">
        <f>IFERROR('1_02'!GF21+'1_03'!GF21+'1_04'!GF21+'1_05'!GF21,"ND")</f>
        <v>41074955.689919993</v>
      </c>
    </row>
    <row r="22" spans="2:188"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c r="GC22" s="15">
        <f>IFERROR('1_02'!GC22+'1_03'!GC22+'1_04'!GC22+'1_05'!GC22,"ND")</f>
        <v>7564150.4081660006</v>
      </c>
      <c r="GD22" s="15">
        <f>IFERROR('1_02'!GD22+'1_03'!GD22+'1_04'!GD22+'1_05'!GD22,"ND")</f>
        <v>7703726.6114610005</v>
      </c>
      <c r="GE22" s="15">
        <f>IFERROR('1_02'!GE22+'1_03'!GE22+'1_04'!GE22+'1_05'!GE22,"ND")</f>
        <v>7685823.0191210015</v>
      </c>
      <c r="GF22" s="15">
        <f>IFERROR('1_02'!GF22+'1_03'!GF22+'1_04'!GF22+'1_05'!GF22,"ND")</f>
        <v>7687812.5060769999</v>
      </c>
    </row>
    <row r="23" spans="2:188"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c r="GC23" s="15" t="str">
        <f>IFERROR('1_02'!GC23+'1_03'!GC23+'1_04'!GC23+'1_05'!GC23,"ND")</f>
        <v>ND</v>
      </c>
      <c r="GD23" s="15" t="str">
        <f>IFERROR('1_02'!GD23+'1_03'!GD23+'1_04'!GD23+'1_05'!GD23,"ND")</f>
        <v>ND</v>
      </c>
      <c r="GE23" s="15" t="str">
        <f>IFERROR('1_02'!GE23+'1_03'!GE23+'1_04'!GE23+'1_05'!GE23,"ND")</f>
        <v>ND</v>
      </c>
      <c r="GF23" s="15" t="str">
        <f>IFERROR('1_02'!GF23+'1_03'!GF23+'1_04'!GF23+'1_05'!GF23,"ND")</f>
        <v>ND</v>
      </c>
    </row>
    <row r="24" spans="2:188"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c r="GC24" s="15">
        <f>IFERROR('1_02'!GC24+'1_03'!GC24+'1_04'!GC24+'1_05'!GC24,"ND")</f>
        <v>226156.60942300002</v>
      </c>
      <c r="GD24" s="15">
        <f>IFERROR('1_02'!GD24+'1_03'!GD24+'1_04'!GD24+'1_05'!GD24,"ND")</f>
        <v>222928.22776900002</v>
      </c>
      <c r="GE24" s="15">
        <f>IFERROR('1_02'!GE24+'1_03'!GE24+'1_04'!GE24+'1_05'!GE24,"ND")</f>
        <v>223716.85014699999</v>
      </c>
      <c r="GF24" s="15">
        <f>IFERROR('1_02'!GF24+'1_03'!GF24+'1_04'!GF24+'1_05'!GF24,"ND")</f>
        <v>215851.44920599999</v>
      </c>
    </row>
    <row r="25" spans="2:188"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c r="GC25" s="15" t="str">
        <f>IFERROR('1_02'!GC25+'1_03'!GC25+'1_04'!GC25+'1_05'!GC25,"ND")</f>
        <v>ND</v>
      </c>
      <c r="GD25" s="15" t="str">
        <f>IFERROR('1_02'!GD25+'1_03'!GD25+'1_04'!GD25+'1_05'!GD25,"ND")</f>
        <v>ND</v>
      </c>
      <c r="GE25" s="15" t="str">
        <f>IFERROR('1_02'!GE25+'1_03'!GE25+'1_04'!GE25+'1_05'!GE25,"ND")</f>
        <v>ND</v>
      </c>
      <c r="GF25" s="15" t="str">
        <f>IFERROR('1_02'!GF25+'1_03'!GF25+'1_04'!GF25+'1_05'!GF25,"ND")</f>
        <v>ND</v>
      </c>
    </row>
    <row r="26" spans="2:188"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c r="GC26" s="15" t="str">
        <f>IFERROR('1_02'!GC26+'1_03'!GC26+'1_04'!GC26+'1_05'!GC26,"ND")</f>
        <v>ND</v>
      </c>
      <c r="GD26" s="15" t="str">
        <f>IFERROR('1_02'!GD26+'1_03'!GD26+'1_04'!GD26+'1_05'!GD26,"ND")</f>
        <v>ND</v>
      </c>
      <c r="GE26" s="15" t="str">
        <f>IFERROR('1_02'!GE26+'1_03'!GE26+'1_04'!GE26+'1_05'!GE26,"ND")</f>
        <v>ND</v>
      </c>
      <c r="GF26" s="15" t="str">
        <f>IFERROR('1_02'!GF26+'1_03'!GF26+'1_04'!GF26+'1_05'!GF26,"ND")</f>
        <v>ND</v>
      </c>
    </row>
    <row r="27" spans="2:188"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c r="GC27" s="15">
        <f>IFERROR('1_02'!GC27+'1_03'!GC27+'1_04'!GC27+'1_05'!GC27,"ND")</f>
        <v>258679.58826399999</v>
      </c>
      <c r="GD27" s="15">
        <f>IFERROR('1_02'!GD27+'1_03'!GD27+'1_04'!GD27+'1_05'!GD27,"ND")</f>
        <v>297028.38380400004</v>
      </c>
      <c r="GE27" s="15">
        <f>IFERROR('1_02'!GE27+'1_03'!GE27+'1_04'!GE27+'1_05'!GE27,"ND")</f>
        <v>291888.51876999997</v>
      </c>
      <c r="GF27" s="15">
        <f>IFERROR('1_02'!GF27+'1_03'!GF27+'1_04'!GF27+'1_05'!GF27,"ND")</f>
        <v>285020.19709000003</v>
      </c>
    </row>
    <row r="28" spans="2:188"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c r="GC28" s="15">
        <f>IFERROR('1_02'!GC28+'1_03'!GC28+'1_04'!GC28+'1_05'!GC28,"ND")</f>
        <v>7636.8964999999998</v>
      </c>
      <c r="GD28" s="15">
        <f>IFERROR('1_02'!GD28+'1_03'!GD28+'1_04'!GD28+'1_05'!GD28,"ND")</f>
        <v>22445.027622000001</v>
      </c>
      <c r="GE28" s="15">
        <f>IFERROR('1_02'!GE28+'1_03'!GE28+'1_04'!GE28+'1_05'!GE28,"ND")</f>
        <v>20862.524555</v>
      </c>
      <c r="GF28" s="15">
        <f>IFERROR('1_02'!GF28+'1_03'!GF28+'1_04'!GF28+'1_05'!GF28,"ND")</f>
        <v>32893.242911000001</v>
      </c>
    </row>
    <row r="29" spans="2:188"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c r="GC29" s="15" t="str">
        <f>IFERROR('1_02'!GC29+'1_03'!GC29+'1_04'!GC29+'1_05'!GC29,"ND")</f>
        <v>ND</v>
      </c>
      <c r="GD29" s="15" t="str">
        <f>IFERROR('1_02'!GD29+'1_03'!GD29+'1_04'!GD29+'1_05'!GD29,"ND")</f>
        <v>ND</v>
      </c>
      <c r="GE29" s="15" t="str">
        <f>IFERROR('1_02'!GE29+'1_03'!GE29+'1_04'!GE29+'1_05'!GE29,"ND")</f>
        <v>ND</v>
      </c>
      <c r="GF29" s="15" t="str">
        <f>IFERROR('1_02'!GF29+'1_03'!GF29+'1_04'!GF29+'1_05'!GF29,"ND")</f>
        <v>ND</v>
      </c>
    </row>
    <row r="30" spans="2:188"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c r="GC30" s="15">
        <f>IFERROR('1_02'!GC30+'1_03'!GC30+'1_04'!GC30+'1_05'!GC30,"ND")</f>
        <v>32981395.823035002</v>
      </c>
      <c r="GD30" s="15">
        <f>IFERROR('1_02'!GD30+'1_03'!GD30+'1_04'!GD30+'1_05'!GD30,"ND")</f>
        <v>33241073.916825999</v>
      </c>
      <c r="GE30" s="15">
        <f>IFERROR('1_02'!GE30+'1_03'!GE30+'1_04'!GE30+'1_05'!GE30,"ND")</f>
        <v>33038926.967367996</v>
      </c>
      <c r="GF30" s="15">
        <f>IFERROR('1_02'!GF30+'1_03'!GF30+'1_04'!GF30+'1_05'!GF30,"ND")</f>
        <v>32657593.882733002</v>
      </c>
    </row>
    <row r="31" spans="2:188"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c r="GC31" s="15" t="str">
        <f>IFERROR('1_02'!GC31+'1_03'!GC31+'1_04'!GC31+'1_05'!GC31,"ND")</f>
        <v>ND</v>
      </c>
      <c r="GD31" s="15" t="str">
        <f>IFERROR('1_02'!GD31+'1_03'!GD31+'1_04'!GD31+'1_05'!GD31,"ND")</f>
        <v>ND</v>
      </c>
      <c r="GE31" s="15" t="str">
        <f>IFERROR('1_02'!GE31+'1_03'!GE31+'1_04'!GE31+'1_05'!GE31,"ND")</f>
        <v>ND</v>
      </c>
      <c r="GF31" s="15" t="str">
        <f>IFERROR('1_02'!GF31+'1_03'!GF31+'1_04'!GF31+'1_05'!GF31,"ND")</f>
        <v>ND</v>
      </c>
    </row>
    <row r="32" spans="2:188"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c r="GC32" s="15">
        <f>IFERROR('1_02'!GC32+'1_03'!GC32+'1_04'!GC32+'1_05'!GC32,"ND")</f>
        <v>4887.7189719999997</v>
      </c>
      <c r="GD32" s="15">
        <f>IFERROR('1_02'!GD32+'1_03'!GD32+'1_04'!GD32+'1_05'!GD32,"ND")</f>
        <v>4924.6298059999999</v>
      </c>
      <c r="GE32" s="15">
        <f>IFERROR('1_02'!GE32+'1_03'!GE32+'1_04'!GE32+'1_05'!GE32,"ND")</f>
        <v>2876.5707929999999</v>
      </c>
      <c r="GF32" s="15">
        <f>IFERROR('1_02'!GF32+'1_03'!GF32+'1_04'!GF32+'1_05'!GF32,"ND")</f>
        <v>8491.4126089999991</v>
      </c>
    </row>
    <row r="33" spans="2:188"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c r="GC33" s="16">
        <f>IFERROR('1_02'!GC33+'1_03'!GC33+'1_04'!GC33+'1_05'!GC33,"ND")</f>
        <v>230579205.60493502</v>
      </c>
      <c r="GD33" s="16">
        <f>IFERROR('1_02'!GD33+'1_03'!GD33+'1_04'!GD33+'1_05'!GD33,"ND")</f>
        <v>233156787.846111</v>
      </c>
      <c r="GE33" s="16">
        <f>IFERROR('1_02'!GE33+'1_03'!GE33+'1_04'!GE33+'1_05'!GE33,"ND")</f>
        <v>233175521.01787701</v>
      </c>
      <c r="GF33" s="16">
        <f>IFERROR('1_02'!GF33+'1_03'!GF33+'1_04'!GF33+'1_05'!GF33,"ND")</f>
        <v>231517325.19833896</v>
      </c>
    </row>
    <row r="34" spans="2:188" s="14" customFormat="1" ht="4.5" customHeight="1">
      <c r="DJ34" s="14">
        <v>149268994.252615</v>
      </c>
    </row>
    <row r="35" spans="2:188" s="14" customFormat="1" ht="9">
      <c r="B35" s="51"/>
      <c r="N35" s="17"/>
      <c r="Z35" s="17"/>
      <c r="AL35" s="17"/>
      <c r="AX35" s="17"/>
      <c r="BJ35" s="17"/>
      <c r="BV35" s="17"/>
      <c r="EZ35" s="77"/>
      <c r="FA35" s="77"/>
    </row>
    <row r="36" spans="2:188"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8">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8" ht="27">
      <c r="B38" s="44" t="s">
        <v>100</v>
      </c>
    </row>
    <row r="40" spans="2:188">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F39"/>
  <sheetViews>
    <sheetView zoomScaleNormal="100" workbookViewId="0">
      <pane xSplit="2" ySplit="6" topLeftCell="FJ7" activePane="bottomRight" state="frozenSplit"/>
      <selection activeCell="FR38" sqref="FR38"/>
      <selection pane="topRight" activeCell="FR38" sqref="FR38"/>
      <selection pane="bottomLeft" activeCell="FR38" sqref="FR38"/>
      <selection pane="bottomRight" activeCell="FR38" sqref="FR38"/>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188" width="10.85546875" style="14" customWidth="1"/>
    <col min="189" max="16384" width="11.42578125" style="14"/>
  </cols>
  <sheetData>
    <row r="1" spans="1:188">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8"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8"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8"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8"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row>
    <row r="7" spans="1:188"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c r="GA7" s="15">
        <v>6006124.3992999997</v>
      </c>
      <c r="GB7" s="15">
        <v>6053387.2665170003</v>
      </c>
      <c r="GC7" s="15">
        <v>6064449.3630889999</v>
      </c>
      <c r="GD7" s="15">
        <v>6084417.7937150002</v>
      </c>
      <c r="GE7" s="15">
        <v>5995931.5088590002</v>
      </c>
      <c r="GF7" s="15">
        <v>5950458.6099030003</v>
      </c>
    </row>
    <row r="8" spans="1:188"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c r="GA8" s="15">
        <v>2193492.5405839998</v>
      </c>
      <c r="GB8" s="15">
        <v>2174844.7918079998</v>
      </c>
      <c r="GC8" s="15">
        <v>2093066.1374900001</v>
      </c>
      <c r="GD8" s="15">
        <v>2053762.7970400001</v>
      </c>
      <c r="GE8" s="15">
        <v>2036902.4393470001</v>
      </c>
      <c r="GF8" s="15">
        <v>1888070.009325</v>
      </c>
    </row>
    <row r="9" spans="1:188"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c r="GA9" s="15">
        <v>3269102.9775680001</v>
      </c>
      <c r="GB9" s="15">
        <v>3233909.972455</v>
      </c>
      <c r="GC9" s="15">
        <v>3219313.8800940001</v>
      </c>
      <c r="GD9" s="15">
        <v>3238281.5323439999</v>
      </c>
      <c r="GE9" s="15">
        <v>3182938.8966299999</v>
      </c>
      <c r="GF9" s="15">
        <v>3096086.4004779998</v>
      </c>
    </row>
    <row r="10" spans="1:188"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c r="GA10" s="15">
        <v>21360371.261052001</v>
      </c>
      <c r="GB10" s="15">
        <v>21397966.755523</v>
      </c>
      <c r="GC10" s="15">
        <v>21328079.754673</v>
      </c>
      <c r="GD10" s="15">
        <v>21352118.311719</v>
      </c>
      <c r="GE10" s="15">
        <v>21008742.053856</v>
      </c>
      <c r="GF10" s="15">
        <v>20602970.709752001</v>
      </c>
    </row>
    <row r="11" spans="1:188"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c r="GA11" s="15">
        <v>18198893.325550001</v>
      </c>
      <c r="GB11" s="15">
        <v>18508029.806637999</v>
      </c>
      <c r="GC11" s="15">
        <v>18278944.416016001</v>
      </c>
      <c r="GD11" s="15">
        <v>18583807.688065998</v>
      </c>
      <c r="GE11" s="15">
        <v>18633275.389033999</v>
      </c>
      <c r="GF11" s="15">
        <v>19003984.693585001</v>
      </c>
    </row>
    <row r="12" spans="1:188"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c r="GA12" s="15" t="s">
        <v>65</v>
      </c>
      <c r="GB12" s="15" t="s">
        <v>65</v>
      </c>
      <c r="GC12" s="15" t="s">
        <v>65</v>
      </c>
      <c r="GD12" s="15" t="s">
        <v>65</v>
      </c>
      <c r="GE12" s="15" t="s">
        <v>65</v>
      </c>
      <c r="GF12" s="15" t="s">
        <v>65</v>
      </c>
    </row>
    <row r="13" spans="1:188"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c r="GA13" s="48">
        <v>16227409.657749999</v>
      </c>
      <c r="GB13" s="48">
        <v>16362885.361273</v>
      </c>
      <c r="GC13" s="48">
        <v>16531572.486826001</v>
      </c>
      <c r="GD13" s="48">
        <v>17027191.673427001</v>
      </c>
      <c r="GE13" s="48">
        <v>17026425.555268001</v>
      </c>
      <c r="GF13" s="48">
        <v>16873557.565062001</v>
      </c>
    </row>
    <row r="14" spans="1:188"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c r="GA14" s="15" t="s">
        <v>65</v>
      </c>
      <c r="GB14" s="15" t="s">
        <v>65</v>
      </c>
      <c r="GC14" s="15" t="s">
        <v>65</v>
      </c>
      <c r="GD14" s="15" t="s">
        <v>65</v>
      </c>
      <c r="GE14" s="15" t="s">
        <v>65</v>
      </c>
      <c r="GF14" s="15" t="s">
        <v>65</v>
      </c>
    </row>
    <row r="15" spans="1:188"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c r="GA15" s="15">
        <v>19597.902865</v>
      </c>
      <c r="GB15" s="15">
        <v>19748.233441</v>
      </c>
      <c r="GC15" s="15">
        <v>20563.880015999999</v>
      </c>
      <c r="GD15" s="15">
        <v>20676.417813</v>
      </c>
      <c r="GE15" s="15">
        <v>21524.936911000001</v>
      </c>
      <c r="GF15" s="15">
        <v>21392.530661000001</v>
      </c>
    </row>
    <row r="16" spans="1:188"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c r="GA16" s="15">
        <v>2342303.7439549998</v>
      </c>
      <c r="GB16" s="15">
        <v>2374896.6859380002</v>
      </c>
      <c r="GC16" s="15">
        <v>2414941.599374</v>
      </c>
      <c r="GD16" s="15">
        <v>2474259.0240719998</v>
      </c>
      <c r="GE16" s="15">
        <v>2525664.812254</v>
      </c>
      <c r="GF16" s="15">
        <v>2511681.8969720001</v>
      </c>
    </row>
    <row r="17" spans="2:188"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c r="GA17" s="15">
        <v>12518279.273074999</v>
      </c>
      <c r="GB17" s="15">
        <v>12471578.107423</v>
      </c>
      <c r="GC17" s="15">
        <v>12625213.424888</v>
      </c>
      <c r="GD17" s="15">
        <v>12679661.273916001</v>
      </c>
      <c r="GE17" s="15">
        <v>12602811.716294</v>
      </c>
      <c r="GF17" s="15">
        <v>12283244.733817</v>
      </c>
    </row>
    <row r="18" spans="2:188"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c r="GA18" s="15" t="s">
        <v>65</v>
      </c>
      <c r="GB18" s="15" t="s">
        <v>65</v>
      </c>
      <c r="GC18" s="15" t="s">
        <v>65</v>
      </c>
      <c r="GD18" s="15" t="s">
        <v>65</v>
      </c>
      <c r="GE18" s="15" t="s">
        <v>65</v>
      </c>
      <c r="GF18" s="15" t="s">
        <v>65</v>
      </c>
    </row>
    <row r="19" spans="2:188"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c r="GA19" s="15" t="s">
        <v>65</v>
      </c>
      <c r="GB19" s="15" t="s">
        <v>65</v>
      </c>
      <c r="GC19" s="15" t="s">
        <v>65</v>
      </c>
      <c r="GD19" s="15" t="s">
        <v>65</v>
      </c>
      <c r="GE19" s="15" t="s">
        <v>65</v>
      </c>
      <c r="GF19" s="15" t="s">
        <v>65</v>
      </c>
    </row>
    <row r="20" spans="2:188"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c r="GA20" s="15">
        <v>176.08031800000001</v>
      </c>
      <c r="GB20" s="15">
        <v>172.37618900000001</v>
      </c>
      <c r="GC20" s="15">
        <v>168.348105</v>
      </c>
      <c r="GD20" s="15">
        <v>164.988405</v>
      </c>
      <c r="GE20" s="15">
        <v>162.08062699999999</v>
      </c>
      <c r="GF20" s="15">
        <v>157.99092899999999</v>
      </c>
    </row>
    <row r="21" spans="2:188"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c r="GA21" s="15">
        <v>18426324.171491001</v>
      </c>
      <c r="GB21" s="15">
        <v>18550651.320571002</v>
      </c>
      <c r="GC21" s="15">
        <v>18560292.811664999</v>
      </c>
      <c r="GD21" s="15">
        <v>18772045.401253</v>
      </c>
      <c r="GE21" s="15">
        <v>18421785.705958001</v>
      </c>
      <c r="GF21" s="15">
        <v>18248061.028653</v>
      </c>
    </row>
    <row r="22" spans="2:188"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c r="GA22" s="15">
        <v>5807695.0771509996</v>
      </c>
      <c r="GB22" s="15">
        <v>5814119.7026350005</v>
      </c>
      <c r="GC22" s="15">
        <v>5855604.6261809999</v>
      </c>
      <c r="GD22" s="15">
        <v>5973814.7511750003</v>
      </c>
      <c r="GE22" s="15">
        <v>5939901.0085300002</v>
      </c>
      <c r="GF22" s="15">
        <v>5942485.7739329999</v>
      </c>
    </row>
    <row r="23" spans="2:188"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row>
    <row r="24" spans="2:188"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c r="GA24" s="15">
        <v>215722.85617300001</v>
      </c>
      <c r="GB24" s="15">
        <v>220094.963338</v>
      </c>
      <c r="GC24" s="15">
        <v>208338.31500900001</v>
      </c>
      <c r="GD24" s="15">
        <v>210587.54060000001</v>
      </c>
      <c r="GE24" s="15">
        <v>209002.945358</v>
      </c>
      <c r="GF24" s="15">
        <v>204801.23127799999</v>
      </c>
    </row>
    <row r="25" spans="2:188"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row>
    <row r="26" spans="2:188"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row>
    <row r="27" spans="2:188"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c r="GA27" s="15">
        <v>215262.51196100001</v>
      </c>
      <c r="GB27" s="15">
        <v>245385.67681500001</v>
      </c>
      <c r="GC27" s="15">
        <v>242467.04268899999</v>
      </c>
      <c r="GD27" s="15">
        <v>280533.35376600001</v>
      </c>
      <c r="GE27" s="15">
        <v>277439.50814300001</v>
      </c>
      <c r="GF27" s="15">
        <v>271953.41050300002</v>
      </c>
    </row>
    <row r="28" spans="2:188"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c r="GA28" s="15">
        <v>10179.184354999999</v>
      </c>
      <c r="GB28" s="15">
        <v>8947.55278</v>
      </c>
      <c r="GC28" s="15">
        <v>7636.8964999999998</v>
      </c>
      <c r="GD28" s="15">
        <v>22445.027622000001</v>
      </c>
      <c r="GE28" s="15">
        <v>20862.524555</v>
      </c>
      <c r="GF28" s="15">
        <v>32893.242911000001</v>
      </c>
    </row>
    <row r="29" spans="2:188"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c r="GA29" s="15" t="s">
        <v>65</v>
      </c>
      <c r="GB29" s="15" t="s">
        <v>65</v>
      </c>
      <c r="GC29" s="15" t="s">
        <v>65</v>
      </c>
      <c r="GD29" s="15" t="s">
        <v>65</v>
      </c>
      <c r="GE29" s="15" t="s">
        <v>65</v>
      </c>
      <c r="GF29" s="15" t="s">
        <v>65</v>
      </c>
    </row>
    <row r="30" spans="2:188"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c r="GA30" s="15">
        <v>15757298.701609001</v>
      </c>
      <c r="GB30" s="15">
        <v>15846344.617773</v>
      </c>
      <c r="GC30" s="15">
        <v>15712457.886909001</v>
      </c>
      <c r="GD30" s="15">
        <v>15821467.920187</v>
      </c>
      <c r="GE30" s="15">
        <v>15562061.495154001</v>
      </c>
      <c r="GF30" s="15">
        <v>15140112.859846</v>
      </c>
    </row>
    <row r="31" spans="2:188"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c r="GA31" s="15" t="s">
        <v>65</v>
      </c>
      <c r="GB31" s="15" t="s">
        <v>65</v>
      </c>
      <c r="GC31" s="15" t="s">
        <v>65</v>
      </c>
      <c r="GD31" s="15" t="s">
        <v>65</v>
      </c>
      <c r="GE31" s="15" t="s">
        <v>65</v>
      </c>
      <c r="GF31" s="15" t="s">
        <v>65</v>
      </c>
    </row>
    <row r="32" spans="2:188"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c r="GA32" s="15">
        <v>4815.1276669999997</v>
      </c>
      <c r="GB32" s="15">
        <v>4849.5777779999999</v>
      </c>
      <c r="GC32" s="15">
        <v>4887.7189719999997</v>
      </c>
      <c r="GD32" s="15">
        <v>4924.6298059999999</v>
      </c>
      <c r="GE32" s="15">
        <v>2439.5090559999999</v>
      </c>
      <c r="GF32" s="15">
        <v>8060.1371669999999</v>
      </c>
    </row>
    <row r="33" spans="2:188"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GD33" si="4">SUM(GB7:GB32)</f>
        <v>123287812.76889502</v>
      </c>
      <c r="GC33" s="16">
        <f t="shared" si="4"/>
        <v>123167998.588496</v>
      </c>
      <c r="GD33" s="16">
        <f t="shared" si="4"/>
        <v>124600160.124926</v>
      </c>
      <c r="GE33" s="16">
        <f t="shared" ref="GE33:GF33" si="5">SUM(GE7:GE32)</f>
        <v>123467872.085834</v>
      </c>
      <c r="GF33" s="16">
        <f t="shared" si="5"/>
        <v>122079972.82477498</v>
      </c>
    </row>
    <row r="34" spans="2:188" ht="2.1" customHeight="1">
      <c r="BP34" s="14"/>
      <c r="BQ34" s="14"/>
      <c r="BR34" s="14"/>
      <c r="BS34" s="14"/>
      <c r="BT34" s="14"/>
      <c r="BU34" s="14"/>
      <c r="BV34" s="14"/>
    </row>
    <row r="35" spans="2:188"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8"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8" ht="27">
      <c r="B38" s="44" t="s">
        <v>100</v>
      </c>
    </row>
    <row r="39" spans="2:188"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F39"/>
  <sheetViews>
    <sheetView zoomScaleNormal="100" workbookViewId="0">
      <pane xSplit="2" ySplit="6" topLeftCell="FJ7" activePane="bottomRight" state="frozenSplit"/>
      <selection activeCell="FR38" sqref="FR38"/>
      <selection pane="topRight" activeCell="FR38" sqref="FR38"/>
      <selection pane="bottomLeft" activeCell="FR38" sqref="FR38"/>
      <selection pane="bottomRight" activeCell="FR38" sqref="FR38"/>
    </sheetView>
  </sheetViews>
  <sheetFormatPr baseColWidth="10" defaultColWidth="11.42578125" defaultRowHeight="15"/>
  <cols>
    <col min="1" max="1" width="12.5703125" style="24" customWidth="1"/>
    <col min="2" max="2" width="28.7109375" style="24" customWidth="1"/>
    <col min="3" max="166" width="9.7109375" style="24" customWidth="1"/>
    <col min="167" max="188" width="10.85546875" style="24" customWidth="1"/>
    <col min="189" max="16384" width="11.42578125" style="24"/>
  </cols>
  <sheetData>
    <row r="1" spans="1:188">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8"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8"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8">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8"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row>
    <row r="7" spans="1:188"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c r="GA7" s="25">
        <v>212361.53627300001</v>
      </c>
      <c r="GB7" s="25">
        <v>215420.93074700001</v>
      </c>
      <c r="GC7" s="25">
        <v>215298.22391500001</v>
      </c>
      <c r="GD7" s="25">
        <v>219987.071792</v>
      </c>
      <c r="GE7" s="25">
        <v>222899.22603699999</v>
      </c>
      <c r="GF7" s="25">
        <v>224653.97461800001</v>
      </c>
    </row>
    <row r="8" spans="1:188"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row>
    <row r="9" spans="1:188"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c r="GA9" s="25">
        <v>86263.338751000003</v>
      </c>
      <c r="GB9" s="25">
        <v>86984.871396000002</v>
      </c>
      <c r="GC9" s="25">
        <v>88212.293174999999</v>
      </c>
      <c r="GD9" s="25">
        <v>89054.116045999996</v>
      </c>
      <c r="GE9" s="25">
        <v>90476.712094999995</v>
      </c>
      <c r="GF9" s="25">
        <v>91067.910308999999</v>
      </c>
    </row>
    <row r="10" spans="1:188"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c r="GA10" s="25">
        <v>4379072.1650130004</v>
      </c>
      <c r="GB10" s="25">
        <v>4414578.363264</v>
      </c>
      <c r="GC10" s="25">
        <v>4442781.8959809998</v>
      </c>
      <c r="GD10" s="25">
        <v>4446748.3823990002</v>
      </c>
      <c r="GE10" s="25">
        <v>4494803.3602649998</v>
      </c>
      <c r="GF10" s="25">
        <v>4505166.1009449996</v>
      </c>
    </row>
    <row r="11" spans="1:188"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c r="GA11" s="25">
        <v>2565423.1858629999</v>
      </c>
      <c r="GB11" s="25">
        <v>2553800.985074</v>
      </c>
      <c r="GC11" s="25">
        <v>2510172.5657890001</v>
      </c>
      <c r="GD11" s="25">
        <v>2482065.8092749999</v>
      </c>
      <c r="GE11" s="25">
        <v>2463436.3642810001</v>
      </c>
      <c r="GF11" s="25">
        <v>2443387.860109</v>
      </c>
    </row>
    <row r="12" spans="1:188"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row>
    <row r="13" spans="1:188"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c r="GA13" s="49">
        <v>2271906.2427289998</v>
      </c>
      <c r="GB13" s="49">
        <v>2302490.5766659998</v>
      </c>
      <c r="GC13" s="49">
        <v>2350221.9702969999</v>
      </c>
      <c r="GD13" s="49">
        <v>2385639.9897360001</v>
      </c>
      <c r="GE13" s="49">
        <v>2421575.4790010001</v>
      </c>
      <c r="GF13" s="49">
        <v>2436069.662215</v>
      </c>
    </row>
    <row r="14" spans="1:188"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row>
    <row r="15" spans="1:188"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c r="GA15" s="25">
        <v>984358.68953099998</v>
      </c>
      <c r="GB15" s="25">
        <v>963434.04316100001</v>
      </c>
      <c r="GC15" s="25">
        <v>940665.96861600003</v>
      </c>
      <c r="GD15" s="25">
        <v>920125.18822799996</v>
      </c>
      <c r="GE15" s="25">
        <v>895212.08396900003</v>
      </c>
      <c r="GF15" s="25">
        <v>871924.44682399998</v>
      </c>
    </row>
    <row r="16" spans="1:188"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c r="GA16" s="25">
        <v>26163.599200000001</v>
      </c>
      <c r="GB16" s="25">
        <v>26510.832079</v>
      </c>
      <c r="GC16" s="25">
        <v>28365.551106999999</v>
      </c>
      <c r="GD16" s="25">
        <v>29256.063243000001</v>
      </c>
      <c r="GE16" s="25">
        <v>30737.123144000001</v>
      </c>
      <c r="GF16" s="25">
        <v>32130.556906999998</v>
      </c>
    </row>
    <row r="17" spans="2:188"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c r="GA17" s="25">
        <v>2181220.0596909998</v>
      </c>
      <c r="GB17" s="25">
        <v>2209159.691195</v>
      </c>
      <c r="GC17" s="25">
        <v>2199379.3272509999</v>
      </c>
      <c r="GD17" s="25">
        <v>2205458.926275</v>
      </c>
      <c r="GE17" s="25">
        <v>2215205.1146260002</v>
      </c>
      <c r="GF17" s="25">
        <v>2221522.2816690002</v>
      </c>
    </row>
    <row r="18" spans="2:188"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row>
    <row r="19" spans="2:188"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row>
    <row r="20" spans="2:188"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c r="GA20" s="25">
        <v>75779.276801999993</v>
      </c>
      <c r="GB20" s="25">
        <v>76066.212702000004</v>
      </c>
      <c r="GC20" s="25">
        <v>76246.599581999995</v>
      </c>
      <c r="GD20" s="25">
        <v>75712.344658999995</v>
      </c>
      <c r="GE20" s="25">
        <v>76908.335762999995</v>
      </c>
      <c r="GF20" s="25">
        <v>75966.485031999997</v>
      </c>
    </row>
    <row r="21" spans="2:188"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c r="GA21" s="25">
        <v>4334847.2132489998</v>
      </c>
      <c r="GB21" s="25">
        <v>4309207.4330209997</v>
      </c>
      <c r="GC21" s="25">
        <v>4396113.3235600004</v>
      </c>
      <c r="GD21" s="25">
        <v>4439305.8201339999</v>
      </c>
      <c r="GE21" s="25">
        <v>4476279.0656009996</v>
      </c>
      <c r="GF21" s="25">
        <v>4473365.1007610001</v>
      </c>
    </row>
    <row r="22" spans="2:188"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c r="GA22" s="25">
        <v>413356.65808800003</v>
      </c>
      <c r="GB22" s="25">
        <v>413727.71707700001</v>
      </c>
      <c r="GC22" s="25">
        <v>409625.97369000001</v>
      </c>
      <c r="GD22" s="25">
        <v>410836.75576999999</v>
      </c>
      <c r="GE22" s="25">
        <v>412403.53078700003</v>
      </c>
      <c r="GF22" s="25">
        <v>412579.76416399999</v>
      </c>
    </row>
    <row r="23" spans="2:188"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row>
    <row r="24" spans="2:188"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c r="GA24" s="15">
        <v>0</v>
      </c>
      <c r="GB24" s="15">
        <v>0</v>
      </c>
      <c r="GC24" s="15">
        <v>0</v>
      </c>
      <c r="GD24" s="15">
        <v>0</v>
      </c>
      <c r="GE24" s="15">
        <v>0</v>
      </c>
      <c r="GF24" s="15">
        <v>0</v>
      </c>
    </row>
    <row r="25" spans="2:188"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row>
    <row r="26" spans="2:188"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row>
    <row r="27" spans="2:188"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c r="GA27" s="25">
        <v>47.527194000000001</v>
      </c>
      <c r="GB27" s="25">
        <v>25.726102999999998</v>
      </c>
      <c r="GC27" s="25">
        <v>27.011458000000001</v>
      </c>
      <c r="GD27" s="25">
        <v>24.130009000000001</v>
      </c>
      <c r="GE27" s="25">
        <v>21.631273</v>
      </c>
      <c r="GF27" s="25">
        <v>19.143882000000001</v>
      </c>
    </row>
    <row r="28" spans="2:188"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row>
    <row r="29" spans="2:188"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row>
    <row r="30" spans="2:188"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c r="GA30" s="25">
        <v>2013819.599341</v>
      </c>
      <c r="GB30" s="25">
        <v>2002567.241198</v>
      </c>
      <c r="GC30" s="25">
        <v>1990942.554492</v>
      </c>
      <c r="GD30" s="25">
        <v>1980223.0774709999</v>
      </c>
      <c r="GE30" s="25">
        <v>1982180.1315619999</v>
      </c>
      <c r="GF30" s="25">
        <v>1990593.357025</v>
      </c>
    </row>
    <row r="31" spans="2:188"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row>
    <row r="32" spans="2:188"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row>
    <row r="33" spans="2:188"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c r="GA33" s="26">
        <v>19544619.091724999</v>
      </c>
      <c r="GB33" s="26">
        <v>19573974.623683002</v>
      </c>
      <c r="GC33" s="26">
        <v>19648053.258913003</v>
      </c>
      <c r="GD33" s="26">
        <v>19684437.675037004</v>
      </c>
      <c r="GE33" s="26">
        <v>19782138.158403996</v>
      </c>
      <c r="GF33" s="26">
        <v>19778446.64446</v>
      </c>
    </row>
    <row r="34" spans="2:188"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c r="FZ34" s="14" t="s">
        <v>65</v>
      </c>
      <c r="GA34" s="14" t="s">
        <v>65</v>
      </c>
      <c r="GB34" s="14" t="s">
        <v>65</v>
      </c>
      <c r="GC34" s="14" t="s">
        <v>65</v>
      </c>
      <c r="GD34" s="14" t="s">
        <v>65</v>
      </c>
      <c r="GE34" s="14" t="s">
        <v>65</v>
      </c>
      <c r="GF34" s="14" t="s">
        <v>65</v>
      </c>
    </row>
    <row r="35" spans="2:188"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8" ht="27">
      <c r="B38" s="44" t="s">
        <v>100</v>
      </c>
    </row>
    <row r="39" spans="2:188">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F39"/>
  <sheetViews>
    <sheetView zoomScale="95" zoomScaleNormal="95" workbookViewId="0">
      <pane xSplit="2" ySplit="6" topLeftCell="FJ7" activePane="bottomRight" state="frozenSplit"/>
      <selection activeCell="FR38" sqref="FR38"/>
      <selection pane="topRight" activeCell="FR38" sqref="FR38"/>
      <selection pane="bottomLeft" activeCell="FR38" sqref="FR38"/>
      <selection pane="bottomRight" activeCell="FR38" sqref="FR38"/>
    </sheetView>
  </sheetViews>
  <sheetFormatPr baseColWidth="10" defaultColWidth="11.42578125" defaultRowHeight="15"/>
  <cols>
    <col min="1" max="1" width="12.5703125" style="28" customWidth="1"/>
    <col min="2" max="2" width="28.7109375" style="28" customWidth="1"/>
    <col min="3" max="166" width="9.7109375" style="28" customWidth="1"/>
    <col min="167" max="188" width="10.85546875" style="28" customWidth="1"/>
    <col min="189" max="16384" width="11.42578125" style="28"/>
  </cols>
  <sheetData>
    <row r="1" spans="1:188"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8"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8"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8"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8"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row>
    <row r="7" spans="1:188"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c r="GA7" s="25">
        <v>1674652.4748879999</v>
      </c>
      <c r="GB7" s="25">
        <v>1694334.0308610001</v>
      </c>
      <c r="GC7" s="25">
        <v>1701230.3119900001</v>
      </c>
      <c r="GD7" s="25">
        <v>1720014.56489</v>
      </c>
      <c r="GE7" s="25">
        <v>1734483.3979110001</v>
      </c>
      <c r="GF7" s="25">
        <v>1740181.732292</v>
      </c>
    </row>
    <row r="8" spans="1:188"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row>
    <row r="9" spans="1:188"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c r="GA9" s="25">
        <v>1305849.073657</v>
      </c>
      <c r="GB9" s="25">
        <v>1331747.2355810001</v>
      </c>
      <c r="GC9" s="25">
        <v>1350926.2223730001</v>
      </c>
      <c r="GD9" s="25">
        <v>1373845.3538240001</v>
      </c>
      <c r="GE9" s="25">
        <v>1395694.963424</v>
      </c>
      <c r="GF9" s="25">
        <v>1413880.2701650001</v>
      </c>
    </row>
    <row r="10" spans="1:188"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c r="GA10" s="25">
        <v>11477210.165363999</v>
      </c>
      <c r="GB10" s="25">
        <v>11542913.137977</v>
      </c>
      <c r="GC10" s="25">
        <v>11584487.138994999</v>
      </c>
      <c r="GD10" s="25">
        <v>11670299.920055</v>
      </c>
      <c r="GE10" s="25">
        <v>11771671.14728</v>
      </c>
      <c r="GF10" s="25">
        <v>11843184.456290999</v>
      </c>
    </row>
    <row r="11" spans="1:188"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c r="GA11" s="25">
        <v>9991618.6920839995</v>
      </c>
      <c r="GB11" s="25">
        <v>10054784.512241</v>
      </c>
      <c r="GC11" s="25">
        <v>10073603.809297999</v>
      </c>
      <c r="GD11" s="25">
        <v>10144301.700865</v>
      </c>
      <c r="GE11" s="25">
        <v>10202444.090584001</v>
      </c>
      <c r="GF11" s="25">
        <v>10215819.055823</v>
      </c>
    </row>
    <row r="12" spans="1:188"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row>
    <row r="13" spans="1:188"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c r="GA13" s="49">
        <v>13287191.596758001</v>
      </c>
      <c r="GB13" s="49">
        <v>13395648.563263001</v>
      </c>
      <c r="GC13" s="49">
        <v>13520599.198928</v>
      </c>
      <c r="GD13" s="49">
        <v>13650799.858114</v>
      </c>
      <c r="GE13" s="49">
        <v>13760786.664455</v>
      </c>
      <c r="GF13" s="49">
        <v>13887921.064632</v>
      </c>
    </row>
    <row r="14" spans="1:188"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row>
    <row r="15" spans="1:188"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c r="GA15" s="25">
        <v>626246.37471899996</v>
      </c>
      <c r="GB15" s="25">
        <v>627816.36259399995</v>
      </c>
      <c r="GC15" s="25">
        <v>627648.65637500002</v>
      </c>
      <c r="GD15" s="25">
        <v>629935.998532</v>
      </c>
      <c r="GE15" s="25">
        <v>631704.41680100001</v>
      </c>
      <c r="GF15" s="25">
        <v>630660.12208200002</v>
      </c>
    </row>
    <row r="16" spans="1:188"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c r="GA16" s="25">
        <v>72029.551798999993</v>
      </c>
      <c r="GB16" s="25">
        <v>72880.365399000002</v>
      </c>
      <c r="GC16" s="25">
        <v>74781.513972999994</v>
      </c>
      <c r="GD16" s="25">
        <v>76675.303016999998</v>
      </c>
      <c r="GE16" s="25">
        <v>79652.680022</v>
      </c>
      <c r="GF16" s="25">
        <v>82569.295266000001</v>
      </c>
    </row>
    <row r="17" spans="2:188"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c r="GA17" s="25">
        <v>6410885.2218599999</v>
      </c>
      <c r="GB17" s="25">
        <v>6453744.90656</v>
      </c>
      <c r="GC17" s="25">
        <v>6472348.3597670002</v>
      </c>
      <c r="GD17" s="25">
        <v>6512724.0967469998</v>
      </c>
      <c r="GE17" s="25">
        <v>6551184.582707</v>
      </c>
      <c r="GF17" s="25">
        <v>6565133.9874069998</v>
      </c>
    </row>
    <row r="18" spans="2:188"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row>
    <row r="19" spans="2:188"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row>
    <row r="20" spans="2:188"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c r="GA20" s="25">
        <v>17215.265887000001</v>
      </c>
      <c r="GB20" s="25">
        <v>17053.216532999999</v>
      </c>
      <c r="GC20" s="25">
        <v>16771.481188000002</v>
      </c>
      <c r="GD20" s="25">
        <v>16569.145744000001</v>
      </c>
      <c r="GE20" s="25">
        <v>16329.905636</v>
      </c>
      <c r="GF20" s="25">
        <v>16083.128696</v>
      </c>
    </row>
    <row r="21" spans="2:188"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c r="GA21" s="25">
        <v>15836492.622353001</v>
      </c>
      <c r="GB21" s="25">
        <v>15950068.287683999</v>
      </c>
      <c r="GC21" s="25">
        <v>16029868.355139</v>
      </c>
      <c r="GD21" s="25">
        <v>16194867.149729</v>
      </c>
      <c r="GE21" s="25">
        <v>16333880.859084999</v>
      </c>
      <c r="GF21" s="25">
        <v>16407125.889520001</v>
      </c>
    </row>
    <row r="22" spans="2:188"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c r="GA22" s="25">
        <v>1014351.908117</v>
      </c>
      <c r="GB22" s="25">
        <v>1028510.999255</v>
      </c>
      <c r="GC22" s="25">
        <v>1036993.5525240001</v>
      </c>
      <c r="GD22" s="25">
        <v>1052816.378421</v>
      </c>
      <c r="GE22" s="25">
        <v>1061567.012598</v>
      </c>
      <c r="GF22" s="25">
        <v>1071741.9826700001</v>
      </c>
    </row>
    <row r="23" spans="2:188"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row>
    <row r="24" spans="2:188"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c r="GA24" s="25">
        <v>0</v>
      </c>
      <c r="GB24" s="25">
        <v>0</v>
      </c>
      <c r="GC24" s="25">
        <v>0</v>
      </c>
      <c r="GD24" s="25">
        <v>0</v>
      </c>
      <c r="GE24" s="25">
        <v>0</v>
      </c>
      <c r="GF24" s="25">
        <v>0</v>
      </c>
    </row>
    <row r="25" spans="2:188"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row>
    <row r="26" spans="2:188"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row>
    <row r="27" spans="2:188"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c r="GA27" s="25">
        <v>0</v>
      </c>
      <c r="GB27" s="25">
        <v>0</v>
      </c>
      <c r="GC27" s="25">
        <v>0</v>
      </c>
      <c r="GD27" s="25">
        <v>0</v>
      </c>
      <c r="GE27" s="25">
        <v>0</v>
      </c>
      <c r="GF27" s="25">
        <v>0</v>
      </c>
    </row>
    <row r="28" spans="2:188"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row>
    <row r="29" spans="2:188"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row>
    <row r="30" spans="2:188"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c r="GA30" s="25">
        <v>13618926.702731</v>
      </c>
      <c r="GB30" s="25">
        <v>13700861.590910999</v>
      </c>
      <c r="GC30" s="25">
        <v>13717685.822418001</v>
      </c>
      <c r="GD30" s="25">
        <v>13792799.167615</v>
      </c>
      <c r="GE30" s="25">
        <v>13833668.111335</v>
      </c>
      <c r="GF30" s="25">
        <v>13826273.904018</v>
      </c>
    </row>
    <row r="31" spans="2:188"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row>
    <row r="32" spans="2:188"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row>
    <row r="33" spans="2:188"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c r="GA33" s="26">
        <v>75332669.650216997</v>
      </c>
      <c r="GB33" s="26">
        <v>75870363.208859012</v>
      </c>
      <c r="GC33" s="26">
        <v>76206944.422968</v>
      </c>
      <c r="GD33" s="26">
        <v>76835648.637553006</v>
      </c>
      <c r="GE33" s="26">
        <v>77373067.831838012</v>
      </c>
      <c r="GF33" s="26">
        <v>77700574.888861999</v>
      </c>
    </row>
    <row r="34" spans="2:188" s="14" customFormat="1" ht="2.1" customHeight="1"/>
    <row r="35" spans="2:188"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8" ht="27">
      <c r="B38" s="44" t="s">
        <v>100</v>
      </c>
    </row>
    <row r="39" spans="2:188">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F39"/>
  <sheetViews>
    <sheetView zoomScale="95" zoomScaleNormal="95" workbookViewId="0">
      <pane xSplit="2" ySplit="6" topLeftCell="FJ7" activePane="bottomRight" state="frozenSplit"/>
      <selection activeCell="FR38" sqref="FR38"/>
      <selection pane="topRight" activeCell="FR38" sqref="FR38"/>
      <selection pane="bottomLeft" activeCell="FR38" sqref="FR38"/>
      <selection pane="bottomRight" activeCell="FR38" sqref="FR38"/>
    </sheetView>
  </sheetViews>
  <sheetFormatPr baseColWidth="10" defaultColWidth="11.42578125" defaultRowHeight="15"/>
  <cols>
    <col min="1" max="1" width="12.5703125" style="28" customWidth="1"/>
    <col min="2" max="2" width="28.7109375" style="28" customWidth="1"/>
    <col min="3" max="166" width="9.7109375" style="28" customWidth="1"/>
    <col min="167" max="188" width="10.85546875" style="28" customWidth="1"/>
    <col min="189" max="16384" width="11.42578125" style="28"/>
  </cols>
  <sheetData>
    <row r="1" spans="1:188">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8"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8"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8"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8"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row>
    <row r="7" spans="1:188"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c r="GA7" s="25">
        <v>422524.56417500001</v>
      </c>
      <c r="GB7" s="25">
        <v>443150.50298599998</v>
      </c>
      <c r="GC7" s="25">
        <v>432610.99906399997</v>
      </c>
      <c r="GD7" s="25">
        <v>483138.53287</v>
      </c>
      <c r="GE7" s="25">
        <v>495528.52581700002</v>
      </c>
      <c r="GF7" s="25">
        <v>510357.79935699998</v>
      </c>
    </row>
    <row r="8" spans="1:188"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row>
    <row r="9" spans="1:188"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c r="GA9" s="25">
        <v>144416.46086699999</v>
      </c>
      <c r="GB9" s="25">
        <v>157417.73126</v>
      </c>
      <c r="GC9" s="25">
        <v>152308.671764</v>
      </c>
      <c r="GD9" s="25">
        <v>154810.97727</v>
      </c>
      <c r="GE9" s="25">
        <v>158697.01982399999</v>
      </c>
      <c r="GF9" s="25">
        <v>164416.81809700001</v>
      </c>
    </row>
    <row r="10" spans="1:188"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c r="GA10" s="25">
        <v>2218322.1151459999</v>
      </c>
      <c r="GB10" s="25">
        <v>2271359.5808649999</v>
      </c>
      <c r="GC10" s="25">
        <v>2371782.7535450002</v>
      </c>
      <c r="GD10" s="25">
        <v>2279229.1944280001</v>
      </c>
      <c r="GE10" s="25">
        <v>2320055.046414</v>
      </c>
      <c r="GF10" s="25">
        <v>2193571.2630489999</v>
      </c>
    </row>
    <row r="11" spans="1:188"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c r="GA11" s="25">
        <v>1590120.0388499999</v>
      </c>
      <c r="GB11" s="25">
        <v>1909454.6547369999</v>
      </c>
      <c r="GC11" s="25">
        <v>1746909.3447199999</v>
      </c>
      <c r="GD11" s="25">
        <v>1925825.547909</v>
      </c>
      <c r="GE11" s="25">
        <v>1983879.1578850001</v>
      </c>
      <c r="GF11" s="25">
        <v>2157893.3167090002</v>
      </c>
    </row>
    <row r="12" spans="1:188"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row>
    <row r="13" spans="1:188"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c r="GA13" s="49">
        <v>1269683.360105</v>
      </c>
      <c r="GB13" s="49">
        <v>1485814.4472360001</v>
      </c>
      <c r="GC13" s="49">
        <v>1379077.77269</v>
      </c>
      <c r="GD13" s="49">
        <v>1530097.2868609999</v>
      </c>
      <c r="GE13" s="49">
        <v>1724914.4292820001</v>
      </c>
      <c r="GF13" s="49">
        <v>1336055.840904</v>
      </c>
    </row>
    <row r="14" spans="1:188"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row>
    <row r="15" spans="1:188"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row>
    <row r="16" spans="1:188"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c r="GA16" s="25">
        <v>108007.47925999999</v>
      </c>
      <c r="GB16" s="25">
        <v>115411.842704</v>
      </c>
      <c r="GC16" s="25">
        <v>112940.607722</v>
      </c>
      <c r="GD16" s="25">
        <v>109309.222603</v>
      </c>
      <c r="GE16" s="25">
        <v>106704.528053</v>
      </c>
      <c r="GF16" s="25">
        <v>98929.146861000001</v>
      </c>
    </row>
    <row r="17" spans="2:188"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c r="GA17" s="25">
        <v>1620386.1422049999</v>
      </c>
      <c r="GB17" s="25">
        <v>1715814.1829510001</v>
      </c>
      <c r="GC17" s="25">
        <v>1619060.5355819999</v>
      </c>
      <c r="GD17" s="25">
        <v>1774579.901205</v>
      </c>
      <c r="GE17" s="25">
        <v>1756815.294798</v>
      </c>
      <c r="GF17" s="25">
        <v>1564555.1010499999</v>
      </c>
    </row>
    <row r="18" spans="2:188"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row>
    <row r="19" spans="2:188"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row>
    <row r="20" spans="2:188"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row>
    <row r="21" spans="2:188"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c r="GA21" s="25">
        <v>1766189.2581740001</v>
      </c>
      <c r="GB21" s="25">
        <v>1784401.549811</v>
      </c>
      <c r="GC21" s="25">
        <v>1885279.0059529999</v>
      </c>
      <c r="GD21" s="25">
        <v>1837896.6806030001</v>
      </c>
      <c r="GE21" s="25">
        <v>2043301.897325</v>
      </c>
      <c r="GF21" s="25">
        <v>1946403.670986</v>
      </c>
    </row>
    <row r="22" spans="2:188"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c r="GA22" s="25">
        <v>268047.61651099997</v>
      </c>
      <c r="GB22" s="25">
        <v>272342.37701200001</v>
      </c>
      <c r="GC22" s="25">
        <v>261926.255771</v>
      </c>
      <c r="GD22" s="25">
        <v>266258.72609499999</v>
      </c>
      <c r="GE22" s="25">
        <v>271951.467206</v>
      </c>
      <c r="GF22" s="25">
        <v>261004.98530999999</v>
      </c>
    </row>
    <row r="23" spans="2:188"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row>
    <row r="24" spans="2:188"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c r="GA24" s="25">
        <v>20236.002332</v>
      </c>
      <c r="GB24" s="25">
        <v>18987.658989</v>
      </c>
      <c r="GC24" s="25">
        <v>17818.294414</v>
      </c>
      <c r="GD24" s="25">
        <v>12340.687169000001</v>
      </c>
      <c r="GE24" s="25">
        <v>14713.904789</v>
      </c>
      <c r="GF24" s="25">
        <v>11050.217928</v>
      </c>
    </row>
    <row r="25" spans="2:188"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row>
    <row r="26" spans="2:188"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row>
    <row r="27" spans="2:188"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c r="GA27" s="25">
        <v>15768.675744</v>
      </c>
      <c r="GB27" s="25">
        <v>13187.577609</v>
      </c>
      <c r="GC27" s="25">
        <v>16185.534116999999</v>
      </c>
      <c r="GD27" s="25">
        <v>16470.900029</v>
      </c>
      <c r="GE27" s="25">
        <v>14427.379354000001</v>
      </c>
      <c r="GF27" s="25">
        <v>13047.642705</v>
      </c>
    </row>
    <row r="28" spans="2:188"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row>
    <row r="29" spans="2:188"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row>
    <row r="30" spans="2:188"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c r="GA30" s="25">
        <v>1425488.5098999999</v>
      </c>
      <c r="GB30" s="25">
        <v>1436352.420167</v>
      </c>
      <c r="GC30" s="25">
        <v>1560309.5592159999</v>
      </c>
      <c r="GD30" s="25">
        <v>1646583.751553</v>
      </c>
      <c r="GE30" s="25">
        <v>1661017.2293169999</v>
      </c>
      <c r="GF30" s="25">
        <v>1700613.7618440001</v>
      </c>
    </row>
    <row r="31" spans="2:188"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row>
    <row r="32" spans="2:188"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437.06173699999999</v>
      </c>
      <c r="GF32" s="25">
        <v>431.275442</v>
      </c>
    </row>
    <row r="33" spans="2:188"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c r="GA33" s="26">
        <v>10869190.223269001</v>
      </c>
      <c r="GB33" s="26">
        <v>11623694.526326999</v>
      </c>
      <c r="GC33" s="26">
        <v>11556209.334557999</v>
      </c>
      <c r="GD33" s="26">
        <v>12036541.408594999</v>
      </c>
      <c r="GE33" s="26">
        <v>12552442.941801</v>
      </c>
      <c r="GF33" s="26">
        <v>11958330.840241998</v>
      </c>
    </row>
    <row r="34" spans="2:188" s="14" customFormat="1" ht="2.1" customHeight="1"/>
    <row r="35" spans="2:188"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8" ht="27">
      <c r="B38" s="44" t="s">
        <v>100</v>
      </c>
    </row>
    <row r="39" spans="2:188">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2022-03-22T00:09:39Z</cp:lastPrinted>
  <dcterms:created xsi:type="dcterms:W3CDTF">2013-04-29T13:45:37Z</dcterms:created>
  <dcterms:modified xsi:type="dcterms:W3CDTF">2023-08-21T19:33:59Z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