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3/Archivos históricos/"/>
    </mc:Choice>
  </mc:AlternateContent>
  <bookViews>
    <workbookView xWindow="-110" yWindow="-110" windowWidth="19420" windowHeight="10420" xr2:uid="{00000000-000D-0000-FFFF-FFFF00000000}"/>
  </bookViews>
  <sheets>
    <sheet name="Tabl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5" i="5" l="1"/>
  <c r="FA5" i="5"/>
  <c r="EQ5" i="5"/>
  <c r="EX3" i="5"/>
  <c r="FA3" i="5"/>
  <c r="EZ5" i="5"/>
  <c r="EW5" i="5"/>
  <c r="EP5" i="5"/>
  <c r="EO5" i="5" l="1"/>
</calcChain>
</file>

<file path=xl/sharedStrings.xml><?xml version="1.0" encoding="utf-8"?>
<sst xmlns="http://schemas.openxmlformats.org/spreadsheetml/2006/main" count="1950" uniqueCount="286">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</sst>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8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0" fontId="8" fillId="6" borderId="0" xfId="0" applyFont="1" applyFill="1"/>
    <xf numFmtId="0" fontId="8" fillId="9" borderId="7" xfId="0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11" borderId="7" xfId="0" applyNumberFormat="1" applyFont="1" applyFill="1" applyBorder="1" applyAlignment="1">
      <alignment horizontal="left" vertical="center"/>
    </xf>
    <xf numFmtId="1" fontId="2" fillId="6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70"/>
  <sheetViews>
    <sheetView tabSelected="1" topLeftCell="A2" zoomScale="85" zoomScaleNormal="85" workbookViewId="0">
      <pane xSplit="2" ySplit="3" topLeftCell="EK17" activePane="bottomRight" state="frozen"/>
      <selection activeCell="A2" sqref="A2"/>
      <selection pane="topRight" activeCell="C2" sqref="C2"/>
      <selection pane="bottomLeft" activeCell="A5" sqref="A5"/>
      <selection pane="bottomRight" activeCell="EQ15" sqref="EQ15"/>
    </sheetView>
  </sheetViews>
  <sheetFormatPr baseColWidth="10" defaultColWidth="11.453125" defaultRowHeight="23.5"/>
  <cols>
    <col min="1" max="1" width="53.453125" style="1" bestFit="1" customWidth="1"/>
    <col min="2" max="2" width="11.453125" style="1" customWidth="1"/>
    <col min="3" max="6" width="11.453125" style="2" customWidth="1"/>
    <col min="7" max="11" width="11.453125" style="1" customWidth="1"/>
    <col min="12" max="19" width="11.453125" style="2" customWidth="1"/>
    <col min="20" max="24" width="11.453125" style="1" customWidth="1"/>
    <col min="25" max="28" width="11.453125" style="2" customWidth="1"/>
    <col min="29" max="38" width="11.453125" style="1" customWidth="1"/>
    <col min="39" max="40" width="11.453125" style="2" customWidth="1"/>
    <col min="41" max="47" width="11.453125" style="1" customWidth="1"/>
    <col min="48" max="49" width="11.453125" style="2" customWidth="1"/>
    <col min="50" max="56" width="11.453125" style="1" customWidth="1"/>
    <col min="57" max="58" width="11.453125" style="2" customWidth="1"/>
    <col min="59" max="65" width="11.453125" style="1" customWidth="1"/>
    <col min="66" max="69" width="11.453125" style="2" customWidth="1"/>
    <col min="70" max="76" width="11.453125" style="1" customWidth="1"/>
    <col min="77" max="80" width="11.453125" style="2" customWidth="1"/>
    <col min="81" max="87" width="11.453125" style="1" customWidth="1"/>
    <col min="88" max="91" width="11.453125" style="2"/>
    <col min="92" max="97" width="11.453125" style="1"/>
    <col min="98" max="102" width="11.453125" style="1" customWidth="1"/>
    <col min="103" max="104" width="11.453125" style="2" customWidth="1"/>
    <col min="105" max="110" width="11.453125" style="1" customWidth="1"/>
    <col min="111" max="111" width="11.453125" style="1"/>
    <col min="112" max="119" width="11.453125" style="1" customWidth="1"/>
    <col min="120" max="121" width="11.453125" style="45" customWidth="1"/>
    <col min="122" max="123" width="11.453125" style="41" customWidth="1"/>
    <col min="124" max="128" width="11.453125" style="1" customWidth="1"/>
    <col min="129" max="130" width="11.453125" style="45" customWidth="1"/>
    <col min="131" max="136" width="11.453125" style="41" customWidth="1"/>
    <col min="137" max="137" width="8.26953125" style="1" customWidth="1"/>
    <col min="138" max="138" width="11.453125" style="45" customWidth="1"/>
    <col min="139" max="140" width="11.453125" style="41" customWidth="1"/>
    <col min="141" max="141" width="10.453125" style="41" customWidth="1"/>
    <col min="142" max="144" width="11.453125" style="41" bestFit="1" customWidth="1"/>
    <col min="145" max="145" width="12.26953125" style="41" customWidth="1"/>
    <col min="146" max="147" width="11.453125" style="41" customWidth="1"/>
    <col min="148" max="148" width="11.453125" style="1"/>
    <col min="149" max="151" width="10.453125" style="41" customWidth="1"/>
    <col min="152" max="154" width="11.453125" style="41"/>
    <col min="155" max="16384" width="11.453125" style="1"/>
  </cols>
  <sheetData>
    <row r="1" spans="1:157" s="23" customFormat="1" ht="21" customHeight="1">
      <c r="A1" s="67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39" t="s">
        <v>273</v>
      </c>
      <c r="DS1" s="39" t="s">
        <v>273</v>
      </c>
      <c r="DU1" s="21"/>
      <c r="DV1" s="21"/>
      <c r="DW1" s="21"/>
      <c r="DX1" s="21"/>
      <c r="DY1" s="20"/>
      <c r="DZ1" s="20"/>
      <c r="EA1" s="39" t="s">
        <v>273</v>
      </c>
      <c r="EB1" s="48"/>
      <c r="EC1" s="48"/>
      <c r="ED1" s="48"/>
      <c r="EE1" s="48"/>
      <c r="EF1" s="48"/>
      <c r="EH1" s="20"/>
      <c r="EI1" s="39" t="s">
        <v>273</v>
      </c>
      <c r="EJ1" s="39" t="s">
        <v>273</v>
      </c>
      <c r="EK1" s="39" t="s">
        <v>200</v>
      </c>
      <c r="EL1" s="39"/>
      <c r="EM1" s="39"/>
      <c r="EN1" s="39"/>
      <c r="EO1" s="48"/>
      <c r="EP1" s="48"/>
      <c r="EQ1" s="48"/>
      <c r="ES1" s="39"/>
      <c r="ET1" s="39"/>
      <c r="EU1" s="39"/>
      <c r="EV1" s="48"/>
      <c r="EW1" s="48"/>
      <c r="EX1" s="48"/>
    </row>
    <row r="2" spans="1:157" s="34" customFormat="1" ht="31.5" customHeight="1">
      <c r="A2" s="67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5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5">
        <v>2022</v>
      </c>
      <c r="DV2" s="35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/>
      <c r="EN2" s="33"/>
      <c r="EO2" s="33"/>
      <c r="EP2" s="33"/>
      <c r="EQ2" s="33"/>
      <c r="ER2" s="25"/>
      <c r="ES2" s="33">
        <v>2024</v>
      </c>
      <c r="ET2" s="33"/>
      <c r="EU2" s="33"/>
      <c r="EV2" s="33"/>
      <c r="EW2" s="33"/>
      <c r="EX2" s="33"/>
      <c r="EZ2" s="35">
        <v>2025</v>
      </c>
      <c r="FA2" s="35"/>
    </row>
    <row r="3" spans="1:157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3">
        <v>44256</v>
      </c>
      <c r="DQ3" s="43">
        <v>44348</v>
      </c>
      <c r="DR3" s="43">
        <v>44440</v>
      </c>
      <c r="DS3" s="4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3">
        <v>44256</v>
      </c>
      <c r="DZ3" s="43">
        <v>44348</v>
      </c>
      <c r="EA3" s="43">
        <v>44440</v>
      </c>
      <c r="EB3" s="43">
        <v>44531</v>
      </c>
      <c r="EC3" s="43">
        <v>44621</v>
      </c>
      <c r="ED3" s="43">
        <v>44713</v>
      </c>
      <c r="EE3" s="43">
        <v>44805</v>
      </c>
      <c r="EF3" s="43">
        <v>44896</v>
      </c>
      <c r="EH3" s="43">
        <v>44256</v>
      </c>
      <c r="EI3" s="43">
        <v>44348</v>
      </c>
      <c r="EJ3" s="43">
        <v>44440</v>
      </c>
      <c r="EK3" s="43">
        <v>44531</v>
      </c>
      <c r="EL3" s="43">
        <v>44621</v>
      </c>
      <c r="EM3" s="43">
        <v>44713</v>
      </c>
      <c r="EN3" s="43">
        <v>44805</v>
      </c>
      <c r="EO3" s="43">
        <v>44896</v>
      </c>
      <c r="EP3" s="43">
        <v>44986</v>
      </c>
      <c r="EQ3" s="43">
        <v>45078</v>
      </c>
      <c r="ES3" s="43">
        <v>44621</v>
      </c>
      <c r="ET3" s="43">
        <v>44713</v>
      </c>
      <c r="EU3" s="43">
        <v>44805</v>
      </c>
      <c r="EV3" s="43">
        <v>44896</v>
      </c>
      <c r="EW3" s="43">
        <v>44986</v>
      </c>
      <c r="EX3" s="43">
        <f>EQ3</f>
        <v>45078</v>
      </c>
      <c r="EZ3" s="43">
        <v>44986</v>
      </c>
      <c r="FA3" s="43">
        <f>EQ3</f>
        <v>45078</v>
      </c>
    </row>
    <row r="4" spans="1:157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39"/>
      <c r="DS4" s="39"/>
      <c r="DY4" s="5"/>
      <c r="DZ4" s="5"/>
      <c r="EA4" s="39"/>
      <c r="EB4" s="48"/>
      <c r="EC4" s="48"/>
      <c r="ED4" s="48"/>
      <c r="EE4" s="48"/>
      <c r="EF4" s="50"/>
      <c r="EH4" s="5"/>
      <c r="EI4" s="39"/>
      <c r="EJ4" s="39"/>
      <c r="EK4" s="40"/>
      <c r="EL4" s="40"/>
      <c r="EM4" s="40"/>
      <c r="EN4" s="40"/>
      <c r="EO4" s="50"/>
      <c r="EP4" s="50"/>
      <c r="EQ4" s="50"/>
      <c r="ES4" s="40"/>
      <c r="ET4" s="40"/>
      <c r="EU4" s="40"/>
      <c r="EV4" s="50"/>
      <c r="EW4" s="50"/>
      <c r="EX4" s="50"/>
      <c r="EZ4" s="50"/>
      <c r="FA4" s="50"/>
    </row>
    <row r="5" spans="1:157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7" t="s">
        <v>276</v>
      </c>
      <c r="DS5" s="47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53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49" t="s">
        <v>281</v>
      </c>
      <c r="EN5" s="49" t="s">
        <v>284</v>
      </c>
      <c r="EO5" s="61" t="str">
        <f>"-1,75 / -0,75"</f>
        <v>-1,75 / -0,75</v>
      </c>
      <c r="EP5" s="53" t="str">
        <f>"-0,5 /0,5"</f>
        <v>-0,5 /0,5</v>
      </c>
      <c r="EQ5" s="53" t="str">
        <f>"-0,5 /0,25"</f>
        <v>-0,5 /0,25</v>
      </c>
      <c r="ES5" s="16" t="s">
        <v>207</v>
      </c>
      <c r="ET5" s="16" t="s">
        <v>207</v>
      </c>
      <c r="EU5" s="16" t="s">
        <v>283</v>
      </c>
      <c r="EV5" s="63" t="s">
        <v>285</v>
      </c>
      <c r="EW5" s="53" t="str">
        <f>"1,0 /2,0"</f>
        <v>1,0 /2,0</v>
      </c>
      <c r="EX5" s="53" t="str">
        <f>"1,25 /2,25"</f>
        <v>1,25 /2,25</v>
      </c>
      <c r="EZ5" s="53" t="str">
        <f>"2,0 / 3,0"</f>
        <v>2,0 / 3,0</v>
      </c>
      <c r="FA5" s="53" t="str">
        <f>"2,0 / 3,0"</f>
        <v>2,0 / 3,0</v>
      </c>
    </row>
    <row r="6" spans="1:157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7">
        <v>14.804790484016124</v>
      </c>
      <c r="DS6" s="47">
        <v>13.9</v>
      </c>
      <c r="DT6" s="36"/>
      <c r="DU6" s="37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7">
        <v>2.1052601396991122</v>
      </c>
      <c r="EB6" s="47">
        <v>1.4</v>
      </c>
      <c r="EC6" s="47">
        <v>9.9232773249696038E-2</v>
      </c>
      <c r="ED6" s="47">
        <v>1.3</v>
      </c>
      <c r="EE6" s="47">
        <v>2.0878683357103682</v>
      </c>
      <c r="EF6" s="54">
        <v>1.2525030516657552</v>
      </c>
      <c r="EH6" s="44">
        <v>2.2999999999999998</v>
      </c>
      <c r="EI6" s="47">
        <v>1.291009688528419</v>
      </c>
      <c r="EJ6" s="47">
        <v>1.1366773901332721</v>
      </c>
      <c r="EK6" s="47">
        <v>0.2</v>
      </c>
      <c r="EL6" s="47">
        <v>0.38939261809083803</v>
      </c>
      <c r="EM6" s="47">
        <v>-0.5</v>
      </c>
      <c r="EN6" s="47">
        <v>-1.5153670363021376</v>
      </c>
      <c r="EO6" s="62">
        <v>-0.38316075703609442</v>
      </c>
      <c r="EP6" s="54">
        <v>1.9412909255846813</v>
      </c>
      <c r="EQ6" s="54">
        <v>1.0867243953636603</v>
      </c>
      <c r="ES6" s="47">
        <v>3.4626365867485305</v>
      </c>
      <c r="ET6" s="47">
        <v>3.3</v>
      </c>
      <c r="EU6" s="47">
        <v>2.7751595383885643</v>
      </c>
      <c r="EV6" s="64">
        <v>2.5770103484712905</v>
      </c>
      <c r="EW6" s="54">
        <v>1.5749131821184363</v>
      </c>
      <c r="EX6" s="54">
        <v>1.4656716768060249</v>
      </c>
      <c r="EZ6" s="54">
        <v>2.3872495306789432</v>
      </c>
      <c r="FA6" s="54">
        <v>2.4345796475826944</v>
      </c>
    </row>
    <row r="7" spans="1:157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54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2">
        <v>-5.3150104658309374</v>
      </c>
      <c r="EP7" s="54">
        <v>-3.9905955755145754</v>
      </c>
      <c r="EQ7" s="54">
        <v>-4.1524584723479592</v>
      </c>
      <c r="ES7" s="26">
        <v>2.778674432745504</v>
      </c>
      <c r="ET7" s="26">
        <v>2.4642118456040976</v>
      </c>
      <c r="EU7" s="26">
        <v>2.1989054067956886</v>
      </c>
      <c r="EV7" s="64">
        <v>1.6984280279176147</v>
      </c>
      <c r="EW7" s="54">
        <v>1.117776746852158</v>
      </c>
      <c r="EX7" s="54">
        <v>1.0249387582981058</v>
      </c>
      <c r="EZ7" s="54">
        <v>2.0853776561974087</v>
      </c>
      <c r="FA7" s="54">
        <v>2.0273683956759641</v>
      </c>
    </row>
    <row r="8" spans="1:157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54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2">
        <v>-4.6331022568874687</v>
      </c>
      <c r="EP8" s="54">
        <v>-2.9843371238443694</v>
      </c>
      <c r="EQ8" s="54">
        <v>-3.3294227579301889</v>
      </c>
      <c r="ES8" s="26">
        <v>2.813341687997891</v>
      </c>
      <c r="ET8" s="26">
        <v>2.5314350635197655</v>
      </c>
      <c r="EU8" s="26">
        <v>2.5509910020373496</v>
      </c>
      <c r="EV8" s="64">
        <v>1.8609816115076967</v>
      </c>
      <c r="EW8" s="54">
        <v>0.65713512029930143</v>
      </c>
      <c r="EX8" s="54">
        <v>0.82813620607709026</v>
      </c>
      <c r="EZ8" s="54">
        <v>1.9499542656513711</v>
      </c>
      <c r="FA8" s="54">
        <v>1.8886986205472596</v>
      </c>
    </row>
    <row r="9" spans="1:157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54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2">
        <v>-5.029617209790274</v>
      </c>
      <c r="EP9" s="54">
        <v>-2.8938447759698249</v>
      </c>
      <c r="EQ9" s="54">
        <v>-3.0178739087997428</v>
      </c>
      <c r="ES9" s="26">
        <v>2.0406712091509434</v>
      </c>
      <c r="ET9" s="26">
        <v>3</v>
      </c>
      <c r="EU9" s="26">
        <v>2.9391791311197011</v>
      </c>
      <c r="EV9" s="64">
        <v>-0.2356841025830505</v>
      </c>
      <c r="EW9" s="54">
        <v>-0.72995386687246366</v>
      </c>
      <c r="EX9" s="54">
        <v>-1.0404309826151206</v>
      </c>
      <c r="EZ9" s="54">
        <v>2.2798798046001423</v>
      </c>
      <c r="FA9" s="54">
        <v>2.1621858231194722</v>
      </c>
    </row>
    <row r="10" spans="1:157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54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2">
        <v>-4.5013953974738001</v>
      </c>
      <c r="EP10" s="54">
        <v>-3.0130461780161255</v>
      </c>
      <c r="EQ10" s="54">
        <v>-3.4282628587443611</v>
      </c>
      <c r="ES10" s="26">
        <v>3.053139925780485</v>
      </c>
      <c r="ET10" s="26">
        <v>2.4</v>
      </c>
      <c r="EU10" s="26">
        <v>2.4362997786219012</v>
      </c>
      <c r="EV10" s="64">
        <v>2.5452722119767799</v>
      </c>
      <c r="EW10" s="54">
        <v>1.0811145264768101</v>
      </c>
      <c r="EX10" s="54">
        <v>1.3919243427582586</v>
      </c>
      <c r="EZ10" s="54">
        <v>1.8493806188114377</v>
      </c>
      <c r="FA10" s="54">
        <v>1.8063991538154909</v>
      </c>
    </row>
    <row r="11" spans="1:157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54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2">
        <v>5.982439058450268</v>
      </c>
      <c r="EP11" s="54">
        <v>4.5482998203630416</v>
      </c>
      <c r="EQ11" s="54">
        <v>2.3674038335019958</v>
      </c>
      <c r="ES11" s="26">
        <v>2.7912067907707439</v>
      </c>
      <c r="ET11" s="26">
        <v>3</v>
      </c>
      <c r="EU11" s="26">
        <v>3.0327966971585454</v>
      </c>
      <c r="EV11" s="64">
        <v>3.1866330210803966</v>
      </c>
      <c r="EW11" s="54">
        <v>3.6899246940410393</v>
      </c>
      <c r="EX11" s="54">
        <v>4.3923040582755704</v>
      </c>
      <c r="EZ11" s="54">
        <v>2.1599798084032074</v>
      </c>
      <c r="FA11" s="54">
        <v>2.5178666109054006</v>
      </c>
    </row>
    <row r="12" spans="1:157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54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2">
        <v>-5.4210156477047349</v>
      </c>
      <c r="EP12" s="54">
        <v>-6.4788266929745362</v>
      </c>
      <c r="EQ12" s="54">
        <v>-8.2891445394077721</v>
      </c>
      <c r="ES12" s="26">
        <v>2.6633951122414885</v>
      </c>
      <c r="ET12" s="26">
        <v>2.2999999999999998</v>
      </c>
      <c r="EU12" s="26">
        <v>1.1909174327984005</v>
      </c>
      <c r="EV12" s="64">
        <v>0.85669941031321173</v>
      </c>
      <c r="EW12" s="54">
        <v>2.4889505236937168</v>
      </c>
      <c r="EX12" s="54">
        <v>2.2238554890764419</v>
      </c>
      <c r="EZ12" s="54">
        <v>0.53613351762227524</v>
      </c>
      <c r="FA12" s="54">
        <v>0.57864269615386377</v>
      </c>
    </row>
    <row r="13" spans="1:157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54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2">
        <v>-4.8647430932977045</v>
      </c>
      <c r="EP13" s="54">
        <v>-3.9651467151749866</v>
      </c>
      <c r="EQ13" s="54">
        <v>-3.7226809865648955</v>
      </c>
      <c r="ES13" s="26">
        <v>-3.2412311722049321</v>
      </c>
      <c r="ET13" s="26">
        <v>-4</v>
      </c>
      <c r="EU13" s="26">
        <v>-3.3478685723313757</v>
      </c>
      <c r="EV13" s="64">
        <v>-4.1328079225180181</v>
      </c>
      <c r="EW13" s="54">
        <v>-4.1479828208219409</v>
      </c>
      <c r="EX13" s="54">
        <v>-4.0339317002211823</v>
      </c>
      <c r="EZ13" s="54">
        <v>-4.0406628302643606</v>
      </c>
      <c r="FA13" s="54">
        <v>-3.9441685815828014</v>
      </c>
    </row>
    <row r="14" spans="1:157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6"/>
      <c r="DZ14" s="46"/>
      <c r="EA14" s="5"/>
      <c r="EB14" s="5"/>
      <c r="EC14" s="5"/>
      <c r="ED14" s="5"/>
      <c r="EE14" s="5"/>
      <c r="EF14" s="57"/>
      <c r="EH14" s="5"/>
      <c r="EI14" s="5"/>
      <c r="EJ14" s="5"/>
      <c r="EK14" s="5"/>
      <c r="EL14" s="5"/>
      <c r="EM14" s="5"/>
      <c r="EN14" s="5"/>
      <c r="EO14" s="55"/>
      <c r="EP14" s="57"/>
      <c r="EQ14" s="57"/>
      <c r="ES14" s="5"/>
      <c r="ET14" s="5"/>
      <c r="EU14" s="5"/>
      <c r="EV14" s="52"/>
      <c r="EW14" s="57"/>
      <c r="EX14" s="57"/>
      <c r="EZ14" s="57"/>
      <c r="FA14" s="57"/>
    </row>
    <row r="15" spans="1:157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54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2">
        <v>6.6310992193015466</v>
      </c>
      <c r="EP15" s="54">
        <v>7.9066876972602387</v>
      </c>
      <c r="EQ15" s="54">
        <v>7.7223604970258606</v>
      </c>
      <c r="ES15" s="26">
        <v>2.9663330516100643</v>
      </c>
      <c r="ET15" s="26">
        <v>2.9663330516100643</v>
      </c>
      <c r="EU15" s="26">
        <v>3.0800896976429328</v>
      </c>
      <c r="EV15" s="64">
        <v>3.2497759232629022</v>
      </c>
      <c r="EW15" s="54">
        <v>3.5575347965517921</v>
      </c>
      <c r="EX15" s="54">
        <v>3.3272319295843289</v>
      </c>
      <c r="EZ15" s="54">
        <v>3.0149376228442009</v>
      </c>
      <c r="FA15" s="54">
        <v>2.994621001792126</v>
      </c>
    </row>
    <row r="16" spans="1:157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54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2">
        <v>3.6451572911572683</v>
      </c>
      <c r="EP16" s="54">
        <v>4.5519439064152607</v>
      </c>
      <c r="EQ16" s="54">
        <v>4.2113760662034423</v>
      </c>
      <c r="ES16" s="26">
        <v>2.9862131298019392</v>
      </c>
      <c r="ET16" s="26">
        <v>2.9862131298019392</v>
      </c>
      <c r="EU16" s="26">
        <v>3.001663017284173</v>
      </c>
      <c r="EV16" s="64">
        <v>2.9647429497981292</v>
      </c>
      <c r="EW16" s="54">
        <v>3.0369076312209486</v>
      </c>
      <c r="EX16" s="54">
        <v>2.9195675286914238</v>
      </c>
      <c r="EZ16" s="54">
        <v>3.0073796039771068</v>
      </c>
      <c r="FA16" s="54">
        <v>2.9955879048107761</v>
      </c>
    </row>
    <row r="17" spans="1:157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7"/>
      <c r="EH17" s="5"/>
      <c r="EI17" s="5"/>
      <c r="EJ17" s="5"/>
      <c r="EK17" s="5"/>
      <c r="EL17" s="5"/>
      <c r="EM17" s="5"/>
      <c r="EN17" s="5"/>
      <c r="EO17" s="55"/>
      <c r="EP17" s="57"/>
      <c r="EQ17" s="57"/>
      <c r="ES17" s="5"/>
      <c r="ET17" s="5"/>
      <c r="EU17" s="5"/>
      <c r="EV17" s="52"/>
      <c r="EW17" s="57"/>
      <c r="EX17" s="57"/>
      <c r="EZ17" s="57"/>
      <c r="FA17" s="57"/>
    </row>
    <row r="18" spans="1:157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54"/>
      <c r="EH18" s="16"/>
      <c r="EI18" s="16"/>
      <c r="EJ18" s="16"/>
      <c r="EK18" s="16"/>
      <c r="EL18" s="16"/>
      <c r="EM18" s="16"/>
      <c r="EN18" s="16"/>
      <c r="EO18" s="61"/>
      <c r="EP18" s="54"/>
      <c r="EQ18" s="54"/>
      <c r="ES18" s="16"/>
      <c r="ET18" s="16"/>
      <c r="EU18" s="16"/>
      <c r="EV18" s="63"/>
      <c r="EW18" s="54"/>
      <c r="EX18" s="54"/>
      <c r="EZ18" s="54"/>
      <c r="FA18" s="54"/>
    </row>
    <row r="19" spans="1:157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54"/>
      <c r="EH19" s="16"/>
      <c r="EI19" s="16"/>
      <c r="EJ19" s="16"/>
      <c r="EK19" s="16"/>
      <c r="EL19" s="16"/>
      <c r="EM19" s="16"/>
      <c r="EN19" s="16"/>
      <c r="EO19" s="61"/>
      <c r="EP19" s="54"/>
      <c r="EQ19" s="54"/>
      <c r="ES19" s="16"/>
      <c r="ET19" s="16"/>
      <c r="EU19" s="16"/>
      <c r="EV19" s="63"/>
      <c r="EW19" s="54"/>
      <c r="EX19" s="54"/>
      <c r="EZ19" s="54"/>
      <c r="FA19" s="54"/>
    </row>
    <row r="20" spans="1:157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7"/>
      <c r="EH20" s="5"/>
      <c r="EI20" s="5"/>
      <c r="EJ20" s="5"/>
      <c r="EK20" s="5"/>
      <c r="EL20" s="5"/>
      <c r="EM20" s="5"/>
      <c r="EN20" s="5"/>
      <c r="EO20" s="55"/>
      <c r="EP20" s="57"/>
      <c r="EQ20" s="57"/>
      <c r="ES20" s="5"/>
      <c r="ET20" s="5"/>
      <c r="EU20" s="5"/>
      <c r="EV20" s="52"/>
      <c r="EW20" s="57"/>
      <c r="EX20" s="57"/>
      <c r="EZ20" s="57"/>
      <c r="FA20" s="57"/>
    </row>
    <row r="21" spans="1:157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54"/>
      <c r="EH21" s="16"/>
      <c r="EI21" s="16"/>
      <c r="EJ21" s="16"/>
      <c r="EK21" s="16"/>
      <c r="EL21" s="16"/>
      <c r="EM21" s="16"/>
      <c r="EN21" s="16"/>
      <c r="EO21" s="61"/>
      <c r="EP21" s="54"/>
      <c r="EQ21" s="54"/>
      <c r="ES21" s="16"/>
      <c r="ET21" s="16"/>
      <c r="EU21" s="16"/>
      <c r="EV21" s="63"/>
      <c r="EW21" s="54"/>
      <c r="EX21" s="54"/>
      <c r="EZ21" s="54"/>
      <c r="FA21" s="54"/>
    </row>
    <row r="22" spans="1:157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54"/>
      <c r="EH22" s="16"/>
      <c r="EI22" s="16"/>
      <c r="EJ22" s="16"/>
      <c r="EK22" s="16"/>
      <c r="EL22" s="16"/>
      <c r="EM22" s="16"/>
      <c r="EN22" s="16"/>
      <c r="EO22" s="61"/>
      <c r="EP22" s="54"/>
      <c r="EQ22" s="54"/>
      <c r="ES22" s="16"/>
      <c r="ET22" s="16"/>
      <c r="EU22" s="16"/>
      <c r="EV22" s="63"/>
      <c r="EW22" s="54"/>
      <c r="EX22" s="54"/>
      <c r="EZ22" s="54"/>
      <c r="FA22" s="54"/>
    </row>
    <row r="23" spans="1:157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7"/>
      <c r="EH23" s="5"/>
      <c r="EI23" s="5"/>
      <c r="EJ23" s="5"/>
      <c r="EK23" s="5"/>
      <c r="EL23" s="5"/>
      <c r="EM23" s="5"/>
      <c r="EN23" s="5"/>
      <c r="EO23" s="55"/>
      <c r="EP23" s="57"/>
      <c r="EQ23" s="57"/>
      <c r="ES23" s="5"/>
      <c r="ET23" s="5"/>
      <c r="EU23" s="5"/>
      <c r="EV23" s="52"/>
      <c r="EW23" s="57"/>
      <c r="EX23" s="57"/>
      <c r="EZ23" s="57"/>
      <c r="FA23" s="57"/>
    </row>
    <row r="24" spans="1:157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54"/>
      <c r="EH24" s="16"/>
      <c r="EI24" s="16"/>
      <c r="EJ24" s="16"/>
      <c r="EK24" s="16"/>
      <c r="EL24" s="16"/>
      <c r="EM24" s="16"/>
      <c r="EN24" s="16"/>
      <c r="EO24" s="61"/>
      <c r="EP24" s="54"/>
      <c r="EQ24" s="54"/>
      <c r="ES24" s="16"/>
      <c r="ET24" s="16"/>
      <c r="EU24" s="16"/>
      <c r="EV24" s="63"/>
      <c r="EW24" s="54"/>
      <c r="EX24" s="54"/>
      <c r="EZ24" s="54"/>
      <c r="FA24" s="54"/>
    </row>
    <row r="25" spans="1:157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54"/>
      <c r="EH25" s="16"/>
      <c r="EI25" s="16"/>
      <c r="EJ25" s="16"/>
      <c r="EK25" s="16"/>
      <c r="EL25" s="16"/>
      <c r="EM25" s="16"/>
      <c r="EN25" s="16"/>
      <c r="EO25" s="61"/>
      <c r="EP25" s="54"/>
      <c r="EQ25" s="54"/>
      <c r="ES25" s="16"/>
      <c r="ET25" s="16"/>
      <c r="EU25" s="16"/>
      <c r="EV25" s="63"/>
      <c r="EW25" s="54"/>
      <c r="EX25" s="54"/>
      <c r="EZ25" s="54"/>
      <c r="FA25" s="54"/>
    </row>
    <row r="26" spans="1:157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7"/>
      <c r="EH26" s="5"/>
      <c r="EI26" s="5"/>
      <c r="EJ26" s="5"/>
      <c r="EK26" s="5"/>
      <c r="EL26" s="5"/>
      <c r="EM26" s="5"/>
      <c r="EN26" s="5"/>
      <c r="EO26" s="55"/>
      <c r="EP26" s="57"/>
      <c r="EQ26" s="57"/>
      <c r="ES26" s="5"/>
      <c r="ET26" s="5"/>
      <c r="EU26" s="5"/>
      <c r="EV26" s="52"/>
      <c r="EW26" s="57"/>
      <c r="EX26" s="57"/>
      <c r="EZ26" s="57"/>
      <c r="FA26" s="57"/>
    </row>
    <row r="27" spans="1:157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54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2">
        <v>7.4594924121556261</v>
      </c>
      <c r="EP27" s="54">
        <v>9.3442619479154843</v>
      </c>
      <c r="EQ27" s="54">
        <v>9.067518410470754</v>
      </c>
      <c r="ES27" s="26">
        <v>3.0187020787274719</v>
      </c>
      <c r="ET27" s="26">
        <v>3.1</v>
      </c>
      <c r="EU27" s="26">
        <v>3.4934026796388196</v>
      </c>
      <c r="EV27" s="64">
        <v>3.8176795767508054</v>
      </c>
      <c r="EW27" s="54">
        <v>4.2695165484965258</v>
      </c>
      <c r="EX27" s="54">
        <v>3.9640398403515462</v>
      </c>
      <c r="EZ27" s="54">
        <v>3.030329399565872</v>
      </c>
      <c r="FA27" s="54">
        <v>2.9902190488175364</v>
      </c>
    </row>
    <row r="28" spans="1:157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54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2">
        <v>5.3310582183076818</v>
      </c>
      <c r="EP28" s="54">
        <v>6.9299700809381761</v>
      </c>
      <c r="EQ28" s="54">
        <v>6.5167068114070048</v>
      </c>
      <c r="ES28" s="26">
        <v>2.986510065016688</v>
      </c>
      <c r="ET28" s="26">
        <v>2.986510065016688</v>
      </c>
      <c r="EU28" s="26">
        <v>3.0450342623317113</v>
      </c>
      <c r="EV28" s="64">
        <v>2.9851638500226088</v>
      </c>
      <c r="EW28" s="54">
        <v>3.0901207486717155</v>
      </c>
      <c r="EX28" s="54">
        <v>2.961358490346683</v>
      </c>
      <c r="EZ28" s="54">
        <v>3.024303165109032</v>
      </c>
      <c r="FA28" s="54">
        <v>2.9913267771546259</v>
      </c>
    </row>
    <row r="29" spans="1:157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6"/>
      <c r="DZ29" s="46"/>
      <c r="EA29" s="5"/>
      <c r="EB29" s="5"/>
      <c r="EC29" s="5"/>
      <c r="ED29" s="5"/>
      <c r="EE29" s="5"/>
      <c r="EF29" s="57"/>
      <c r="EH29" s="5"/>
      <c r="EI29" s="5"/>
      <c r="EJ29" s="5"/>
      <c r="EK29" s="5"/>
      <c r="EL29" s="5"/>
      <c r="EM29" s="5"/>
      <c r="EN29" s="5"/>
      <c r="EO29" s="55"/>
      <c r="EP29" s="57"/>
      <c r="EQ29" s="57"/>
      <c r="ER29" s="38"/>
      <c r="ES29" s="5"/>
      <c r="ET29" s="5"/>
      <c r="EU29" s="5"/>
      <c r="EV29" s="52"/>
      <c r="EW29" s="57"/>
      <c r="EX29" s="57"/>
      <c r="EZ29" s="57"/>
      <c r="FA29" s="57"/>
    </row>
    <row r="30" spans="1:157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1" t="s">
        <v>39</v>
      </c>
      <c r="DL30" s="54" t="s">
        <v>189</v>
      </c>
      <c r="DM30" s="26" t="s">
        <v>196</v>
      </c>
      <c r="DN30" s="26" t="s">
        <v>196</v>
      </c>
      <c r="DO30" s="26">
        <v>2.2999999999999998</v>
      </c>
      <c r="DP30" s="51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1">
        <v>-2.4</v>
      </c>
      <c r="DY30" s="54">
        <v>-3.4</v>
      </c>
      <c r="DZ30" s="26">
        <v>-4.0539523931833941</v>
      </c>
      <c r="EA30" s="26">
        <v>-2.9790822095581291</v>
      </c>
      <c r="EB30" s="26">
        <v>-2.8</v>
      </c>
      <c r="EC30" s="51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51">
        <v>-4.9000000000000004</v>
      </c>
      <c r="EL30" s="54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51">
        <v>2.2568299755441927</v>
      </c>
      <c r="EQ30" s="51">
        <v>1.7471986836468716</v>
      </c>
      <c r="ER30" s="38"/>
      <c r="ES30" s="26">
        <v>-1.5120337039221283</v>
      </c>
      <c r="ET30" s="26">
        <v>-0.2</v>
      </c>
      <c r="EU30" s="26">
        <v>-0.25653113678015416</v>
      </c>
      <c r="EV30" s="64">
        <v>0.36575748742112069</v>
      </c>
      <c r="EW30" s="54">
        <v>-1.6036419014431829</v>
      </c>
      <c r="EX30" s="54">
        <v>-2.366526475446733</v>
      </c>
      <c r="EZ30" s="54">
        <v>-2.1495266492286476</v>
      </c>
      <c r="FA30" s="54">
        <v>-3.0530362451152087</v>
      </c>
    </row>
    <row r="31" spans="1:157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1" t="s">
        <v>81</v>
      </c>
      <c r="DL31" s="54" t="s">
        <v>83</v>
      </c>
      <c r="DM31" s="26" t="s">
        <v>147</v>
      </c>
      <c r="DN31" s="26" t="s">
        <v>56</v>
      </c>
      <c r="DO31" s="26">
        <v>5.5</v>
      </c>
      <c r="DP31" s="51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1">
        <v>4.2</v>
      </c>
      <c r="DY31" s="54">
        <v>4.2</v>
      </c>
      <c r="DZ31" s="26">
        <v>4.2792482392025413</v>
      </c>
      <c r="EA31" s="26">
        <v>4.5777397690930099</v>
      </c>
      <c r="EB31" s="26">
        <v>3.9</v>
      </c>
      <c r="EC31" s="51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51">
        <v>3.3</v>
      </c>
      <c r="EL31" s="54">
        <v>3.3215637655319337</v>
      </c>
      <c r="EM31" s="26">
        <v>2.9</v>
      </c>
      <c r="EN31" s="26">
        <v>2.6495871018413264</v>
      </c>
      <c r="EO31" s="26">
        <v>2.1117348773372067</v>
      </c>
      <c r="EP31" s="51">
        <v>2.4498353565260653</v>
      </c>
      <c r="EQ31" s="51">
        <v>2.9822610038832327</v>
      </c>
      <c r="ER31" s="38"/>
      <c r="ES31" s="26">
        <v>3.1450556059939117</v>
      </c>
      <c r="ET31" s="26">
        <v>3.1450556059939117</v>
      </c>
      <c r="EU31" s="26">
        <v>3.1484112541440989</v>
      </c>
      <c r="EV31" s="64">
        <v>2.6743775573183717</v>
      </c>
      <c r="EW31" s="54">
        <v>2.3357062120243826</v>
      </c>
      <c r="EX31" s="54">
        <v>2.2786658155187864</v>
      </c>
      <c r="EZ31" s="54">
        <v>3.0437903468171443</v>
      </c>
      <c r="FA31" s="54">
        <v>3.0353020188380544</v>
      </c>
    </row>
    <row r="32" spans="1:157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1" t="s">
        <v>81</v>
      </c>
      <c r="DL32" s="54" t="s">
        <v>58</v>
      </c>
      <c r="DM32" s="26" t="s">
        <v>96</v>
      </c>
      <c r="DN32" s="26" t="s">
        <v>53</v>
      </c>
      <c r="DO32" s="26">
        <v>5.4</v>
      </c>
      <c r="DP32" s="51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1">
        <v>4.5</v>
      </c>
      <c r="DY32" s="54">
        <v>4.4000000000000004</v>
      </c>
      <c r="DZ32" s="26">
        <v>4.4477377459682463</v>
      </c>
      <c r="EA32" s="26">
        <v>4.7889099574099863</v>
      </c>
      <c r="EB32" s="26">
        <v>4.2</v>
      </c>
      <c r="EC32" s="51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51">
        <v>3.4</v>
      </c>
      <c r="EL32" s="54">
        <v>3.4081367332932513</v>
      </c>
      <c r="EM32" s="26">
        <v>2.7</v>
      </c>
      <c r="EN32" s="26">
        <v>2.3973427335363748</v>
      </c>
      <c r="EO32" s="26">
        <v>1.8767180136048132</v>
      </c>
      <c r="EP32" s="51">
        <v>2.1360711567881427</v>
      </c>
      <c r="EQ32" s="51">
        <v>2.5631198475280006</v>
      </c>
      <c r="ER32" s="38"/>
      <c r="ES32" s="26">
        <v>3.344439950023181</v>
      </c>
      <c r="ET32" s="26">
        <v>3.2</v>
      </c>
      <c r="EU32" s="26">
        <v>3.2491829179365577</v>
      </c>
      <c r="EV32" s="64">
        <v>2.7583774574977871</v>
      </c>
      <c r="EW32" s="54">
        <v>2.1538989727036681</v>
      </c>
      <c r="EX32" s="54">
        <v>2.2154550817195164</v>
      </c>
      <c r="EZ32" s="54">
        <v>3.134757275583266</v>
      </c>
      <c r="FA32" s="54">
        <v>3.1017141957530132</v>
      </c>
    </row>
    <row r="33" spans="1:157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1" t="s">
        <v>80</v>
      </c>
      <c r="DL33" s="54" t="s">
        <v>98</v>
      </c>
      <c r="DM33" s="26" t="s">
        <v>133</v>
      </c>
      <c r="DN33" s="26" t="s">
        <v>64</v>
      </c>
      <c r="DO33" s="26">
        <v>4.9000000000000004</v>
      </c>
      <c r="DP33" s="51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1">
        <v>4.3</v>
      </c>
      <c r="DY33" s="54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1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51">
        <v>3</v>
      </c>
      <c r="EL33" s="54">
        <v>2.8786985333218111</v>
      </c>
      <c r="EM33" s="26">
        <v>2.4</v>
      </c>
      <c r="EN33" s="26">
        <v>1.9840787803848405</v>
      </c>
      <c r="EO33" s="26">
        <v>1.2795316210493037</v>
      </c>
      <c r="EP33" s="51">
        <v>1.6989841868066362</v>
      </c>
      <c r="EQ33" s="51">
        <v>2.0671995139257588</v>
      </c>
      <c r="ER33" s="38"/>
      <c r="ES33" s="26">
        <v>2.5725669761832526</v>
      </c>
      <c r="ET33" s="26">
        <v>2.7</v>
      </c>
      <c r="EU33" s="26">
        <v>2.7243293081450353</v>
      </c>
      <c r="EV33" s="64">
        <v>2.3010798171569733</v>
      </c>
      <c r="EW33" s="54">
        <v>1.6781917661621681</v>
      </c>
      <c r="EX33" s="54">
        <v>1.6375153163179326</v>
      </c>
      <c r="EZ33" s="54">
        <v>2.8046673062781804</v>
      </c>
      <c r="FA33" s="54">
        <v>2.8668152542344467</v>
      </c>
    </row>
    <row r="34" spans="1:157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1" t="s">
        <v>43</v>
      </c>
      <c r="DL34" s="54" t="s">
        <v>251</v>
      </c>
      <c r="DM34" s="26" t="s">
        <v>50</v>
      </c>
      <c r="DN34" s="26" t="s">
        <v>96</v>
      </c>
      <c r="DO34" s="26">
        <v>5.2</v>
      </c>
      <c r="DP34" s="51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1">
        <v>2.2000000000000002</v>
      </c>
      <c r="DY34" s="54">
        <v>2</v>
      </c>
      <c r="DZ34" s="26">
        <v>1.8419263643058601</v>
      </c>
      <c r="EA34" s="26">
        <v>2.193869953938659</v>
      </c>
      <c r="EB34" s="26">
        <v>0.8</v>
      </c>
      <c r="EC34" s="51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51">
        <v>2.6</v>
      </c>
      <c r="EL34" s="54">
        <v>3.386793611101794</v>
      </c>
      <c r="EM34" s="26">
        <v>3.9</v>
      </c>
      <c r="EN34" s="26">
        <v>2.772982279260944</v>
      </c>
      <c r="EO34" s="26">
        <v>2.7278099478736237</v>
      </c>
      <c r="EP34" s="51">
        <v>2.2407738599682148</v>
      </c>
      <c r="EQ34" s="51">
        <v>1.3670135795136815</v>
      </c>
      <c r="ES34" s="26">
        <v>3.4998708243718823</v>
      </c>
      <c r="ET34" s="26">
        <v>2.7</v>
      </c>
      <c r="EU34" s="26">
        <v>3.4924781058877556</v>
      </c>
      <c r="EV34" s="64">
        <v>3.5492072244136068</v>
      </c>
      <c r="EW34" s="54">
        <v>4.1720544402457733</v>
      </c>
      <c r="EX34" s="54">
        <v>4.4706973678973299</v>
      </c>
      <c r="EZ34" s="54">
        <v>3.2232265229506005</v>
      </c>
      <c r="FA34" s="54">
        <v>4.7326850734991552</v>
      </c>
    </row>
    <row r="35" spans="1:157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2">
        <v>290</v>
      </c>
      <c r="DI35" s="42">
        <v>280</v>
      </c>
      <c r="DJ35" s="42">
        <v>270</v>
      </c>
      <c r="DK35" s="59">
        <v>275</v>
      </c>
      <c r="DL35" s="60">
        <v>245</v>
      </c>
      <c r="DM35" s="42">
        <v>260</v>
      </c>
      <c r="DN35" s="42">
        <v>280</v>
      </c>
      <c r="DO35" s="42">
        <v>320</v>
      </c>
      <c r="DP35" s="59">
        <v>395</v>
      </c>
      <c r="DQ35" s="42">
        <v>425</v>
      </c>
      <c r="DR35" s="42">
        <v>415</v>
      </c>
      <c r="DS35" s="42">
        <v>425</v>
      </c>
      <c r="DT35" s="14"/>
      <c r="DU35" s="42">
        <v>285</v>
      </c>
      <c r="DV35" s="42">
        <v>275</v>
      </c>
      <c r="DW35" s="42">
        <v>290</v>
      </c>
      <c r="DX35" s="59">
        <v>310</v>
      </c>
      <c r="DY35" s="60">
        <v>375</v>
      </c>
      <c r="DZ35" s="42">
        <v>400</v>
      </c>
      <c r="EA35" s="42">
        <v>400</v>
      </c>
      <c r="EB35" s="42">
        <v>405</v>
      </c>
      <c r="EC35" s="59">
        <v>435</v>
      </c>
      <c r="ED35" s="42">
        <v>425</v>
      </c>
      <c r="EE35" s="42">
        <v>399.99</v>
      </c>
      <c r="EF35" s="42">
        <v>399.05</v>
      </c>
      <c r="EH35" s="42">
        <v>355</v>
      </c>
      <c r="EI35" s="42">
        <v>370</v>
      </c>
      <c r="EJ35" s="42">
        <v>370</v>
      </c>
      <c r="EK35" s="59">
        <v>360</v>
      </c>
      <c r="EL35" s="60">
        <v>390</v>
      </c>
      <c r="EM35" s="42">
        <v>370</v>
      </c>
      <c r="EN35" s="42">
        <v>350</v>
      </c>
      <c r="EO35" s="42">
        <v>353.75</v>
      </c>
      <c r="EP35" s="59">
        <v>385.13</v>
      </c>
      <c r="EQ35" s="59">
        <v>385</v>
      </c>
      <c r="ER35" s="38"/>
      <c r="ES35" s="66">
        <v>365</v>
      </c>
      <c r="ET35" s="66">
        <v>345</v>
      </c>
      <c r="EU35" s="66">
        <v>340</v>
      </c>
      <c r="EV35" s="59">
        <v>343.75</v>
      </c>
      <c r="EW35" s="60">
        <v>365</v>
      </c>
      <c r="EX35" s="60">
        <v>365</v>
      </c>
      <c r="EZ35" s="60">
        <v>350.29</v>
      </c>
      <c r="FA35" s="60">
        <v>350.29</v>
      </c>
    </row>
    <row r="36" spans="1:157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2">
        <v>57</v>
      </c>
      <c r="DI36" s="42">
        <v>56</v>
      </c>
      <c r="DJ36" s="42">
        <v>51</v>
      </c>
      <c r="DK36" s="59">
        <v>53</v>
      </c>
      <c r="DL36" s="60">
        <v>43</v>
      </c>
      <c r="DM36" s="42">
        <v>41</v>
      </c>
      <c r="DN36" s="42">
        <v>45</v>
      </c>
      <c r="DO36" s="42">
        <v>45</v>
      </c>
      <c r="DP36" s="59">
        <v>60</v>
      </c>
      <c r="DQ36" s="42">
        <v>62.51</v>
      </c>
      <c r="DR36" s="42">
        <v>64.849999999999994</v>
      </c>
      <c r="DS36" s="42">
        <v>68</v>
      </c>
      <c r="DT36" s="14"/>
      <c r="DU36" s="42">
        <v>46</v>
      </c>
      <c r="DV36" s="42">
        <v>44</v>
      </c>
      <c r="DW36" s="42">
        <v>47</v>
      </c>
      <c r="DX36" s="59">
        <v>47</v>
      </c>
      <c r="DY36" s="60">
        <v>58</v>
      </c>
      <c r="DZ36" s="42">
        <v>60.31</v>
      </c>
      <c r="EA36" s="42">
        <v>63.48</v>
      </c>
      <c r="EB36" s="42">
        <v>68</v>
      </c>
      <c r="EC36" s="59">
        <v>92.33</v>
      </c>
      <c r="ED36" s="42">
        <v>103</v>
      </c>
      <c r="EE36" s="42">
        <v>97.7</v>
      </c>
      <c r="EF36" s="42">
        <v>94.76</v>
      </c>
      <c r="EH36" s="42">
        <v>55</v>
      </c>
      <c r="EI36" s="42">
        <v>56.93</v>
      </c>
      <c r="EJ36" s="42">
        <v>59.52</v>
      </c>
      <c r="EK36" s="59">
        <v>64</v>
      </c>
      <c r="EL36" s="60">
        <v>80.260000000000005</v>
      </c>
      <c r="EM36" s="42">
        <v>90</v>
      </c>
      <c r="EN36" s="42">
        <v>86.29</v>
      </c>
      <c r="EO36" s="42">
        <v>78.13</v>
      </c>
      <c r="EP36" s="59">
        <v>70.819999999999993</v>
      </c>
      <c r="EQ36" s="59">
        <v>73.209999999999994</v>
      </c>
      <c r="ER36" s="38"/>
      <c r="ES36" s="66">
        <v>74.510000000000005</v>
      </c>
      <c r="ET36" s="66">
        <v>81</v>
      </c>
      <c r="EU36" s="66">
        <v>78.56</v>
      </c>
      <c r="EV36" s="59">
        <v>73.260000000000005</v>
      </c>
      <c r="EW36" s="60">
        <v>66.930000000000007</v>
      </c>
      <c r="EX36" s="60">
        <v>68.5</v>
      </c>
      <c r="EZ36" s="60">
        <v>64.62</v>
      </c>
      <c r="FA36" s="60">
        <v>65.180000000000007</v>
      </c>
    </row>
    <row r="37" spans="1:157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2">
        <v>63</v>
      </c>
      <c r="DI37" s="42">
        <v>62</v>
      </c>
      <c r="DJ37" s="42">
        <v>56</v>
      </c>
      <c r="DK37" s="59">
        <v>58</v>
      </c>
      <c r="DL37" s="60">
        <v>47</v>
      </c>
      <c r="DM37" s="42">
        <v>44</v>
      </c>
      <c r="DN37" s="42">
        <v>48</v>
      </c>
      <c r="DO37" s="42">
        <v>48</v>
      </c>
      <c r="DP37" s="59">
        <v>63</v>
      </c>
      <c r="DQ37" s="42">
        <v>65.42</v>
      </c>
      <c r="DR37" s="42">
        <v>67.2</v>
      </c>
      <c r="DS37" s="42">
        <v>70</v>
      </c>
      <c r="DT37" s="14"/>
      <c r="DU37" s="42">
        <v>50</v>
      </c>
      <c r="DV37" s="42">
        <v>49</v>
      </c>
      <c r="DW37" s="42">
        <v>51</v>
      </c>
      <c r="DX37" s="59">
        <v>51</v>
      </c>
      <c r="DY37" s="60">
        <v>61</v>
      </c>
      <c r="DZ37" s="42">
        <v>63.9</v>
      </c>
      <c r="EA37" s="42">
        <v>65.97</v>
      </c>
      <c r="EB37" s="42">
        <v>71</v>
      </c>
      <c r="EC37" s="59">
        <v>96.17</v>
      </c>
      <c r="ED37" s="42">
        <v>106</v>
      </c>
      <c r="EE37" s="42">
        <v>103.01</v>
      </c>
      <c r="EF37" s="42">
        <v>100.48</v>
      </c>
      <c r="EH37" s="42">
        <v>59</v>
      </c>
      <c r="EI37" s="42">
        <v>61.31</v>
      </c>
      <c r="EJ37" s="42">
        <v>63.08</v>
      </c>
      <c r="EK37" s="59">
        <v>68</v>
      </c>
      <c r="EL37" s="60">
        <v>85.25</v>
      </c>
      <c r="EM37" s="42">
        <v>94</v>
      </c>
      <c r="EN37" s="42">
        <v>91.19</v>
      </c>
      <c r="EO37" s="42">
        <v>84.24</v>
      </c>
      <c r="EP37" s="59">
        <v>76.150000000000006</v>
      </c>
      <c r="EQ37" s="59">
        <v>77.7</v>
      </c>
      <c r="ER37" s="38"/>
      <c r="ES37" s="66">
        <v>80.13</v>
      </c>
      <c r="ET37" s="66">
        <v>85</v>
      </c>
      <c r="EU37" s="66">
        <v>84.15</v>
      </c>
      <c r="EV37" s="59">
        <v>78.86</v>
      </c>
      <c r="EW37" s="60">
        <v>72.069999999999993</v>
      </c>
      <c r="EX37" s="60">
        <v>72.67</v>
      </c>
      <c r="EZ37" s="60">
        <v>69.959999999999994</v>
      </c>
      <c r="FA37" s="60">
        <v>69.959999999999994</v>
      </c>
    </row>
    <row r="38" spans="1:157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2">
        <v>330.7</v>
      </c>
      <c r="DG38" s="14"/>
      <c r="DH38" s="42">
        <v>481</v>
      </c>
      <c r="DI38" s="42">
        <v>485</v>
      </c>
      <c r="DJ38" s="42">
        <v>436</v>
      </c>
      <c r="DK38" s="59">
        <v>443</v>
      </c>
      <c r="DL38" s="60">
        <v>427</v>
      </c>
      <c r="DM38" s="42">
        <v>319</v>
      </c>
      <c r="DN38" s="42">
        <v>362</v>
      </c>
      <c r="DO38" s="42">
        <v>361.3</v>
      </c>
      <c r="DP38" s="59">
        <v>505</v>
      </c>
      <c r="DQ38" s="42">
        <v>540.62</v>
      </c>
      <c r="DR38" s="42">
        <v>559.27</v>
      </c>
      <c r="DS38" s="42">
        <v>579</v>
      </c>
      <c r="DT38" s="14"/>
      <c r="DU38" s="42">
        <v>401</v>
      </c>
      <c r="DV38" s="42">
        <v>374</v>
      </c>
      <c r="DW38" s="42">
        <v>405</v>
      </c>
      <c r="DX38" s="59">
        <v>405.3</v>
      </c>
      <c r="DY38" s="60">
        <v>490</v>
      </c>
      <c r="DZ38" s="42">
        <v>525.87</v>
      </c>
      <c r="EA38" s="42">
        <v>548.26</v>
      </c>
      <c r="EB38" s="42">
        <v>571</v>
      </c>
      <c r="EC38" s="59">
        <v>790.31</v>
      </c>
      <c r="ED38" s="42">
        <v>909</v>
      </c>
      <c r="EE38" s="42">
        <v>851.98</v>
      </c>
      <c r="EF38" s="42">
        <v>850.43</v>
      </c>
      <c r="EH38" s="42">
        <v>476</v>
      </c>
      <c r="EI38" s="42">
        <v>500.3</v>
      </c>
      <c r="EJ38" s="42">
        <v>510.99</v>
      </c>
      <c r="EK38" s="59">
        <v>531</v>
      </c>
      <c r="EL38" s="60">
        <v>676.53</v>
      </c>
      <c r="EM38" s="42">
        <v>748</v>
      </c>
      <c r="EN38" s="42">
        <v>682.67</v>
      </c>
      <c r="EO38" s="42">
        <v>625.16</v>
      </c>
      <c r="EP38" s="59">
        <v>659.22</v>
      </c>
      <c r="EQ38" s="59">
        <v>666.41</v>
      </c>
      <c r="ER38" s="38"/>
      <c r="ES38" s="42">
        <v>629.95000000000005</v>
      </c>
      <c r="ET38" s="42">
        <v>669</v>
      </c>
      <c r="EU38" s="42">
        <v>628.65</v>
      </c>
      <c r="EV38" s="65">
        <v>586.29</v>
      </c>
      <c r="EW38" s="60">
        <v>562.73</v>
      </c>
      <c r="EX38" s="60">
        <v>550.38</v>
      </c>
      <c r="EZ38" s="60">
        <v>547.54</v>
      </c>
      <c r="FA38" s="60">
        <v>520.45000000000005</v>
      </c>
    </row>
    <row r="39" spans="1:157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1" t="s">
        <v>31</v>
      </c>
      <c r="DL39" s="54" t="s">
        <v>85</v>
      </c>
      <c r="DM39" s="26" t="s">
        <v>70</v>
      </c>
      <c r="DN39" s="26" t="s">
        <v>70</v>
      </c>
      <c r="DO39" s="26" t="s">
        <v>70</v>
      </c>
      <c r="DP39" s="51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1">
        <v>0.3</v>
      </c>
      <c r="DY39" s="54">
        <v>0.3</v>
      </c>
      <c r="DZ39" s="26">
        <v>0.26562500000000006</v>
      </c>
      <c r="EA39" s="26">
        <v>0.30468750000000006</v>
      </c>
      <c r="EB39" s="26">
        <v>0.4</v>
      </c>
      <c r="EC39" s="51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51">
        <v>1.2</v>
      </c>
      <c r="EL39" s="54">
        <v>2.5416666666666674</v>
      </c>
      <c r="EM39" s="26">
        <v>3.5</v>
      </c>
      <c r="EN39" s="26">
        <v>4.229166666666667</v>
      </c>
      <c r="EO39" s="26">
        <v>5.15255376344086</v>
      </c>
      <c r="EP39" s="51">
        <v>5.075940860215054</v>
      </c>
      <c r="EQ39" s="51">
        <v>5.2123655913978499</v>
      </c>
      <c r="ER39" s="38"/>
      <c r="ES39" s="26">
        <v>2.8916666666666671</v>
      </c>
      <c r="ET39" s="26">
        <v>3.3</v>
      </c>
      <c r="EU39" s="26">
        <v>3.7760416666666665</v>
      </c>
      <c r="EV39" s="64">
        <v>4.640625</v>
      </c>
      <c r="EW39" s="54">
        <v>4.5288978494623677</v>
      </c>
      <c r="EX39" s="54">
        <v>4.9374999999999982</v>
      </c>
      <c r="EZ39" s="54">
        <v>3.4805107526881764</v>
      </c>
      <c r="FA39" s="54">
        <v>3.4749999999999974</v>
      </c>
    </row>
    <row r="40" spans="1:157">
      <c r="AQ40" s="2"/>
      <c r="DR40" s="38"/>
      <c r="EA40" s="38"/>
      <c r="EB40" s="38"/>
      <c r="EC40" s="38"/>
      <c r="ED40" s="38"/>
      <c r="EE40" s="38"/>
      <c r="EF40" s="56"/>
      <c r="EI40" s="38"/>
      <c r="EJ40" s="38"/>
      <c r="EK40" s="38"/>
      <c r="EL40" s="38"/>
      <c r="EM40" s="38"/>
      <c r="EN40" s="38"/>
      <c r="EO40" s="56"/>
      <c r="EP40" s="56"/>
      <c r="EQ40" s="56"/>
      <c r="ER40" s="38"/>
      <c r="ES40" s="38"/>
      <c r="ET40" s="38"/>
      <c r="EU40" s="38"/>
      <c r="EV40" s="38"/>
      <c r="EW40" s="56"/>
      <c r="EX40" s="56"/>
      <c r="EZ40" s="56"/>
      <c r="FA40" s="56"/>
    </row>
    <row r="41" spans="1:157">
      <c r="A41" s="1" t="s">
        <v>266</v>
      </c>
      <c r="DR41" s="38"/>
      <c r="EA41" s="38"/>
      <c r="EB41" s="38"/>
      <c r="EC41" s="38"/>
      <c r="ED41" s="38"/>
      <c r="EE41" s="38"/>
      <c r="EF41" s="56"/>
      <c r="EI41" s="38"/>
      <c r="EJ41" s="38"/>
      <c r="EK41" s="38"/>
      <c r="EL41" s="38"/>
      <c r="EM41" s="38"/>
      <c r="EN41" s="38"/>
      <c r="EO41" s="38"/>
      <c r="EP41" s="56"/>
      <c r="EQ41" s="56"/>
      <c r="ER41" s="38"/>
      <c r="ES41" s="38"/>
      <c r="ET41" s="38"/>
      <c r="EU41" s="38"/>
      <c r="EV41" s="38"/>
      <c r="EW41" s="56"/>
      <c r="EX41" s="56"/>
      <c r="EZ41" s="56"/>
      <c r="FA41" s="56"/>
    </row>
    <row r="42" spans="1:157">
      <c r="A42" s="1" t="s">
        <v>267</v>
      </c>
      <c r="EF42" s="58"/>
      <c r="EP42" s="58"/>
      <c r="EQ42" s="58"/>
      <c r="EW42" s="58"/>
      <c r="EX42" s="58"/>
      <c r="EZ42" s="58"/>
      <c r="FA42" s="58"/>
    </row>
    <row r="43" spans="1:157">
      <c r="EZ43" s="41"/>
      <c r="FA43" s="41"/>
    </row>
    <row r="44" spans="1:157">
      <c r="EZ44" s="41"/>
      <c r="FA44" s="41"/>
    </row>
    <row r="45" spans="1:157">
      <c r="EZ45" s="41"/>
      <c r="FA45" s="41"/>
    </row>
    <row r="46" spans="1:157">
      <c r="EZ46" s="41"/>
      <c r="FA46" s="41"/>
    </row>
    <row r="47" spans="1:157">
      <c r="EZ47" s="41"/>
      <c r="FA47" s="41"/>
    </row>
    <row r="48" spans="1:157">
      <c r="EZ48" s="41"/>
      <c r="FA48" s="41"/>
    </row>
    <row r="49" spans="156:157">
      <c r="EZ49" s="41"/>
      <c r="FA49" s="41"/>
    </row>
    <row r="50" spans="156:157">
      <c r="EZ50" s="41"/>
      <c r="FA50" s="41"/>
    </row>
    <row r="51" spans="156:157">
      <c r="EZ51" s="41"/>
      <c r="FA51" s="41"/>
    </row>
    <row r="52" spans="156:157">
      <c r="EZ52" s="41"/>
      <c r="FA52" s="41"/>
    </row>
    <row r="53" spans="156:157">
      <c r="EZ53" s="41"/>
      <c r="FA53" s="41"/>
    </row>
    <row r="54" spans="156:157">
      <c r="EZ54" s="41"/>
      <c r="FA54" s="41"/>
    </row>
    <row r="55" spans="156:157">
      <c r="EZ55" s="41"/>
      <c r="FA55" s="41"/>
    </row>
    <row r="56" spans="156:157">
      <c r="EZ56" s="41"/>
      <c r="FA56" s="41"/>
    </row>
    <row r="57" spans="156:157">
      <c r="EZ57" s="41"/>
      <c r="FA57" s="41"/>
    </row>
    <row r="58" spans="156:157">
      <c r="EZ58" s="41"/>
      <c r="FA58" s="41"/>
    </row>
    <row r="59" spans="156:157">
      <c r="EZ59" s="41"/>
      <c r="FA59" s="41"/>
    </row>
    <row r="60" spans="156:157">
      <c r="EZ60" s="41"/>
      <c r="FA60" s="41"/>
    </row>
    <row r="61" spans="156:157">
      <c r="EZ61" s="41"/>
      <c r="FA61" s="41"/>
    </row>
    <row r="62" spans="156:157">
      <c r="EZ62" s="41"/>
      <c r="FA62" s="41"/>
    </row>
    <row r="63" spans="156:157">
      <c r="EZ63" s="41"/>
      <c r="FA63" s="41"/>
    </row>
    <row r="64" spans="156:157">
      <c r="EZ64" s="41"/>
      <c r="FA64" s="41"/>
    </row>
    <row r="65" spans="156:157">
      <c r="EZ65" s="41"/>
      <c r="FA65" s="41"/>
    </row>
    <row r="66" spans="156:157">
      <c r="EZ66" s="41"/>
      <c r="FA66" s="41"/>
    </row>
    <row r="67" spans="156:157">
      <c r="EZ67" s="41"/>
      <c r="FA67" s="41"/>
    </row>
    <row r="68" spans="156:157">
      <c r="EZ68" s="41"/>
      <c r="FA68" s="41"/>
    </row>
    <row r="69" spans="156:157">
      <c r="EZ69" s="41"/>
      <c r="FA69" s="41"/>
    </row>
    <row r="70" spans="156:157">
      <c r="EZ70" s="41"/>
      <c r="FA70" s="41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d7877f89-1123-4758-a208-37498304bfa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276E7D202BCD41B271B714F2EF8A1C" ma:contentTypeVersion="10" ma:contentTypeDescription="Crear nuevo documento." ma:contentTypeScope="" ma:versionID="93f8466cec87d64961de263aa918dcb1">
  <xsd:schema xmlns:xsd="http://www.w3.org/2001/XMLSchema" xmlns:xs="http://www.w3.org/2001/XMLSchema" xmlns:p="http://schemas.microsoft.com/office/2006/metadata/properties" xmlns:ns2="d7877f89-1123-4758-a208-37498304bfa7" xmlns:ns3="d5004dc3-828f-4d78-9e4b-3b52e04134c2" targetNamespace="http://schemas.microsoft.com/office/2006/metadata/properties" ma:root="true" ma:fieldsID="71dd955848f332c304a86ab7ce44c148" ns2:_="" ns3:_="">
    <xsd:import namespace="d7877f89-1123-4758-a208-37498304bfa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77f89-1123-4758-a208-37498304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  <ds:schemaRef ds:uri="d7877f89-1123-4758-a208-37498304bfa7"/>
  </ds:schemaRefs>
</ds:datastoreItem>
</file>

<file path=customXml/itemProps2.xml><?xml version="1.0" encoding="utf-8"?>
<ds:datastoreItem xmlns:ds="http://schemas.openxmlformats.org/officeDocument/2006/customXml" ds:itemID="{9EF4FC00-1BE1-49AD-B630-D28FA9AF5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77f89-1123-4758-a208-37498304bfa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Pierre Mariani R.</cp:lastModifiedBy>
  <dcterms:created xsi:type="dcterms:W3CDTF">2022-05-31T14:18:53Z</dcterms:created>
  <dcterms:modified xsi:type="dcterms:W3CDTF">2023-06-20T02:37:00Z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0x0101000B20101250BEEC4DA006253FED61997B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</Properties>
</file>