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BF534BD2-832A-4A56-A8F4-EBF793F08E40}" xr6:coauthVersionLast="47" xr6:coauthVersionMax="47" xr10:uidLastSave="{00000000-0000-0000-0000-000000000000}"/>
  <bookViews>
    <workbookView xWindow="28680" yWindow="-120" windowWidth="29040" windowHeight="15720" xr2:uid="{22EF9050-317D-48EF-B814-7B9843D70C1B}"/>
  </bookViews>
  <sheets>
    <sheet name="EMV_2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5" i="1" l="1"/>
  <c r="AK5" i="1" s="1"/>
  <c r="AO5" i="1" s="1"/>
  <c r="AS5" i="1" s="1"/>
  <c r="AW5" i="1" s="1"/>
  <c r="BA5" i="1" s="1"/>
  <c r="AF5" i="1"/>
  <c r="AJ5" i="1" s="1"/>
  <c r="AN5" i="1" s="1"/>
  <c r="AR5" i="1" s="1"/>
  <c r="AV5" i="1" s="1"/>
  <c r="AZ5" i="1" s="1"/>
  <c r="AE5" i="1"/>
  <c r="AI5" i="1" s="1"/>
  <c r="AM5" i="1" s="1"/>
  <c r="AQ5" i="1" s="1"/>
  <c r="AU5" i="1" s="1"/>
  <c r="AY5" i="1" s="1"/>
  <c r="BC5" i="1" s="1"/>
  <c r="AD5" i="1"/>
  <c r="AH5" i="1" s="1"/>
  <c r="AL5" i="1" s="1"/>
  <c r="AP5" i="1" s="1"/>
  <c r="AT5" i="1" s="1"/>
  <c r="AX5" i="1" s="1"/>
  <c r="BB5" i="1" s="1"/>
  <c r="V5" i="1"/>
  <c r="U5" i="1"/>
  <c r="Q5" i="1" s="1"/>
  <c r="M5" i="1" s="1"/>
  <c r="I5" i="1" s="1"/>
  <c r="E5" i="1" s="1"/>
  <c r="T5" i="1"/>
  <c r="S5" i="1"/>
  <c r="R5" i="1"/>
  <c r="N5" i="1" s="1"/>
  <c r="J5" i="1" s="1"/>
  <c r="F5" i="1" s="1"/>
  <c r="P5" i="1"/>
  <c r="L5" i="1" s="1"/>
  <c r="H5" i="1" s="1"/>
  <c r="D5" i="1" s="1"/>
  <c r="O5" i="1"/>
  <c r="K5" i="1" s="1"/>
  <c r="G5" i="1" s="1"/>
  <c r="K4" i="1"/>
  <c r="O4" i="1" s="1"/>
  <c r="S4" i="1" s="1"/>
  <c r="W4" i="1" s="1"/>
  <c r="AA4" i="1" s="1"/>
  <c r="AE4" i="1" s="1"/>
  <c r="AI4" i="1" s="1"/>
  <c r="AM4" i="1" s="1"/>
  <c r="AQ4" i="1" s="1"/>
  <c r="AU4" i="1" s="1"/>
  <c r="G4" i="1"/>
</calcChain>
</file>

<file path=xl/sharedStrings.xml><?xml version="1.0" encoding="utf-8"?>
<sst xmlns="http://schemas.openxmlformats.org/spreadsheetml/2006/main" count="41" uniqueCount="17">
  <si>
    <t xml:space="preserve"> </t>
  </si>
  <si>
    <t>II</t>
  </si>
  <si>
    <t>III</t>
  </si>
  <si>
    <t>Total Mercado Local</t>
  </si>
  <si>
    <t>Total Mercado Externo</t>
  </si>
  <si>
    <t>Stock de títulos de deuda</t>
  </si>
  <si>
    <t>I</t>
  </si>
  <si>
    <t>IV</t>
  </si>
  <si>
    <t>Mercado local - Renta Fija</t>
  </si>
  <si>
    <t>Bonos de Bancos y cooperativas</t>
  </si>
  <si>
    <t>Bonos de Otros intermediarios financieros</t>
  </si>
  <si>
    <t>Bonos de Empresas no financieras</t>
  </si>
  <si>
    <t>Bonos de Gobierno general</t>
  </si>
  <si>
    <t>Mercado Externo - Renta fija</t>
  </si>
  <si>
    <t>Miles de millones de pesos. Valores nominales, incluye intereses devengados</t>
  </si>
  <si>
    <t>(*): Corresponde a las obligaciones a valor nominal más intereses (valor par) de los instrumentos de renta fija, según mercado de emisión (local y externo) y poseen clasificación ESG.</t>
  </si>
  <si>
    <t>Stock de renta fija bajo criterio ESG(*), según sector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</si>
</sst>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1" xfId="0" applyFont="1" applyBorder="1"/>
    <xf numFmtId="0" fontId="0" fillId="0" borderId="1" xfId="0" applyBorder="1"/>
    <xf numFmtId="0" fontId="1" fillId="0" borderId="0" xfId="0" applyFont="1"/>
    <xf numFmtId="3" fontId="1" fillId="0" borderId="0" xfId="0" applyNumberFormat="1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3" fontId="0" fillId="0" borderId="0" xfId="0" applyNumberFormat="1"/>
    <xf numFmtId="0" fontId="5" fillId="0" borderId="0" xfId="0" applyFont="1"/>
    <xf numFmtId="3" fontId="5" fillId="0" borderId="0" xfId="0" applyNumberFormat="1" applyFont="1"/>
    <xf numFmtId="0" fontId="6" fillId="0" borderId="2" xfId="0" applyFont="1" applyBorder="1"/>
    <xf numFmtId="0" fontId="1" fillId="0" borderId="2" xfId="0" applyFont="1" applyBorder="1"/>
    <xf numFmtId="3" fontId="1" fillId="0" borderId="2" xfId="0" applyNumberFormat="1" applyFont="1" applyBorder="1"/>
    <xf numFmtId="3" fontId="7" fillId="0" borderId="0" xfId="0" applyNumberFormat="1" applyFont="1"/>
    <xf numFmtId="43" fontId="4" fillId="0" borderId="0" xfId="1" applyFont="1"/>
    <xf numFmtId="0" fontId="2" fillId="0" borderId="2" xfId="0" applyFont="1" applyBorder="1"/>
    <xf numFmtId="0" fontId="8" fillId="0" borderId="0" xfId="0" applyFont="1"/>
    <xf numFmtId="0" fontId="1" fillId="0" borderId="2" xfId="0" applyFont="1" applyBorder="1" applyAlignment="1">
      <alignment horizontal="centerContinuous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left" vertical="top"/>
    </xf>
    <xf numFmtId="0" fontId="1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850F6-BE2E-4B40-A448-48BEA80C8E6B}">
  <sheetPr>
    <tabColor rgb="FF92D050"/>
  </sheetPr>
  <dimension ref="A1:BT27"/>
  <sheetViews>
    <sheetView showGridLines="0" tabSelected="1" zoomScale="80" zoomScaleNormal="80" workbookViewId="0">
      <pane xSplit="3" ySplit="3" topLeftCell="AL4" activePane="bottomRight" state="frozen"/>
      <selection pane="topRight" activeCell="D1" sqref="D1"/>
      <selection pane="bottomLeft" activeCell="A6" sqref="A6"/>
      <selection pane="bottomRight" activeCell="C5" sqref="C5"/>
    </sheetView>
  </sheetViews>
  <sheetFormatPr baseColWidth="10" defaultRowHeight="15" x14ac:dyDescent="0.25"/>
  <cols>
    <col min="1" max="1" width="7" customWidth="1"/>
    <col min="2" max="2" width="8.28515625" customWidth="1"/>
    <col min="3" max="3" width="41" customWidth="1"/>
    <col min="4" max="72" width="7.28515625" customWidth="1"/>
  </cols>
  <sheetData>
    <row r="1" spans="1:72" ht="21" x14ac:dyDescent="0.35">
      <c r="A1" s="17" t="s">
        <v>16</v>
      </c>
    </row>
    <row r="2" spans="1:72" x14ac:dyDescent="0.25">
      <c r="A2" t="s">
        <v>14</v>
      </c>
    </row>
    <row r="3" spans="1:72" x14ac:dyDescent="0.25">
      <c r="A3" s="2"/>
      <c r="B3" s="3"/>
      <c r="C3" s="3"/>
    </row>
    <row r="4" spans="1:72" x14ac:dyDescent="0.25">
      <c r="A4" s="6" t="s">
        <v>0</v>
      </c>
      <c r="D4" s="22">
        <v>2008</v>
      </c>
      <c r="E4" s="22"/>
      <c r="F4" s="22"/>
      <c r="G4" s="22">
        <f>+D4+1</f>
        <v>2009</v>
      </c>
      <c r="H4" s="22"/>
      <c r="I4" s="22"/>
      <c r="J4" s="22"/>
      <c r="K4" s="22">
        <f>+G4+1</f>
        <v>2010</v>
      </c>
      <c r="L4" s="22"/>
      <c r="M4" s="22"/>
      <c r="N4" s="22"/>
      <c r="O4" s="22">
        <f>+K4+1</f>
        <v>2011</v>
      </c>
      <c r="P4" s="22"/>
      <c r="Q4" s="22"/>
      <c r="R4" s="22"/>
      <c r="S4" s="22">
        <f>+O4+1</f>
        <v>2012</v>
      </c>
      <c r="T4" s="22"/>
      <c r="U4" s="22"/>
      <c r="V4" s="22"/>
      <c r="W4" s="22">
        <f>+S4+1</f>
        <v>2013</v>
      </c>
      <c r="X4" s="22"/>
      <c r="Y4" s="22"/>
      <c r="Z4" s="22"/>
      <c r="AA4" s="22">
        <f>+W4+1</f>
        <v>2014</v>
      </c>
      <c r="AB4" s="22"/>
      <c r="AC4" s="22"/>
      <c r="AD4" s="22"/>
      <c r="AE4" s="22">
        <f>+AA4+1</f>
        <v>2015</v>
      </c>
      <c r="AF4" s="22"/>
      <c r="AG4" s="22"/>
      <c r="AH4" s="22"/>
      <c r="AI4" s="22">
        <f>+AE4+1</f>
        <v>2016</v>
      </c>
      <c r="AJ4" s="22"/>
      <c r="AK4" s="22"/>
      <c r="AL4" s="22"/>
      <c r="AM4" s="18">
        <f>+AI4+1</f>
        <v>2017</v>
      </c>
      <c r="AN4" s="18"/>
      <c r="AO4" s="18"/>
      <c r="AP4" s="18"/>
      <c r="AQ4" s="22">
        <f>+AM4+1</f>
        <v>2018</v>
      </c>
      <c r="AR4" s="22"/>
      <c r="AS4" s="22"/>
      <c r="AT4" s="22"/>
      <c r="AU4" s="22">
        <f>+AQ4+1</f>
        <v>2019</v>
      </c>
      <c r="AV4" s="22"/>
      <c r="AW4" s="22"/>
      <c r="AX4" s="22"/>
      <c r="AY4" s="22">
        <v>2020</v>
      </c>
      <c r="AZ4" s="22"/>
      <c r="BA4" s="22"/>
      <c r="BB4" s="22"/>
      <c r="BC4" s="22">
        <v>2021</v>
      </c>
      <c r="BD4" s="22"/>
      <c r="BE4" s="22"/>
      <c r="BF4" s="22"/>
      <c r="BG4" s="18">
        <v>2022</v>
      </c>
      <c r="BH4" s="18"/>
      <c r="BI4" s="18"/>
      <c r="BJ4" s="18"/>
      <c r="BK4" s="18">
        <v>2023</v>
      </c>
      <c r="BL4" s="18"/>
      <c r="BM4" s="18"/>
      <c r="BN4" s="18"/>
      <c r="BO4" s="18">
        <v>2024</v>
      </c>
      <c r="BP4" s="18"/>
      <c r="BQ4" s="18"/>
      <c r="BR4" s="18"/>
      <c r="BS4" s="18">
        <v>2025</v>
      </c>
      <c r="BT4" s="18"/>
    </row>
    <row r="5" spans="1:72" x14ac:dyDescent="0.25">
      <c r="A5" s="3"/>
      <c r="B5" s="3"/>
      <c r="C5" s="3"/>
      <c r="D5" s="7" t="str">
        <f t="shared" ref="D5:U5" si="0">+H5</f>
        <v>II</v>
      </c>
      <c r="E5" s="7" t="str">
        <f t="shared" si="0"/>
        <v>III</v>
      </c>
      <c r="F5" s="7" t="str">
        <f t="shared" si="0"/>
        <v>IV</v>
      </c>
      <c r="G5" s="7" t="str">
        <f t="shared" si="0"/>
        <v>I</v>
      </c>
      <c r="H5" s="7" t="str">
        <f t="shared" si="0"/>
        <v>II</v>
      </c>
      <c r="I5" s="7" t="str">
        <f t="shared" si="0"/>
        <v>III</v>
      </c>
      <c r="J5" s="7" t="str">
        <f t="shared" si="0"/>
        <v>IV</v>
      </c>
      <c r="K5" s="7" t="str">
        <f t="shared" si="0"/>
        <v>I</v>
      </c>
      <c r="L5" s="7" t="str">
        <f t="shared" si="0"/>
        <v>II</v>
      </c>
      <c r="M5" s="7" t="str">
        <f t="shared" si="0"/>
        <v>III</v>
      </c>
      <c r="N5" s="7" t="str">
        <f t="shared" si="0"/>
        <v>IV</v>
      </c>
      <c r="O5" s="7" t="str">
        <f t="shared" si="0"/>
        <v>I</v>
      </c>
      <c r="P5" s="7" t="str">
        <f t="shared" si="0"/>
        <v>II</v>
      </c>
      <c r="Q5" s="7" t="str">
        <f t="shared" si="0"/>
        <v>III</v>
      </c>
      <c r="R5" s="7" t="str">
        <f t="shared" si="0"/>
        <v>IV</v>
      </c>
      <c r="S5" s="7" t="str">
        <f t="shared" si="0"/>
        <v>I</v>
      </c>
      <c r="T5" s="7" t="str">
        <f t="shared" si="0"/>
        <v>II</v>
      </c>
      <c r="U5" s="7" t="str">
        <f t="shared" si="0"/>
        <v>III</v>
      </c>
      <c r="V5" s="7" t="str">
        <f>+Z5</f>
        <v>IV</v>
      </c>
      <c r="W5" s="7" t="s">
        <v>6</v>
      </c>
      <c r="X5" s="7" t="s">
        <v>1</v>
      </c>
      <c r="Y5" s="7" t="s">
        <v>2</v>
      </c>
      <c r="Z5" s="7" t="s">
        <v>7</v>
      </c>
      <c r="AA5" s="7" t="s">
        <v>6</v>
      </c>
      <c r="AB5" s="7" t="s">
        <v>1</v>
      </c>
      <c r="AC5" s="7" t="s">
        <v>2</v>
      </c>
      <c r="AD5" s="7" t="str">
        <f>+Z5</f>
        <v>IV</v>
      </c>
      <c r="AE5" s="7" t="str">
        <f t="shared" ref="AE5:BC5" si="1">+AA5</f>
        <v>I</v>
      </c>
      <c r="AF5" s="7" t="str">
        <f t="shared" si="1"/>
        <v>II</v>
      </c>
      <c r="AG5" s="7" t="str">
        <f t="shared" si="1"/>
        <v>III</v>
      </c>
      <c r="AH5" s="7" t="str">
        <f t="shared" si="1"/>
        <v>IV</v>
      </c>
      <c r="AI5" s="7" t="str">
        <f t="shared" si="1"/>
        <v>I</v>
      </c>
      <c r="AJ5" s="7" t="str">
        <f t="shared" si="1"/>
        <v>II</v>
      </c>
      <c r="AK5" s="7" t="str">
        <f t="shared" si="1"/>
        <v>III</v>
      </c>
      <c r="AL5" s="7" t="str">
        <f t="shared" si="1"/>
        <v>IV</v>
      </c>
      <c r="AM5" s="7" t="str">
        <f t="shared" si="1"/>
        <v>I</v>
      </c>
      <c r="AN5" s="7" t="str">
        <f t="shared" si="1"/>
        <v>II</v>
      </c>
      <c r="AO5" s="7" t="str">
        <f t="shared" si="1"/>
        <v>III</v>
      </c>
      <c r="AP5" s="7" t="str">
        <f t="shared" si="1"/>
        <v>IV</v>
      </c>
      <c r="AQ5" s="7" t="str">
        <f t="shared" si="1"/>
        <v>I</v>
      </c>
      <c r="AR5" s="7" t="str">
        <f t="shared" si="1"/>
        <v>II</v>
      </c>
      <c r="AS5" s="7" t="str">
        <f t="shared" si="1"/>
        <v>III</v>
      </c>
      <c r="AT5" s="7" t="str">
        <f t="shared" si="1"/>
        <v>IV</v>
      </c>
      <c r="AU5" s="7" t="str">
        <f t="shared" si="1"/>
        <v>I</v>
      </c>
      <c r="AV5" s="7" t="str">
        <f t="shared" si="1"/>
        <v>II</v>
      </c>
      <c r="AW5" s="7" t="str">
        <f t="shared" si="1"/>
        <v>III</v>
      </c>
      <c r="AX5" s="7" t="str">
        <f t="shared" si="1"/>
        <v>IV</v>
      </c>
      <c r="AY5" s="7" t="str">
        <f t="shared" si="1"/>
        <v>I</v>
      </c>
      <c r="AZ5" s="7" t="str">
        <f t="shared" si="1"/>
        <v>II</v>
      </c>
      <c r="BA5" s="7" t="str">
        <f t="shared" si="1"/>
        <v>III</v>
      </c>
      <c r="BB5" s="7" t="str">
        <f t="shared" si="1"/>
        <v>IV</v>
      </c>
      <c r="BC5" s="7" t="str">
        <f t="shared" si="1"/>
        <v>I</v>
      </c>
      <c r="BD5" s="7" t="s">
        <v>1</v>
      </c>
      <c r="BE5" s="7" t="s">
        <v>2</v>
      </c>
      <c r="BF5" s="7" t="s">
        <v>7</v>
      </c>
      <c r="BG5" s="7" t="s">
        <v>6</v>
      </c>
      <c r="BH5" s="7" t="s">
        <v>1</v>
      </c>
      <c r="BI5" s="7" t="s">
        <v>2</v>
      </c>
      <c r="BJ5" s="7" t="s">
        <v>7</v>
      </c>
      <c r="BK5" s="7" t="s">
        <v>6</v>
      </c>
      <c r="BL5" s="7" t="s">
        <v>1</v>
      </c>
      <c r="BM5" s="7" t="s">
        <v>2</v>
      </c>
      <c r="BN5" s="7" t="s">
        <v>7</v>
      </c>
      <c r="BO5" s="7" t="s">
        <v>6</v>
      </c>
      <c r="BP5" s="7" t="s">
        <v>1</v>
      </c>
      <c r="BQ5" s="7" t="s">
        <v>2</v>
      </c>
      <c r="BR5" s="7" t="s">
        <v>7</v>
      </c>
      <c r="BS5" s="7" t="s">
        <v>6</v>
      </c>
      <c r="BT5" s="7" t="s">
        <v>1</v>
      </c>
    </row>
    <row r="6" spans="1:72" x14ac:dyDescent="0.25">
      <c r="D6" s="8"/>
      <c r="E6" s="8"/>
      <c r="F6" s="8"/>
      <c r="G6" s="8"/>
    </row>
    <row r="7" spans="1:72" ht="18.75" x14ac:dyDescent="0.3">
      <c r="A7" s="1" t="s">
        <v>8</v>
      </c>
      <c r="B7" s="4"/>
      <c r="C7" s="4"/>
    </row>
    <row r="8" spans="1:72" x14ac:dyDescent="0.25">
      <c r="A8" s="4"/>
      <c r="B8" t="s">
        <v>9</v>
      </c>
      <c r="C8" s="9"/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8">
        <v>0</v>
      </c>
      <c r="BB8" s="8">
        <v>0</v>
      </c>
      <c r="BC8" s="8">
        <v>0</v>
      </c>
      <c r="BD8" s="8">
        <v>0</v>
      </c>
      <c r="BE8" s="8">
        <v>0</v>
      </c>
      <c r="BF8" s="8">
        <v>0</v>
      </c>
      <c r="BG8" s="8">
        <v>0</v>
      </c>
      <c r="BH8" s="8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8">
        <v>36.864520662480004</v>
      </c>
      <c r="BO8" s="8">
        <v>94.644190467040005</v>
      </c>
      <c r="BP8" s="8">
        <v>132.99927462703999</v>
      </c>
      <c r="BQ8" s="8">
        <v>134.74637058112</v>
      </c>
      <c r="BR8" s="8">
        <v>135.43208600805002</v>
      </c>
      <c r="BS8" s="8">
        <v>199.55070417765</v>
      </c>
      <c r="BT8" s="8">
        <v>239.53615580552997</v>
      </c>
    </row>
    <row r="9" spans="1:72" x14ac:dyDescent="0.25">
      <c r="A9" s="5"/>
      <c r="B9" t="s">
        <v>10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R9" s="8">
        <v>0</v>
      </c>
      <c r="AS9" s="8">
        <v>0</v>
      </c>
      <c r="AT9" s="8">
        <v>27.814617999999772</v>
      </c>
      <c r="AU9" s="8">
        <v>27.638493000002487</v>
      </c>
      <c r="AV9" s="8">
        <v>68.360372999999711</v>
      </c>
      <c r="AW9" s="8">
        <v>139.32824600000174</v>
      </c>
      <c r="AX9" s="8">
        <v>139.64775200000184</v>
      </c>
      <c r="AY9" s="8">
        <v>141.25154800000308</v>
      </c>
      <c r="AZ9" s="8">
        <v>140.99730500000419</v>
      </c>
      <c r="BA9" s="8">
        <v>141.64691799999702</v>
      </c>
      <c r="BB9" s="8">
        <v>142.31238200000274</v>
      </c>
      <c r="BC9" s="8">
        <v>140.36419399999869</v>
      </c>
      <c r="BD9" s="8">
        <v>140.81220800000202</v>
      </c>
      <c r="BE9" s="8">
        <v>138.95892200000219</v>
      </c>
      <c r="BF9" s="8">
        <v>136.22316599999513</v>
      </c>
      <c r="BG9" s="8">
        <v>135.23840400000017</v>
      </c>
      <c r="BH9" s="8">
        <v>167.22084900000002</v>
      </c>
      <c r="BI9" s="8">
        <v>231.29711099999997</v>
      </c>
      <c r="BJ9" s="8">
        <v>506.81248499999998</v>
      </c>
      <c r="BK9" s="8">
        <v>506.97340500000007</v>
      </c>
      <c r="BL9" s="8">
        <v>620.53335399999992</v>
      </c>
      <c r="BM9" s="8">
        <v>635.12560699999995</v>
      </c>
      <c r="BN9" s="8">
        <v>905.58916099999988</v>
      </c>
      <c r="BO9" s="8">
        <v>907.13051481499997</v>
      </c>
      <c r="BP9" s="8">
        <v>1055.754113277</v>
      </c>
      <c r="BQ9" s="8">
        <v>1127.3701470000001</v>
      </c>
      <c r="BR9" s="8">
        <v>1206.0428967739763</v>
      </c>
      <c r="BS9" s="8">
        <v>1332.9029660000001</v>
      </c>
      <c r="BT9" s="8">
        <v>1410.1116249999998</v>
      </c>
    </row>
    <row r="10" spans="1:72" x14ac:dyDescent="0.25">
      <c r="A10" s="4"/>
      <c r="B10" t="s">
        <v>11</v>
      </c>
      <c r="C10" s="9"/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8">
        <v>0</v>
      </c>
      <c r="AR10" s="8">
        <v>40.953108</v>
      </c>
      <c r="AS10" s="8">
        <v>41.069040999999402</v>
      </c>
      <c r="AT10" s="8">
        <v>41.568077999999161</v>
      </c>
      <c r="AU10" s="8">
        <v>83.070971999999443</v>
      </c>
      <c r="AV10" s="8">
        <v>168.23785299999832</v>
      </c>
      <c r="AW10" s="8">
        <v>225.23505599999825</v>
      </c>
      <c r="AX10" s="8">
        <v>270.0360749999985</v>
      </c>
      <c r="AY10" s="8">
        <v>215.31274300000663</v>
      </c>
      <c r="AZ10" s="8">
        <v>216.1099450000045</v>
      </c>
      <c r="BA10" s="8">
        <v>216.14678000000387</v>
      </c>
      <c r="BB10" s="8">
        <v>218.93114977200173</v>
      </c>
      <c r="BC10" s="8">
        <v>221.31562500000393</v>
      </c>
      <c r="BD10" s="8">
        <v>223.74110600000975</v>
      </c>
      <c r="BE10" s="8">
        <v>220.93999900000577</v>
      </c>
      <c r="BF10" s="8">
        <v>227.5603570000039</v>
      </c>
      <c r="BG10" s="8">
        <v>226.97336900063465</v>
      </c>
      <c r="BH10" s="8">
        <v>236.70118700000012</v>
      </c>
      <c r="BI10" s="8">
        <v>238.6504690000005</v>
      </c>
      <c r="BJ10" s="8">
        <v>244.56966600000021</v>
      </c>
      <c r="BK10" s="8">
        <v>241.1478350000003</v>
      </c>
      <c r="BL10" s="8">
        <v>680.16992899999968</v>
      </c>
      <c r="BM10" s="8">
        <v>769.64807799999994</v>
      </c>
      <c r="BN10" s="8">
        <v>773.30391800000018</v>
      </c>
      <c r="BO10" s="8">
        <v>775.49800200000027</v>
      </c>
      <c r="BP10" s="8">
        <v>776.3574329999999</v>
      </c>
      <c r="BQ10" s="8">
        <v>722.09484900000064</v>
      </c>
      <c r="BR10" s="8">
        <v>1308.5138514081914</v>
      </c>
      <c r="BS10" s="8">
        <v>1480.8306419999994</v>
      </c>
      <c r="BT10" s="8">
        <v>1486.2449459999998</v>
      </c>
    </row>
    <row r="11" spans="1:72" x14ac:dyDescent="0.25">
      <c r="A11" s="4"/>
      <c r="B11" t="s">
        <v>12</v>
      </c>
      <c r="C11" s="10"/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1609.7816477393947</v>
      </c>
      <c r="BC11" s="8">
        <v>1619.5151574873382</v>
      </c>
      <c r="BD11" s="8">
        <v>1609.6738298682667</v>
      </c>
      <c r="BE11" s="8">
        <v>3156.5635293191581</v>
      </c>
      <c r="BF11" s="8">
        <v>4194.0673417407625</v>
      </c>
      <c r="BG11" s="8">
        <v>4237.0997130718988</v>
      </c>
      <c r="BH11" s="8">
        <v>4193.5919383750352</v>
      </c>
      <c r="BI11" s="8">
        <v>4237.5805959310974</v>
      </c>
      <c r="BJ11" s="8">
        <v>5205.2513903905183</v>
      </c>
      <c r="BK11" s="8">
        <v>5265.2948017743338</v>
      </c>
      <c r="BL11" s="8">
        <v>7893.1251629274466</v>
      </c>
      <c r="BM11" s="8">
        <v>9782.3246693624969</v>
      </c>
      <c r="BN11" s="8">
        <v>12446.144588480827</v>
      </c>
      <c r="BO11" s="8">
        <v>12611.432933656051</v>
      </c>
      <c r="BP11" s="8">
        <v>13784.925478758803</v>
      </c>
      <c r="BQ11" s="8">
        <v>15142.783618927415</v>
      </c>
      <c r="BR11" s="8">
        <v>15635.027910232549</v>
      </c>
      <c r="BS11" s="8">
        <v>15853.082310298047</v>
      </c>
      <c r="BT11" s="8">
        <v>16347.327446281006</v>
      </c>
    </row>
    <row r="13" spans="1:72" ht="18.75" x14ac:dyDescent="0.3">
      <c r="A13" s="11" t="s">
        <v>3</v>
      </c>
      <c r="B13" s="12"/>
      <c r="C13" s="12"/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>
        <v>0</v>
      </c>
      <c r="AQ13" s="13">
        <v>0</v>
      </c>
      <c r="AR13" s="13">
        <v>40.953108</v>
      </c>
      <c r="AS13" s="13">
        <v>41.069040999999402</v>
      </c>
      <c r="AT13" s="13">
        <v>69.38269599999893</v>
      </c>
      <c r="AU13" s="13">
        <v>110.70946500000193</v>
      </c>
      <c r="AV13" s="13">
        <v>236.59822599999802</v>
      </c>
      <c r="AW13" s="13">
        <v>364.56330200000002</v>
      </c>
      <c r="AX13" s="13">
        <v>409.68382700000035</v>
      </c>
      <c r="AY13" s="13">
        <v>356.56429100000969</v>
      </c>
      <c r="AZ13" s="13">
        <v>357.10725000000866</v>
      </c>
      <c r="BA13" s="13">
        <v>357.79369800000086</v>
      </c>
      <c r="BB13" s="13">
        <v>1971.0251795113991</v>
      </c>
      <c r="BC13" s="13">
        <v>1981.1949764873409</v>
      </c>
      <c r="BD13" s="13">
        <v>1974.2271438682785</v>
      </c>
      <c r="BE13" s="13">
        <v>3516.4624503191662</v>
      </c>
      <c r="BF13" s="13">
        <v>4557.8508647407616</v>
      </c>
      <c r="BG13" s="13">
        <v>4599.3114860725336</v>
      </c>
      <c r="BH13" s="13">
        <v>4597.5139743750351</v>
      </c>
      <c r="BI13" s="13">
        <v>4707.5281759310983</v>
      </c>
      <c r="BJ13" s="13">
        <v>5956.6335413905181</v>
      </c>
      <c r="BK13" s="13">
        <v>6013.4160417743342</v>
      </c>
      <c r="BL13" s="13">
        <v>9193.8284459274455</v>
      </c>
      <c r="BM13" s="13">
        <v>11187.098354362497</v>
      </c>
      <c r="BN13" s="13">
        <v>14161.902188143307</v>
      </c>
      <c r="BO13" s="13">
        <v>14388.705640938091</v>
      </c>
      <c r="BP13" s="13">
        <v>15750.036299662843</v>
      </c>
      <c r="BQ13" s="13">
        <v>17126.994985508536</v>
      </c>
      <c r="BR13" s="13">
        <v>18285.016744422766</v>
      </c>
      <c r="BS13" s="13">
        <v>18866.366622475696</v>
      </c>
      <c r="BT13" s="13">
        <v>19483.220173086534</v>
      </c>
    </row>
    <row r="15" spans="1:72" ht="18.75" x14ac:dyDescent="0.3">
      <c r="A15" s="1" t="s">
        <v>13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</row>
    <row r="16" spans="1:72" x14ac:dyDescent="0.25">
      <c r="A16" s="4"/>
      <c r="B16" t="s">
        <v>9</v>
      </c>
      <c r="C16" s="9"/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39.612019531500003</v>
      </c>
      <c r="BD16" s="8">
        <v>39.814904656800003</v>
      </c>
      <c r="BE16" s="8">
        <v>43.770952643400001</v>
      </c>
      <c r="BF16" s="8">
        <v>46.031382911249999</v>
      </c>
      <c r="BG16" s="8">
        <v>245.98791773344601</v>
      </c>
      <c r="BH16" s="8">
        <v>276.61823466494701</v>
      </c>
      <c r="BI16" s="8">
        <v>284.00568112919598</v>
      </c>
      <c r="BJ16" s="8">
        <v>265.89515973173002</v>
      </c>
      <c r="BK16" s="8">
        <v>246.52126861849499</v>
      </c>
      <c r="BL16" s="8">
        <v>249.905730829693</v>
      </c>
      <c r="BM16" s="8">
        <v>308.62844900203402</v>
      </c>
      <c r="BN16" s="8">
        <v>372.18574334231897</v>
      </c>
      <c r="BO16" s="8">
        <v>388.991709807326</v>
      </c>
      <c r="BP16" s="8">
        <v>370.34059928776099</v>
      </c>
      <c r="BQ16" s="8">
        <v>376.17000502598</v>
      </c>
      <c r="BR16" s="8">
        <v>388.21390151406399</v>
      </c>
      <c r="BS16" s="8">
        <v>381.53085185174302</v>
      </c>
      <c r="BT16" s="8">
        <v>401.773355108087</v>
      </c>
    </row>
    <row r="17" spans="1:72" x14ac:dyDescent="0.25">
      <c r="A17" s="4"/>
      <c r="B17" t="s">
        <v>10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0</v>
      </c>
      <c r="AI17" s="14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335.23192968749998</v>
      </c>
      <c r="AO17" s="14">
        <v>325.39054687499998</v>
      </c>
      <c r="AP17" s="14">
        <v>310.97448437499997</v>
      </c>
      <c r="AQ17" s="14">
        <v>309.25003125000001</v>
      </c>
      <c r="AR17" s="14">
        <v>327.51847656249998</v>
      </c>
      <c r="AS17" s="14">
        <v>337.98515624999999</v>
      </c>
      <c r="AT17" s="14">
        <v>351.64955468749997</v>
      </c>
      <c r="AU17" s="14">
        <v>347.994421875</v>
      </c>
      <c r="AV17" s="14">
        <v>343.64798437500002</v>
      </c>
      <c r="AW17" s="14">
        <v>370.77712500000001</v>
      </c>
      <c r="AX17" s="14">
        <v>376.38214062499998</v>
      </c>
      <c r="AY17" s="14">
        <v>432.40640624999997</v>
      </c>
      <c r="AZ17" s="14">
        <v>412.64446874999999</v>
      </c>
      <c r="BA17" s="14">
        <v>400.81003125000001</v>
      </c>
      <c r="BB17" s="14">
        <v>359.50959375000002</v>
      </c>
      <c r="BC17" s="14">
        <v>374.06245312499999</v>
      </c>
      <c r="BD17" s="14">
        <v>669.91024225580009</v>
      </c>
      <c r="BE17" s="14">
        <v>740.70441364210001</v>
      </c>
      <c r="BF17" s="14">
        <v>783.46750273937505</v>
      </c>
      <c r="BG17" s="14">
        <v>724.20098907529996</v>
      </c>
      <c r="BH17" s="14">
        <v>846.12289033644993</v>
      </c>
      <c r="BI17" s="14">
        <v>898.74471571499998</v>
      </c>
      <c r="BJ17" s="14">
        <v>799.42064167820001</v>
      </c>
      <c r="BK17" s="14">
        <v>742.54299256550007</v>
      </c>
      <c r="BL17" s="14">
        <v>1234.0101119751121</v>
      </c>
      <c r="BM17" s="14">
        <v>1410.53183646293</v>
      </c>
      <c r="BN17" s="14">
        <v>1369.6652886139959</v>
      </c>
      <c r="BO17" s="14">
        <v>1597.26275132774</v>
      </c>
      <c r="BP17" s="14">
        <v>1529.3925908434301</v>
      </c>
      <c r="BQ17" s="14">
        <v>1443.0715865459699</v>
      </c>
      <c r="BR17" s="14">
        <v>1598.3135826988901</v>
      </c>
      <c r="BS17" s="14">
        <v>1520.00346907373</v>
      </c>
      <c r="BT17" s="14">
        <v>1501.7684372561901</v>
      </c>
    </row>
    <row r="18" spans="1:72" x14ac:dyDescent="0.25">
      <c r="A18" s="4"/>
      <c r="B18" t="s">
        <v>11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8">
        <v>0</v>
      </c>
      <c r="AM18" s="8">
        <v>0</v>
      </c>
      <c r="AN18" s="8">
        <v>0</v>
      </c>
      <c r="AO18" s="8">
        <v>0</v>
      </c>
      <c r="AP18" s="8">
        <v>0</v>
      </c>
      <c r="AQ18" s="8">
        <v>0</v>
      </c>
      <c r="AR18" s="8">
        <v>0</v>
      </c>
      <c r="AS18" s="8">
        <v>0</v>
      </c>
      <c r="AT18" s="8">
        <v>0</v>
      </c>
      <c r="AU18" s="8">
        <v>0</v>
      </c>
      <c r="AV18" s="8">
        <v>0</v>
      </c>
      <c r="AW18" s="8">
        <v>0</v>
      </c>
      <c r="AX18" s="8">
        <v>340.39837912500002</v>
      </c>
      <c r="AY18" s="8">
        <v>392.92651124999998</v>
      </c>
      <c r="AZ18" s="8">
        <v>372.99947602499998</v>
      </c>
      <c r="BA18" s="8">
        <v>364.02817271250001</v>
      </c>
      <c r="BB18" s="8">
        <v>324.80019270000003</v>
      </c>
      <c r="BC18" s="8">
        <v>339.5608542375</v>
      </c>
      <c r="BD18" s="8">
        <v>335.66175370000002</v>
      </c>
      <c r="BE18" s="8">
        <v>1911.896640391667</v>
      </c>
      <c r="BF18" s="8">
        <v>2527.4636009895798</v>
      </c>
      <c r="BG18" s="8">
        <v>2618.2368866704601</v>
      </c>
      <c r="BH18" s="8">
        <v>3055.1610579241496</v>
      </c>
      <c r="BI18" s="8">
        <v>3207.9740370064801</v>
      </c>
      <c r="BJ18" s="8">
        <v>2807.1604219813998</v>
      </c>
      <c r="BK18" s="8">
        <v>2580.99454127643</v>
      </c>
      <c r="BL18" s="8">
        <v>2621.258160763</v>
      </c>
      <c r="BM18" s="8">
        <v>2964.51806112545</v>
      </c>
      <c r="BN18" s="8">
        <v>3567.7306268972898</v>
      </c>
      <c r="BO18" s="8">
        <v>4373.23063906479</v>
      </c>
      <c r="BP18" s="8">
        <v>5212.3557911396802</v>
      </c>
      <c r="BQ18" s="8">
        <v>5137.4160575595797</v>
      </c>
      <c r="BR18" s="8">
        <v>5831.2058520118107</v>
      </c>
      <c r="BS18" s="8">
        <v>5435.0142074727355</v>
      </c>
      <c r="BT18" s="8">
        <v>5395.8136627631266</v>
      </c>
    </row>
    <row r="19" spans="1:72" x14ac:dyDescent="0.25">
      <c r="A19" s="4"/>
      <c r="B19" t="s">
        <v>12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8">
        <v>0</v>
      </c>
      <c r="AM19" s="8">
        <v>0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8">
        <v>0</v>
      </c>
      <c r="AT19" s="8">
        <v>0</v>
      </c>
      <c r="AU19" s="8">
        <v>0</v>
      </c>
      <c r="AV19" s="8">
        <v>967.09668557422299</v>
      </c>
      <c r="AW19" s="8">
        <v>1726.62267339461</v>
      </c>
      <c r="AX19" s="8">
        <v>1797.29839067638</v>
      </c>
      <c r="AY19" s="8">
        <v>3281.6572827704586</v>
      </c>
      <c r="AZ19" s="8">
        <v>3223.2473658205458</v>
      </c>
      <c r="BA19" s="8">
        <v>3204.4266204699093</v>
      </c>
      <c r="BB19" s="8">
        <v>3016.0399059683432</v>
      </c>
      <c r="BC19" s="8">
        <v>7771.2100070340302</v>
      </c>
      <c r="BD19" s="8">
        <v>10276.365033022183</v>
      </c>
      <c r="BE19" s="8">
        <v>17431.376786443754</v>
      </c>
      <c r="BF19" s="8">
        <v>18331.835355749714</v>
      </c>
      <c r="BG19" s="8">
        <v>21577.763188533252</v>
      </c>
      <c r="BH19" s="8">
        <v>24849.79596477879</v>
      </c>
      <c r="BI19" s="8">
        <v>25540.445471941992</v>
      </c>
      <c r="BJ19" s="8">
        <v>23357.092986609769</v>
      </c>
      <c r="BK19" s="8">
        <v>21512.756804099161</v>
      </c>
      <c r="BL19" s="8">
        <v>21947.861534097621</v>
      </c>
      <c r="BM19" s="8">
        <v>28540.600869010428</v>
      </c>
      <c r="BN19" s="8">
        <v>28337.070617413818</v>
      </c>
      <c r="BO19" s="8">
        <v>32813.886645536477</v>
      </c>
      <c r="BP19" s="8">
        <v>31847.714821713318</v>
      </c>
      <c r="BQ19" s="8">
        <v>31785.13210444073</v>
      </c>
      <c r="BR19" s="8">
        <v>34650.633155420619</v>
      </c>
      <c r="BS19" s="8">
        <v>35012.504974481621</v>
      </c>
      <c r="BT19" s="8">
        <v>35781.968278193614</v>
      </c>
    </row>
    <row r="20" spans="1:72" x14ac:dyDescent="0.25">
      <c r="A20" s="4"/>
      <c r="B20" s="4"/>
      <c r="C20" s="4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</row>
    <row r="21" spans="1:72" ht="18.75" x14ac:dyDescent="0.3">
      <c r="A21" s="11" t="s">
        <v>4</v>
      </c>
      <c r="B21" s="12"/>
      <c r="C21" s="12"/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335.23192968749998</v>
      </c>
      <c r="AO21" s="13">
        <v>325.39054687499998</v>
      </c>
      <c r="AP21" s="13">
        <v>310.97448437499997</v>
      </c>
      <c r="AQ21" s="13">
        <v>309.25003125000001</v>
      </c>
      <c r="AR21" s="13">
        <v>327.51847656249998</v>
      </c>
      <c r="AS21" s="13">
        <v>337.98515624999999</v>
      </c>
      <c r="AT21" s="13">
        <v>351.64955468749997</v>
      </c>
      <c r="AU21" s="13">
        <v>347.994421875</v>
      </c>
      <c r="AV21" s="13">
        <v>1310.744669949223</v>
      </c>
      <c r="AW21" s="13">
        <v>2097.3997983946101</v>
      </c>
      <c r="AX21" s="13">
        <v>2514.0789104263799</v>
      </c>
      <c r="AY21" s="13">
        <v>4106.9902002704584</v>
      </c>
      <c r="AZ21" s="13">
        <v>4008.8913105955457</v>
      </c>
      <c r="BA21" s="13">
        <v>3969.2648244324091</v>
      </c>
      <c r="BB21" s="13">
        <v>3700.3496924183432</v>
      </c>
      <c r="BC21" s="13">
        <v>8524.4453339280299</v>
      </c>
      <c r="BD21" s="13">
        <v>11321.751933634783</v>
      </c>
      <c r="BE21" s="13">
        <v>20127.748793120922</v>
      </c>
      <c r="BF21" s="13">
        <v>21688.797842389919</v>
      </c>
      <c r="BG21" s="13">
        <v>25166.188982012456</v>
      </c>
      <c r="BH21" s="13">
        <v>29027.698147704337</v>
      </c>
      <c r="BI21" s="13">
        <v>29931.169905792667</v>
      </c>
      <c r="BJ21" s="13">
        <v>27229.5692100011</v>
      </c>
      <c r="BK21" s="13">
        <v>25082.815606559587</v>
      </c>
      <c r="BL21" s="13">
        <v>26053.035537665426</v>
      </c>
      <c r="BM21" s="13">
        <v>33224.279215600844</v>
      </c>
      <c r="BN21" s="13">
        <v>33646.652276267421</v>
      </c>
      <c r="BO21" s="13">
        <v>39173.371745736331</v>
      </c>
      <c r="BP21" s="13">
        <v>38959.803802984192</v>
      </c>
      <c r="BQ21" s="13">
        <v>38741.789753572259</v>
      </c>
      <c r="BR21" s="13">
        <v>42468.366491645385</v>
      </c>
      <c r="BS21" s="13">
        <v>42349.053502879833</v>
      </c>
      <c r="BT21" s="13">
        <v>43081.32373332102</v>
      </c>
    </row>
    <row r="23" spans="1:72" ht="18.75" x14ac:dyDescent="0.3">
      <c r="A23" s="16" t="s">
        <v>5</v>
      </c>
      <c r="B23" s="12"/>
      <c r="C23" s="12"/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335.23192968749998</v>
      </c>
      <c r="AO23" s="13">
        <v>325.39054687499998</v>
      </c>
      <c r="AP23" s="13">
        <v>310.97448437499997</v>
      </c>
      <c r="AQ23" s="13">
        <v>309.25003125000001</v>
      </c>
      <c r="AR23" s="13">
        <v>368.47158456249997</v>
      </c>
      <c r="AS23" s="13">
        <v>379.05419724999939</v>
      </c>
      <c r="AT23" s="13">
        <v>421.0322506874989</v>
      </c>
      <c r="AU23" s="13">
        <v>458.7038868750019</v>
      </c>
      <c r="AV23" s="13">
        <v>1547.342895949221</v>
      </c>
      <c r="AW23" s="13">
        <v>2461.9631003946101</v>
      </c>
      <c r="AX23" s="13">
        <v>2923.7627374263802</v>
      </c>
      <c r="AY23" s="13">
        <v>4463.5544912704681</v>
      </c>
      <c r="AZ23" s="13">
        <v>4365.9985605955544</v>
      </c>
      <c r="BA23" s="13">
        <v>4327.0585224324095</v>
      </c>
      <c r="BB23" s="13">
        <v>5671.3748719297419</v>
      </c>
      <c r="BC23" s="13">
        <v>10505.640310415371</v>
      </c>
      <c r="BD23" s="13">
        <v>13295.979077503061</v>
      </c>
      <c r="BE23" s="13">
        <v>23644.211243440088</v>
      </c>
      <c r="BF23" s="13">
        <v>26246.64870713068</v>
      </c>
      <c r="BG23" s="13">
        <v>29765.500468084989</v>
      </c>
      <c r="BH23" s="13">
        <v>33625.212122079371</v>
      </c>
      <c r="BI23" s="13">
        <v>34638.698081723764</v>
      </c>
      <c r="BJ23" s="13">
        <v>33186.202751391618</v>
      </c>
      <c r="BK23" s="13">
        <v>31096.23164833392</v>
      </c>
      <c r="BL23" s="13">
        <v>35246.86398359287</v>
      </c>
      <c r="BM23" s="13">
        <v>44411.377569963341</v>
      </c>
      <c r="BN23" s="13">
        <v>47808.554464410729</v>
      </c>
      <c r="BO23" s="13">
        <v>53562.07738667442</v>
      </c>
      <c r="BP23" s="13">
        <v>54709.840102647038</v>
      </c>
      <c r="BQ23" s="13">
        <v>55868.784739080795</v>
      </c>
      <c r="BR23" s="13">
        <v>60753.383236068155</v>
      </c>
      <c r="BS23" s="13">
        <v>61215.420125355529</v>
      </c>
      <c r="BT23" s="13">
        <v>62564.543906407554</v>
      </c>
    </row>
    <row r="25" spans="1:72" ht="15" customHeight="1" x14ac:dyDescent="0.25">
      <c r="A25" s="21" t="s">
        <v>15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</row>
    <row r="26" spans="1:72" ht="15" customHeight="1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</row>
    <row r="27" spans="1:72" ht="15" customHeight="1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</row>
  </sheetData>
  <mergeCells count="13">
    <mergeCell ref="AY4:BB4"/>
    <mergeCell ref="BC4:BF4"/>
    <mergeCell ref="AU4:AX4"/>
    <mergeCell ref="W4:Z4"/>
    <mergeCell ref="D4:F4"/>
    <mergeCell ref="G4:J4"/>
    <mergeCell ref="K4:N4"/>
    <mergeCell ref="O4:R4"/>
    <mergeCell ref="S4:V4"/>
    <mergeCell ref="AA4:AD4"/>
    <mergeCell ref="AE4:AH4"/>
    <mergeCell ref="AI4:AL4"/>
    <mergeCell ref="AQ4:AT4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EMV_2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2025-09-12T13:42:57Z</dcterms:created>
  <dcterms:modified xsi:type="dcterms:W3CDTF">2025-09-12T13:43:04Z</dcterms:modified>
</cp:coreProperties>
</file>