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8AF28D4-670B-4330-900D-18BF70760E4B}" xr6:coauthVersionLast="47" xr6:coauthVersionMax="47" xr10:uidLastSave="{00000000-0000-0000-0000-000000000000}"/>
  <bookViews>
    <workbookView xWindow="28680" yWindow="-120" windowWidth="29040" windowHeight="15840" xr2:uid="{7A2EFA6D-A26A-412B-AD08-F7C6BBF8A0A6}"/>
  </bookViews>
  <sheets>
    <sheet name="Graf1" sheetId="6" r:id="rId1"/>
    <sheet name="Graf2" sheetId="15" r:id="rId2"/>
    <sheet name="Graf3" sheetId="7" r:id="rId3"/>
    <sheet name="Graf4" sheetId="8" r:id="rId4"/>
    <sheet name="Graf5" sheetId="10" r:id="rId5"/>
    <sheet name="Graf6" sheetId="11" r:id="rId6"/>
    <sheet name="Graf7" sheetId="14" r:id="rId7"/>
  </sheets>
  <externalReferences>
    <externalReference r:id="rId8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5" l="1"/>
  <c r="D79" i="14"/>
  <c r="G80" i="10"/>
  <c r="J80" i="8"/>
  <c r="I80" i="7"/>
  <c r="G80" i="6"/>
</calcChain>
</file>

<file path=xl/sharedStrings.xml><?xml version="1.0" encoding="utf-8"?>
<sst xmlns="http://schemas.openxmlformats.org/spreadsheetml/2006/main" count="192" uniqueCount="66">
  <si>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</si>
  <si>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</si>
  <si>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</si>
  <si>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</si>
  <si>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</si>
  <si>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</si>
  <si>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</si>
  <si>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</si>
  <si>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</si>
  <si>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Total Mercado Local</t>
  </si>
  <si>
    <t>Total Mercado Externo</t>
  </si>
  <si>
    <t>Stock de títulos de deuda</t>
  </si>
  <si>
    <t xml:space="preserve">Stock de valores emitidos según mercado de emisión </t>
  </si>
  <si>
    <t xml:space="preserve">(Miles de millones de pesos) </t>
  </si>
  <si>
    <t xml:space="preserve">Operación financiera de renta fija según emisores </t>
  </si>
  <si>
    <t>Flujos de títulos de deuda</t>
  </si>
  <si>
    <t>Flujos netos DPF y PDBC</t>
  </si>
  <si>
    <t>Emisiones e intereses devengados</t>
  </si>
  <si>
    <t>Pagos</t>
  </si>
  <si>
    <t>Efecto inflación y tipo de cambio</t>
  </si>
  <si>
    <t>Cambio en el stock</t>
  </si>
  <si>
    <t>Banco Central</t>
  </si>
  <si>
    <t>Bancos y Cooperativas</t>
  </si>
  <si>
    <t>Otros intermediarios financieros</t>
  </si>
  <si>
    <t>Operación financiera</t>
  </si>
  <si>
    <t>Mercado local</t>
  </si>
  <si>
    <t>Mercado externo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</si>
  <si>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</si>
  <si>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</si>
  <si>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</si>
  <si>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</si>
  <si>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</si>
  <si>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</si>
  <si>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</si>
  <si>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</si>
  <si>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</si>
  <si>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</si>
  <si>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</si>
  <si>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</si>
  <si>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</si>
  <si>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</si>
  <si>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</si>
  <si>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</si>
  <si>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</si>
  <si>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</si>
  <si>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</si>
  <si>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</si>
  <si>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</si>
  <si>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Inversionista Extranjero - Mercado local</t>
  </si>
  <si>
    <t>Inversionista extranjero - Mercado extranjero</t>
  </si>
  <si>
    <t>Porcentaje del stock emitido</t>
  </si>
  <si>
    <t xml:space="preserve">(Porcentaje del stock emitido) </t>
  </si>
  <si>
    <t>GRÁFICO 7</t>
  </si>
  <si>
    <t>Inversionistas extranjeros</t>
  </si>
  <si>
    <t>2022 II Trim</t>
  </si>
  <si>
    <t xml:space="preserve">Gobierno </t>
  </si>
  <si>
    <t>Emisores extranjeros</t>
  </si>
  <si>
    <t>Periodo</t>
  </si>
  <si>
    <t>Sector Tenedor</t>
  </si>
  <si>
    <t>Composición de la tenencia de títulos de deuda a septiembre 2022</t>
  </si>
  <si>
    <t>Bancos y cooperativas</t>
  </si>
  <si>
    <t>2022 III Trim</t>
  </si>
  <si>
    <t>Cartera de títulos de deuda según sector emisor. Principales tenedores al segundo y tercer trimestre 2022</t>
  </si>
  <si>
    <t>Operación financiera de Bancos y cooperativas</t>
  </si>
  <si>
    <t>* IIF corresponde a Instrumentos de Intermediación Financiera (PDBC y depósitos a plazo fijo).</t>
  </si>
  <si>
    <t>Proyección del servicio de la deuda sin IIF*, según plazos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</si>
</sst>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1" fillId="0" borderId="0"/>
    <xf numFmtId="164" fontId="6" fillId="0" borderId="0" applyNumberFormat="0" applyFill="0" applyBorder="0" applyAlignment="0" applyProtection="0"/>
  </cellStyleXfs>
  <cellXfs count="29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</cellXfs>
  <cellStyles count="3">
    <cellStyle name="Hipervínculo" xfId="2" builtinId="8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Graf1!$D$4</c:f>
              <c:strCache>
                <c:ptCount val="1"/>
                <c:pt idx="0">
                  <c:v>Total Mercado Local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Graf1!$D$5:$D$27</c:f>
              <c:numCache>
                <c:formatCode>#,##0</c:formatCode>
                <c:ptCount val="23"/>
                <c:pt idx="0">
                  <c:v>142306.92566715481</c:v>
                </c:pt>
                <c:pt idx="1">
                  <c:v>149501.53543281558</c:v>
                </c:pt>
                <c:pt idx="2">
                  <c:v>148403.90340526955</c:v>
                </c:pt>
                <c:pt idx="3">
                  <c:v>149895.83895945514</c:v>
                </c:pt>
                <c:pt idx="4">
                  <c:v>150450.52521753981</c:v>
                </c:pt>
                <c:pt idx="5">
                  <c:v>155226.93817419017</c:v>
                </c:pt>
                <c:pt idx="6">
                  <c:v>158507.22249142948</c:v>
                </c:pt>
                <c:pt idx="7">
                  <c:v>160112.03952750459</c:v>
                </c:pt>
                <c:pt idx="8">
                  <c:v>163634.90647988598</c:v>
                </c:pt>
                <c:pt idx="9">
                  <c:v>168919.45248484722</c:v>
                </c:pt>
                <c:pt idx="10">
                  <c:v>173632.37404414683</c:v>
                </c:pt>
                <c:pt idx="11">
                  <c:v>178506.05869731077</c:v>
                </c:pt>
                <c:pt idx="12">
                  <c:v>179215.87994520308</c:v>
                </c:pt>
                <c:pt idx="13">
                  <c:v>187583.78483698409</c:v>
                </c:pt>
                <c:pt idx="14">
                  <c:v>180437.47750434742</c:v>
                </c:pt>
                <c:pt idx="15">
                  <c:v>179953.99970822141</c:v>
                </c:pt>
                <c:pt idx="16">
                  <c:v>177316.35974461815</c:v>
                </c:pt>
                <c:pt idx="17">
                  <c:v>185768.59135861782</c:v>
                </c:pt>
                <c:pt idx="18">
                  <c:v>194434.73580416344</c:v>
                </c:pt>
                <c:pt idx="19">
                  <c:v>200128.90919464969</c:v>
                </c:pt>
                <c:pt idx="20">
                  <c:v>186666.58904970024</c:v>
                </c:pt>
                <c:pt idx="21">
                  <c:v>218599.646617183</c:v>
                </c:pt>
                <c:pt idx="22">
                  <c:v>219320.55638573336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Graf1!$E$4</c:f>
              <c:strCache>
                <c:ptCount val="1"/>
                <c:pt idx="0">
                  <c:v>Total Mercado Externo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Graf1!$B$5:$C$27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Graf1!$E$5:$E$27</c:f>
              <c:numCache>
                <c:formatCode>#,##0</c:formatCode>
                <c:ptCount val="23"/>
                <c:pt idx="0">
                  <c:v>39699.531911931663</c:v>
                </c:pt>
                <c:pt idx="1">
                  <c:v>41883.97152125201</c:v>
                </c:pt>
                <c:pt idx="2">
                  <c:v>40410.76124929385</c:v>
                </c:pt>
                <c:pt idx="3">
                  <c:v>39426.98603353717</c:v>
                </c:pt>
                <c:pt idx="4">
                  <c:v>40105.384091549095</c:v>
                </c:pt>
                <c:pt idx="5">
                  <c:v>43340.067534303787</c:v>
                </c:pt>
                <c:pt idx="6">
                  <c:v>44354.727107551334</c:v>
                </c:pt>
                <c:pt idx="7">
                  <c:v>46687.208504499038</c:v>
                </c:pt>
                <c:pt idx="8">
                  <c:v>45192.802426715774</c:v>
                </c:pt>
                <c:pt idx="9">
                  <c:v>46955.176005366069</c:v>
                </c:pt>
                <c:pt idx="10">
                  <c:v>51032.847948385323</c:v>
                </c:pt>
                <c:pt idx="11">
                  <c:v>53267.565156888952</c:v>
                </c:pt>
                <c:pt idx="12">
                  <c:v>67099.074333295561</c:v>
                </c:pt>
                <c:pt idx="13">
                  <c:v>67892.871033892356</c:v>
                </c:pt>
                <c:pt idx="14">
                  <c:v>64805.470500264237</c:v>
                </c:pt>
                <c:pt idx="15">
                  <c:v>58117.378074218694</c:v>
                </c:pt>
                <c:pt idx="16">
                  <c:v>63064.406997516395</c:v>
                </c:pt>
                <c:pt idx="17">
                  <c:v>66722.208160933049</c:v>
                </c:pt>
                <c:pt idx="18">
                  <c:v>83392.638132099892</c:v>
                </c:pt>
                <c:pt idx="19">
                  <c:v>90738.037505430548</c:v>
                </c:pt>
                <c:pt idx="20">
                  <c:v>89541.020776473903</c:v>
                </c:pt>
                <c:pt idx="21">
                  <c:v>104036.76630477986</c:v>
                </c:pt>
                <c:pt idx="22">
                  <c:v>106951.89215386889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2"/>
          <c:order val="2"/>
          <c:tx>
            <c:strRef>
              <c:f>Graf1!$F$4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Graf1!$F$5:$F$27</c:f>
              <c:numCache>
                <c:formatCode>#,##0</c:formatCode>
                <c:ptCount val="23"/>
                <c:pt idx="0">
                  <c:v>182006.45757908648</c:v>
                </c:pt>
                <c:pt idx="1">
                  <c:v>191385.50695406759</c:v>
                </c:pt>
                <c:pt idx="2">
                  <c:v>188814.66465456341</c:v>
                </c:pt>
                <c:pt idx="3">
                  <c:v>189322.8249929923</c:v>
                </c:pt>
                <c:pt idx="4">
                  <c:v>190555.90930908889</c:v>
                </c:pt>
                <c:pt idx="5">
                  <c:v>198567.00570849396</c:v>
                </c:pt>
                <c:pt idx="6">
                  <c:v>202861.94959898081</c:v>
                </c:pt>
                <c:pt idx="7">
                  <c:v>206799.24803200364</c:v>
                </c:pt>
                <c:pt idx="8">
                  <c:v>208827.70890660177</c:v>
                </c:pt>
                <c:pt idx="9">
                  <c:v>215874.6284902133</c:v>
                </c:pt>
                <c:pt idx="10">
                  <c:v>224665.22199253214</c:v>
                </c:pt>
                <c:pt idx="11">
                  <c:v>231773.62385419972</c:v>
                </c:pt>
                <c:pt idx="12">
                  <c:v>246314.95427849866</c:v>
                </c:pt>
                <c:pt idx="13">
                  <c:v>255476.65587087645</c:v>
                </c:pt>
                <c:pt idx="14">
                  <c:v>245242.94800461165</c:v>
                </c:pt>
                <c:pt idx="15">
                  <c:v>238071.3777824401</c:v>
                </c:pt>
                <c:pt idx="16">
                  <c:v>240380.76674213455</c:v>
                </c:pt>
                <c:pt idx="17">
                  <c:v>252490.79951955087</c:v>
                </c:pt>
                <c:pt idx="18">
                  <c:v>277827.37393626332</c:v>
                </c:pt>
                <c:pt idx="19">
                  <c:v>290866.94670008024</c:v>
                </c:pt>
                <c:pt idx="20">
                  <c:v>276207.60982617416</c:v>
                </c:pt>
                <c:pt idx="21">
                  <c:v>322636.41292196285</c:v>
                </c:pt>
                <c:pt idx="22">
                  <c:v>326272.44853960222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772689726633337E-2"/>
          <c:y val="3.4723028042547309E-2"/>
          <c:w val="0.38992849357517462"/>
          <c:h val="0.18242593360040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Graf2!$D$4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II Trim</c:v>
                  </c:pt>
                  <c:pt idx="1">
                    <c:v>2022 III Trim</c:v>
                  </c:pt>
                  <c:pt idx="2">
                    <c:v>2022 II Trim</c:v>
                  </c:pt>
                  <c:pt idx="3">
                    <c:v>2022 III Trim</c:v>
                  </c:pt>
                  <c:pt idx="4">
                    <c:v>2022 II Trim</c:v>
                  </c:pt>
                  <c:pt idx="5">
                    <c:v>2022 III Trim</c:v>
                  </c:pt>
                  <c:pt idx="6">
                    <c:v>2022 II Trim</c:v>
                  </c:pt>
                  <c:pt idx="7">
                    <c:v>2022 III Trim</c:v>
                  </c:pt>
                  <c:pt idx="8">
                    <c:v>2022 II Trim</c:v>
                  </c:pt>
                  <c:pt idx="9">
                    <c:v>2022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 y cooperativas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Graf2!$D$5:$D$14</c:f>
              <c:numCache>
                <c:formatCode>#,##0.0</c:formatCode>
                <c:ptCount val="10"/>
                <c:pt idx="0">
                  <c:v>0.66827662864607784</c:v>
                </c:pt>
                <c:pt idx="1">
                  <c:v>0.56276099870143437</c:v>
                </c:pt>
                <c:pt idx="2">
                  <c:v>0.15768284897236237</c:v>
                </c:pt>
                <c:pt idx="3">
                  <c:v>3.0843218252260985E-2</c:v>
                </c:pt>
                <c:pt idx="4">
                  <c:v>3.931258195151758</c:v>
                </c:pt>
                <c:pt idx="5">
                  <c:v>3.7103717812882389</c:v>
                </c:pt>
                <c:pt idx="6">
                  <c:v>7.0759242311592123</c:v>
                </c:pt>
                <c:pt idx="7">
                  <c:v>5.7403928811358647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Graf2!$E$4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II Trim</c:v>
                  </c:pt>
                  <c:pt idx="1">
                    <c:v>2022 III Trim</c:v>
                  </c:pt>
                  <c:pt idx="2">
                    <c:v>2022 II Trim</c:v>
                  </c:pt>
                  <c:pt idx="3">
                    <c:v>2022 III Trim</c:v>
                  </c:pt>
                  <c:pt idx="4">
                    <c:v>2022 II Trim</c:v>
                  </c:pt>
                  <c:pt idx="5">
                    <c:v>2022 III Trim</c:v>
                  </c:pt>
                  <c:pt idx="6">
                    <c:v>2022 II Trim</c:v>
                  </c:pt>
                  <c:pt idx="7">
                    <c:v>2022 III Trim</c:v>
                  </c:pt>
                  <c:pt idx="8">
                    <c:v>2022 II Trim</c:v>
                  </c:pt>
                  <c:pt idx="9">
                    <c:v>2022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 y cooperativas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Graf2!$E$5:$E$14</c:f>
              <c:numCache>
                <c:formatCode>#,##0.0</c:formatCode>
                <c:ptCount val="10"/>
                <c:pt idx="0">
                  <c:v>8.8097012945336459</c:v>
                </c:pt>
                <c:pt idx="1">
                  <c:v>9.2540413252339313</c:v>
                </c:pt>
                <c:pt idx="2">
                  <c:v>4.2732198562592272</c:v>
                </c:pt>
                <c:pt idx="3">
                  <c:v>4.1915662466014743</c:v>
                </c:pt>
                <c:pt idx="4">
                  <c:v>5.9460474138832797</c:v>
                </c:pt>
                <c:pt idx="5">
                  <c:v>6.2847928042477781</c:v>
                </c:pt>
                <c:pt idx="6">
                  <c:v>2.4481137939201125</c:v>
                </c:pt>
                <c:pt idx="7">
                  <c:v>2.5443276267979087</c:v>
                </c:pt>
                <c:pt idx="8">
                  <c:v>1.7244757741669452</c:v>
                </c:pt>
                <c:pt idx="9">
                  <c:v>1.5874924451162915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Graf2!$F$4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II Trim</c:v>
                  </c:pt>
                  <c:pt idx="1">
                    <c:v>2022 III Trim</c:v>
                  </c:pt>
                  <c:pt idx="2">
                    <c:v>2022 II Trim</c:v>
                  </c:pt>
                  <c:pt idx="3">
                    <c:v>2022 III Trim</c:v>
                  </c:pt>
                  <c:pt idx="4">
                    <c:v>2022 II Trim</c:v>
                  </c:pt>
                  <c:pt idx="5">
                    <c:v>2022 III Trim</c:v>
                  </c:pt>
                  <c:pt idx="6">
                    <c:v>2022 II Trim</c:v>
                  </c:pt>
                  <c:pt idx="7">
                    <c:v>2022 III Trim</c:v>
                  </c:pt>
                  <c:pt idx="8">
                    <c:v>2022 II Trim</c:v>
                  </c:pt>
                  <c:pt idx="9">
                    <c:v>2022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 y cooperativas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Graf2!$F$5:$F$14</c:f>
              <c:numCache>
                <c:formatCode>#,##0.0</c:formatCode>
                <c:ptCount val="10"/>
                <c:pt idx="0">
                  <c:v>0.5049281444033209</c:v>
                </c:pt>
                <c:pt idx="1">
                  <c:v>0.50853830156612978</c:v>
                </c:pt>
                <c:pt idx="2">
                  <c:v>1.6887775566186143</c:v>
                </c:pt>
                <c:pt idx="3">
                  <c:v>1.6835304392972521</c:v>
                </c:pt>
                <c:pt idx="4">
                  <c:v>0.59106980217092209</c:v>
                </c:pt>
                <c:pt idx="5">
                  <c:v>0.58358236551644471</c:v>
                </c:pt>
                <c:pt idx="6">
                  <c:v>0.14934373346291435</c:v>
                </c:pt>
                <c:pt idx="7">
                  <c:v>0.15155961223472403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II Trim</c:v>
                  </c:pt>
                  <c:pt idx="1">
                    <c:v>2022 III Trim</c:v>
                  </c:pt>
                  <c:pt idx="2">
                    <c:v>2022 II Trim</c:v>
                  </c:pt>
                  <c:pt idx="3">
                    <c:v>2022 III Trim</c:v>
                  </c:pt>
                  <c:pt idx="4">
                    <c:v>2022 II Trim</c:v>
                  </c:pt>
                  <c:pt idx="5">
                    <c:v>2022 III Trim</c:v>
                  </c:pt>
                  <c:pt idx="6">
                    <c:v>2022 II Trim</c:v>
                  </c:pt>
                  <c:pt idx="7">
                    <c:v>2022 III Trim</c:v>
                  </c:pt>
                  <c:pt idx="8">
                    <c:v>2022 II Trim</c:v>
                  </c:pt>
                  <c:pt idx="9">
                    <c:v>2022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 y cooperativas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Graf2!$G$5:$G$14</c:f>
              <c:numCache>
                <c:formatCode>#,##0.0</c:formatCode>
                <c:ptCount val="10"/>
                <c:pt idx="0">
                  <c:v>3.7852814650334596</c:v>
                </c:pt>
                <c:pt idx="1">
                  <c:v>3.7345387604296101</c:v>
                </c:pt>
                <c:pt idx="2">
                  <c:v>14.387224217013836</c:v>
                </c:pt>
                <c:pt idx="3">
                  <c:v>14.988901051303491</c:v>
                </c:pt>
                <c:pt idx="4">
                  <c:v>0.83844321809267686</c:v>
                </c:pt>
                <c:pt idx="5">
                  <c:v>0.88682615808789134</c:v>
                </c:pt>
                <c:pt idx="6">
                  <c:v>0.14289579270615665</c:v>
                </c:pt>
                <c:pt idx="7">
                  <c:v>0.15671604002477899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Graf2!$H$4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II Trim</c:v>
                  </c:pt>
                  <c:pt idx="1">
                    <c:v>2022 III Trim</c:v>
                  </c:pt>
                  <c:pt idx="2">
                    <c:v>2022 II Trim</c:v>
                  </c:pt>
                  <c:pt idx="3">
                    <c:v>2022 III Trim</c:v>
                  </c:pt>
                  <c:pt idx="4">
                    <c:v>2022 II Trim</c:v>
                  </c:pt>
                  <c:pt idx="5">
                    <c:v>2022 III Trim</c:v>
                  </c:pt>
                  <c:pt idx="6">
                    <c:v>2022 II Trim</c:v>
                  </c:pt>
                  <c:pt idx="7">
                    <c:v>2022 III Trim</c:v>
                  </c:pt>
                  <c:pt idx="8">
                    <c:v>2022 II Trim</c:v>
                  </c:pt>
                  <c:pt idx="9">
                    <c:v>2022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 y cooperativas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Graf2!$H$5:$H$14</c:f>
              <c:numCache>
                <c:formatCode>#,##0.0</c:formatCode>
                <c:ptCount val="10"/>
                <c:pt idx="0">
                  <c:v>9.08761726488056</c:v>
                </c:pt>
                <c:pt idx="1">
                  <c:v>9.6132378486852428</c:v>
                </c:pt>
                <c:pt idx="2">
                  <c:v>13.719548274249158</c:v>
                </c:pt>
                <c:pt idx="3">
                  <c:v>13.417778226164035</c:v>
                </c:pt>
                <c:pt idx="4">
                  <c:v>0.50206299349723871</c:v>
                </c:pt>
                <c:pt idx="5">
                  <c:v>0.62095436353968592</c:v>
                </c:pt>
                <c:pt idx="6">
                  <c:v>6.2457849496591278</c:v>
                </c:pt>
                <c:pt idx="7">
                  <c:v>6.2000433882811894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Graf2!$I$4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II Trim</c:v>
                  </c:pt>
                  <c:pt idx="1">
                    <c:v>2022 III Trim</c:v>
                  </c:pt>
                  <c:pt idx="2">
                    <c:v>2022 II Trim</c:v>
                  </c:pt>
                  <c:pt idx="3">
                    <c:v>2022 III Trim</c:v>
                  </c:pt>
                  <c:pt idx="4">
                    <c:v>2022 II Trim</c:v>
                  </c:pt>
                  <c:pt idx="5">
                    <c:v>2022 III Trim</c:v>
                  </c:pt>
                  <c:pt idx="6">
                    <c:v>2022 II Trim</c:v>
                  </c:pt>
                  <c:pt idx="7">
                    <c:v>2022 III Trim</c:v>
                  </c:pt>
                  <c:pt idx="8">
                    <c:v>2022 II Trim</c:v>
                  </c:pt>
                  <c:pt idx="9">
                    <c:v>2022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 y cooperativas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Graf2!$I$5:$I$14</c:f>
              <c:numCache>
                <c:formatCode>#,##0.0</c:formatCode>
                <c:ptCount val="10"/>
                <c:pt idx="0">
                  <c:v>1.0295444974425028E-2</c:v>
                </c:pt>
                <c:pt idx="1">
                  <c:v>1.0499884422770011E-2</c:v>
                </c:pt>
                <c:pt idx="2">
                  <c:v>0</c:v>
                </c:pt>
                <c:pt idx="3">
                  <c:v>0</c:v>
                </c:pt>
                <c:pt idx="4">
                  <c:v>5.1477224872125134E-5</c:v>
                </c:pt>
                <c:pt idx="5">
                  <c:v>5.2499422113850065E-5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Graf3!$G$4</c:f>
              <c:strCache>
                <c:ptCount val="1"/>
                <c:pt idx="0">
                  <c:v>Efecto inflación y tipo de cambio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Graf3!$B$5:$C$27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Graf3!$G$5:$G$27</c:f>
              <c:numCache>
                <c:formatCode>#,##0</c:formatCode>
                <c:ptCount val="23"/>
                <c:pt idx="0">
                  <c:v>249.03147540550793</c:v>
                </c:pt>
                <c:pt idx="1">
                  <c:v>883.0894596257267</c:v>
                </c:pt>
                <c:pt idx="2">
                  <c:v>-1599.0722820594758</c:v>
                </c:pt>
                <c:pt idx="3">
                  <c:v>-925.51291819609548</c:v>
                </c:pt>
                <c:pt idx="4">
                  <c:v>74.033258198269493</c:v>
                </c:pt>
                <c:pt idx="5">
                  <c:v>2986.431495616645</c:v>
                </c:pt>
                <c:pt idx="6">
                  <c:v>1534.1851445197781</c:v>
                </c:pt>
                <c:pt idx="7">
                  <c:v>2813.9968823278732</c:v>
                </c:pt>
                <c:pt idx="8">
                  <c:v>-1081.0379228018294</c:v>
                </c:pt>
                <c:pt idx="9">
                  <c:v>1089.3830391386468</c:v>
                </c:pt>
                <c:pt idx="10">
                  <c:v>3390.1408335484375</c:v>
                </c:pt>
                <c:pt idx="11">
                  <c:v>2392.043754445604</c:v>
                </c:pt>
                <c:pt idx="12">
                  <c:v>8605.3734292640947</c:v>
                </c:pt>
                <c:pt idx="13">
                  <c:v>-1771.3817064386687</c:v>
                </c:pt>
                <c:pt idx="14">
                  <c:v>-2149.6814081766979</c:v>
                </c:pt>
                <c:pt idx="15">
                  <c:v>-4399.2143477840691</c:v>
                </c:pt>
                <c:pt idx="16">
                  <c:v>2224.4071124022084</c:v>
                </c:pt>
                <c:pt idx="17">
                  <c:v>1403.9415205584025</c:v>
                </c:pt>
                <c:pt idx="18">
                  <c:v>7566.456978654438</c:v>
                </c:pt>
                <c:pt idx="19">
                  <c:v>7609.7513806189509</c:v>
                </c:pt>
                <c:pt idx="20">
                  <c:v>-4958.9763814479411</c:v>
                </c:pt>
                <c:pt idx="21">
                  <c:v>18390.05774976463</c:v>
                </c:pt>
                <c:pt idx="22">
                  <c:v>8003.9695776078061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70-4AF6-B0CE-7C778C56AB32}"/>
            </c:ext>
          </c:extLst>
        </c:ser>
        <c:ser>
          <c:idx val="2"/>
          <c:order val="1"/>
          <c:tx>
            <c:strRef>
              <c:f>Graf3!$F$4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6"/>
            </a:solidFill>
            <a:ln w="12700">
              <a:noFill/>
            </a:ln>
            <a:effectLst/>
          </c:spPr>
          <c:invertIfNegative val="0"/>
          <c:cat>
            <c:multiLvlStrRef>
              <c:f>Graf3!$B$5:$C$27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Graf3!$F$5:$F$27</c:f>
              <c:numCache>
                <c:formatCode>#,##0</c:formatCode>
                <c:ptCount val="23"/>
                <c:pt idx="0">
                  <c:v>-3509.8859763578566</c:v>
                </c:pt>
                <c:pt idx="1">
                  <c:v>-3263.1859765161371</c:v>
                </c:pt>
                <c:pt idx="2">
                  <c:v>-7648.8028240777649</c:v>
                </c:pt>
                <c:pt idx="3">
                  <c:v>-4651.2302657530181</c:v>
                </c:pt>
                <c:pt idx="4">
                  <c:v>-5868.5114501977878</c:v>
                </c:pt>
                <c:pt idx="5">
                  <c:v>-4130.4513612710725</c:v>
                </c:pt>
                <c:pt idx="6">
                  <c:v>-5206.7184791866639</c:v>
                </c:pt>
                <c:pt idx="7">
                  <c:v>-6696.3226979435422</c:v>
                </c:pt>
                <c:pt idx="8">
                  <c:v>-6236.8863289800593</c:v>
                </c:pt>
                <c:pt idx="9">
                  <c:v>-4457.4288021930861</c:v>
                </c:pt>
                <c:pt idx="10">
                  <c:v>-6682.6776412855779</c:v>
                </c:pt>
                <c:pt idx="11">
                  <c:v>-7511.6415988850767</c:v>
                </c:pt>
                <c:pt idx="12">
                  <c:v>-7350.3502117238277</c:v>
                </c:pt>
                <c:pt idx="13">
                  <c:v>-11431.594728401038</c:v>
                </c:pt>
                <c:pt idx="14">
                  <c:v>-8863.9513820610609</c:v>
                </c:pt>
                <c:pt idx="15">
                  <c:v>-6607.8631950149665</c:v>
                </c:pt>
                <c:pt idx="16">
                  <c:v>-6285.9174704445822</c:v>
                </c:pt>
                <c:pt idx="17">
                  <c:v>-5612.7103348943319</c:v>
                </c:pt>
                <c:pt idx="18">
                  <c:v>-8395.3783967830532</c:v>
                </c:pt>
                <c:pt idx="19">
                  <c:v>-6811.8823946206285</c:v>
                </c:pt>
                <c:pt idx="20">
                  <c:v>-6420.8430241388432</c:v>
                </c:pt>
                <c:pt idx="21">
                  <c:v>-6399.3042932977196</c:v>
                </c:pt>
                <c:pt idx="22">
                  <c:v>-7248.7696570741664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70-4AF6-B0CE-7C778C56AB32}"/>
            </c:ext>
          </c:extLst>
        </c:ser>
        <c:ser>
          <c:idx val="1"/>
          <c:order val="2"/>
          <c:tx>
            <c:strRef>
              <c:f>Graf3!$E$4</c:f>
              <c:strCache>
                <c:ptCount val="1"/>
                <c:pt idx="0">
                  <c:v>Emisiones e intereses devengados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Graf3!$E$5:$E$27</c:f>
              <c:numCache>
                <c:formatCode>#,##0</c:formatCode>
                <c:ptCount val="23"/>
                <c:pt idx="0">
                  <c:v>5912.0181909753055</c:v>
                </c:pt>
                <c:pt idx="1">
                  <c:v>8819.4714190977375</c:v>
                </c:pt>
                <c:pt idx="2">
                  <c:v>7796.0246243647471</c:v>
                </c:pt>
                <c:pt idx="3">
                  <c:v>6753.9967316830089</c:v>
                </c:pt>
                <c:pt idx="4">
                  <c:v>6831.4038120304967</c:v>
                </c:pt>
                <c:pt idx="5">
                  <c:v>7102.8861593490001</c:v>
                </c:pt>
                <c:pt idx="6">
                  <c:v>7157.3205386030186</c:v>
                </c:pt>
                <c:pt idx="7">
                  <c:v>9665.5458877647725</c:v>
                </c:pt>
                <c:pt idx="8">
                  <c:v>7168.6473909068409</c:v>
                </c:pt>
                <c:pt idx="9">
                  <c:v>10331.382461322837</c:v>
                </c:pt>
                <c:pt idx="10">
                  <c:v>10915.32014184035</c:v>
                </c:pt>
                <c:pt idx="11">
                  <c:v>7099.5845479755499</c:v>
                </c:pt>
                <c:pt idx="12">
                  <c:v>13384.208732983583</c:v>
                </c:pt>
                <c:pt idx="13">
                  <c:v>15163.498829416594</c:v>
                </c:pt>
                <c:pt idx="14">
                  <c:v>8788.5143335918365</c:v>
                </c:pt>
                <c:pt idx="15">
                  <c:v>7063.440882553442</c:v>
                </c:pt>
                <c:pt idx="16">
                  <c:v>9007.7752158485164</c:v>
                </c:pt>
                <c:pt idx="17">
                  <c:v>9431.2685986213037</c:v>
                </c:pt>
                <c:pt idx="18">
                  <c:v>19425.714401795525</c:v>
                </c:pt>
                <c:pt idx="19">
                  <c:v>11396.75299817714</c:v>
                </c:pt>
                <c:pt idx="20">
                  <c:v>11018.441117621005</c:v>
                </c:pt>
                <c:pt idx="21">
                  <c:v>11400.372027314015</c:v>
                </c:pt>
                <c:pt idx="22">
                  <c:v>6936.8446063121064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0-4AF6-B0CE-7C778C56AB32}"/>
            </c:ext>
          </c:extLst>
        </c:ser>
        <c:ser>
          <c:idx val="0"/>
          <c:order val="3"/>
          <c:tx>
            <c:strRef>
              <c:f>Graf3!$D$4</c:f>
              <c:strCache>
                <c:ptCount val="1"/>
                <c:pt idx="0">
                  <c:v>Flujos netos DPF y PDBC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multiLvlStrRef>
              <c:f>Graf3!$B$5:$C$27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Graf3!$D$5:$D$27</c:f>
              <c:numCache>
                <c:formatCode>#,##0</c:formatCode>
                <c:ptCount val="23"/>
                <c:pt idx="0">
                  <c:v>-589.33476452533</c:v>
                </c:pt>
                <c:pt idx="1">
                  <c:v>2939.6744727737801</c:v>
                </c:pt>
                <c:pt idx="2">
                  <c:v>-1118.9918177316267</c:v>
                </c:pt>
                <c:pt idx="3">
                  <c:v>-669.09320930505191</c:v>
                </c:pt>
                <c:pt idx="4">
                  <c:v>196.15869606562796</c:v>
                </c:pt>
                <c:pt idx="5">
                  <c:v>2052.2301057106188</c:v>
                </c:pt>
                <c:pt idx="6">
                  <c:v>810.15668655057505</c:v>
                </c:pt>
                <c:pt idx="7">
                  <c:v>-1845.921639126246</c:v>
                </c:pt>
                <c:pt idx="8">
                  <c:v>2177.7377354731839</c:v>
                </c:pt>
                <c:pt idx="9">
                  <c:v>83.582885343219914</c:v>
                </c:pt>
                <c:pt idx="10">
                  <c:v>1167.8101682156689</c:v>
                </c:pt>
                <c:pt idx="11">
                  <c:v>5128.4151581313299</c:v>
                </c:pt>
                <c:pt idx="12">
                  <c:v>-97.901526224939971</c:v>
                </c:pt>
                <c:pt idx="13">
                  <c:v>7201.1791978010397</c:v>
                </c:pt>
                <c:pt idx="14">
                  <c:v>-8008.5894096190104</c:v>
                </c:pt>
                <c:pt idx="15">
                  <c:v>-3227.9335619259441</c:v>
                </c:pt>
                <c:pt idx="16">
                  <c:v>-2636.8758981117198</c:v>
                </c:pt>
                <c:pt idx="17">
                  <c:v>6887.5329931310298</c:v>
                </c:pt>
                <c:pt idx="18">
                  <c:v>6739.7814330455094</c:v>
                </c:pt>
                <c:pt idx="19">
                  <c:v>844.95077964153006</c:v>
                </c:pt>
                <c:pt idx="20">
                  <c:v>-14297.958585940303</c:v>
                </c:pt>
                <c:pt idx="21">
                  <c:v>23037.67761200777</c:v>
                </c:pt>
                <c:pt idx="22">
                  <c:v>-4056.0089092063772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0-4AF6-B0CE-7C778C56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4"/>
          <c:order val="4"/>
          <c:tx>
            <c:strRef>
              <c:f>Graf3!$H$4</c:f>
              <c:strCache>
                <c:ptCount val="1"/>
                <c:pt idx="0">
                  <c:v>Cambio en el stock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Graf3!$H$5:$H$27</c:f>
              <c:numCache>
                <c:formatCode>#,##0</c:formatCode>
                <c:ptCount val="23"/>
                <c:pt idx="0">
                  <c:v>2061.8289254976271</c:v>
                </c:pt>
                <c:pt idx="1">
                  <c:v>9379.0493749811067</c:v>
                </c:pt>
                <c:pt idx="2">
                  <c:v>-2570.8422995041201</c:v>
                </c:pt>
                <c:pt idx="3">
                  <c:v>508.16033842884383</c:v>
                </c:pt>
                <c:pt idx="4">
                  <c:v>1233.0843160966062</c:v>
                </c:pt>
                <c:pt idx="5">
                  <c:v>8011.0963994051926</c:v>
                </c:pt>
                <c:pt idx="6">
                  <c:v>4294.9438904867075</c:v>
                </c:pt>
                <c:pt idx="7">
                  <c:v>3937.2984330228574</c:v>
                </c:pt>
                <c:pt idx="8">
                  <c:v>2028.4608745981357</c:v>
                </c:pt>
                <c:pt idx="9">
                  <c:v>7046.9195836116178</c:v>
                </c:pt>
                <c:pt idx="10">
                  <c:v>8790.5935023188777</c:v>
                </c:pt>
                <c:pt idx="11">
                  <c:v>7108.4018616674057</c:v>
                </c:pt>
                <c:pt idx="12">
                  <c:v>14541.330424298911</c:v>
                </c:pt>
                <c:pt idx="13">
                  <c:v>9161.7015923779254</c:v>
                </c:pt>
                <c:pt idx="14">
                  <c:v>-10233.707866264933</c:v>
                </c:pt>
                <c:pt idx="15">
                  <c:v>-7171.5702221715383</c:v>
                </c:pt>
                <c:pt idx="16">
                  <c:v>2309.3889596944227</c:v>
                </c:pt>
                <c:pt idx="17">
                  <c:v>12110.032777416405</c:v>
                </c:pt>
                <c:pt idx="18">
                  <c:v>25336.574416712421</c:v>
                </c:pt>
                <c:pt idx="19">
                  <c:v>13039.572763816994</c:v>
                </c:pt>
                <c:pt idx="20">
                  <c:v>-14659.336873906082</c:v>
                </c:pt>
                <c:pt idx="21">
                  <c:v>46428.803095788695</c:v>
                </c:pt>
                <c:pt idx="22">
                  <c:v>3636.0356176393689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70-4AF6-B0CE-7C778C56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697134038800705"/>
          <c:h val="0.24583166363461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Graf4!$E$4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Graf4!$B$5:$C$27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Graf4!$E$5:$E$27</c:f>
              <c:numCache>
                <c:formatCode>#,##0</c:formatCode>
                <c:ptCount val="23"/>
                <c:pt idx="0">
                  <c:v>176.52531206789422</c:v>
                </c:pt>
                <c:pt idx="1">
                  <c:v>2191.0301080046083</c:v>
                </c:pt>
                <c:pt idx="2">
                  <c:v>-866.63371178807324</c:v>
                </c:pt>
                <c:pt idx="3">
                  <c:v>269.33151284728115</c:v>
                </c:pt>
                <c:pt idx="4">
                  <c:v>1397.8012309204448</c:v>
                </c:pt>
                <c:pt idx="5">
                  <c:v>1077.761609269138</c:v>
                </c:pt>
                <c:pt idx="6">
                  <c:v>1052.8457078599097</c:v>
                </c:pt>
                <c:pt idx="7">
                  <c:v>-306.49933878493187</c:v>
                </c:pt>
                <c:pt idx="8">
                  <c:v>-21.105766217469181</c:v>
                </c:pt>
                <c:pt idx="9">
                  <c:v>2308.8147770346231</c:v>
                </c:pt>
                <c:pt idx="10">
                  <c:v>2677.372552927437</c:v>
                </c:pt>
                <c:pt idx="11">
                  <c:v>4750.7268050025723</c:v>
                </c:pt>
                <c:pt idx="12">
                  <c:v>5043.1426865690628</c:v>
                </c:pt>
                <c:pt idx="13">
                  <c:v>-8509.2019702086491</c:v>
                </c:pt>
                <c:pt idx="14">
                  <c:v>-11666.148070145731</c:v>
                </c:pt>
                <c:pt idx="15">
                  <c:v>-1230.7513804243467</c:v>
                </c:pt>
                <c:pt idx="16">
                  <c:v>-3304.1753306790947</c:v>
                </c:pt>
                <c:pt idx="17">
                  <c:v>-3361.3806210319185</c:v>
                </c:pt>
                <c:pt idx="18">
                  <c:v>-1109.9110258356727</c:v>
                </c:pt>
                <c:pt idx="19">
                  <c:v>-639.18408749506943</c:v>
                </c:pt>
                <c:pt idx="20">
                  <c:v>1593.6773427779792</c:v>
                </c:pt>
                <c:pt idx="21">
                  <c:v>4476.2033082197759</c:v>
                </c:pt>
                <c:pt idx="22">
                  <c:v>2721.9600387022151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Graf4!$H$4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Graf4!$B$5:$C$27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Graf4!$H$5:$H$27</c:f>
              <c:numCache>
                <c:formatCode>#,##0</c:formatCode>
                <c:ptCount val="23"/>
                <c:pt idx="0">
                  <c:v>291.94038451205961</c:v>
                </c:pt>
                <c:pt idx="1">
                  <c:v>4434.3823581926972</c:v>
                </c:pt>
                <c:pt idx="2">
                  <c:v>335.81931113210089</c:v>
                </c:pt>
                <c:pt idx="3">
                  <c:v>1484.9538851463169</c:v>
                </c:pt>
                <c:pt idx="4">
                  <c:v>235.63176979906973</c:v>
                </c:pt>
                <c:pt idx="5">
                  <c:v>1504.6733954189485</c:v>
                </c:pt>
                <c:pt idx="6">
                  <c:v>1509.8571850344572</c:v>
                </c:pt>
                <c:pt idx="7">
                  <c:v>1625.8486430029184</c:v>
                </c:pt>
                <c:pt idx="8">
                  <c:v>828.07329788251252</c:v>
                </c:pt>
                <c:pt idx="9">
                  <c:v>2686.1644013944883</c:v>
                </c:pt>
                <c:pt idx="10">
                  <c:v>853.87481005584186</c:v>
                </c:pt>
                <c:pt idx="11">
                  <c:v>906.92959810042294</c:v>
                </c:pt>
                <c:pt idx="12">
                  <c:v>1503.2496377866385</c:v>
                </c:pt>
                <c:pt idx="13">
                  <c:v>5214.8092228194391</c:v>
                </c:pt>
                <c:pt idx="14">
                  <c:v>962.30681960448089</c:v>
                </c:pt>
                <c:pt idx="15">
                  <c:v>1438.5532463586676</c:v>
                </c:pt>
                <c:pt idx="16">
                  <c:v>1676.9675127109792</c:v>
                </c:pt>
                <c:pt idx="17">
                  <c:v>4160.8276027410593</c:v>
                </c:pt>
                <c:pt idx="18">
                  <c:v>8132.5483823506256</c:v>
                </c:pt>
                <c:pt idx="19">
                  <c:v>2294.924346625623</c:v>
                </c:pt>
                <c:pt idx="20">
                  <c:v>3814.8677784049437</c:v>
                </c:pt>
                <c:pt idx="21">
                  <c:v>4344.8269572730669</c:v>
                </c:pt>
                <c:pt idx="22">
                  <c:v>-170.50080907521433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Graf4!$G$4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Graf4!$B$5:$C$27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Graf4!$G$5:$G$27</c:f>
              <c:numCache>
                <c:formatCode>#,##0</c:formatCode>
                <c:ptCount val="23"/>
                <c:pt idx="0">
                  <c:v>552.77390026871512</c:v>
                </c:pt>
                <c:pt idx="1">
                  <c:v>396.37288379896859</c:v>
                </c:pt>
                <c:pt idx="2">
                  <c:v>1034.7598978993881</c:v>
                </c:pt>
                <c:pt idx="3">
                  <c:v>-199.22727303589778</c:v>
                </c:pt>
                <c:pt idx="4">
                  <c:v>-83.559638581282485</c:v>
                </c:pt>
                <c:pt idx="5">
                  <c:v>1370.6236413166189</c:v>
                </c:pt>
                <c:pt idx="6">
                  <c:v>448.53068653335697</c:v>
                </c:pt>
                <c:pt idx="7">
                  <c:v>723.91901531891403</c:v>
                </c:pt>
                <c:pt idx="8">
                  <c:v>-393.54080234240132</c:v>
                </c:pt>
                <c:pt idx="9">
                  <c:v>1961.1721998889977</c:v>
                </c:pt>
                <c:pt idx="10">
                  <c:v>1575.7359158200325</c:v>
                </c:pt>
                <c:pt idx="11">
                  <c:v>807.52191117543111</c:v>
                </c:pt>
                <c:pt idx="12">
                  <c:v>2317.2995643063068</c:v>
                </c:pt>
                <c:pt idx="13">
                  <c:v>2444.6803225634276</c:v>
                </c:pt>
                <c:pt idx="14">
                  <c:v>874.72420166109123</c:v>
                </c:pt>
                <c:pt idx="15">
                  <c:v>-469.53689785844296</c:v>
                </c:pt>
                <c:pt idx="16">
                  <c:v>-3.5698745815512325</c:v>
                </c:pt>
                <c:pt idx="17">
                  <c:v>223.41167536179978</c:v>
                </c:pt>
                <c:pt idx="18">
                  <c:v>2582.1787328040537</c:v>
                </c:pt>
                <c:pt idx="19">
                  <c:v>307.15632238353464</c:v>
                </c:pt>
                <c:pt idx="20">
                  <c:v>1139.7307849688082</c:v>
                </c:pt>
                <c:pt idx="21">
                  <c:v>964.18843772419325</c:v>
                </c:pt>
                <c:pt idx="22">
                  <c:v>-138.1777301532382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Graf4!$F$4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Graf4!$B$5:$C$27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Graf4!$F$5:$F$27</c:f>
              <c:numCache>
                <c:formatCode>#,##0</c:formatCode>
                <c:ptCount val="23"/>
                <c:pt idx="0">
                  <c:v>291.21954374809661</c:v>
                </c:pt>
                <c:pt idx="1">
                  <c:v>816.53687015679952</c:v>
                </c:pt>
                <c:pt idx="2">
                  <c:v>24.217379663971883</c:v>
                </c:pt>
                <c:pt idx="3">
                  <c:v>-72.562077466253527</c:v>
                </c:pt>
                <c:pt idx="4">
                  <c:v>-138.00235543507122</c:v>
                </c:pt>
                <c:pt idx="5">
                  <c:v>199.38600625537975</c:v>
                </c:pt>
                <c:pt idx="6">
                  <c:v>245.39531372344717</c:v>
                </c:pt>
                <c:pt idx="7">
                  <c:v>265.81479099912463</c:v>
                </c:pt>
                <c:pt idx="8">
                  <c:v>266.24549084215681</c:v>
                </c:pt>
                <c:pt idx="9">
                  <c:v>72.751463352744111</c:v>
                </c:pt>
                <c:pt idx="10">
                  <c:v>151.29782088440675</c:v>
                </c:pt>
                <c:pt idx="11">
                  <c:v>-129.80290162289413</c:v>
                </c:pt>
                <c:pt idx="12">
                  <c:v>838.44944525762253</c:v>
                </c:pt>
                <c:pt idx="13">
                  <c:v>-146.21088175210173</c:v>
                </c:pt>
                <c:pt idx="14">
                  <c:v>15.857089387297421</c:v>
                </c:pt>
                <c:pt idx="15">
                  <c:v>248.587513255045</c:v>
                </c:pt>
                <c:pt idx="16">
                  <c:v>260.5426624572205</c:v>
                </c:pt>
                <c:pt idx="17">
                  <c:v>328.94062741227418</c:v>
                </c:pt>
                <c:pt idx="18">
                  <c:v>664.92486245230032</c:v>
                </c:pt>
                <c:pt idx="19">
                  <c:v>-42.044010383035044</c:v>
                </c:pt>
                <c:pt idx="20">
                  <c:v>-86.49916593669424</c:v>
                </c:pt>
                <c:pt idx="21">
                  <c:v>-399.09132748358684</c:v>
                </c:pt>
                <c:pt idx="22">
                  <c:v>-104.01673095162698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Graf4!$D$4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Graf4!$B$5:$C$27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Graf4!$D$5:$D$27</c:f>
              <c:numCache>
                <c:formatCode>#,##0</c:formatCode>
                <c:ptCount val="23"/>
                <c:pt idx="0">
                  <c:v>500.03123538415105</c:v>
                </c:pt>
                <c:pt idx="1">
                  <c:v>657.32006535955531</c:v>
                </c:pt>
                <c:pt idx="2">
                  <c:v>-1500.2591772304236</c:v>
                </c:pt>
                <c:pt idx="3">
                  <c:v>-26.613771847165694</c:v>
                </c:pt>
                <c:pt idx="4">
                  <c:v>-252.81994876878207</c:v>
                </c:pt>
                <c:pt idx="5">
                  <c:v>872.22025169017411</c:v>
                </c:pt>
                <c:pt idx="6">
                  <c:v>-495.87014769038262</c:v>
                </c:pt>
                <c:pt idx="7">
                  <c:v>-1185.7815592555735</c:v>
                </c:pt>
                <c:pt idx="8">
                  <c:v>2429.8265766295808</c:v>
                </c:pt>
                <c:pt idx="9">
                  <c:v>-1071.3662973158523</c:v>
                </c:pt>
                <c:pt idx="10">
                  <c:v>142.17156911579895</c:v>
                </c:pt>
                <c:pt idx="11">
                  <c:v>-1619.0173050562526</c:v>
                </c:pt>
                <c:pt idx="12">
                  <c:v>-3766.184339194564</c:v>
                </c:pt>
                <c:pt idx="13">
                  <c:v>11929.006605967665</c:v>
                </c:pt>
                <c:pt idx="14">
                  <c:v>1729.2335012418484</c:v>
                </c:pt>
                <c:pt idx="15">
                  <c:v>-2759.2083561562472</c:v>
                </c:pt>
                <c:pt idx="16">
                  <c:v>1455.2168776980282</c:v>
                </c:pt>
                <c:pt idx="17">
                  <c:v>9354.2919722533607</c:v>
                </c:pt>
                <c:pt idx="18">
                  <c:v>7500.376486192712</c:v>
                </c:pt>
                <c:pt idx="19">
                  <c:v>3508.9688123133978</c:v>
                </c:pt>
                <c:pt idx="20">
                  <c:v>-16162.137240283764</c:v>
                </c:pt>
                <c:pt idx="21">
                  <c:v>18652.617970152485</c:v>
                </c:pt>
                <c:pt idx="22">
                  <c:v>-6677.1987281754946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Graf4!$I$4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Graf4!$B$5:$C$27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Graf4!$I$5:$I$27</c:f>
              <c:numCache>
                <c:formatCode>#,##0</c:formatCode>
                <c:ptCount val="23"/>
                <c:pt idx="0">
                  <c:v>1812.7974500921189</c:v>
                </c:pt>
                <c:pt idx="1">
                  <c:v>8495.9599153553809</c:v>
                </c:pt>
                <c:pt idx="2">
                  <c:v>-971.77001744464508</c:v>
                </c:pt>
                <c:pt idx="3">
                  <c:v>1433.6732566249382</c:v>
                </c:pt>
                <c:pt idx="4">
                  <c:v>1159.0510578983378</c:v>
                </c:pt>
                <c:pt idx="5">
                  <c:v>5024.6649037885463</c:v>
                </c:pt>
                <c:pt idx="6">
                  <c:v>2760.7587459669303</c:v>
                </c:pt>
                <c:pt idx="7">
                  <c:v>1123.3015506949857</c:v>
                </c:pt>
                <c:pt idx="8">
                  <c:v>3109.498797399965</c:v>
                </c:pt>
                <c:pt idx="9">
                  <c:v>5957.5365444729723</c:v>
                </c:pt>
                <c:pt idx="10">
                  <c:v>5400.4526687704411</c:v>
                </c:pt>
                <c:pt idx="11">
                  <c:v>4716.3581072218021</c:v>
                </c:pt>
                <c:pt idx="12">
                  <c:v>5935.9569950348168</c:v>
                </c:pt>
                <c:pt idx="13">
                  <c:v>10933.083298816593</c:v>
                </c:pt>
                <c:pt idx="14">
                  <c:v>-8084.0264580882358</c:v>
                </c:pt>
                <c:pt idx="15">
                  <c:v>-2772.3558743874673</c:v>
                </c:pt>
                <c:pt idx="16">
                  <c:v>84.981847292215519</c:v>
                </c:pt>
                <c:pt idx="17">
                  <c:v>10706.091256858001</c:v>
                </c:pt>
                <c:pt idx="18">
                  <c:v>17770.117438057987</c:v>
                </c:pt>
                <c:pt idx="19">
                  <c:v>5429.8213831980393</c:v>
                </c:pt>
                <c:pt idx="20">
                  <c:v>-9700.3605001465603</c:v>
                </c:pt>
                <c:pt idx="21">
                  <c:v>28038.745346023959</c:v>
                </c:pt>
                <c:pt idx="22">
                  <c:v>-4367.9339599683708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254805996472661"/>
          <c:h val="0.36530683250567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Graf5!$D$4</c:f>
              <c:strCache>
                <c:ptCount val="1"/>
                <c:pt idx="0">
                  <c:v>Mercado local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Graf5!$B$5:$C$27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Graf5!$D$5:$D$27</c:f>
              <c:numCache>
                <c:formatCode>#,##0</c:formatCode>
                <c:ptCount val="23"/>
                <c:pt idx="0">
                  <c:v>1655.559544479167</c:v>
                </c:pt>
                <c:pt idx="1">
                  <c:v>702.96302960353887</c:v>
                </c:pt>
                <c:pt idx="2">
                  <c:v>-75.966595014707991</c:v>
                </c:pt>
                <c:pt idx="3">
                  <c:v>336.36393738985385</c:v>
                </c:pt>
                <c:pt idx="4">
                  <c:v>2050.668653627888</c:v>
                </c:pt>
                <c:pt idx="5">
                  <c:v>292.51126809906032</c:v>
                </c:pt>
                <c:pt idx="6">
                  <c:v>159.72049004273754</c:v>
                </c:pt>
                <c:pt idx="7">
                  <c:v>538.68906567673525</c:v>
                </c:pt>
                <c:pt idx="8">
                  <c:v>979.36139226914247</c:v>
                </c:pt>
                <c:pt idx="9">
                  <c:v>676.83703400910917</c:v>
                </c:pt>
                <c:pt idx="10">
                  <c:v>2049.5426462984947</c:v>
                </c:pt>
                <c:pt idx="11">
                  <c:v>-220.35341093800275</c:v>
                </c:pt>
                <c:pt idx="12">
                  <c:v>-156.39255727610657</c:v>
                </c:pt>
                <c:pt idx="13">
                  <c:v>-133.86839181437267</c:v>
                </c:pt>
                <c:pt idx="14">
                  <c:v>-984.86766902543445</c:v>
                </c:pt>
                <c:pt idx="15">
                  <c:v>107.24656663995404</c:v>
                </c:pt>
                <c:pt idx="16">
                  <c:v>748.5631464872049</c:v>
                </c:pt>
                <c:pt idx="17">
                  <c:v>-745.58206630549444</c:v>
                </c:pt>
                <c:pt idx="18">
                  <c:v>-1140.7400035554429</c:v>
                </c:pt>
                <c:pt idx="19">
                  <c:v>115.96922751464399</c:v>
                </c:pt>
                <c:pt idx="20">
                  <c:v>157.50780279747914</c:v>
                </c:pt>
                <c:pt idx="21">
                  <c:v>220.69753741832255</c:v>
                </c:pt>
                <c:pt idx="22">
                  <c:v>752.38221117079343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3-483A-AE09-2F672D677944}"/>
            </c:ext>
          </c:extLst>
        </c:ser>
        <c:ser>
          <c:idx val="1"/>
          <c:order val="1"/>
          <c:tx>
            <c:strRef>
              <c:f>Graf5!$E$4</c:f>
              <c:strCache>
                <c:ptCount val="1"/>
                <c:pt idx="0">
                  <c:v>Mercado externo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Graf5!$B$5:$C$27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Graf5!$E$5:$E$27</c:f>
              <c:numCache>
                <c:formatCode>#,##0</c:formatCode>
                <c:ptCount val="23"/>
                <c:pt idx="0">
                  <c:v>177.30053211405726</c:v>
                </c:pt>
                <c:pt idx="1">
                  <c:v>-446.60739437271053</c:v>
                </c:pt>
                <c:pt idx="2">
                  <c:v>-785.67529904173853</c:v>
                </c:pt>
                <c:pt idx="3">
                  <c:v>538.06078476247831</c:v>
                </c:pt>
                <c:pt idx="4">
                  <c:v>176.97388122692894</c:v>
                </c:pt>
                <c:pt idx="5">
                  <c:v>-95.979764540541282</c:v>
                </c:pt>
                <c:pt idx="6">
                  <c:v>307.96853126659812</c:v>
                </c:pt>
                <c:pt idx="7">
                  <c:v>-58.266765335421155</c:v>
                </c:pt>
                <c:pt idx="8">
                  <c:v>-101.20489395979564</c:v>
                </c:pt>
                <c:pt idx="9">
                  <c:v>480.39485768229383</c:v>
                </c:pt>
                <c:pt idx="10">
                  <c:v>-361.98026158672883</c:v>
                </c:pt>
                <c:pt idx="11">
                  <c:v>323.26505780924595</c:v>
                </c:pt>
                <c:pt idx="12">
                  <c:v>1599.4367700701096</c:v>
                </c:pt>
                <c:pt idx="13">
                  <c:v>-543.112776195317</c:v>
                </c:pt>
                <c:pt idx="14">
                  <c:v>-467.69099150129705</c:v>
                </c:pt>
                <c:pt idx="15">
                  <c:v>-790.06438513835678</c:v>
                </c:pt>
                <c:pt idx="16">
                  <c:v>534.13742094542033</c:v>
                </c:pt>
                <c:pt idx="17">
                  <c:v>-153.33154785745393</c:v>
                </c:pt>
                <c:pt idx="18">
                  <c:v>799.04754467427119</c:v>
                </c:pt>
                <c:pt idx="19">
                  <c:v>1903.8959053487665</c:v>
                </c:pt>
                <c:pt idx="20">
                  <c:v>-164.87186639077981</c:v>
                </c:pt>
                <c:pt idx="21">
                  <c:v>-132.17184120620652</c:v>
                </c:pt>
                <c:pt idx="22">
                  <c:v>-512.41326326224828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3-483A-AE09-2F672D67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lineChart>
        <c:grouping val="standard"/>
        <c:varyColors val="0"/>
        <c:ser>
          <c:idx val="2"/>
          <c:order val="2"/>
          <c:tx>
            <c:strRef>
              <c:f>Graf5!$F$4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Graf5!$B$5:$C$27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Graf5!$F$5:$F$27</c:f>
              <c:numCache>
                <c:formatCode>#,##0</c:formatCode>
                <c:ptCount val="23"/>
                <c:pt idx="0">
                  <c:v>1832.8600765932242</c:v>
                </c:pt>
                <c:pt idx="1">
                  <c:v>256.35563523082834</c:v>
                </c:pt>
                <c:pt idx="2">
                  <c:v>-861.64189405644652</c:v>
                </c:pt>
                <c:pt idx="3">
                  <c:v>874.42472215233215</c:v>
                </c:pt>
                <c:pt idx="4">
                  <c:v>2227.6425348548169</c:v>
                </c:pt>
                <c:pt idx="5">
                  <c:v>196.53150355851903</c:v>
                </c:pt>
                <c:pt idx="6">
                  <c:v>467.68902130933566</c:v>
                </c:pt>
                <c:pt idx="7">
                  <c:v>480.4223003413141</c:v>
                </c:pt>
                <c:pt idx="8">
                  <c:v>878.15649830934683</c:v>
                </c:pt>
                <c:pt idx="9">
                  <c:v>1157.231891691403</c:v>
                </c:pt>
                <c:pt idx="10">
                  <c:v>1687.5623847117658</c:v>
                </c:pt>
                <c:pt idx="11">
                  <c:v>102.91164687124319</c:v>
                </c:pt>
                <c:pt idx="12">
                  <c:v>1443.044212794003</c:v>
                </c:pt>
                <c:pt idx="13">
                  <c:v>-676.98116800968967</c:v>
                </c:pt>
                <c:pt idx="14">
                  <c:v>-1452.5586605267315</c:v>
                </c:pt>
                <c:pt idx="15">
                  <c:v>-682.81781849840274</c:v>
                </c:pt>
                <c:pt idx="16">
                  <c:v>1282.7005674326251</c:v>
                </c:pt>
                <c:pt idx="17">
                  <c:v>-898.91361416294831</c:v>
                </c:pt>
                <c:pt idx="18">
                  <c:v>-341.69245888117166</c:v>
                </c:pt>
                <c:pt idx="19">
                  <c:v>2019.8651328634105</c:v>
                </c:pt>
                <c:pt idx="20">
                  <c:v>-7.3640635933006706</c:v>
                </c:pt>
                <c:pt idx="21">
                  <c:v>88.525696212116031</c:v>
                </c:pt>
                <c:pt idx="22">
                  <c:v>239.96894790854515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3-483A-AE09-2F672D67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08E-2"/>
          <c:y val="4.6980101131533971E-3"/>
          <c:w val="0.67211684303350971"/>
          <c:h val="6.9433460880584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17397.439629363893</c:v>
                </c:pt>
                <c:pt idx="1">
                  <c:v>33987.811679424201</c:v>
                </c:pt>
                <c:pt idx="2">
                  <c:v>28281.264624223331</c:v>
                </c:pt>
                <c:pt idx="3">
                  <c:v>103992.51025663818</c:v>
                </c:pt>
                <c:pt idx="4">
                  <c:v>5487.2147794310313</c:v>
                </c:pt>
                <c:pt idx="5">
                  <c:v>18702.630687774927</c:v>
                </c:pt>
                <c:pt idx="6">
                  <c:v>132219.94947981383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4276590666"/>
                  <c:y val="0.25250073925684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08025810115"/>
                      <c:h val="0.20379149025633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 Extranjero - Mercado local</c:v>
                </c:pt>
                <c:pt idx="8">
                  <c:v>Inversionista extranjero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1.5874924451162915</c:v>
                </c:pt>
                <c:pt idx="1">
                  <c:v>14.793039548474468</c:v>
                </c:pt>
                <c:pt idx="2">
                  <c:v>12.086579972102154</c:v>
                </c:pt>
                <c:pt idx="3">
                  <c:v>1.8534259418913352</c:v>
                </c:pt>
                <c:pt idx="4">
                  <c:v>23.683617119039116</c:v>
                </c:pt>
                <c:pt idx="5">
                  <c:v>7.752651527318366</c:v>
                </c:pt>
                <c:pt idx="6">
                  <c:v>3.9305742644397679</c:v>
                </c:pt>
                <c:pt idx="7">
                  <c:v>2.3670079142391258</c:v>
                </c:pt>
                <c:pt idx="8">
                  <c:v>31.945611267379377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65615</xdr:rowOff>
    </xdr:from>
    <xdr:to>
      <xdr:col>13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6</xdr:row>
      <xdr:rowOff>65615</xdr:rowOff>
    </xdr:from>
    <xdr:to>
      <xdr:col>15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515C2-F8D2-4412-9CCF-73EB44868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65615</xdr:rowOff>
    </xdr:from>
    <xdr:to>
      <xdr:col>13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15233D-1370-4576-9B5E-C06909F45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JH1SM116727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i3.bcentral.cl/siete/ES/Siete/Canasta?idCanasta=JFTM3116727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documents/33528/42310/EMV-5.xlsx/fcfb9aa4-82cf-b0a4-91a6-86e23cb60539?t=1655299995347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I80"/>
  <sheetViews>
    <sheetView tabSelected="1" zoomScale="90" zoomScaleNormal="90" workbookViewId="0">
      <selection activeCell="E33" sqref="E33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2.140625" style="1" customWidth="1"/>
    <col min="7" max="7" width="11.42578125" style="1"/>
    <col min="8" max="8" width="11.42578125" style="3"/>
    <col min="9" max="16384" width="11.42578125" style="1"/>
  </cols>
  <sheetData>
    <row r="2" spans="2:9" x14ac:dyDescent="0.25">
      <c r="F2" s="8"/>
    </row>
    <row r="3" spans="2:9" s="2" customFormat="1" x14ac:dyDescent="0.25"/>
    <row r="4" spans="2:9" ht="45" x14ac:dyDescent="0.25">
      <c r="B4" s="7" t="s">
        <v>6</v>
      </c>
      <c r="C4" s="7" t="s">
        <v>7</v>
      </c>
      <c r="D4" s="7" t="s">
        <v>9</v>
      </c>
      <c r="E4" s="7" t="s">
        <v>10</v>
      </c>
      <c r="F4" s="7" t="s">
        <v>11</v>
      </c>
      <c r="I4" s="20" t="s">
        <v>38</v>
      </c>
    </row>
    <row r="5" spans="2:9" x14ac:dyDescent="0.25">
      <c r="B5" s="9">
        <v>2017</v>
      </c>
      <c r="C5" s="10" t="s">
        <v>0</v>
      </c>
      <c r="D5" s="15">
        <v>142306.92566715481</v>
      </c>
      <c r="E5" s="15">
        <v>39699.531911931663</v>
      </c>
      <c r="F5" s="15">
        <v>182006.45757908648</v>
      </c>
      <c r="I5" s="13" t="s">
        <v>12</v>
      </c>
    </row>
    <row r="6" spans="2:9" x14ac:dyDescent="0.25">
      <c r="B6" s="9"/>
      <c r="C6" s="10" t="s">
        <v>1</v>
      </c>
      <c r="D6" s="15">
        <v>149501.53543281558</v>
      </c>
      <c r="E6" s="15">
        <v>41883.97152125201</v>
      </c>
      <c r="F6" s="15">
        <v>191385.50695406759</v>
      </c>
      <c r="I6" s="19" t="s">
        <v>13</v>
      </c>
    </row>
    <row r="7" spans="2:9" x14ac:dyDescent="0.25">
      <c r="B7" s="9"/>
      <c r="C7" s="10" t="s">
        <v>2</v>
      </c>
      <c r="D7" s="15">
        <v>148403.90340526955</v>
      </c>
      <c r="E7" s="15">
        <v>40410.76124929385</v>
      </c>
      <c r="F7" s="15">
        <v>188814.66465456341</v>
      </c>
    </row>
    <row r="8" spans="2:9" x14ac:dyDescent="0.25">
      <c r="B8" s="9"/>
      <c r="C8" s="10" t="s">
        <v>3</v>
      </c>
      <c r="D8" s="15">
        <v>149895.83895945514</v>
      </c>
      <c r="E8" s="15">
        <v>39426.98603353717</v>
      </c>
      <c r="F8" s="15">
        <v>189322.8249929923</v>
      </c>
    </row>
    <row r="9" spans="2:9" x14ac:dyDescent="0.25">
      <c r="B9" s="9">
        <v>2018</v>
      </c>
      <c r="C9" s="10" t="s">
        <v>0</v>
      </c>
      <c r="D9" s="15">
        <v>150450.52521753981</v>
      </c>
      <c r="E9" s="15">
        <v>40105.384091549095</v>
      </c>
      <c r="F9" s="15">
        <v>190555.90930908889</v>
      </c>
    </row>
    <row r="10" spans="2:9" x14ac:dyDescent="0.25">
      <c r="B10" s="9"/>
      <c r="C10" s="10" t="s">
        <v>1</v>
      </c>
      <c r="D10" s="15">
        <v>155226.93817419017</v>
      </c>
      <c r="E10" s="15">
        <v>43340.067534303787</v>
      </c>
      <c r="F10" s="15">
        <v>198567.00570849396</v>
      </c>
    </row>
    <row r="11" spans="2:9" x14ac:dyDescent="0.25">
      <c r="B11" s="9"/>
      <c r="C11" s="10" t="s">
        <v>2</v>
      </c>
      <c r="D11" s="15">
        <v>158507.22249142948</v>
      </c>
      <c r="E11" s="15">
        <v>44354.727107551334</v>
      </c>
      <c r="F11" s="15">
        <v>202861.94959898081</v>
      </c>
    </row>
    <row r="12" spans="2:9" x14ac:dyDescent="0.25">
      <c r="B12" s="9"/>
      <c r="C12" s="10" t="s">
        <v>3</v>
      </c>
      <c r="D12" s="15">
        <v>160112.03952750459</v>
      </c>
      <c r="E12" s="15">
        <v>46687.208504499038</v>
      </c>
      <c r="F12" s="15">
        <v>206799.24803200364</v>
      </c>
    </row>
    <row r="13" spans="2:9" x14ac:dyDescent="0.25">
      <c r="B13" s="9">
        <v>2019</v>
      </c>
      <c r="C13" s="10" t="s">
        <v>0</v>
      </c>
      <c r="D13" s="15">
        <v>163634.90647988598</v>
      </c>
      <c r="E13" s="15">
        <v>45192.802426715774</v>
      </c>
      <c r="F13" s="15">
        <v>208827.70890660177</v>
      </c>
    </row>
    <row r="14" spans="2:9" x14ac:dyDescent="0.25">
      <c r="B14" s="9"/>
      <c r="C14" s="10" t="s">
        <v>1</v>
      </c>
      <c r="D14" s="15">
        <v>168919.45248484722</v>
      </c>
      <c r="E14" s="15">
        <v>46955.176005366069</v>
      </c>
      <c r="F14" s="15">
        <v>215874.6284902133</v>
      </c>
    </row>
    <row r="15" spans="2:9" x14ac:dyDescent="0.25">
      <c r="B15" s="9"/>
      <c r="C15" s="10" t="s">
        <v>2</v>
      </c>
      <c r="D15" s="15">
        <v>173632.37404414683</v>
      </c>
      <c r="E15" s="15">
        <v>51032.847948385323</v>
      </c>
      <c r="F15" s="15">
        <v>224665.22199253214</v>
      </c>
    </row>
    <row r="16" spans="2:9" x14ac:dyDescent="0.25">
      <c r="B16" s="9"/>
      <c r="C16" s="10" t="s">
        <v>3</v>
      </c>
      <c r="D16" s="15">
        <v>178506.05869731077</v>
      </c>
      <c r="E16" s="15">
        <v>53267.565156888952</v>
      </c>
      <c r="F16" s="15">
        <v>231773.62385419972</v>
      </c>
    </row>
    <row r="17" spans="2:9" x14ac:dyDescent="0.25">
      <c r="B17" s="9">
        <v>2020</v>
      </c>
      <c r="C17" s="10" t="s">
        <v>0</v>
      </c>
      <c r="D17" s="15">
        <v>179215.87994520308</v>
      </c>
      <c r="E17" s="15">
        <v>67099.074333295561</v>
      </c>
      <c r="F17" s="15">
        <v>246314.95427849866</v>
      </c>
    </row>
    <row r="18" spans="2:9" x14ac:dyDescent="0.25">
      <c r="B18" s="9"/>
      <c r="C18" s="10" t="s">
        <v>1</v>
      </c>
      <c r="D18" s="15">
        <v>187583.78483698409</v>
      </c>
      <c r="E18" s="15">
        <v>67892.871033892356</v>
      </c>
      <c r="F18" s="15">
        <v>255476.65587087645</v>
      </c>
    </row>
    <row r="19" spans="2:9" x14ac:dyDescent="0.25">
      <c r="B19" s="9"/>
      <c r="C19" s="10" t="s">
        <v>2</v>
      </c>
      <c r="D19" s="15">
        <v>180437.47750434742</v>
      </c>
      <c r="E19" s="15">
        <v>64805.470500264237</v>
      </c>
      <c r="F19" s="15">
        <v>245242.94800461165</v>
      </c>
    </row>
    <row r="20" spans="2:9" x14ac:dyDescent="0.25">
      <c r="B20" s="9"/>
      <c r="C20" s="10" t="s">
        <v>3</v>
      </c>
      <c r="D20" s="15">
        <v>179953.99970822141</v>
      </c>
      <c r="E20" s="15">
        <v>58117.378074218694</v>
      </c>
      <c r="F20" s="15">
        <v>238071.3777824401</v>
      </c>
    </row>
    <row r="21" spans="2:9" x14ac:dyDescent="0.25">
      <c r="B21" s="9">
        <v>2021</v>
      </c>
      <c r="C21" s="10" t="s">
        <v>0</v>
      </c>
      <c r="D21" s="15">
        <v>177316.35974461815</v>
      </c>
      <c r="E21" s="15">
        <v>63064.406997516395</v>
      </c>
      <c r="F21" s="15">
        <v>240380.76674213455</v>
      </c>
      <c r="I21" s="26" t="s">
        <v>8</v>
      </c>
    </row>
    <row r="22" spans="2:9" x14ac:dyDescent="0.25">
      <c r="B22" s="9"/>
      <c r="C22" s="10" t="s">
        <v>1</v>
      </c>
      <c r="D22" s="15">
        <v>185768.59135861782</v>
      </c>
      <c r="E22" s="15">
        <v>66722.208160933049</v>
      </c>
      <c r="F22" s="15">
        <v>252490.79951955087</v>
      </c>
    </row>
    <row r="23" spans="2:9" x14ac:dyDescent="0.25">
      <c r="B23" s="9"/>
      <c r="C23" s="10" t="s">
        <v>2</v>
      </c>
      <c r="D23" s="15">
        <v>194434.73580416344</v>
      </c>
      <c r="E23" s="15">
        <v>83392.638132099892</v>
      </c>
      <c r="F23" s="15">
        <v>277827.37393626332</v>
      </c>
    </row>
    <row r="24" spans="2:9" ht="12" customHeight="1" x14ac:dyDescent="0.25">
      <c r="B24" s="9"/>
      <c r="C24" s="10" t="s">
        <v>3</v>
      </c>
      <c r="D24" s="15">
        <v>200128.90919464969</v>
      </c>
      <c r="E24" s="15">
        <v>90738.037505430548</v>
      </c>
      <c r="F24" s="15">
        <v>290866.94670008024</v>
      </c>
    </row>
    <row r="25" spans="2:9" x14ac:dyDescent="0.25">
      <c r="B25" s="9">
        <v>2022</v>
      </c>
      <c r="C25" s="10" t="s">
        <v>0</v>
      </c>
      <c r="D25" s="15">
        <v>186666.58904970024</v>
      </c>
      <c r="E25" s="15">
        <v>89541.020776473903</v>
      </c>
      <c r="F25" s="15">
        <v>276207.60982617416</v>
      </c>
    </row>
    <row r="26" spans="2:9" x14ac:dyDescent="0.25">
      <c r="B26" s="9"/>
      <c r="C26" s="10" t="s">
        <v>1</v>
      </c>
      <c r="D26" s="15">
        <v>218599.646617183</v>
      </c>
      <c r="E26" s="15">
        <v>104036.76630477986</v>
      </c>
      <c r="F26" s="15">
        <v>322636.41292196285</v>
      </c>
    </row>
    <row r="27" spans="2:9" x14ac:dyDescent="0.25">
      <c r="B27" s="11"/>
      <c r="C27" s="12" t="s">
        <v>2</v>
      </c>
      <c r="D27" s="16">
        <v>219320.55638573336</v>
      </c>
      <c r="E27" s="16">
        <v>106951.89215386889</v>
      </c>
      <c r="F27" s="16">
        <v>326272.44853960222</v>
      </c>
    </row>
    <row r="28" spans="2:9" x14ac:dyDescent="0.25">
      <c r="F28" s="4"/>
    </row>
    <row r="29" spans="2:9" x14ac:dyDescent="0.25">
      <c r="F29" s="4"/>
    </row>
    <row r="30" spans="2:9" x14ac:dyDescent="0.25">
      <c r="F30" s="4"/>
    </row>
    <row r="31" spans="2:9" x14ac:dyDescent="0.25">
      <c r="F31" s="4"/>
    </row>
    <row r="32" spans="2:9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40" spans="6:6" x14ac:dyDescent="0.25">
      <c r="F40" s="6"/>
    </row>
    <row r="41" spans="6:6" x14ac:dyDescent="0.25">
      <c r="F41" s="6"/>
    </row>
    <row r="42" spans="6:6" x14ac:dyDescent="0.25">
      <c r="F42" s="6"/>
    </row>
    <row r="43" spans="6:6" x14ac:dyDescent="0.25">
      <c r="F43" s="6"/>
    </row>
    <row r="44" spans="6:6" x14ac:dyDescent="0.25">
      <c r="F44" s="6"/>
    </row>
    <row r="45" spans="6:6" x14ac:dyDescent="0.25">
      <c r="F45" s="6"/>
    </row>
    <row r="46" spans="6:6" x14ac:dyDescent="0.25">
      <c r="F46" s="6"/>
    </row>
    <row r="47" spans="6:6" x14ac:dyDescent="0.25">
      <c r="F47" s="6"/>
    </row>
    <row r="48" spans="6:6" x14ac:dyDescent="0.25">
      <c r="F48" s="6"/>
    </row>
    <row r="49" spans="6:6" x14ac:dyDescent="0.25">
      <c r="F49" s="6"/>
    </row>
    <row r="50" spans="6:6" x14ac:dyDescent="0.25">
      <c r="F50" s="6"/>
    </row>
    <row r="51" spans="6:6" x14ac:dyDescent="0.25">
      <c r="F51" s="6"/>
    </row>
    <row r="52" spans="6:6" x14ac:dyDescent="0.25">
      <c r="F52" s="6"/>
    </row>
    <row r="53" spans="6:6" x14ac:dyDescent="0.25">
      <c r="F53" s="6"/>
    </row>
    <row r="54" spans="6:6" x14ac:dyDescent="0.25">
      <c r="F54" s="6"/>
    </row>
    <row r="55" spans="6:6" x14ac:dyDescent="0.25">
      <c r="F55" s="6"/>
    </row>
    <row r="56" spans="6:6" x14ac:dyDescent="0.25">
      <c r="F56" s="6"/>
    </row>
    <row r="57" spans="6:6" x14ac:dyDescent="0.25">
      <c r="F57" s="6"/>
    </row>
    <row r="58" spans="6:6" x14ac:dyDescent="0.25">
      <c r="F58" s="6"/>
    </row>
    <row r="80" spans="7:7" x14ac:dyDescent="0.25">
      <c r="G80" s="5">
        <f>+F25-F24</f>
        <v>-14659.336873906082</v>
      </c>
    </row>
  </sheetData>
  <hyperlinks>
    <hyperlink ref="I21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80"/>
  <sheetViews>
    <sheetView zoomScale="90" zoomScaleNormal="90" workbookViewId="0">
      <selection activeCell="L21" sqref="L21"/>
    </sheetView>
  </sheetViews>
  <sheetFormatPr baseColWidth="10" defaultColWidth="11.42578125" defaultRowHeight="15" x14ac:dyDescent="0.25"/>
  <cols>
    <col min="1" max="1" width="11.42578125" style="1"/>
    <col min="2" max="2" width="12.28515625" style="1" customWidth="1"/>
    <col min="3" max="3" width="11" style="1" bestFit="1" customWidth="1"/>
    <col min="4" max="5" width="11.42578125" style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s="2" customFormat="1" x14ac:dyDescent="0.25"/>
    <row r="4" spans="2:12" ht="45" x14ac:dyDescent="0.25">
      <c r="B4" s="7" t="s">
        <v>58</v>
      </c>
      <c r="C4" s="7" t="s">
        <v>57</v>
      </c>
      <c r="D4" s="7" t="s">
        <v>21</v>
      </c>
      <c r="E4" s="7" t="s">
        <v>60</v>
      </c>
      <c r="F4" s="7" t="s">
        <v>23</v>
      </c>
      <c r="G4" s="7" t="s">
        <v>4</v>
      </c>
      <c r="H4" s="7" t="s">
        <v>55</v>
      </c>
      <c r="I4" s="7" t="s">
        <v>56</v>
      </c>
      <c r="L4" s="20" t="s">
        <v>37</v>
      </c>
    </row>
    <row r="5" spans="2:12" x14ac:dyDescent="0.25">
      <c r="B5" s="25" t="s">
        <v>45</v>
      </c>
      <c r="C5" s="3" t="s">
        <v>54</v>
      </c>
      <c r="D5" s="21">
        <v>0.66827662864607784</v>
      </c>
      <c r="E5" s="21">
        <v>8.8097012945336459</v>
      </c>
      <c r="F5" s="21">
        <v>0.5049281444033209</v>
      </c>
      <c r="G5" s="21">
        <v>3.7852814650334596</v>
      </c>
      <c r="H5" s="21">
        <v>9.08761726488056</v>
      </c>
      <c r="I5" s="21">
        <v>1.0295444974425028E-2</v>
      </c>
      <c r="J5" s="23"/>
      <c r="L5" s="13" t="s">
        <v>62</v>
      </c>
    </row>
    <row r="6" spans="2:12" x14ac:dyDescent="0.25">
      <c r="B6" s="3"/>
      <c r="C6" s="3" t="s">
        <v>61</v>
      </c>
      <c r="D6" s="21">
        <v>0.56276099870143437</v>
      </c>
      <c r="E6" s="21">
        <v>9.2540413252339313</v>
      </c>
      <c r="F6" s="21">
        <v>0.50853830156612978</v>
      </c>
      <c r="G6" s="21">
        <v>3.7345387604296101</v>
      </c>
      <c r="H6" s="21">
        <v>9.6132378486852428</v>
      </c>
      <c r="I6" s="21">
        <v>1.0499884422770011E-2</v>
      </c>
      <c r="J6" s="23"/>
      <c r="L6" s="19" t="s">
        <v>51</v>
      </c>
    </row>
    <row r="7" spans="2:12" x14ac:dyDescent="0.25">
      <c r="B7" s="25" t="s">
        <v>53</v>
      </c>
      <c r="C7" s="3" t="s">
        <v>54</v>
      </c>
      <c r="D7" s="21">
        <v>0.15768284897236237</v>
      </c>
      <c r="E7" s="21">
        <v>4.2732198562592272</v>
      </c>
      <c r="F7" s="21">
        <v>1.6887775566186143</v>
      </c>
      <c r="G7" s="21">
        <v>14.387224217013836</v>
      </c>
      <c r="H7" s="21">
        <v>13.719548274249158</v>
      </c>
      <c r="I7" s="21">
        <v>0</v>
      </c>
      <c r="J7" s="23"/>
    </row>
    <row r="8" spans="2:12" x14ac:dyDescent="0.25">
      <c r="B8" s="3"/>
      <c r="C8" s="3" t="s">
        <v>61</v>
      </c>
      <c r="D8" s="21">
        <v>3.0843218252260985E-2</v>
      </c>
      <c r="E8" s="21">
        <v>4.1915662466014743</v>
      </c>
      <c r="F8" s="21">
        <v>1.6835304392972521</v>
      </c>
      <c r="G8" s="21">
        <v>14.988901051303491</v>
      </c>
      <c r="H8" s="21">
        <v>13.417778226164035</v>
      </c>
      <c r="I8" s="21">
        <v>0</v>
      </c>
      <c r="J8" s="23"/>
    </row>
    <row r="9" spans="2:12" x14ac:dyDescent="0.25">
      <c r="B9" s="25" t="s">
        <v>43</v>
      </c>
      <c r="C9" s="3" t="s">
        <v>54</v>
      </c>
      <c r="D9" s="21">
        <v>3.931258195151758</v>
      </c>
      <c r="E9" s="21">
        <v>5.9460474138832797</v>
      </c>
      <c r="F9" s="21">
        <v>0.59106980217092209</v>
      </c>
      <c r="G9" s="21">
        <v>0.83844321809267686</v>
      </c>
      <c r="H9" s="21">
        <v>0.50206299349723871</v>
      </c>
      <c r="I9" s="21">
        <v>5.1477224872125134E-5</v>
      </c>
      <c r="J9" s="23"/>
    </row>
    <row r="10" spans="2:12" x14ac:dyDescent="0.25">
      <c r="B10" s="3"/>
      <c r="C10" s="3" t="s">
        <v>61</v>
      </c>
      <c r="D10" s="21">
        <v>3.7103717812882389</v>
      </c>
      <c r="E10" s="21">
        <v>6.2847928042477781</v>
      </c>
      <c r="F10" s="21">
        <v>0.58358236551644471</v>
      </c>
      <c r="G10" s="21">
        <v>0.88682615808789134</v>
      </c>
      <c r="H10" s="21">
        <v>0.62095436353968592</v>
      </c>
      <c r="I10" s="21">
        <v>5.2499422113850065E-5</v>
      </c>
      <c r="J10" s="23"/>
    </row>
    <row r="11" spans="2:12" x14ac:dyDescent="0.25">
      <c r="B11" s="25" t="s">
        <v>60</v>
      </c>
      <c r="C11" s="3" t="s">
        <v>54</v>
      </c>
      <c r="D11" s="21">
        <v>7.0759242311592123</v>
      </c>
      <c r="E11" s="21">
        <v>2.4481137939201125</v>
      </c>
      <c r="F11" s="21">
        <v>0.14934373346291435</v>
      </c>
      <c r="G11" s="21">
        <v>0.14289579270615665</v>
      </c>
      <c r="H11" s="21">
        <v>6.2457849496591278</v>
      </c>
      <c r="I11" s="21">
        <v>0</v>
      </c>
      <c r="J11" s="23"/>
    </row>
    <row r="12" spans="2:12" x14ac:dyDescent="0.25">
      <c r="B12" s="3"/>
      <c r="C12" s="3" t="s">
        <v>61</v>
      </c>
      <c r="D12" s="21">
        <v>5.7403928811358647</v>
      </c>
      <c r="E12" s="21">
        <v>2.5443276267979087</v>
      </c>
      <c r="F12" s="21">
        <v>0.15155961223472403</v>
      </c>
      <c r="G12" s="21">
        <v>0.15671604002477899</v>
      </c>
      <c r="H12" s="21">
        <v>6.2000433882811894</v>
      </c>
      <c r="I12" s="21">
        <v>0</v>
      </c>
      <c r="J12" s="23"/>
    </row>
    <row r="13" spans="2:12" x14ac:dyDescent="0.25">
      <c r="B13" s="3" t="s">
        <v>21</v>
      </c>
      <c r="C13" s="3" t="s">
        <v>54</v>
      </c>
      <c r="D13" s="21">
        <v>0</v>
      </c>
      <c r="E13" s="21">
        <v>1.7244757741669452</v>
      </c>
      <c r="F13" s="21">
        <v>0</v>
      </c>
      <c r="G13" s="21">
        <v>0</v>
      </c>
      <c r="H13" s="21">
        <v>0</v>
      </c>
      <c r="I13" s="21">
        <v>0</v>
      </c>
      <c r="J13" s="23"/>
    </row>
    <row r="14" spans="2:12" x14ac:dyDescent="0.25">
      <c r="B14" s="11"/>
      <c r="C14" s="27" t="s">
        <v>61</v>
      </c>
      <c r="D14" s="22">
        <v>0</v>
      </c>
      <c r="E14" s="22">
        <v>1.5874924451162915</v>
      </c>
      <c r="F14" s="22">
        <v>0</v>
      </c>
      <c r="G14" s="22">
        <v>0</v>
      </c>
      <c r="H14" s="22">
        <v>0</v>
      </c>
      <c r="I14" s="22">
        <v>0</v>
      </c>
      <c r="J14" s="23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</row>
    <row r="21" spans="6:12" x14ac:dyDescent="0.25">
      <c r="F21" s="4"/>
      <c r="G21" s="4"/>
      <c r="H21" s="4"/>
      <c r="I21" s="4"/>
      <c r="L21" s="26" t="s">
        <v>8</v>
      </c>
    </row>
    <row r="24" spans="6:12" ht="12" customHeight="1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31" spans="6:12" x14ac:dyDescent="0.25">
      <c r="F31" s="6"/>
      <c r="G31" s="6"/>
      <c r="H31" s="6"/>
      <c r="I31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58" spans="6:9" x14ac:dyDescent="0.25">
      <c r="F58" s="6"/>
      <c r="G58" s="6"/>
      <c r="H58" s="6"/>
      <c r="I58" s="6"/>
    </row>
    <row r="80" spans="10:10" x14ac:dyDescent="0.25">
      <c r="J80" s="5" t="e">
        <f>+#REF!-#REF!</f>
        <v>#REF!</v>
      </c>
    </row>
  </sheetData>
  <hyperlinks>
    <hyperlink ref="L21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A34F-9C04-4847-B644-198B18F1DEC8}">
  <dimension ref="B2:K80"/>
  <sheetViews>
    <sheetView topLeftCell="A3" zoomScale="90" zoomScaleNormal="90" workbookViewId="0">
      <selection activeCell="K21" sqref="K21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8" width="12.140625" style="1" customWidth="1"/>
    <col min="9" max="9" width="11.42578125" style="1"/>
    <col min="10" max="10" width="11.42578125" style="3"/>
    <col min="11" max="16384" width="11.42578125" style="1"/>
  </cols>
  <sheetData>
    <row r="2" spans="2:11" x14ac:dyDescent="0.25">
      <c r="F2" s="8"/>
      <c r="G2" s="8"/>
      <c r="H2" s="8"/>
    </row>
    <row r="3" spans="2:11" s="2" customFormat="1" x14ac:dyDescent="0.25"/>
    <row r="4" spans="2:11" ht="60" x14ac:dyDescent="0.25">
      <c r="B4" s="7" t="s">
        <v>6</v>
      </c>
      <c r="C4" s="7" t="s">
        <v>7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K4" s="20" t="s">
        <v>39</v>
      </c>
    </row>
    <row r="5" spans="2:11" x14ac:dyDescent="0.25">
      <c r="B5" s="9">
        <v>2017</v>
      </c>
      <c r="C5" s="10" t="s">
        <v>0</v>
      </c>
      <c r="D5" s="15">
        <v>-589.33476452533</v>
      </c>
      <c r="E5" s="15">
        <v>5912.0181909753055</v>
      </c>
      <c r="F5" s="15">
        <v>-3509.8859763578566</v>
      </c>
      <c r="G5" s="15">
        <v>249.03147540550793</v>
      </c>
      <c r="H5" s="15">
        <v>2061.8289254976271</v>
      </c>
      <c r="K5" s="13" t="s">
        <v>15</v>
      </c>
    </row>
    <row r="6" spans="2:11" x14ac:dyDescent="0.25">
      <c r="B6" s="9"/>
      <c r="C6" s="10" t="s">
        <v>1</v>
      </c>
      <c r="D6" s="15">
        <v>2939.6744727737801</v>
      </c>
      <c r="E6" s="15">
        <v>8819.4714190977375</v>
      </c>
      <c r="F6" s="15">
        <v>-3263.1859765161371</v>
      </c>
      <c r="G6" s="15">
        <v>883.0894596257267</v>
      </c>
      <c r="H6" s="15">
        <v>9379.0493749811067</v>
      </c>
      <c r="K6" s="19" t="s">
        <v>13</v>
      </c>
    </row>
    <row r="7" spans="2:11" x14ac:dyDescent="0.25">
      <c r="B7" s="9"/>
      <c r="C7" s="10" t="s">
        <v>2</v>
      </c>
      <c r="D7" s="15">
        <v>-1118.9918177316267</v>
      </c>
      <c r="E7" s="15">
        <v>7796.0246243647471</v>
      </c>
      <c r="F7" s="15">
        <v>-7648.8028240777649</v>
      </c>
      <c r="G7" s="15">
        <v>-1599.0722820594758</v>
      </c>
      <c r="H7" s="15">
        <v>-2570.8422995041201</v>
      </c>
    </row>
    <row r="8" spans="2:11" x14ac:dyDescent="0.25">
      <c r="B8" s="9"/>
      <c r="C8" s="10" t="s">
        <v>3</v>
      </c>
      <c r="D8" s="15">
        <v>-669.09320930505191</v>
      </c>
      <c r="E8" s="15">
        <v>6753.9967316830089</v>
      </c>
      <c r="F8" s="15">
        <v>-4651.2302657530181</v>
      </c>
      <c r="G8" s="15">
        <v>-925.51291819609548</v>
      </c>
      <c r="H8" s="15">
        <v>508.16033842884383</v>
      </c>
    </row>
    <row r="9" spans="2:11" x14ac:dyDescent="0.25">
      <c r="B9" s="9">
        <v>2018</v>
      </c>
      <c r="C9" s="10" t="s">
        <v>0</v>
      </c>
      <c r="D9" s="15">
        <v>196.15869606562796</v>
      </c>
      <c r="E9" s="15">
        <v>6831.4038120304967</v>
      </c>
      <c r="F9" s="15">
        <v>-5868.5114501977878</v>
      </c>
      <c r="G9" s="15">
        <v>74.033258198269493</v>
      </c>
      <c r="H9" s="15">
        <v>1233.0843160966062</v>
      </c>
    </row>
    <row r="10" spans="2:11" x14ac:dyDescent="0.25">
      <c r="B10" s="9"/>
      <c r="C10" s="10" t="s">
        <v>1</v>
      </c>
      <c r="D10" s="15">
        <v>2052.2301057106188</v>
      </c>
      <c r="E10" s="15">
        <v>7102.8861593490001</v>
      </c>
      <c r="F10" s="15">
        <v>-4130.4513612710725</v>
      </c>
      <c r="G10" s="15">
        <v>2986.431495616645</v>
      </c>
      <c r="H10" s="15">
        <v>8011.0963994051926</v>
      </c>
    </row>
    <row r="11" spans="2:11" x14ac:dyDescent="0.25">
      <c r="B11" s="9"/>
      <c r="C11" s="10" t="s">
        <v>2</v>
      </c>
      <c r="D11" s="15">
        <v>810.15668655057505</v>
      </c>
      <c r="E11" s="15">
        <v>7157.3205386030186</v>
      </c>
      <c r="F11" s="15">
        <v>-5206.7184791866639</v>
      </c>
      <c r="G11" s="15">
        <v>1534.1851445197781</v>
      </c>
      <c r="H11" s="15">
        <v>4294.9438904867075</v>
      </c>
    </row>
    <row r="12" spans="2:11" x14ac:dyDescent="0.25">
      <c r="B12" s="9"/>
      <c r="C12" s="10" t="s">
        <v>3</v>
      </c>
      <c r="D12" s="15">
        <v>-1845.921639126246</v>
      </c>
      <c r="E12" s="15">
        <v>9665.5458877647725</v>
      </c>
      <c r="F12" s="15">
        <v>-6696.3226979435422</v>
      </c>
      <c r="G12" s="15">
        <v>2813.9968823278732</v>
      </c>
      <c r="H12" s="15">
        <v>3937.2984330228574</v>
      </c>
    </row>
    <row r="13" spans="2:11" x14ac:dyDescent="0.25">
      <c r="B13" s="9">
        <v>2019</v>
      </c>
      <c r="C13" s="10" t="s">
        <v>0</v>
      </c>
      <c r="D13" s="15">
        <v>2177.7377354731839</v>
      </c>
      <c r="E13" s="15">
        <v>7168.6473909068409</v>
      </c>
      <c r="F13" s="15">
        <v>-6236.8863289800593</v>
      </c>
      <c r="G13" s="15">
        <v>-1081.0379228018294</v>
      </c>
      <c r="H13" s="15">
        <v>2028.4608745981357</v>
      </c>
    </row>
    <row r="14" spans="2:11" x14ac:dyDescent="0.25">
      <c r="B14" s="9"/>
      <c r="C14" s="10" t="s">
        <v>1</v>
      </c>
      <c r="D14" s="15">
        <v>83.582885343219914</v>
      </c>
      <c r="E14" s="15">
        <v>10331.382461322837</v>
      </c>
      <c r="F14" s="15">
        <v>-4457.4288021930861</v>
      </c>
      <c r="G14" s="15">
        <v>1089.3830391386468</v>
      </c>
      <c r="H14" s="15">
        <v>7046.9195836116178</v>
      </c>
    </row>
    <row r="15" spans="2:11" x14ac:dyDescent="0.25">
      <c r="B15" s="9"/>
      <c r="C15" s="10" t="s">
        <v>2</v>
      </c>
      <c r="D15" s="15">
        <v>1167.8101682156689</v>
      </c>
      <c r="E15" s="15">
        <v>10915.32014184035</v>
      </c>
      <c r="F15" s="15">
        <v>-6682.6776412855779</v>
      </c>
      <c r="G15" s="15">
        <v>3390.1408335484375</v>
      </c>
      <c r="H15" s="15">
        <v>8790.5935023188777</v>
      </c>
    </row>
    <row r="16" spans="2:11" x14ac:dyDescent="0.25">
      <c r="B16" s="9"/>
      <c r="C16" s="10" t="s">
        <v>3</v>
      </c>
      <c r="D16" s="15">
        <v>5128.4151581313299</v>
      </c>
      <c r="E16" s="15">
        <v>7099.5845479755499</v>
      </c>
      <c r="F16" s="15">
        <v>-7511.6415988850767</v>
      </c>
      <c r="G16" s="15">
        <v>2392.043754445604</v>
      </c>
      <c r="H16" s="15">
        <v>7108.4018616674057</v>
      </c>
    </row>
    <row r="17" spans="2:11" x14ac:dyDescent="0.25">
      <c r="B17" s="9">
        <v>2020</v>
      </c>
      <c r="C17" s="10" t="s">
        <v>0</v>
      </c>
      <c r="D17" s="15">
        <v>-97.901526224939971</v>
      </c>
      <c r="E17" s="15">
        <v>13384.208732983583</v>
      </c>
      <c r="F17" s="15">
        <v>-7350.3502117238277</v>
      </c>
      <c r="G17" s="15">
        <v>8605.3734292640947</v>
      </c>
      <c r="H17" s="15">
        <v>14541.330424298911</v>
      </c>
    </row>
    <row r="18" spans="2:11" x14ac:dyDescent="0.25">
      <c r="B18" s="9"/>
      <c r="C18" s="10" t="s">
        <v>1</v>
      </c>
      <c r="D18" s="15">
        <v>7201.1791978010397</v>
      </c>
      <c r="E18" s="15">
        <v>15163.498829416594</v>
      </c>
      <c r="F18" s="15">
        <v>-11431.594728401038</v>
      </c>
      <c r="G18" s="15">
        <v>-1771.3817064386687</v>
      </c>
      <c r="H18" s="15">
        <v>9161.7015923779254</v>
      </c>
    </row>
    <row r="19" spans="2:11" x14ac:dyDescent="0.25">
      <c r="B19" s="9"/>
      <c r="C19" s="10" t="s">
        <v>2</v>
      </c>
      <c r="D19" s="15">
        <v>-8008.5894096190104</v>
      </c>
      <c r="E19" s="15">
        <v>8788.5143335918365</v>
      </c>
      <c r="F19" s="15">
        <v>-8863.9513820610609</v>
      </c>
      <c r="G19" s="15">
        <v>-2149.6814081766979</v>
      </c>
      <c r="H19" s="15">
        <v>-10233.707866264933</v>
      </c>
    </row>
    <row r="20" spans="2:11" x14ac:dyDescent="0.25">
      <c r="B20" s="9"/>
      <c r="C20" s="10" t="s">
        <v>3</v>
      </c>
      <c r="D20" s="15">
        <v>-3227.9335619259441</v>
      </c>
      <c r="E20" s="15">
        <v>7063.440882553442</v>
      </c>
      <c r="F20" s="15">
        <v>-6607.8631950149665</v>
      </c>
      <c r="G20" s="15">
        <v>-4399.2143477840691</v>
      </c>
      <c r="H20" s="15">
        <v>-7171.5702221715383</v>
      </c>
    </row>
    <row r="21" spans="2:11" x14ac:dyDescent="0.25">
      <c r="B21" s="9">
        <v>2021</v>
      </c>
      <c r="C21" s="10" t="s">
        <v>0</v>
      </c>
      <c r="D21" s="15">
        <v>-2636.8758981117198</v>
      </c>
      <c r="E21" s="15">
        <v>9007.7752158485164</v>
      </c>
      <c r="F21" s="15">
        <v>-6285.9174704445822</v>
      </c>
      <c r="G21" s="15">
        <v>2224.4071124022084</v>
      </c>
      <c r="H21" s="15">
        <v>2309.3889596944227</v>
      </c>
      <c r="K21" s="26" t="s">
        <v>8</v>
      </c>
    </row>
    <row r="22" spans="2:11" x14ac:dyDescent="0.25">
      <c r="B22" s="9"/>
      <c r="C22" s="10" t="s">
        <v>1</v>
      </c>
      <c r="D22" s="15">
        <v>6887.5329931310298</v>
      </c>
      <c r="E22" s="15">
        <v>9431.2685986213037</v>
      </c>
      <c r="F22" s="15">
        <v>-5612.7103348943319</v>
      </c>
      <c r="G22" s="15">
        <v>1403.9415205584025</v>
      </c>
      <c r="H22" s="15">
        <v>12110.032777416405</v>
      </c>
    </row>
    <row r="23" spans="2:11" x14ac:dyDescent="0.25">
      <c r="B23" s="9"/>
      <c r="C23" s="10" t="s">
        <v>2</v>
      </c>
      <c r="D23" s="15">
        <v>6739.7814330455094</v>
      </c>
      <c r="E23" s="15">
        <v>19425.714401795525</v>
      </c>
      <c r="F23" s="15">
        <v>-8395.3783967830532</v>
      </c>
      <c r="G23" s="15">
        <v>7566.456978654438</v>
      </c>
      <c r="H23" s="15">
        <v>25336.574416712421</v>
      </c>
    </row>
    <row r="24" spans="2:11" ht="12" customHeight="1" x14ac:dyDescent="0.25">
      <c r="B24" s="9"/>
      <c r="C24" s="10" t="s">
        <v>3</v>
      </c>
      <c r="D24" s="15">
        <v>844.95077964153006</v>
      </c>
      <c r="E24" s="15">
        <v>11396.75299817714</v>
      </c>
      <c r="F24" s="15">
        <v>-6811.8823946206285</v>
      </c>
      <c r="G24" s="15">
        <v>7609.7513806189509</v>
      </c>
      <c r="H24" s="15">
        <v>13039.572763816994</v>
      </c>
    </row>
    <row r="25" spans="2:11" x14ac:dyDescent="0.25">
      <c r="B25" s="9">
        <v>2022</v>
      </c>
      <c r="C25" s="10" t="s">
        <v>0</v>
      </c>
      <c r="D25" s="15">
        <v>-14297.958585940303</v>
      </c>
      <c r="E25" s="15">
        <v>11018.441117621005</v>
      </c>
      <c r="F25" s="15">
        <v>-6420.8430241388432</v>
      </c>
      <c r="G25" s="15">
        <v>-4958.9763814479411</v>
      </c>
      <c r="H25" s="15">
        <v>-14659.336873906082</v>
      </c>
    </row>
    <row r="26" spans="2:11" x14ac:dyDescent="0.25">
      <c r="B26" s="9"/>
      <c r="C26" s="10" t="s">
        <v>1</v>
      </c>
      <c r="D26" s="15">
        <v>23037.67761200777</v>
      </c>
      <c r="E26" s="15">
        <v>11400.372027314015</v>
      </c>
      <c r="F26" s="15">
        <v>-6399.3042932977196</v>
      </c>
      <c r="G26" s="15">
        <v>18390.05774976463</v>
      </c>
      <c r="H26" s="15">
        <v>46428.803095788695</v>
      </c>
    </row>
    <row r="27" spans="2:11" x14ac:dyDescent="0.25">
      <c r="B27" s="11"/>
      <c r="C27" s="12" t="s">
        <v>2</v>
      </c>
      <c r="D27" s="16">
        <v>-4056.0089092063772</v>
      </c>
      <c r="E27" s="16">
        <v>6936.8446063121064</v>
      </c>
      <c r="F27" s="16">
        <v>-7248.7696570741664</v>
      </c>
      <c r="G27" s="16">
        <v>8003.9695776078061</v>
      </c>
      <c r="H27" s="16">
        <v>3636.0356176393689</v>
      </c>
    </row>
    <row r="28" spans="2:11" x14ac:dyDescent="0.25">
      <c r="F28" s="4"/>
      <c r="G28" s="4"/>
      <c r="H28" s="4"/>
    </row>
    <row r="29" spans="2:11" x14ac:dyDescent="0.25">
      <c r="F29" s="4"/>
      <c r="G29" s="4"/>
      <c r="H29" s="4"/>
    </row>
    <row r="30" spans="2:11" x14ac:dyDescent="0.25">
      <c r="F30" s="4"/>
      <c r="G30" s="4"/>
      <c r="H30" s="4"/>
    </row>
    <row r="31" spans="2:11" x14ac:dyDescent="0.25">
      <c r="F31" s="4"/>
      <c r="G31" s="4"/>
      <c r="H31" s="4"/>
    </row>
    <row r="32" spans="2:11" x14ac:dyDescent="0.25">
      <c r="F32" s="4"/>
      <c r="G32" s="4"/>
      <c r="H32" s="4"/>
    </row>
    <row r="33" spans="6:8" x14ac:dyDescent="0.25">
      <c r="F33" s="4"/>
      <c r="G33" s="4"/>
      <c r="H33" s="4"/>
    </row>
    <row r="34" spans="6:8" x14ac:dyDescent="0.25">
      <c r="F34" s="4"/>
      <c r="G34" s="4"/>
      <c r="H34" s="4"/>
    </row>
    <row r="35" spans="6:8" x14ac:dyDescent="0.25">
      <c r="F35" s="4"/>
      <c r="G35" s="4"/>
      <c r="H35" s="4"/>
    </row>
    <row r="36" spans="6:8" x14ac:dyDescent="0.25">
      <c r="F36" s="4"/>
      <c r="G36" s="4"/>
      <c r="H36" s="4"/>
    </row>
    <row r="37" spans="6:8" x14ac:dyDescent="0.25">
      <c r="F37" s="4"/>
      <c r="G37" s="4"/>
      <c r="H37" s="4"/>
    </row>
    <row r="40" spans="6:8" x14ac:dyDescent="0.25">
      <c r="F40" s="6"/>
      <c r="G40" s="6"/>
      <c r="H40" s="6"/>
    </row>
    <row r="41" spans="6:8" x14ac:dyDescent="0.25">
      <c r="F41" s="6"/>
      <c r="G41" s="6"/>
      <c r="H41" s="6"/>
    </row>
    <row r="42" spans="6:8" x14ac:dyDescent="0.25">
      <c r="F42" s="6"/>
      <c r="G42" s="6"/>
      <c r="H42" s="6"/>
    </row>
    <row r="43" spans="6:8" x14ac:dyDescent="0.25">
      <c r="F43" s="6"/>
      <c r="G43" s="6"/>
      <c r="H43" s="6"/>
    </row>
    <row r="44" spans="6:8" x14ac:dyDescent="0.25">
      <c r="F44" s="6"/>
      <c r="G44" s="6"/>
      <c r="H44" s="6"/>
    </row>
    <row r="45" spans="6:8" x14ac:dyDescent="0.25">
      <c r="F45" s="6"/>
      <c r="G45" s="6"/>
      <c r="H45" s="6"/>
    </row>
    <row r="46" spans="6:8" x14ac:dyDescent="0.25">
      <c r="F46" s="6"/>
      <c r="G46" s="6"/>
      <c r="H46" s="6"/>
    </row>
    <row r="47" spans="6:8" x14ac:dyDescent="0.25">
      <c r="F47" s="6"/>
      <c r="G47" s="6"/>
      <c r="H47" s="6"/>
    </row>
    <row r="48" spans="6:8" x14ac:dyDescent="0.25">
      <c r="F48" s="6"/>
      <c r="G48" s="6"/>
      <c r="H48" s="6"/>
    </row>
    <row r="49" spans="6:8" x14ac:dyDescent="0.25">
      <c r="F49" s="6"/>
      <c r="G49" s="6"/>
      <c r="H49" s="6"/>
    </row>
    <row r="50" spans="6:8" x14ac:dyDescent="0.25">
      <c r="F50" s="6"/>
      <c r="G50" s="6"/>
      <c r="H50" s="6"/>
    </row>
    <row r="51" spans="6:8" x14ac:dyDescent="0.25">
      <c r="F51" s="6"/>
      <c r="G51" s="6"/>
      <c r="H51" s="6"/>
    </row>
    <row r="52" spans="6:8" x14ac:dyDescent="0.25">
      <c r="F52" s="6"/>
      <c r="G52" s="6"/>
      <c r="H52" s="6"/>
    </row>
    <row r="53" spans="6:8" x14ac:dyDescent="0.25">
      <c r="F53" s="6"/>
      <c r="G53" s="6"/>
      <c r="H53" s="6"/>
    </row>
    <row r="54" spans="6:8" x14ac:dyDescent="0.25">
      <c r="F54" s="6"/>
      <c r="G54" s="6"/>
      <c r="H54" s="6"/>
    </row>
    <row r="55" spans="6:8" x14ac:dyDescent="0.25">
      <c r="F55" s="6"/>
      <c r="G55" s="6"/>
      <c r="H55" s="6"/>
    </row>
    <row r="56" spans="6:8" x14ac:dyDescent="0.25">
      <c r="F56" s="6"/>
      <c r="G56" s="6"/>
      <c r="H56" s="6"/>
    </row>
    <row r="57" spans="6:8" x14ac:dyDescent="0.25">
      <c r="F57" s="6"/>
      <c r="G57" s="6"/>
      <c r="H57" s="6"/>
    </row>
    <row r="58" spans="6:8" x14ac:dyDescent="0.25">
      <c r="F58" s="6"/>
      <c r="G58" s="6"/>
      <c r="H58" s="6"/>
    </row>
    <row r="80" spans="9:9" x14ac:dyDescent="0.25">
      <c r="I80" s="5">
        <f>+F25-F24</f>
        <v>391.03937048178523</v>
      </c>
    </row>
  </sheetData>
  <hyperlinks>
    <hyperlink ref="K21" r:id="rId1" xr:uid="{5493EA77-7F0C-45EA-B8DC-4C4BD999F7C5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80"/>
  <sheetViews>
    <sheetView zoomScale="90" zoomScaleNormal="90" workbookViewId="0">
      <selection activeCell="L21" sqref="L21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s="2" customFormat="1" x14ac:dyDescent="0.25"/>
    <row r="4" spans="2:12" ht="45" x14ac:dyDescent="0.25">
      <c r="B4" s="7" t="s">
        <v>6</v>
      </c>
      <c r="C4" s="7" t="s">
        <v>7</v>
      </c>
      <c r="D4" s="7" t="s">
        <v>21</v>
      </c>
      <c r="E4" s="7" t="s">
        <v>60</v>
      </c>
      <c r="F4" s="7" t="s">
        <v>23</v>
      </c>
      <c r="G4" s="7" t="s">
        <v>4</v>
      </c>
      <c r="H4" s="7" t="s">
        <v>5</v>
      </c>
      <c r="I4" s="7" t="s">
        <v>24</v>
      </c>
      <c r="L4" s="20" t="s">
        <v>40</v>
      </c>
    </row>
    <row r="5" spans="2:12" x14ac:dyDescent="0.25">
      <c r="B5" s="9">
        <v>2017</v>
      </c>
      <c r="C5" s="10" t="s">
        <v>0</v>
      </c>
      <c r="D5" s="15">
        <v>500.03123538415105</v>
      </c>
      <c r="E5" s="15">
        <v>176.52531206789422</v>
      </c>
      <c r="F5" s="15">
        <v>291.21954374809661</v>
      </c>
      <c r="G5" s="15">
        <v>552.77390026871512</v>
      </c>
      <c r="H5" s="15">
        <v>291.94038451205961</v>
      </c>
      <c r="I5" s="15">
        <v>1812.7974500921189</v>
      </c>
      <c r="L5" s="13" t="s">
        <v>14</v>
      </c>
    </row>
    <row r="6" spans="2:12" x14ac:dyDescent="0.25">
      <c r="B6" s="9"/>
      <c r="C6" s="10" t="s">
        <v>1</v>
      </c>
      <c r="D6" s="15">
        <v>657.32006535955531</v>
      </c>
      <c r="E6" s="15">
        <v>2191.0301080046083</v>
      </c>
      <c r="F6" s="15">
        <v>816.53687015679952</v>
      </c>
      <c r="G6" s="15">
        <v>396.37288379896859</v>
      </c>
      <c r="H6" s="15">
        <v>4434.3823581926972</v>
      </c>
      <c r="I6" s="15">
        <v>8495.9599153553809</v>
      </c>
      <c r="L6" s="19" t="s">
        <v>13</v>
      </c>
    </row>
    <row r="7" spans="2:12" x14ac:dyDescent="0.25">
      <c r="B7" s="9"/>
      <c r="C7" s="10" t="s">
        <v>2</v>
      </c>
      <c r="D7" s="15">
        <v>-1500.2591772304236</v>
      </c>
      <c r="E7" s="15">
        <v>-866.63371178807324</v>
      </c>
      <c r="F7" s="15">
        <v>24.217379663971883</v>
      </c>
      <c r="G7" s="15">
        <v>1034.7598978993881</v>
      </c>
      <c r="H7" s="15">
        <v>335.81931113210089</v>
      </c>
      <c r="I7" s="15">
        <v>-971.77001744464508</v>
      </c>
    </row>
    <row r="8" spans="2:12" x14ac:dyDescent="0.25">
      <c r="B8" s="9"/>
      <c r="C8" s="10" t="s">
        <v>3</v>
      </c>
      <c r="D8" s="15">
        <v>-26.613771847165694</v>
      </c>
      <c r="E8" s="15">
        <v>269.33151284728115</v>
      </c>
      <c r="F8" s="15">
        <v>-72.562077466253527</v>
      </c>
      <c r="G8" s="15">
        <v>-199.22727303589778</v>
      </c>
      <c r="H8" s="15">
        <v>1484.9538851463169</v>
      </c>
      <c r="I8" s="15">
        <v>1433.6732566249382</v>
      </c>
    </row>
    <row r="9" spans="2:12" x14ac:dyDescent="0.25">
      <c r="B9" s="9">
        <v>2018</v>
      </c>
      <c r="C9" s="10" t="s">
        <v>0</v>
      </c>
      <c r="D9" s="15">
        <v>-252.81994876878207</v>
      </c>
      <c r="E9" s="15">
        <v>1397.8012309204448</v>
      </c>
      <c r="F9" s="15">
        <v>-138.00235543507122</v>
      </c>
      <c r="G9" s="15">
        <v>-83.559638581282485</v>
      </c>
      <c r="H9" s="15">
        <v>235.63176979906973</v>
      </c>
      <c r="I9" s="15">
        <v>1159.0510578983378</v>
      </c>
    </row>
    <row r="10" spans="2:12" x14ac:dyDescent="0.25">
      <c r="B10" s="9"/>
      <c r="C10" s="10" t="s">
        <v>1</v>
      </c>
      <c r="D10" s="15">
        <v>872.22025169017411</v>
      </c>
      <c r="E10" s="15">
        <v>1077.761609269138</v>
      </c>
      <c r="F10" s="15">
        <v>199.38600625537975</v>
      </c>
      <c r="G10" s="15">
        <v>1370.6236413166189</v>
      </c>
      <c r="H10" s="15">
        <v>1504.6733954189485</v>
      </c>
      <c r="I10" s="15">
        <v>5024.6649037885463</v>
      </c>
    </row>
    <row r="11" spans="2:12" x14ac:dyDescent="0.25">
      <c r="B11" s="9"/>
      <c r="C11" s="10" t="s">
        <v>2</v>
      </c>
      <c r="D11" s="15">
        <v>-495.87014769038262</v>
      </c>
      <c r="E11" s="15">
        <v>1052.8457078599097</v>
      </c>
      <c r="F11" s="15">
        <v>245.39531372344717</v>
      </c>
      <c r="G11" s="15">
        <v>448.53068653335697</v>
      </c>
      <c r="H11" s="15">
        <v>1509.8571850344572</v>
      </c>
      <c r="I11" s="15">
        <v>2760.7587459669303</v>
      </c>
    </row>
    <row r="12" spans="2:12" x14ac:dyDescent="0.25">
      <c r="B12" s="9"/>
      <c r="C12" s="10" t="s">
        <v>3</v>
      </c>
      <c r="D12" s="15">
        <v>-1185.7815592555735</v>
      </c>
      <c r="E12" s="15">
        <v>-306.49933878493187</v>
      </c>
      <c r="F12" s="15">
        <v>265.81479099912463</v>
      </c>
      <c r="G12" s="15">
        <v>723.91901531891403</v>
      </c>
      <c r="H12" s="15">
        <v>1625.8486430029184</v>
      </c>
      <c r="I12" s="15">
        <v>1123.3015506949857</v>
      </c>
    </row>
    <row r="13" spans="2:12" x14ac:dyDescent="0.25">
      <c r="B13" s="9">
        <v>2019</v>
      </c>
      <c r="C13" s="10" t="s">
        <v>0</v>
      </c>
      <c r="D13" s="15">
        <v>2429.8265766295808</v>
      </c>
      <c r="E13" s="15">
        <v>-21.105766217469181</v>
      </c>
      <c r="F13" s="15">
        <v>266.24549084215681</v>
      </c>
      <c r="G13" s="15">
        <v>-393.54080234240132</v>
      </c>
      <c r="H13" s="15">
        <v>828.07329788251252</v>
      </c>
      <c r="I13" s="15">
        <v>3109.498797399965</v>
      </c>
    </row>
    <row r="14" spans="2:12" x14ac:dyDescent="0.25">
      <c r="B14" s="9"/>
      <c r="C14" s="10" t="s">
        <v>1</v>
      </c>
      <c r="D14" s="15">
        <v>-1071.3662973158523</v>
      </c>
      <c r="E14" s="15">
        <v>2308.8147770346231</v>
      </c>
      <c r="F14" s="15">
        <v>72.751463352744111</v>
      </c>
      <c r="G14" s="15">
        <v>1961.1721998889977</v>
      </c>
      <c r="H14" s="15">
        <v>2686.1644013944883</v>
      </c>
      <c r="I14" s="15">
        <v>5957.5365444729723</v>
      </c>
    </row>
    <row r="15" spans="2:12" x14ac:dyDescent="0.25">
      <c r="B15" s="9"/>
      <c r="C15" s="10" t="s">
        <v>2</v>
      </c>
      <c r="D15" s="15">
        <v>142.17156911579895</v>
      </c>
      <c r="E15" s="15">
        <v>2677.372552927437</v>
      </c>
      <c r="F15" s="15">
        <v>151.29782088440675</v>
      </c>
      <c r="G15" s="15">
        <v>1575.7359158200325</v>
      </c>
      <c r="H15" s="15">
        <v>853.87481005584186</v>
      </c>
      <c r="I15" s="15">
        <v>5400.4526687704411</v>
      </c>
    </row>
    <row r="16" spans="2:12" x14ac:dyDescent="0.25">
      <c r="B16" s="9"/>
      <c r="C16" s="10" t="s">
        <v>3</v>
      </c>
      <c r="D16" s="15">
        <v>-1619.0173050562526</v>
      </c>
      <c r="E16" s="15">
        <v>4750.7268050025723</v>
      </c>
      <c r="F16" s="15">
        <v>-129.80290162289413</v>
      </c>
      <c r="G16" s="15">
        <v>807.52191117543111</v>
      </c>
      <c r="H16" s="15">
        <v>906.92959810042294</v>
      </c>
      <c r="I16" s="15">
        <v>4716.3581072218021</v>
      </c>
    </row>
    <row r="17" spans="2:12" x14ac:dyDescent="0.25">
      <c r="B17" s="9">
        <v>2020</v>
      </c>
      <c r="C17" s="10" t="s">
        <v>0</v>
      </c>
      <c r="D17" s="15">
        <v>-3766.184339194564</v>
      </c>
      <c r="E17" s="15">
        <v>5043.1426865690628</v>
      </c>
      <c r="F17" s="15">
        <v>838.44944525762253</v>
      </c>
      <c r="G17" s="15">
        <v>2317.2995643063068</v>
      </c>
      <c r="H17" s="15">
        <v>1503.2496377866385</v>
      </c>
      <c r="I17" s="15">
        <v>5935.9569950348168</v>
      </c>
    </row>
    <row r="18" spans="2:12" x14ac:dyDescent="0.25">
      <c r="B18" s="9"/>
      <c r="C18" s="10" t="s">
        <v>1</v>
      </c>
      <c r="D18" s="15">
        <v>11929.006605967665</v>
      </c>
      <c r="E18" s="15">
        <v>-8509.2019702086491</v>
      </c>
      <c r="F18" s="15">
        <v>-146.21088175210173</v>
      </c>
      <c r="G18" s="15">
        <v>2444.6803225634276</v>
      </c>
      <c r="H18" s="15">
        <v>5214.8092228194391</v>
      </c>
      <c r="I18" s="15">
        <v>10933.083298816593</v>
      </c>
    </row>
    <row r="19" spans="2:12" x14ac:dyDescent="0.25">
      <c r="B19" s="9"/>
      <c r="C19" s="10" t="s">
        <v>2</v>
      </c>
      <c r="D19" s="15">
        <v>1729.2335012418484</v>
      </c>
      <c r="E19" s="15">
        <v>-11666.148070145731</v>
      </c>
      <c r="F19" s="15">
        <v>15.857089387297421</v>
      </c>
      <c r="G19" s="15">
        <v>874.72420166109123</v>
      </c>
      <c r="H19" s="15">
        <v>962.30681960448089</v>
      </c>
      <c r="I19" s="15">
        <v>-8084.0264580882358</v>
      </c>
    </row>
    <row r="20" spans="2:12" x14ac:dyDescent="0.25">
      <c r="B20" s="9"/>
      <c r="C20" s="10" t="s">
        <v>3</v>
      </c>
      <c r="D20" s="15">
        <v>-2759.2083561562472</v>
      </c>
      <c r="E20" s="15">
        <v>-1230.7513804243467</v>
      </c>
      <c r="F20" s="15">
        <v>248.587513255045</v>
      </c>
      <c r="G20" s="15">
        <v>-469.53689785844296</v>
      </c>
      <c r="H20" s="15">
        <v>1438.5532463586676</v>
      </c>
      <c r="I20" s="15">
        <v>-2772.3558743874673</v>
      </c>
    </row>
    <row r="21" spans="2:12" x14ac:dyDescent="0.25">
      <c r="B21" s="9">
        <v>2021</v>
      </c>
      <c r="C21" s="10" t="s">
        <v>0</v>
      </c>
      <c r="D21" s="15">
        <v>1455.2168776980282</v>
      </c>
      <c r="E21" s="15">
        <v>-3304.1753306790947</v>
      </c>
      <c r="F21" s="15">
        <v>260.5426624572205</v>
      </c>
      <c r="G21" s="15">
        <v>-3.5698745815512325</v>
      </c>
      <c r="H21" s="15">
        <v>1676.9675127109792</v>
      </c>
      <c r="I21" s="15">
        <v>84.981847292215519</v>
      </c>
      <c r="L21" s="26" t="s">
        <v>8</v>
      </c>
    </row>
    <row r="22" spans="2:12" x14ac:dyDescent="0.25">
      <c r="B22" s="9"/>
      <c r="C22" s="10" t="s">
        <v>1</v>
      </c>
      <c r="D22" s="15">
        <v>9354.2919722533607</v>
      </c>
      <c r="E22" s="15">
        <v>-3361.3806210319185</v>
      </c>
      <c r="F22" s="15">
        <v>328.94062741227418</v>
      </c>
      <c r="G22" s="15">
        <v>223.41167536179978</v>
      </c>
      <c r="H22" s="15">
        <v>4160.8276027410593</v>
      </c>
      <c r="I22" s="15">
        <v>10706.091256858001</v>
      </c>
    </row>
    <row r="23" spans="2:12" x14ac:dyDescent="0.25">
      <c r="B23" s="9"/>
      <c r="C23" s="10" t="s">
        <v>2</v>
      </c>
      <c r="D23" s="15">
        <v>7500.376486192712</v>
      </c>
      <c r="E23" s="15">
        <v>-1109.9110258356727</v>
      </c>
      <c r="F23" s="15">
        <v>664.92486245230032</v>
      </c>
      <c r="G23" s="15">
        <v>2582.1787328040537</v>
      </c>
      <c r="H23" s="15">
        <v>8132.5483823506256</v>
      </c>
      <c r="I23" s="15">
        <v>17770.117438057987</v>
      </c>
    </row>
    <row r="24" spans="2:12" ht="12" customHeight="1" x14ac:dyDescent="0.25">
      <c r="B24" s="9"/>
      <c r="C24" s="10" t="s">
        <v>3</v>
      </c>
      <c r="D24" s="15">
        <v>3508.9688123133978</v>
      </c>
      <c r="E24" s="15">
        <v>-639.18408749506943</v>
      </c>
      <c r="F24" s="15">
        <v>-42.044010383035044</v>
      </c>
      <c r="G24" s="15">
        <v>307.15632238353464</v>
      </c>
      <c r="H24" s="15">
        <v>2294.924346625623</v>
      </c>
      <c r="I24" s="15">
        <v>5429.8213831980393</v>
      </c>
    </row>
    <row r="25" spans="2:12" x14ac:dyDescent="0.25">
      <c r="B25" s="9">
        <v>2022</v>
      </c>
      <c r="C25" s="10" t="s">
        <v>0</v>
      </c>
      <c r="D25" s="15">
        <v>-16162.137240283764</v>
      </c>
      <c r="E25" s="15">
        <v>1593.6773427779792</v>
      </c>
      <c r="F25" s="15">
        <v>-86.49916593669424</v>
      </c>
      <c r="G25" s="15">
        <v>1139.7307849688082</v>
      </c>
      <c r="H25" s="15">
        <v>3814.8677784049437</v>
      </c>
      <c r="I25" s="15">
        <v>-9700.3605001465603</v>
      </c>
    </row>
    <row r="26" spans="2:12" x14ac:dyDescent="0.25">
      <c r="B26" s="9"/>
      <c r="C26" s="10" t="s">
        <v>1</v>
      </c>
      <c r="D26" s="15">
        <v>18652.617970152485</v>
      </c>
      <c r="E26" s="15">
        <v>4476.2033082197759</v>
      </c>
      <c r="F26" s="15">
        <v>-399.09132748358684</v>
      </c>
      <c r="G26" s="15">
        <v>964.18843772419325</v>
      </c>
      <c r="H26" s="15">
        <v>4344.8269572730669</v>
      </c>
      <c r="I26" s="15">
        <v>28038.745346023959</v>
      </c>
    </row>
    <row r="27" spans="2:12" x14ac:dyDescent="0.25">
      <c r="B27" s="11"/>
      <c r="C27" s="12" t="s">
        <v>2</v>
      </c>
      <c r="D27" s="16">
        <v>-6677.1987281754946</v>
      </c>
      <c r="E27" s="16">
        <v>2721.9600387022151</v>
      </c>
      <c r="F27" s="16">
        <v>-104.01673095162698</v>
      </c>
      <c r="G27" s="16">
        <v>-138.1777301532382</v>
      </c>
      <c r="H27" s="16">
        <v>-170.50080907521433</v>
      </c>
      <c r="I27" s="16">
        <v>-4367.9339599683708</v>
      </c>
    </row>
    <row r="28" spans="2:12" x14ac:dyDescent="0.25">
      <c r="F28" s="4"/>
      <c r="G28" s="4"/>
      <c r="H28" s="4"/>
      <c r="I28" s="4"/>
    </row>
    <row r="29" spans="2:12" x14ac:dyDescent="0.25">
      <c r="F29" s="4"/>
      <c r="G29" s="4"/>
      <c r="H29" s="4"/>
      <c r="I29" s="4"/>
    </row>
    <row r="30" spans="2:12" x14ac:dyDescent="0.25">
      <c r="F30" s="4"/>
      <c r="G30" s="4"/>
      <c r="H30" s="4"/>
      <c r="I30" s="4"/>
    </row>
    <row r="31" spans="2:12" x14ac:dyDescent="0.25">
      <c r="F31" s="4"/>
      <c r="G31" s="4"/>
      <c r="H31" s="4"/>
      <c r="I31" s="4"/>
    </row>
    <row r="32" spans="2:12" x14ac:dyDescent="0.25">
      <c r="F32" s="4"/>
      <c r="G32" s="4"/>
      <c r="H32" s="4"/>
      <c r="I32" s="4"/>
    </row>
    <row r="33" spans="6:9" x14ac:dyDescent="0.25">
      <c r="F33" s="4"/>
      <c r="G33" s="4"/>
      <c r="H33" s="4"/>
      <c r="I33" s="4"/>
    </row>
    <row r="34" spans="6:9" x14ac:dyDescent="0.25">
      <c r="F34" s="4"/>
      <c r="G34" s="4"/>
      <c r="H34" s="4"/>
      <c r="I34" s="4"/>
    </row>
    <row r="35" spans="6:9" x14ac:dyDescent="0.25">
      <c r="F35" s="4"/>
      <c r="G35" s="4"/>
      <c r="H35" s="4"/>
      <c r="I35" s="4"/>
    </row>
    <row r="36" spans="6:9" x14ac:dyDescent="0.25">
      <c r="F36" s="4"/>
      <c r="G36" s="4"/>
      <c r="H36" s="4"/>
      <c r="I36" s="4"/>
    </row>
    <row r="37" spans="6:9" x14ac:dyDescent="0.25">
      <c r="F37" s="4"/>
      <c r="G37" s="4"/>
      <c r="H37" s="4"/>
      <c r="I37" s="4"/>
    </row>
    <row r="40" spans="6:9" x14ac:dyDescent="0.25">
      <c r="F40" s="6"/>
      <c r="G40" s="6"/>
      <c r="H40" s="6"/>
      <c r="I40" s="6"/>
    </row>
    <row r="41" spans="6:9" x14ac:dyDescent="0.25">
      <c r="F41" s="6"/>
      <c r="G41" s="6"/>
      <c r="H41" s="6"/>
      <c r="I41" s="6"/>
    </row>
    <row r="42" spans="6:9" x14ac:dyDescent="0.25">
      <c r="F42" s="6"/>
      <c r="G42" s="6"/>
      <c r="H42" s="6"/>
      <c r="I42" s="6"/>
    </row>
    <row r="43" spans="6:9" x14ac:dyDescent="0.25">
      <c r="F43" s="6"/>
      <c r="G43" s="6"/>
      <c r="H43" s="6"/>
      <c r="I43" s="6"/>
    </row>
    <row r="44" spans="6:9" x14ac:dyDescent="0.25">
      <c r="F44" s="6"/>
      <c r="G44" s="6"/>
      <c r="H44" s="6"/>
      <c r="I44" s="6"/>
    </row>
    <row r="45" spans="6:9" x14ac:dyDescent="0.25">
      <c r="F45" s="6"/>
      <c r="G45" s="6"/>
      <c r="H45" s="6"/>
      <c r="I45" s="6"/>
    </row>
    <row r="46" spans="6:9" x14ac:dyDescent="0.25">
      <c r="F46" s="6"/>
      <c r="G46" s="6"/>
      <c r="H46" s="6"/>
      <c r="I46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58" spans="6:9" x14ac:dyDescent="0.25">
      <c r="F58" s="6"/>
      <c r="G58" s="6"/>
      <c r="H58" s="6"/>
      <c r="I58" s="6"/>
    </row>
    <row r="80" spans="10:10" x14ac:dyDescent="0.25">
      <c r="J80" s="5">
        <f>+F25-F24</f>
        <v>-44.455155553659196</v>
      </c>
    </row>
  </sheetData>
  <hyperlinks>
    <hyperlink ref="L21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B610-A7C0-4747-9AF1-B16276273239}">
  <dimension ref="B2:I80"/>
  <sheetViews>
    <sheetView zoomScale="90" zoomScaleNormal="90" workbookViewId="0">
      <selection activeCell="I21" sqref="I21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2.140625" style="1" customWidth="1"/>
    <col min="7" max="7" width="11.42578125" style="1"/>
    <col min="8" max="8" width="11.42578125" style="3"/>
    <col min="9" max="16384" width="11.42578125" style="1"/>
  </cols>
  <sheetData>
    <row r="2" spans="2:9" x14ac:dyDescent="0.25">
      <c r="F2" s="8"/>
    </row>
    <row r="3" spans="2:9" s="2" customFormat="1" x14ac:dyDescent="0.25"/>
    <row r="4" spans="2:9" ht="30" x14ac:dyDescent="0.25">
      <c r="B4" s="7" t="s">
        <v>6</v>
      </c>
      <c r="C4" s="7" t="s">
        <v>7</v>
      </c>
      <c r="D4" s="7" t="s">
        <v>25</v>
      </c>
      <c r="E4" s="7" t="s">
        <v>26</v>
      </c>
      <c r="F4" s="7" t="s">
        <v>27</v>
      </c>
      <c r="I4" s="20" t="s">
        <v>41</v>
      </c>
    </row>
    <row r="5" spans="2:9" x14ac:dyDescent="0.25">
      <c r="B5" s="9">
        <v>2017</v>
      </c>
      <c r="C5" s="10" t="s">
        <v>0</v>
      </c>
      <c r="D5" s="15">
        <v>1655.559544479167</v>
      </c>
      <c r="E5" s="15">
        <v>177.30053211405726</v>
      </c>
      <c r="F5" s="15">
        <v>1832.8600765932242</v>
      </c>
      <c r="I5" s="13" t="s">
        <v>63</v>
      </c>
    </row>
    <row r="6" spans="2:9" x14ac:dyDescent="0.25">
      <c r="B6" s="9"/>
      <c r="C6" s="10" t="s">
        <v>1</v>
      </c>
      <c r="D6" s="15">
        <v>702.96302960353887</v>
      </c>
      <c r="E6" s="15">
        <v>-446.60739437271053</v>
      </c>
      <c r="F6" s="15">
        <v>256.35563523082834</v>
      </c>
      <c r="I6" s="19" t="s">
        <v>13</v>
      </c>
    </row>
    <row r="7" spans="2:9" x14ac:dyDescent="0.25">
      <c r="B7" s="9"/>
      <c r="C7" s="10" t="s">
        <v>2</v>
      </c>
      <c r="D7" s="15">
        <v>-75.966595014707991</v>
      </c>
      <c r="E7" s="15">
        <v>-785.67529904173853</v>
      </c>
      <c r="F7" s="15">
        <v>-861.64189405644652</v>
      </c>
    </row>
    <row r="8" spans="2:9" x14ac:dyDescent="0.25">
      <c r="B8" s="9"/>
      <c r="C8" s="10" t="s">
        <v>3</v>
      </c>
      <c r="D8" s="15">
        <v>336.36393738985385</v>
      </c>
      <c r="E8" s="15">
        <v>538.06078476247831</v>
      </c>
      <c r="F8" s="15">
        <v>874.42472215233215</v>
      </c>
    </row>
    <row r="9" spans="2:9" x14ac:dyDescent="0.25">
      <c r="B9" s="9">
        <v>2018</v>
      </c>
      <c r="C9" s="10" t="s">
        <v>0</v>
      </c>
      <c r="D9" s="15">
        <v>2050.668653627888</v>
      </c>
      <c r="E9" s="15">
        <v>176.97388122692894</v>
      </c>
      <c r="F9" s="15">
        <v>2227.6425348548169</v>
      </c>
    </row>
    <row r="10" spans="2:9" x14ac:dyDescent="0.25">
      <c r="B10" s="9"/>
      <c r="C10" s="10" t="s">
        <v>1</v>
      </c>
      <c r="D10" s="15">
        <v>292.51126809906032</v>
      </c>
      <c r="E10" s="15">
        <v>-95.979764540541282</v>
      </c>
      <c r="F10" s="15">
        <v>196.53150355851903</v>
      </c>
    </row>
    <row r="11" spans="2:9" x14ac:dyDescent="0.25">
      <c r="B11" s="9"/>
      <c r="C11" s="10" t="s">
        <v>2</v>
      </c>
      <c r="D11" s="15">
        <v>159.72049004273754</v>
      </c>
      <c r="E11" s="15">
        <v>307.96853126659812</v>
      </c>
      <c r="F11" s="15">
        <v>467.68902130933566</v>
      </c>
    </row>
    <row r="12" spans="2:9" x14ac:dyDescent="0.25">
      <c r="B12" s="9"/>
      <c r="C12" s="10" t="s">
        <v>3</v>
      </c>
      <c r="D12" s="15">
        <v>538.68906567673525</v>
      </c>
      <c r="E12" s="15">
        <v>-58.266765335421155</v>
      </c>
      <c r="F12" s="15">
        <v>480.4223003413141</v>
      </c>
    </row>
    <row r="13" spans="2:9" x14ac:dyDescent="0.25">
      <c r="B13" s="9">
        <v>2019</v>
      </c>
      <c r="C13" s="10" t="s">
        <v>0</v>
      </c>
      <c r="D13" s="15">
        <v>979.36139226914247</v>
      </c>
      <c r="E13" s="15">
        <v>-101.20489395979564</v>
      </c>
      <c r="F13" s="15">
        <v>878.15649830934683</v>
      </c>
    </row>
    <row r="14" spans="2:9" x14ac:dyDescent="0.25">
      <c r="B14" s="9"/>
      <c r="C14" s="10" t="s">
        <v>1</v>
      </c>
      <c r="D14" s="15">
        <v>676.83703400910917</v>
      </c>
      <c r="E14" s="15">
        <v>480.39485768229383</v>
      </c>
      <c r="F14" s="15">
        <v>1157.231891691403</v>
      </c>
    </row>
    <row r="15" spans="2:9" x14ac:dyDescent="0.25">
      <c r="B15" s="9"/>
      <c r="C15" s="10" t="s">
        <v>2</v>
      </c>
      <c r="D15" s="15">
        <v>2049.5426462984947</v>
      </c>
      <c r="E15" s="15">
        <v>-361.98026158672883</v>
      </c>
      <c r="F15" s="15">
        <v>1687.5623847117658</v>
      </c>
    </row>
    <row r="16" spans="2:9" x14ac:dyDescent="0.25">
      <c r="B16" s="9"/>
      <c r="C16" s="10" t="s">
        <v>3</v>
      </c>
      <c r="D16" s="15">
        <v>-220.35341093800275</v>
      </c>
      <c r="E16" s="15">
        <v>323.26505780924595</v>
      </c>
      <c r="F16" s="15">
        <v>102.91164687124319</v>
      </c>
    </row>
    <row r="17" spans="2:9" x14ac:dyDescent="0.25">
      <c r="B17" s="9">
        <v>2020</v>
      </c>
      <c r="C17" s="10" t="s">
        <v>0</v>
      </c>
      <c r="D17" s="15">
        <v>-156.39255727610657</v>
      </c>
      <c r="E17" s="15">
        <v>1599.4367700701096</v>
      </c>
      <c r="F17" s="15">
        <v>1443.044212794003</v>
      </c>
    </row>
    <row r="18" spans="2:9" x14ac:dyDescent="0.25">
      <c r="B18" s="9"/>
      <c r="C18" s="10" t="s">
        <v>1</v>
      </c>
      <c r="D18" s="15">
        <v>-133.86839181437267</v>
      </c>
      <c r="E18" s="15">
        <v>-543.112776195317</v>
      </c>
      <c r="F18" s="15">
        <v>-676.98116800968967</v>
      </c>
    </row>
    <row r="19" spans="2:9" x14ac:dyDescent="0.25">
      <c r="B19" s="9"/>
      <c r="C19" s="10" t="s">
        <v>2</v>
      </c>
      <c r="D19" s="15">
        <v>-984.86766902543445</v>
      </c>
      <c r="E19" s="15">
        <v>-467.69099150129705</v>
      </c>
      <c r="F19" s="15">
        <v>-1452.5586605267315</v>
      </c>
    </row>
    <row r="20" spans="2:9" x14ac:dyDescent="0.25">
      <c r="B20" s="9"/>
      <c r="C20" s="10" t="s">
        <v>3</v>
      </c>
      <c r="D20" s="15">
        <v>107.24656663995404</v>
      </c>
      <c r="E20" s="15">
        <v>-790.06438513835678</v>
      </c>
      <c r="F20" s="15">
        <v>-682.81781849840274</v>
      </c>
    </row>
    <row r="21" spans="2:9" x14ac:dyDescent="0.25">
      <c r="B21" s="9">
        <v>2021</v>
      </c>
      <c r="C21" s="10" t="s">
        <v>0</v>
      </c>
      <c r="D21" s="15">
        <v>748.5631464872049</v>
      </c>
      <c r="E21" s="15">
        <v>534.13742094542033</v>
      </c>
      <c r="F21" s="15">
        <v>1282.7005674326251</v>
      </c>
      <c r="I21" s="26" t="s">
        <v>8</v>
      </c>
    </row>
    <row r="22" spans="2:9" x14ac:dyDescent="0.25">
      <c r="B22" s="9"/>
      <c r="C22" s="10" t="s">
        <v>1</v>
      </c>
      <c r="D22" s="15">
        <v>-745.58206630549444</v>
      </c>
      <c r="E22" s="15">
        <v>-153.33154785745393</v>
      </c>
      <c r="F22" s="15">
        <v>-898.91361416294831</v>
      </c>
    </row>
    <row r="23" spans="2:9" x14ac:dyDescent="0.25">
      <c r="B23" s="9"/>
      <c r="C23" s="10" t="s">
        <v>2</v>
      </c>
      <c r="D23" s="15">
        <v>-1140.7400035554429</v>
      </c>
      <c r="E23" s="15">
        <v>799.04754467427119</v>
      </c>
      <c r="F23" s="15">
        <v>-341.69245888117166</v>
      </c>
    </row>
    <row r="24" spans="2:9" ht="12" customHeight="1" x14ac:dyDescent="0.25">
      <c r="B24" s="9"/>
      <c r="C24" s="10" t="s">
        <v>3</v>
      </c>
      <c r="D24" s="15">
        <v>115.96922751464399</v>
      </c>
      <c r="E24" s="15">
        <v>1903.8959053487665</v>
      </c>
      <c r="F24" s="15">
        <v>2019.8651328634105</v>
      </c>
    </row>
    <row r="25" spans="2:9" x14ac:dyDescent="0.25">
      <c r="B25" s="9">
        <v>2022</v>
      </c>
      <c r="C25" s="10" t="s">
        <v>0</v>
      </c>
      <c r="D25" s="15">
        <v>157.50780279747914</v>
      </c>
      <c r="E25" s="15">
        <v>-164.87186639077981</v>
      </c>
      <c r="F25" s="15">
        <v>-7.3640635933006706</v>
      </c>
    </row>
    <row r="26" spans="2:9" x14ac:dyDescent="0.25">
      <c r="B26" s="9"/>
      <c r="C26" s="10" t="s">
        <v>1</v>
      </c>
      <c r="D26" s="15">
        <v>220.69753741832255</v>
      </c>
      <c r="E26" s="15">
        <v>-132.17184120620652</v>
      </c>
      <c r="F26" s="15">
        <v>88.525696212116031</v>
      </c>
    </row>
    <row r="27" spans="2:9" x14ac:dyDescent="0.25">
      <c r="B27" s="11"/>
      <c r="C27" s="12" t="s">
        <v>2</v>
      </c>
      <c r="D27" s="16">
        <v>752.38221117079343</v>
      </c>
      <c r="E27" s="16">
        <v>-512.41326326224828</v>
      </c>
      <c r="F27" s="16">
        <v>239.96894790854515</v>
      </c>
    </row>
    <row r="28" spans="2:9" x14ac:dyDescent="0.25">
      <c r="F28" s="4"/>
    </row>
    <row r="29" spans="2:9" x14ac:dyDescent="0.25">
      <c r="F29" s="4"/>
    </row>
    <row r="30" spans="2:9" x14ac:dyDescent="0.25">
      <c r="F30" s="4"/>
    </row>
    <row r="31" spans="2:9" x14ac:dyDescent="0.25">
      <c r="F31" s="4"/>
    </row>
    <row r="32" spans="2:9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40" spans="6:6" x14ac:dyDescent="0.25">
      <c r="F40" s="6"/>
    </row>
    <row r="41" spans="6:6" x14ac:dyDescent="0.25">
      <c r="F41" s="6"/>
    </row>
    <row r="42" spans="6:6" x14ac:dyDescent="0.25">
      <c r="F42" s="6"/>
    </row>
    <row r="43" spans="6:6" x14ac:dyDescent="0.25">
      <c r="F43" s="6"/>
    </row>
    <row r="44" spans="6:6" x14ac:dyDescent="0.25">
      <c r="F44" s="6"/>
    </row>
    <row r="45" spans="6:6" x14ac:dyDescent="0.25">
      <c r="F45" s="6"/>
    </row>
    <row r="46" spans="6:6" x14ac:dyDescent="0.25">
      <c r="F46" s="6"/>
    </row>
    <row r="47" spans="6:6" x14ac:dyDescent="0.25">
      <c r="F47" s="6"/>
    </row>
    <row r="48" spans="6:6" x14ac:dyDescent="0.25">
      <c r="F48" s="6"/>
    </row>
    <row r="49" spans="6:6" x14ac:dyDescent="0.25">
      <c r="F49" s="6"/>
    </row>
    <row r="50" spans="6:6" x14ac:dyDescent="0.25">
      <c r="F50" s="6"/>
    </row>
    <row r="51" spans="6:6" x14ac:dyDescent="0.25">
      <c r="F51" s="6"/>
    </row>
    <row r="52" spans="6:6" x14ac:dyDescent="0.25">
      <c r="F52" s="6"/>
    </row>
    <row r="53" spans="6:6" x14ac:dyDescent="0.25">
      <c r="F53" s="6"/>
    </row>
    <row r="54" spans="6:6" x14ac:dyDescent="0.25">
      <c r="F54" s="6"/>
    </row>
    <row r="55" spans="6:6" x14ac:dyDescent="0.25">
      <c r="F55" s="6"/>
    </row>
    <row r="56" spans="6:6" x14ac:dyDescent="0.25">
      <c r="F56" s="6"/>
    </row>
    <row r="57" spans="6:6" x14ac:dyDescent="0.25">
      <c r="F57" s="6"/>
    </row>
    <row r="58" spans="6:6" x14ac:dyDescent="0.25">
      <c r="F58" s="6"/>
    </row>
    <row r="80" spans="7:7" x14ac:dyDescent="0.25">
      <c r="G80" s="5">
        <f>+F25-F24</f>
        <v>-2027.2291964567112</v>
      </c>
    </row>
  </sheetData>
  <hyperlinks>
    <hyperlink ref="I21" r:id="rId1" xr:uid="{E91BE036-9FEC-440E-BF72-50313B353227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11.42578125" style="1"/>
    <col min="2" max="2" width="13.5703125" style="1" bestFit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7"/>
      <c r="C3" s="18"/>
      <c r="D3" s="14">
        <v>2022</v>
      </c>
    </row>
    <row r="4" spans="2:7" ht="15.75" x14ac:dyDescent="0.25">
      <c r="B4" s="7" t="s">
        <v>28</v>
      </c>
      <c r="C4" s="7" t="s">
        <v>29</v>
      </c>
      <c r="D4" s="7" t="s">
        <v>2</v>
      </c>
      <c r="G4" s="20" t="s">
        <v>42</v>
      </c>
    </row>
    <row r="5" spans="2:7" x14ac:dyDescent="0.25">
      <c r="B5" s="9" t="s">
        <v>30</v>
      </c>
      <c r="C5" s="10" t="s">
        <v>31</v>
      </c>
      <c r="D5" s="15">
        <v>17397.439629363893</v>
      </c>
      <c r="G5" s="13" t="s">
        <v>65</v>
      </c>
    </row>
    <row r="6" spans="2:7" x14ac:dyDescent="0.25">
      <c r="B6" s="9"/>
      <c r="C6" s="10" t="s">
        <v>32</v>
      </c>
      <c r="D6" s="15">
        <v>33987.811679424201</v>
      </c>
      <c r="G6" s="19" t="s">
        <v>13</v>
      </c>
    </row>
    <row r="7" spans="2:7" x14ac:dyDescent="0.25">
      <c r="B7" s="9"/>
      <c r="C7" s="10" t="s">
        <v>33</v>
      </c>
      <c r="D7" s="15">
        <v>28281.264624223331</v>
      </c>
    </row>
    <row r="8" spans="2:7" x14ac:dyDescent="0.25">
      <c r="B8" s="11"/>
      <c r="C8" s="12" t="s">
        <v>34</v>
      </c>
      <c r="D8" s="16">
        <v>103992.51025663818</v>
      </c>
    </row>
    <row r="9" spans="2:7" x14ac:dyDescent="0.25">
      <c r="B9" s="9" t="s">
        <v>36</v>
      </c>
      <c r="C9" s="10" t="s">
        <v>31</v>
      </c>
      <c r="D9" s="15">
        <v>5487.2147794310313</v>
      </c>
    </row>
    <row r="10" spans="2:7" x14ac:dyDescent="0.25">
      <c r="B10" s="9"/>
      <c r="C10" s="10" t="s">
        <v>32</v>
      </c>
      <c r="D10" s="15">
        <v>18702.630687774927</v>
      </c>
    </row>
    <row r="11" spans="2:7" x14ac:dyDescent="0.25">
      <c r="B11" s="11"/>
      <c r="C11" s="12" t="s">
        <v>35</v>
      </c>
      <c r="D11" s="16">
        <v>132219.94947981383</v>
      </c>
    </row>
    <row r="21" spans="7:7" x14ac:dyDescent="0.25">
      <c r="G21" s="26" t="s">
        <v>8</v>
      </c>
    </row>
    <row r="23" spans="7:7" x14ac:dyDescent="0.25">
      <c r="G23" s="28" t="s">
        <v>64</v>
      </c>
    </row>
    <row r="24" spans="7:7" ht="12" customHeight="1" x14ac:dyDescent="0.25"/>
    <row r="80" spans="5:5" x14ac:dyDescent="0.25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>
      <selection activeCell="H32" sqref="H32"/>
    </sheetView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58</v>
      </c>
      <c r="C3" s="7" t="s">
        <v>50</v>
      </c>
      <c r="F3" s="20" t="s">
        <v>52</v>
      </c>
    </row>
    <row r="4" spans="2:6" x14ac:dyDescent="0.25">
      <c r="B4" s="3" t="s">
        <v>21</v>
      </c>
      <c r="C4" s="21">
        <v>1.5874924451162915</v>
      </c>
      <c r="F4" s="13" t="s">
        <v>59</v>
      </c>
    </row>
    <row r="5" spans="2:6" x14ac:dyDescent="0.25">
      <c r="B5" s="3" t="s">
        <v>22</v>
      </c>
      <c r="C5" s="21">
        <v>14.793039548474468</v>
      </c>
      <c r="F5" s="19" t="s">
        <v>51</v>
      </c>
    </row>
    <row r="6" spans="2:6" x14ac:dyDescent="0.25">
      <c r="B6" s="3" t="s">
        <v>43</v>
      </c>
      <c r="C6" s="21">
        <v>12.086579972102154</v>
      </c>
    </row>
    <row r="7" spans="2:6" x14ac:dyDescent="0.25">
      <c r="B7" s="3" t="s">
        <v>44</v>
      </c>
      <c r="C7" s="21">
        <v>1.8534259418913352</v>
      </c>
    </row>
    <row r="8" spans="2:6" x14ac:dyDescent="0.25">
      <c r="B8" s="3" t="s">
        <v>45</v>
      </c>
      <c r="C8" s="21">
        <v>23.683617119039116</v>
      </c>
    </row>
    <row r="9" spans="2:6" x14ac:dyDescent="0.25">
      <c r="B9" s="3" t="s">
        <v>46</v>
      </c>
      <c r="C9" s="21">
        <v>7.752651527318366</v>
      </c>
    </row>
    <row r="10" spans="2:6" x14ac:dyDescent="0.25">
      <c r="B10" s="3" t="s">
        <v>47</v>
      </c>
      <c r="C10" s="21">
        <v>3.9305742644397679</v>
      </c>
    </row>
    <row r="11" spans="2:6" x14ac:dyDescent="0.25">
      <c r="B11" s="3" t="s">
        <v>48</v>
      </c>
      <c r="C11" s="21">
        <v>2.3670079142391258</v>
      </c>
    </row>
    <row r="12" spans="2:6" x14ac:dyDescent="0.25">
      <c r="B12" s="24" t="s">
        <v>49</v>
      </c>
      <c r="C12" s="22">
        <v>31.945611267379377</v>
      </c>
    </row>
    <row r="22" spans="6:6" x14ac:dyDescent="0.25">
      <c r="F22" s="26" t="s">
        <v>8</v>
      </c>
    </row>
    <row r="23" spans="6:6" ht="12" customHeight="1" x14ac:dyDescent="0.25"/>
    <row r="79" spans="2:7" s="3" customFormat="1" x14ac:dyDescent="0.25">
      <c r="B79" s="1"/>
      <c r="C79" s="1"/>
      <c r="D79" s="5" t="e">
        <f>+#REF!-#REF!</f>
        <v>#REF!</v>
      </c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Graf1</vt:lpstr>
      <vt:lpstr>Graf2</vt:lpstr>
      <vt:lpstr>Graf3</vt:lpstr>
      <vt:lpstr>Graf4</vt:lpstr>
      <vt:lpstr>Graf5</vt:lpstr>
      <vt:lpstr>Graf6</vt:lpstr>
      <vt:lpstr>Graf7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2022-12-14T12:30:09Z</dcterms:created>
  <dcterms:modified xsi:type="dcterms:W3CDTF">2022-12-14T12:30:28Z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{D894D8C8-AB71-4DC8-B285-B47E18F931FB}</vt:lpwstr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2022-12-14T12:30:26Z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c73cee7e-e419-4d30-b57d-d97cc2a73c68</vt:lpwstr>
  </property>
  <property fmtid="{D5CDD505-2E9C-101B-9397-08002B2CF9AE}" pid="9" name="MSIP_Label_088652c0-4c68-4217-8346-55265c7b16f1_ContentBits">
    <vt:lpwstr>0</vt:lpwstr>
  </property>
</Properties>
</file>