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14A50797-99D9-4A72-A09E-AFEFF585EB0D}" xr6:coauthVersionLast="47" xr6:coauthVersionMax="47" xr10:uidLastSave="{00000000-0000-0000-0000-000000000000}"/>
  <bookViews>
    <workbookView xWindow="-110" yWindow="-110" windowWidth="19420" windowHeight="10560" tabRatio="738" firstSheet="1" activeTab="4"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'2_01'!$FK$2:$FW$37</definedName>
    <definedName name="_xlnm.Print_Area" localSheetId="5">'2_02'!$FK$2:$FW$37</definedName>
    <definedName name="_xlnm.Print_Area" localSheetId="6">'2_03'!$FK$2:$FW$37</definedName>
    <definedName name="_xlnm.Print_Area" localSheetId="7">'2_04'!$FK$2:$FW$37</definedName>
    <definedName name="_xlnm.Print_Area" localSheetId="8">'2_05'!$FK$2:$FW$37</definedName>
    <definedName name="_xlnm.Print_Area" localSheetId="9">'2_06'!$FK$2:$FW$37</definedName>
    <definedName name="_xlnm.Print_Area" localSheetId="10">'2_07'!$FK$2:$FW$37</definedName>
    <definedName name="_xlnm.Print_Area" localSheetId="11">'2_08'!$FK$2:$FW$37</definedName>
    <definedName name="_xlnm.Print_Area" localSheetId="12">'2_09'!$FK$2:$FW$37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W7" i="8" l="1"/>
  <c r="FW14" i="8"/>
  <c r="FW15" i="8"/>
  <c r="FW22" i="8"/>
  <c r="FW23" i="8"/>
  <c r="FW30" i="8"/>
  <c r="FW31" i="8"/>
  <c r="FW11" i="8"/>
  <c r="FW12" i="8"/>
  <c r="FW13" i="8"/>
  <c r="FW19" i="8"/>
  <c r="FW20" i="8"/>
  <c r="FW21" i="8"/>
  <c r="FW27" i="8"/>
  <c r="FW28" i="8"/>
  <c r="FW29" i="8"/>
  <c r="FW8" i="8"/>
  <c r="FW9" i="8"/>
  <c r="FW10" i="8"/>
  <c r="FW16" i="8"/>
  <c r="FW17" i="8"/>
  <c r="FW18" i="8"/>
  <c r="FW24" i="8"/>
  <c r="FW25" i="8"/>
  <c r="FW26" i="8"/>
  <c r="FW32" i="8"/>
  <c r="FW33" i="8"/>
  <c r="FW10" i="7"/>
  <c r="FW18" i="7"/>
  <c r="FW26" i="7"/>
  <c r="FW7" i="35"/>
  <c r="FW8" i="35"/>
  <c r="FW15" i="35"/>
  <c r="FW16" i="35"/>
  <c r="FW23" i="35"/>
  <c r="FW24" i="35"/>
  <c r="FW31" i="35"/>
  <c r="FW32" i="35"/>
  <c r="FW12" i="35"/>
  <c r="FW13" i="35"/>
  <c r="FW14" i="35"/>
  <c r="FW20" i="35"/>
  <c r="FW21" i="35"/>
  <c r="FW22" i="35"/>
  <c r="FW28" i="35"/>
  <c r="FW29" i="35"/>
  <c r="FW30" i="35"/>
  <c r="FW9" i="35"/>
  <c r="FW10" i="35"/>
  <c r="FW11" i="35"/>
  <c r="FW17" i="35"/>
  <c r="FW18" i="35"/>
  <c r="FW19" i="35"/>
  <c r="FW25" i="35"/>
  <c r="FW26" i="35"/>
  <c r="FW27" i="35"/>
  <c r="FW33" i="35"/>
  <c r="FW7" i="7"/>
  <c r="FW9" i="7"/>
  <c r="FW14" i="7"/>
  <c r="FW15" i="7"/>
  <c r="FW17" i="7"/>
  <c r="FW22" i="7"/>
  <c r="FW23" i="7"/>
  <c r="FW25" i="7"/>
  <c r="FW30" i="7"/>
  <c r="FW31" i="7"/>
  <c r="FW33" i="7"/>
  <c r="FV14" i="8"/>
  <c r="FV22" i="8"/>
  <c r="FV30" i="8"/>
  <c r="FV11" i="7"/>
  <c r="FV27" i="7"/>
  <c r="FV8" i="7"/>
  <c r="FV23" i="7"/>
  <c r="FV24" i="7"/>
  <c r="FV31" i="7"/>
  <c r="FV12" i="7"/>
  <c r="FV20" i="7"/>
  <c r="FV28" i="7"/>
  <c r="FV9" i="35"/>
  <c r="FV17" i="35"/>
  <c r="FV25" i="35"/>
  <c r="FV33" i="35"/>
  <c r="FU22" i="7"/>
  <c r="FU12" i="35"/>
  <c r="FU20" i="35"/>
  <c r="FU28" i="35"/>
  <c r="FS13" i="7"/>
  <c r="FS18" i="8"/>
  <c r="FS19" i="8"/>
  <c r="FS24" i="7"/>
  <c r="FS29" i="7"/>
  <c r="FS26" i="7"/>
  <c r="FS10" i="35"/>
  <c r="FS14" i="35"/>
  <c r="FS25" i="35"/>
  <c r="FS32" i="35"/>
  <c r="FR7" i="8"/>
  <c r="FR27" i="8"/>
  <c r="FR10" i="35"/>
  <c r="FR14" i="35"/>
  <c r="FR18" i="35"/>
  <c r="FR23" i="35"/>
  <c r="FR30" i="35"/>
  <c r="FR33" i="35"/>
  <c r="FQ14" i="8"/>
  <c r="FQ26" i="8"/>
  <c r="FQ9" i="35"/>
  <c r="FQ13" i="35"/>
  <c r="FQ20" i="35"/>
  <c r="FP12" i="8"/>
  <c r="FP17" i="8"/>
  <c r="FP27" i="8"/>
  <c r="FP11" i="8"/>
  <c r="FP31" i="7"/>
  <c r="FP17" i="35"/>
  <c r="FP27" i="35"/>
  <c r="FO7" i="8"/>
  <c r="FO16" i="35"/>
  <c r="FO12" i="35"/>
  <c r="FO33" i="8"/>
  <c r="FO11" i="8"/>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FP31" i="8"/>
  <c r="FP23" i="8"/>
  <c r="FW29" i="7" l="1"/>
  <c r="FW21" i="7"/>
  <c r="FW13" i="7"/>
  <c r="FW28" i="7"/>
  <c r="FW20" i="7"/>
  <c r="FW12" i="7"/>
  <c r="FW27" i="7"/>
  <c r="FW19" i="7"/>
  <c r="FW11" i="7"/>
  <c r="FW32" i="7"/>
  <c r="FW24" i="7"/>
  <c r="FW16" i="7"/>
  <c r="FW8" i="7"/>
  <c r="FO23" i="35"/>
  <c r="FQ19" i="35"/>
  <c r="FV15" i="7"/>
  <c r="FV7" i="7"/>
  <c r="FO17" i="8"/>
  <c r="FO13" i="35"/>
  <c r="FP26" i="8"/>
  <c r="FQ7" i="35"/>
  <c r="FQ13" i="8"/>
  <c r="FQ9" i="8"/>
  <c r="FS10" i="7"/>
  <c r="FT23" i="35"/>
  <c r="FU29" i="8"/>
  <c r="FU21" i="8"/>
  <c r="FU13" i="8"/>
  <c r="FV31" i="35"/>
  <c r="FV23" i="35"/>
  <c r="FV15" i="35"/>
  <c r="FV7" i="35"/>
  <c r="FV32" i="7"/>
  <c r="FV16" i="7"/>
  <c r="FV27" i="8"/>
  <c r="FV19" i="8"/>
  <c r="FV11" i="8"/>
  <c r="FO33" i="7"/>
  <c r="FO29" i="35"/>
  <c r="FP21" i="7"/>
  <c r="FQ33" i="35"/>
  <c r="FQ29" i="35"/>
  <c r="FQ8" i="8"/>
  <c r="FS11" i="8"/>
  <c r="FS7" i="8"/>
  <c r="FP22" i="35"/>
  <c r="FQ17" i="35"/>
  <c r="FR20" i="8"/>
  <c r="FR12" i="8"/>
  <c r="FU29" i="7"/>
  <c r="FU21" i="7"/>
  <c r="FU13" i="7"/>
  <c r="FU32" i="7"/>
  <c r="FU24" i="7"/>
  <c r="FU16" i="7"/>
  <c r="FU8" i="7"/>
  <c r="FU27" i="8"/>
  <c r="FU19" i="8"/>
  <c r="FU11" i="8"/>
  <c r="FV29" i="35"/>
  <c r="FV21" i="35"/>
  <c r="FV13" i="35"/>
  <c r="FV30" i="7"/>
  <c r="FV22" i="7"/>
  <c r="FV14" i="7"/>
  <c r="FV33" i="8"/>
  <c r="FV25" i="8"/>
  <c r="FV17" i="8"/>
  <c r="FV9" i="8"/>
  <c r="FQ31" i="7"/>
  <c r="FU30" i="35"/>
  <c r="FU22" i="35"/>
  <c r="FU14" i="35"/>
  <c r="FP32" i="7"/>
  <c r="FO9" i="35"/>
  <c r="FO14" i="35"/>
  <c r="FO18" i="8"/>
  <c r="FP30" i="35"/>
  <c r="FP33" i="8"/>
  <c r="FR29" i="35"/>
  <c r="FS31" i="35"/>
  <c r="FS27" i="35"/>
  <c r="FU30" i="7"/>
  <c r="FU14" i="7"/>
  <c r="FP25" i="35"/>
  <c r="FP15" i="8"/>
  <c r="FP10" i="8"/>
  <c r="FQ25" i="35"/>
  <c r="FQ21" i="35"/>
  <c r="FQ25" i="8"/>
  <c r="FR21" i="35"/>
  <c r="FR31" i="7"/>
  <c r="FR23" i="7"/>
  <c r="FR31" i="8"/>
  <c r="FR8" i="8"/>
  <c r="FS24" i="8"/>
  <c r="FS20" i="8"/>
  <c r="FS8" i="7"/>
  <c r="FU33" i="7"/>
  <c r="FU25" i="7"/>
  <c r="FU17" i="7"/>
  <c r="FU9" i="7"/>
  <c r="FU28" i="7"/>
  <c r="FU20" i="7"/>
  <c r="FU12" i="7"/>
  <c r="FU31" i="7"/>
  <c r="FU23" i="7"/>
  <c r="FU15" i="7"/>
  <c r="FU7" i="7"/>
  <c r="FU26" i="8"/>
  <c r="FU18" i="8"/>
  <c r="FU10" i="8"/>
  <c r="FV25" i="7"/>
  <c r="FV9" i="7"/>
  <c r="FV30" i="35"/>
  <c r="FV22" i="35"/>
  <c r="FV14" i="35"/>
  <c r="FV26" i="8"/>
  <c r="FV18" i="8"/>
  <c r="FV10" i="8"/>
  <c r="FO28" i="35"/>
  <c r="FO19" i="35"/>
  <c r="FP24" i="35"/>
  <c r="FP7" i="35"/>
  <c r="FQ28" i="35"/>
  <c r="FQ20" i="8"/>
  <c r="FR24" i="35"/>
  <c r="FR23" i="8"/>
  <c r="FR19" i="8"/>
  <c r="FT30" i="35"/>
  <c r="FT22" i="35"/>
  <c r="FU27" i="35"/>
  <c r="FU19" i="35"/>
  <c r="FU11" i="35"/>
  <c r="FV28" i="35"/>
  <c r="FV20" i="35"/>
  <c r="FV12" i="35"/>
  <c r="FV32" i="8"/>
  <c r="FV24" i="8"/>
  <c r="FV16" i="8"/>
  <c r="FV8" i="8"/>
  <c r="FR26" i="7"/>
  <c r="FT14" i="7"/>
  <c r="FV19" i="7"/>
  <c r="FV27" i="35"/>
  <c r="FV19" i="35"/>
  <c r="FV11" i="35"/>
  <c r="FV31" i="8"/>
  <c r="FV23" i="8"/>
  <c r="FV15" i="8"/>
  <c r="FV7" i="8"/>
  <c r="FO19" i="8"/>
  <c r="FO8" i="7"/>
  <c r="FO26" i="35"/>
  <c r="FP22" i="7"/>
  <c r="FP13" i="8"/>
  <c r="FQ30" i="35"/>
  <c r="FQ12" i="35"/>
  <c r="FR10" i="8"/>
  <c r="FS14" i="8"/>
  <c r="FT32" i="8"/>
  <c r="FT24" i="8"/>
  <c r="FT16" i="8"/>
  <c r="FT8" i="8"/>
  <c r="FV33" i="7"/>
  <c r="FV17" i="7"/>
  <c r="FV26" i="35"/>
  <c r="FV18" i="35"/>
  <c r="FV10" i="35"/>
  <c r="FP25" i="7"/>
  <c r="FQ7" i="7"/>
  <c r="FV26" i="7"/>
  <c r="FV18" i="7"/>
  <c r="FV10" i="7"/>
  <c r="FV29" i="8"/>
  <c r="FV21" i="8"/>
  <c r="FV13" i="8"/>
  <c r="FO21" i="35"/>
  <c r="FO33" i="35"/>
  <c r="FP31" i="35"/>
  <c r="FP9" i="35"/>
  <c r="FP17" i="7"/>
  <c r="FP23" i="7"/>
  <c r="FQ22" i="8"/>
  <c r="FQ18" i="8"/>
  <c r="FR22" i="35"/>
  <c r="FR25" i="8"/>
  <c r="FS30" i="35"/>
  <c r="FS18" i="35"/>
  <c r="FS7" i="35"/>
  <c r="FT15" i="35"/>
  <c r="FV32" i="35"/>
  <c r="FV24" i="35"/>
  <c r="FV16" i="35"/>
  <c r="FV8" i="35"/>
  <c r="FV28" i="8"/>
  <c r="FV20" i="8"/>
  <c r="FV12" i="8"/>
  <c r="FV29" i="7"/>
  <c r="FV21" i="7"/>
  <c r="FV13" i="7"/>
  <c r="FQ28" i="8"/>
  <c r="FO26" i="8"/>
  <c r="FO9" i="8"/>
  <c r="FO28" i="8"/>
  <c r="FO20" i="35"/>
  <c r="FP29" i="35"/>
  <c r="FP33" i="35"/>
  <c r="FQ10" i="8"/>
  <c r="FR16" i="35"/>
  <c r="FR9" i="35"/>
  <c r="FR33" i="7"/>
  <c r="FR25" i="7"/>
  <c r="FR17" i="7"/>
  <c r="FR9" i="7"/>
  <c r="FR16" i="8"/>
  <c r="FS11" i="7"/>
  <c r="FS12" i="35"/>
  <c r="FS8" i="35"/>
  <c r="FS21" i="7"/>
  <c r="FS30" i="7"/>
  <c r="FS19" i="7"/>
  <c r="FT31" i="8"/>
  <c r="FT23" i="8"/>
  <c r="FT15" i="8"/>
  <c r="FT7" i="8"/>
  <c r="FU19" i="7"/>
  <c r="FU26" i="35"/>
  <c r="FU18" i="35"/>
  <c r="FU10" i="35"/>
  <c r="FU33" i="8"/>
  <c r="FU25" i="8"/>
  <c r="FU17" i="8"/>
  <c r="FU9" i="8"/>
  <c r="FP18" i="35"/>
  <c r="FO15" i="8"/>
  <c r="FO10" i="8"/>
  <c r="FO18" i="35"/>
  <c r="FP20" i="8"/>
  <c r="FQ17" i="8"/>
  <c r="FR15" i="35"/>
  <c r="FS23" i="35"/>
  <c r="FS19" i="35"/>
  <c r="FS15" i="35"/>
  <c r="FS7" i="7"/>
  <c r="FT31" i="35"/>
  <c r="FT7" i="35"/>
  <c r="FT30" i="7"/>
  <c r="FT22" i="7"/>
  <c r="FT14" i="8"/>
  <c r="FU33" i="35"/>
  <c r="FU25" i="35"/>
  <c r="FU17" i="35"/>
  <c r="FU9" i="35"/>
  <c r="FU32" i="8"/>
  <c r="FU24" i="8"/>
  <c r="FU16" i="8"/>
  <c r="FU8" i="8"/>
  <c r="FP13" i="35"/>
  <c r="FS16" i="7"/>
  <c r="FT14" i="35"/>
  <c r="FT29" i="8"/>
  <c r="FT21" i="8"/>
  <c r="FT13" i="8"/>
  <c r="FU32" i="35"/>
  <c r="FU24" i="35"/>
  <c r="FU16" i="35"/>
  <c r="FU8" i="35"/>
  <c r="FU31" i="8"/>
  <c r="FU23" i="8"/>
  <c r="FU15" i="8"/>
  <c r="FU7" i="8"/>
  <c r="FQ31" i="35"/>
  <c r="FR13" i="35"/>
  <c r="FO24" i="35"/>
  <c r="FO22" i="7"/>
  <c r="FO11" i="7"/>
  <c r="FO30" i="8"/>
  <c r="FO25" i="35"/>
  <c r="FP21" i="35"/>
  <c r="FR26" i="8"/>
  <c r="FS22" i="35"/>
  <c r="FS18" i="7"/>
  <c r="FS25" i="8"/>
  <c r="FT29" i="35"/>
  <c r="FT21" i="35"/>
  <c r="FT13" i="35"/>
  <c r="FU31" i="35"/>
  <c r="FU23" i="35"/>
  <c r="FU15" i="35"/>
  <c r="FU7" i="35"/>
  <c r="FU30" i="8"/>
  <c r="FU22" i="8"/>
  <c r="FU14" i="8"/>
  <c r="FO25" i="8"/>
  <c r="FO15" i="35"/>
  <c r="FP10" i="35"/>
  <c r="FQ11" i="35"/>
  <c r="FQ22" i="7"/>
  <c r="FQ14" i="7"/>
  <c r="FQ33" i="8"/>
  <c r="FQ15" i="7"/>
  <c r="FR33" i="8"/>
  <c r="FS29" i="35"/>
  <c r="FS17" i="35"/>
  <c r="FS32" i="8"/>
  <c r="FT28" i="35"/>
  <c r="FT20" i="35"/>
  <c r="FT12" i="35"/>
  <c r="FU27" i="7"/>
  <c r="FU11" i="7"/>
  <c r="FP7" i="8"/>
  <c r="FS20" i="35"/>
  <c r="FO8" i="8"/>
  <c r="FP14" i="35"/>
  <c r="FQ18" i="7"/>
  <c r="FQ10" i="7"/>
  <c r="FR31" i="35"/>
  <c r="FR21" i="7"/>
  <c r="FS9" i="35"/>
  <c r="FS16" i="8"/>
  <c r="FT27" i="35"/>
  <c r="FT19" i="35"/>
  <c r="FT11" i="35"/>
  <c r="FU29" i="35"/>
  <c r="FU21" i="35"/>
  <c r="FU13" i="35"/>
  <c r="FU28" i="8"/>
  <c r="FU20" i="8"/>
  <c r="FU12" i="8"/>
  <c r="FU26" i="7"/>
  <c r="FU18" i="7"/>
  <c r="FU10" i="7"/>
  <c r="FQ26" i="7"/>
  <c r="FP29" i="8"/>
  <c r="FP25" i="8"/>
  <c r="FR15" i="8"/>
  <c r="FR15" i="7"/>
  <c r="FR11" i="8"/>
  <c r="FP8" i="35"/>
  <c r="FP33" i="7"/>
  <c r="FQ24" i="35"/>
  <c r="FR14" i="7"/>
  <c r="FO32" i="35"/>
  <c r="FP28" i="35"/>
  <c r="FP26" i="7"/>
  <c r="FR18" i="8"/>
  <c r="FR18" i="7"/>
  <c r="FR10" i="7"/>
  <c r="FR7" i="7"/>
  <c r="FP20" i="35"/>
  <c r="FO23" i="7"/>
  <c r="FO23" i="8"/>
  <c r="FO21" i="8"/>
  <c r="FQ13" i="7"/>
  <c r="FR21" i="8"/>
  <c r="FS23" i="7"/>
  <c r="FO32" i="7"/>
  <c r="FO32" i="8"/>
  <c r="FO13" i="7"/>
  <c r="FO17" i="7"/>
  <c r="FP9" i="7"/>
  <c r="FP9" i="8"/>
  <c r="FS31" i="8"/>
  <c r="FS31" i="7"/>
  <c r="FS27" i="8"/>
  <c r="FS27" i="7"/>
  <c r="FP8" i="8"/>
  <c r="FP8" i="7"/>
  <c r="FQ30" i="7"/>
  <c r="FQ30" i="8"/>
  <c r="FQ23" i="8"/>
  <c r="FQ23" i="7"/>
  <c r="FQ19" i="7"/>
  <c r="FR26" i="35"/>
  <c r="FR19" i="35"/>
  <c r="FS15" i="7"/>
  <c r="FP12" i="35"/>
  <c r="FQ16" i="8"/>
  <c r="FR32" i="35"/>
  <c r="FR12" i="35"/>
  <c r="FR24" i="8"/>
  <c r="FS28" i="35"/>
  <c r="FS33" i="8"/>
  <c r="FS22" i="7"/>
  <c r="FS8" i="8"/>
  <c r="FT26" i="35"/>
  <c r="FT18" i="35"/>
  <c r="FT10" i="35"/>
  <c r="FO30" i="7"/>
  <c r="FO27" i="7"/>
  <c r="FO13" i="8"/>
  <c r="FO24" i="8"/>
  <c r="FO10" i="35"/>
  <c r="FO22" i="35"/>
  <c r="FO18" i="7"/>
  <c r="FP23" i="35"/>
  <c r="FP16" i="35"/>
  <c r="FP11" i="35"/>
  <c r="FP13" i="7"/>
  <c r="FP15" i="7"/>
  <c r="FP12" i="7"/>
  <c r="FP32" i="8"/>
  <c r="FP16" i="8"/>
  <c r="FQ26" i="35"/>
  <c r="FQ22" i="35"/>
  <c r="FQ16" i="35"/>
  <c r="FQ32" i="8"/>
  <c r="FQ28" i="7"/>
  <c r="FQ15" i="8"/>
  <c r="FQ11" i="7"/>
  <c r="FR28" i="35"/>
  <c r="FR11" i="35"/>
  <c r="FR7" i="35"/>
  <c r="FR30" i="8"/>
  <c r="FR13" i="8"/>
  <c r="FS32" i="7"/>
  <c r="FS28" i="7"/>
  <c r="FS20" i="7"/>
  <c r="FS12" i="7"/>
  <c r="FS29" i="8"/>
  <c r="FS22" i="8"/>
  <c r="FS15" i="8"/>
  <c r="FT33" i="35"/>
  <c r="FT25" i="35"/>
  <c r="FT17" i="35"/>
  <c r="FT9" i="35"/>
  <c r="FT28" i="8"/>
  <c r="FT20" i="8"/>
  <c r="FT12" i="8"/>
  <c r="FT22" i="8"/>
  <c r="FO8" i="35"/>
  <c r="FP21" i="8"/>
  <c r="FQ12" i="7"/>
  <c r="FO7" i="35"/>
  <c r="FP28" i="8"/>
  <c r="FP16" i="7"/>
  <c r="FS24" i="35"/>
  <c r="FP19" i="8"/>
  <c r="FQ33" i="7"/>
  <c r="FQ25" i="7"/>
  <c r="FQ17" i="7"/>
  <c r="FQ9" i="7"/>
  <c r="FQ21" i="7"/>
  <c r="FR29" i="7"/>
  <c r="FT32" i="35"/>
  <c r="FT24" i="35"/>
  <c r="FT16" i="35"/>
  <c r="FT8" i="35"/>
  <c r="FT29" i="7"/>
  <c r="FT21" i="7"/>
  <c r="FT13" i="7"/>
  <c r="FT32" i="7"/>
  <c r="FT24" i="7"/>
  <c r="FT16" i="7"/>
  <c r="FT8" i="7"/>
  <c r="FT27" i="8"/>
  <c r="FT19" i="8"/>
  <c r="FT11" i="8"/>
  <c r="FO22" i="8"/>
  <c r="FP32" i="35"/>
  <c r="FP28" i="7"/>
  <c r="FQ10" i="35"/>
  <c r="FS11" i="35"/>
  <c r="FS30" i="8"/>
  <c r="FS12" i="8"/>
  <c r="FT30" i="8"/>
  <c r="FO28" i="7"/>
  <c r="FO15" i="7"/>
  <c r="FQ29" i="8"/>
  <c r="FR13" i="7"/>
  <c r="FS26" i="8"/>
  <c r="FO10" i="7"/>
  <c r="FO11" i="35"/>
  <c r="FO17" i="35"/>
  <c r="FO30" i="35"/>
  <c r="FP26" i="35"/>
  <c r="FP15" i="35"/>
  <c r="FP19" i="35"/>
  <c r="FP30" i="8"/>
  <c r="FP14" i="8"/>
  <c r="FQ32" i="35"/>
  <c r="FQ15" i="35"/>
  <c r="FQ31" i="8"/>
  <c r="FQ27" i="7"/>
  <c r="FQ21" i="8"/>
  <c r="FR27" i="35"/>
  <c r="FR17" i="35"/>
  <c r="FR28" i="7"/>
  <c r="FR20" i="7"/>
  <c r="FR12" i="7"/>
  <c r="FR29" i="8"/>
  <c r="FR22" i="7"/>
  <c r="FR9" i="8"/>
  <c r="FS33" i="35"/>
  <c r="FS16" i="35"/>
  <c r="FS13" i="35"/>
  <c r="FS28" i="8"/>
  <c r="FS21" i="8"/>
  <c r="FT33" i="7"/>
  <c r="FT25" i="7"/>
  <c r="FT17" i="7"/>
  <c r="FT9" i="7"/>
  <c r="FT28" i="7"/>
  <c r="FT20" i="7"/>
  <c r="FT12" i="7"/>
  <c r="FT31" i="7"/>
  <c r="FT23" i="7"/>
  <c r="FT15" i="7"/>
  <c r="FT7" i="7"/>
  <c r="FT26" i="8"/>
  <c r="FT18" i="8"/>
  <c r="FT10" i="8"/>
  <c r="FS9" i="8"/>
  <c r="FO29" i="7"/>
  <c r="FO27" i="35"/>
  <c r="FQ27" i="35"/>
  <c r="FQ29" i="7"/>
  <c r="FR14" i="8"/>
  <c r="FS23" i="8"/>
  <c r="FO12" i="8"/>
  <c r="FO7" i="7"/>
  <c r="FP24" i="8"/>
  <c r="FP11" i="7"/>
  <c r="FQ23" i="35"/>
  <c r="FQ12" i="8"/>
  <c r="FR25" i="35"/>
  <c r="FR8" i="35"/>
  <c r="FR30" i="7"/>
  <c r="FR17" i="8"/>
  <c r="FS21" i="35"/>
  <c r="FO16" i="8"/>
  <c r="FO14" i="8"/>
  <c r="FO20" i="7"/>
  <c r="FO31" i="8"/>
  <c r="FO19" i="7"/>
  <c r="FO31" i="35"/>
  <c r="FP29" i="7"/>
  <c r="FP20" i="7"/>
  <c r="FP27" i="7"/>
  <c r="FP7" i="7"/>
  <c r="FP22" i="8"/>
  <c r="FP18" i="8"/>
  <c r="FQ18" i="35"/>
  <c r="FQ14" i="35"/>
  <c r="FQ8" i="35"/>
  <c r="FQ24" i="8"/>
  <c r="FQ20" i="7"/>
  <c r="FQ7" i="8"/>
  <c r="FR20" i="35"/>
  <c r="FR27" i="7"/>
  <c r="FR19" i="7"/>
  <c r="FR11" i="7"/>
  <c r="FR32" i="8"/>
  <c r="FR28" i="8"/>
  <c r="FR22" i="8"/>
  <c r="FS26" i="35"/>
  <c r="FS17" i="8"/>
  <c r="FS13" i="8"/>
  <c r="FS10" i="8"/>
  <c r="FT33" i="8"/>
  <c r="FT25" i="8"/>
  <c r="FT17" i="8"/>
  <c r="FT9" i="8"/>
  <c r="FT27" i="7"/>
  <c r="FT19" i="7"/>
  <c r="FT11" i="7"/>
  <c r="FT26" i="7"/>
  <c r="FT18" i="7"/>
  <c r="FT10" i="7"/>
  <c r="FO24" i="7"/>
  <c r="FO9" i="7"/>
  <c r="FP30" i="7"/>
  <c r="FP18" i="7"/>
  <c r="FO16" i="7"/>
  <c r="FQ32" i="7"/>
  <c r="FQ24" i="7"/>
  <c r="FQ16" i="7"/>
  <c r="FQ8" i="7"/>
  <c r="FS14" i="7"/>
  <c r="FO12" i="7"/>
  <c r="FO21" i="7"/>
  <c r="FO27" i="8"/>
  <c r="FO29" i="8"/>
  <c r="FQ27" i="8"/>
  <c r="FQ19" i="8"/>
  <c r="FQ11" i="8"/>
  <c r="FR32" i="7"/>
  <c r="FR24" i="7"/>
  <c r="FR16" i="7"/>
  <c r="FR8" i="7"/>
  <c r="FO25" i="7"/>
  <c r="FO20" i="8"/>
  <c r="FO26" i="7"/>
  <c r="FO14" i="7"/>
  <c r="FP19" i="7"/>
  <c r="FP10" i="7"/>
  <c r="FS33" i="7"/>
  <c r="FS25" i="7"/>
  <c r="FS17" i="7"/>
  <c r="FS9" i="7"/>
  <c r="FO31" i="7"/>
  <c r="FP14" i="7"/>
  <c r="FP24" i="7"/>
</calcChain>
</file>

<file path=xl/sharedStrings.xml><?xml version="1.0" encoding="utf-8"?>
<sst xmlns="http://schemas.openxmlformats.org/spreadsheetml/2006/main" count="8800" uniqueCount="225">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</sst>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10025</xdr:rowOff>
    </xdr:to>
    <xdr:pic>
      <xdr:nvPicPr>
        <xdr:cNvPr id="2" name="Imagen 1">
          <a:extLst>
            <a:ext uri="{FF2B5EF4-FFF2-40B4-BE49-F238E27FC236}">
              <a16:creationId xmlns:a16="http://schemas.microsoft.com/office/drawing/2014/main" id="{FA48BB66-ECB3-42BC-8CD4-C05B1BB289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20052</xdr:rowOff>
    </xdr:to>
    <xdr:pic>
      <xdr:nvPicPr>
        <xdr:cNvPr id="2" name="Imagen 1">
          <a:extLst>
            <a:ext uri="{FF2B5EF4-FFF2-40B4-BE49-F238E27FC236}">
              <a16:creationId xmlns:a16="http://schemas.microsoft.com/office/drawing/2014/main" id="{EE06DE15-D090-49D1-B034-0A273EFD0B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51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20052</xdr:rowOff>
    </xdr:to>
    <xdr:pic>
      <xdr:nvPicPr>
        <xdr:cNvPr id="2" name="Imagen 1">
          <a:extLst>
            <a:ext uri="{FF2B5EF4-FFF2-40B4-BE49-F238E27FC236}">
              <a16:creationId xmlns:a16="http://schemas.microsoft.com/office/drawing/2014/main" id="{69CE9B2C-D836-4E63-AD9B-1720E871E0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7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20052</xdr:rowOff>
    </xdr:to>
    <xdr:pic>
      <xdr:nvPicPr>
        <xdr:cNvPr id="2" name="Imagen 1">
          <a:extLst>
            <a:ext uri="{FF2B5EF4-FFF2-40B4-BE49-F238E27FC236}">
              <a16:creationId xmlns:a16="http://schemas.microsoft.com/office/drawing/2014/main" id="{A3F27D45-A236-4324-A6C3-78633CDDE1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a16="http://schemas.microsoft.com/office/drawing/2014/main" id="{B856160F-3B7E-4312-A1B0-4DC4345218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40104</xdr:rowOff>
    </xdr:to>
    <xdr:pic>
      <xdr:nvPicPr>
        <xdr:cNvPr id="2" name="Imagen 1">
          <a:extLst>
            <a:ext uri="{FF2B5EF4-FFF2-40B4-BE49-F238E27FC236}">
              <a16:creationId xmlns:a16="http://schemas.microsoft.com/office/drawing/2014/main" id="{8AAF8467-B33E-47FD-86D4-51FF23EA3F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0105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40104</xdr:rowOff>
    </xdr:to>
    <xdr:pic>
      <xdr:nvPicPr>
        <xdr:cNvPr id="2" name="Imagen 1">
          <a:extLst>
            <a:ext uri="{FF2B5EF4-FFF2-40B4-BE49-F238E27FC236}">
              <a16:creationId xmlns:a16="http://schemas.microsoft.com/office/drawing/2014/main" id="{7F187235-8B6D-44A1-9E81-ADF75406B0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0105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a16="http://schemas.microsoft.com/office/drawing/2014/main" id="{C6ACB1D3-5D68-4EF2-8C34-BB6E1A8412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a16="http://schemas.microsoft.com/office/drawing/2014/main" id="{E57879F9-D900-4D40-9310-4BDE8CB5AF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53125" defaultRowHeight="14.5"/>
  <cols>
    <col min="1" max="2" width="11.453125" style="27"/>
    <col min="3" max="11" width="11.7265625" style="27" customWidth="1"/>
    <col min="12" max="16384" width="11.453125" style="27"/>
  </cols>
  <sheetData>
    <row r="7" spans="4:10" ht="35">
      <c r="D7" s="25"/>
      <c r="E7" s="26"/>
      <c r="F7" s="26"/>
      <c r="G7" s="26"/>
      <c r="H7" s="26"/>
      <c r="I7" s="26"/>
      <c r="J7" s="26"/>
    </row>
    <row r="8" spans="4:10" ht="35">
      <c r="D8" s="25" t="s">
        <v>9</v>
      </c>
      <c r="E8" s="26"/>
      <c r="F8" s="26"/>
      <c r="G8" s="26"/>
      <c r="H8" s="26"/>
      <c r="I8" s="26"/>
      <c r="J8" s="26"/>
    </row>
    <row r="9" spans="4:10" ht="20.149999999999999" customHeight="1">
      <c r="D9" s="26"/>
      <c r="E9" s="26"/>
      <c r="F9" s="26"/>
      <c r="G9" s="26"/>
      <c r="H9" s="26"/>
      <c r="I9" s="26"/>
      <c r="J9" s="26"/>
    </row>
    <row r="10" spans="4:10" ht="30">
      <c r="D10" s="28" t="s">
        <v>78</v>
      </c>
      <c r="E10" s="26"/>
      <c r="F10" s="26"/>
      <c r="G10" s="26"/>
      <c r="H10" s="26"/>
      <c r="I10" s="26"/>
      <c r="J10" s="26"/>
    </row>
    <row r="11" spans="4:10" ht="20.149999999999999" customHeight="1"/>
    <row r="12" spans="4:10" ht="22.5">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FW38"/>
  <sheetViews>
    <sheetView zoomScale="95" zoomScaleNormal="95" workbookViewId="0">
      <pane xSplit="2" ySplit="6" topLeftCell="FJ7" activePane="bottomRight" state="frozenSplit"/>
      <selection activeCell="FH13" sqref="FH13"/>
      <selection pane="topRight" activeCell="FH13" sqref="FH13"/>
      <selection pane="bottomLeft" activeCell="FH13" sqref="FH13"/>
      <selection pane="bottomRight" activeCell="FH13" sqref="FH13"/>
    </sheetView>
  </sheetViews>
  <sheetFormatPr baseColWidth="10" defaultColWidth="11.453125" defaultRowHeight="9"/>
  <cols>
    <col min="1" max="1" width="10.7265625" style="15" customWidth="1"/>
    <col min="2" max="2" width="28.7265625" style="18" customWidth="1"/>
    <col min="3" max="128" width="9.7265625" style="18" customWidth="1"/>
    <col min="129" max="130" width="9.54296875" style="18" bestFit="1" customWidth="1"/>
    <col min="131" max="179" width="9.7265625" style="18" customWidth="1"/>
    <col min="180" max="16384" width="11.453125" style="18"/>
  </cols>
  <sheetData>
    <row r="1" spans="1:179" ht="17.149999999999999"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9" ht="17.149999999999999"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9" ht="22"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9" ht="17.149999999999999"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9" ht="17.149999999999999"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9"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row>
    <row r="7" spans="1:179"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c r="FV7" s="23">
        <v>344.984036</v>
      </c>
      <c r="FW7" s="23">
        <v>347.693826</v>
      </c>
    </row>
    <row r="8" spans="1:17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c r="FV8" s="23">
        <v>0</v>
      </c>
      <c r="FW8" s="23">
        <v>0</v>
      </c>
    </row>
    <row r="9" spans="1:179"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c r="FV9" s="23">
        <v>0</v>
      </c>
      <c r="FW9" s="23">
        <v>0</v>
      </c>
    </row>
    <row r="10" spans="1:179"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c r="FV10" s="23">
        <v>2720.2566179999999</v>
      </c>
      <c r="FW10" s="23">
        <v>2762.1497509999999</v>
      </c>
    </row>
    <row r="11" spans="1:179"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c r="FV11" s="23">
        <v>2308.7457939999999</v>
      </c>
      <c r="FW11" s="23">
        <v>2315.6819099999998</v>
      </c>
    </row>
    <row r="12" spans="1:179"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row>
    <row r="13" spans="1:179"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c r="FV13" s="23">
        <v>394962.16454199998</v>
      </c>
      <c r="FW13" s="23">
        <v>398828.17475900002</v>
      </c>
    </row>
    <row r="14" spans="1:179"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row>
    <row r="15" spans="1:179"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c r="FV15" s="23">
        <v>55468.130392999999</v>
      </c>
      <c r="FW15" s="23">
        <v>56352.720628000003</v>
      </c>
    </row>
    <row r="16" spans="1:179"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c r="FV16" s="23">
        <v>9733.4591990000008</v>
      </c>
      <c r="FW16" s="23">
        <v>9870.9180830000005</v>
      </c>
    </row>
    <row r="17" spans="2:179"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c r="FV17" s="23">
        <v>20063.617869000002</v>
      </c>
      <c r="FW17" s="23">
        <v>20240.383557000001</v>
      </c>
    </row>
    <row r="18" spans="2:179"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row>
    <row r="19" spans="2:179"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row>
    <row r="20" spans="2:179"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c r="FV20" s="23">
        <v>16189.826335</v>
      </c>
      <c r="FW20" s="23">
        <v>16448.707829999999</v>
      </c>
    </row>
    <row r="21" spans="2:179"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c r="FV21" s="23">
        <v>4668.9019319999998</v>
      </c>
      <c r="FW21" s="23">
        <v>4721.1223330000003</v>
      </c>
    </row>
    <row r="22" spans="2:179"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c r="FV22" s="23">
        <v>1176.2878720000001</v>
      </c>
      <c r="FW22" s="23">
        <v>1176.916438</v>
      </c>
    </row>
    <row r="23" spans="2:179"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row>
    <row r="24" spans="2:179"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row>
    <row r="25" spans="2:179"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row>
    <row r="26" spans="2:179"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row>
    <row r="27" spans="2:179"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c r="FV27" s="23">
        <v>0</v>
      </c>
      <c r="FW27" s="23">
        <v>0</v>
      </c>
    </row>
    <row r="28" spans="2:179"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row>
    <row r="29" spans="2:179"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row>
    <row r="30" spans="2:179"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c r="FV30" s="23">
        <v>100747.84005699999</v>
      </c>
      <c r="FW30" s="23">
        <v>102203.55419900001</v>
      </c>
    </row>
    <row r="31" spans="2:179"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row>
    <row r="32" spans="2:17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row>
    <row r="33" spans="1:179"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c r="FV33" s="24">
        <v>608384.21464699996</v>
      </c>
      <c r="FW33" s="24">
        <v>615268.02331399999</v>
      </c>
    </row>
    <row r="34" spans="1:179" ht="2.15"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79">
      <c r="B35" s="48"/>
      <c r="EZ35" s="63"/>
      <c r="FA35" s="63"/>
    </row>
    <row r="36" spans="1:179"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79">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D47456FC-B386-42E7-8E8B-252C22562AE1}"/>
    <hyperlink ref="A3" location="Notas_generales!B2:C2" display="Notas generales" xr:uid="{3FF8FDC3-E1B2-48C7-BBD8-472EC5E4BDFE}"/>
    <hyperlink ref="B10" location="Notas_generales!B4:C4" display="Banco de Chile (2)" xr:uid="{C47FB521-8352-4AD4-BDD9-3CEC1193E593}"/>
    <hyperlink ref="B23" location="Notas_generales!B6:C8" display="Banco Sudamericano (4) (5) (6)" xr:uid="{29C43701-5C37-44A4-A525-C82BE28BDC78}"/>
    <hyperlink ref="B26" location="Notas_generales!B9:C10" display="DnB NOR Bank ASA (7) (8)" xr:uid="{F73B9A78-E801-453C-BC2E-16D3573ABE86}"/>
    <hyperlink ref="B9" location="Notas_generales!B3:C3" display="Banco Consorcio (1)" xr:uid="{0FC6C3FA-EEEA-4A4A-80A5-6099EBAFFDF2}"/>
    <hyperlink ref="B17" location="Notas_generales!B12:C12" display="Banco Itaú Corpbanca (10)" xr:uid="{156D35C9-05B5-4609-AD2E-E08654CB987F}"/>
    <hyperlink ref="B24" location="Notas_generales!B14:C14" display="China Construction Bank, agencia en Chile (11)" xr:uid="{3CFBA30E-1006-4DA3-85C2-18AA802A5DCB}"/>
    <hyperlink ref="B25" location="Notas_generales!B14:C14" display="Deutsche Bank (Chile) (12)" xr:uid="{64B79932-ACFD-46AF-9462-022EA41A9966}"/>
    <hyperlink ref="B18" location="Notas_generales!B15:C15" display="Banco Paris (13)" xr:uid="{033F6691-1041-45CA-8419-5875B2FCC68F}"/>
    <hyperlink ref="B19" location="Notas_generales!B16:C16" display="Banco Penta (14)" xr:uid="{18A45306-036B-4F3D-9DDC-CA4C8ECF6BFF}"/>
    <hyperlink ref="B29" location="Notas_generales!B17:C17" display="Rabobank Chile (15)" xr:uid="{EC0581DF-83D2-413A-B41E-52CFD86E9595}"/>
    <hyperlink ref="B8" location="Notas_generales!B11:C11" display="Banco BTG Pactual Chile (9)" xr:uid="{D6C6C7EB-0D8B-4DE6-9D6A-240E93894696}"/>
    <hyperlink ref="B12" location="Notas_generales!B20:C20" display="Banco de la Nación Argentina (18)" xr:uid="{29832D63-119D-42B2-97BC-34209E7870D6}"/>
    <hyperlink ref="B14" location="Notas_generales!B22:C22" display="Banco do Brasil S.A. (20)" xr:uid="{3D9A126A-87A0-4E7E-B345-367CC44BA609}"/>
    <hyperlink ref="B31" location="Notas_generales!B21:C21" display="The Bank of Tokyo - Mitsubishi Ufj. Ltd. (19)" xr:uid="{A020F7AE-7DE8-40D8-9C00-0CC4E4BC3D8B}"/>
    <hyperlink ref="B32" location="Notas_generales!B18:C18" display="Bank of China (16)" xr:uid="{465E8079-75CB-4187-AC75-80133D9008D2}"/>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FW38"/>
  <sheetViews>
    <sheetView zoomScale="95" zoomScaleNormal="95" workbookViewId="0">
      <pane xSplit="2" ySplit="6" topLeftCell="FJ7" activePane="bottomRight" state="frozenSplit"/>
      <selection activeCell="FH13" sqref="FH13"/>
      <selection pane="topRight" activeCell="FH13" sqref="FH13"/>
      <selection pane="bottomLeft" activeCell="FH13" sqref="FH13"/>
      <selection pane="bottomRight" activeCell="FH13" sqref="FH13"/>
    </sheetView>
  </sheetViews>
  <sheetFormatPr baseColWidth="10" defaultColWidth="11.453125" defaultRowHeight="9"/>
  <cols>
    <col min="1" max="1" width="10.7265625" style="15" customWidth="1"/>
    <col min="2" max="2" width="28.7265625" style="18" customWidth="1"/>
    <col min="3" max="179" width="9.7265625" style="18" customWidth="1"/>
    <col min="180" max="16384" width="11.453125" style="18"/>
  </cols>
  <sheetData>
    <row r="1" spans="1:179" ht="17.149999999999999"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9" ht="17.149999999999999"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9" ht="22"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9" ht="17.149999999999999"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9" ht="17.149999999999999"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9"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row>
    <row r="7" spans="1:179"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1688.5630063472076</v>
      </c>
      <c r="FP7" s="23">
        <f>IFERROR('2_08'!FP7+'2_09'!FP7,"ND")</f>
        <v>1695.0153465271655</v>
      </c>
      <c r="FQ7" s="23">
        <f>IFERROR('2_08'!FQ7+'2_09'!FQ7,"ND")</f>
        <v>1707.7720116926673</v>
      </c>
      <c r="FR7" s="23">
        <f>IFERROR('2_08'!FR7+'2_09'!FR7,"ND")</f>
        <v>1590.3846145170328</v>
      </c>
      <c r="FS7" s="23">
        <f>IFERROR('2_08'!FS7+'2_09'!FS7,"ND")</f>
        <v>1660.1163708663134</v>
      </c>
      <c r="FT7" s="23">
        <f>IFERROR('2_08'!FT7+'2_09'!FT7,"ND")</f>
        <v>1548.0059690283379</v>
      </c>
      <c r="FU7" s="23">
        <f>IFERROR('2_08'!FU7+'2_09'!FU7,"ND")</f>
        <v>1555.509346663448</v>
      </c>
      <c r="FV7" s="23">
        <f>IFERROR('2_08'!FV7+'2_09'!FV7,"ND")</f>
        <v>1647.4222972169005</v>
      </c>
      <c r="FW7" s="23">
        <f>IFERROR('2_08'!FW7+'2_09'!FW7,"ND")</f>
        <v>1431.2225286014491</v>
      </c>
    </row>
    <row r="8" spans="1:17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532.86607389769426</v>
      </c>
      <c r="FP8" s="23">
        <f>IFERROR('2_08'!FP8+'2_09'!FP8,"ND")</f>
        <v>500.29407448618446</v>
      </c>
      <c r="FQ8" s="23">
        <f>IFERROR('2_08'!FQ8+'2_09'!FQ8,"ND")</f>
        <v>524.67928626581636</v>
      </c>
      <c r="FR8" s="23">
        <f>IFERROR('2_08'!FR8+'2_09'!FR8,"ND")</f>
        <v>438.12502457447056</v>
      </c>
      <c r="FS8" s="23">
        <f>IFERROR('2_08'!FS8+'2_09'!FS8,"ND")</f>
        <v>576.25480810156614</v>
      </c>
      <c r="FT8" s="23">
        <f>IFERROR('2_08'!FT8+'2_09'!FT8,"ND")</f>
        <v>437.93064910377507</v>
      </c>
      <c r="FU8" s="23">
        <f>IFERROR('2_08'!FU8+'2_09'!FU8,"ND")</f>
        <v>525.54698947686018</v>
      </c>
      <c r="FV8" s="23">
        <f>IFERROR('2_08'!FV8+'2_09'!FV8,"ND")</f>
        <v>544.13236743943503</v>
      </c>
      <c r="FW8" s="23">
        <f>IFERROR('2_08'!FW8+'2_09'!FW8,"ND")</f>
        <v>498.91456130124226</v>
      </c>
    </row>
    <row r="9" spans="1:179"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1380.2616433367896</v>
      </c>
      <c r="FP9" s="23">
        <f>IFERROR('2_08'!FP9+'2_09'!FP9,"ND")</f>
        <v>1195.3862189742317</v>
      </c>
      <c r="FQ9" s="23">
        <f>IFERROR('2_08'!FQ9+'2_09'!FQ9,"ND")</f>
        <v>1278.3888574089133</v>
      </c>
      <c r="FR9" s="23">
        <f>IFERROR('2_08'!FR9+'2_09'!FR9,"ND")</f>
        <v>1199.7926073139695</v>
      </c>
      <c r="FS9" s="23">
        <f>IFERROR('2_08'!FS9+'2_09'!FS9,"ND")</f>
        <v>1104.9358844734102</v>
      </c>
      <c r="FT9" s="23">
        <f>IFERROR('2_08'!FT9+'2_09'!FT9,"ND")</f>
        <v>959.38225594638948</v>
      </c>
      <c r="FU9" s="23">
        <f>IFERROR('2_08'!FU9+'2_09'!FU9,"ND")</f>
        <v>946.08926912180982</v>
      </c>
      <c r="FV9" s="23">
        <f>IFERROR('2_08'!FV9+'2_09'!FV9,"ND")</f>
        <v>1125.736218587251</v>
      </c>
      <c r="FW9" s="23">
        <f>IFERROR('2_08'!FW9+'2_09'!FW9,"ND")</f>
        <v>1020.5914780362319</v>
      </c>
    </row>
    <row r="10" spans="1:179"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7822.880145966029</v>
      </c>
      <c r="FP10" s="23">
        <f>IFERROR('2_08'!FP10+'2_09'!FP10,"ND")</f>
        <v>8278.1197542638929</v>
      </c>
      <c r="FQ10" s="23">
        <f>IFERROR('2_08'!FQ10+'2_09'!FQ10,"ND")</f>
        <v>7666.0110450645361</v>
      </c>
      <c r="FR10" s="23">
        <f>IFERROR('2_08'!FR10+'2_09'!FR10,"ND")</f>
        <v>7546.1361339431223</v>
      </c>
      <c r="FS10" s="23">
        <f>IFERROR('2_08'!FS10+'2_09'!FS10,"ND")</f>
        <v>7317.9174186466735</v>
      </c>
      <c r="FT10" s="23">
        <f>IFERROR('2_08'!FT10+'2_09'!FT10,"ND")</f>
        <v>7053.5981672858907</v>
      </c>
      <c r="FU10" s="23">
        <f>IFERROR('2_08'!FU10+'2_09'!FU10,"ND")</f>
        <v>7285.996711637883</v>
      </c>
      <c r="FV10" s="23">
        <f>IFERROR('2_08'!FV10+'2_09'!FV10,"ND")</f>
        <v>7493.6034630318209</v>
      </c>
      <c r="FW10" s="23">
        <f>IFERROR('2_08'!FW10+'2_09'!FW10,"ND")</f>
        <v>6891.2824215610763</v>
      </c>
    </row>
    <row r="11" spans="1:179"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7648.6697620303166</v>
      </c>
      <c r="FP11" s="23">
        <f>IFERROR('2_08'!FP11+'2_09'!FP11,"ND")</f>
        <v>7779.0432194262648</v>
      </c>
      <c r="FQ11" s="23">
        <f>IFERROR('2_08'!FQ11+'2_09'!FQ11,"ND")</f>
        <v>8282.4001620305917</v>
      </c>
      <c r="FR11" s="23">
        <f>IFERROR('2_08'!FR11+'2_09'!FR11,"ND")</f>
        <v>8685.6292106493256</v>
      </c>
      <c r="FS11" s="23">
        <f>IFERROR('2_08'!FS11+'2_09'!FS11,"ND")</f>
        <v>8598.5095784280966</v>
      </c>
      <c r="FT11" s="23">
        <f>IFERROR('2_08'!FT11+'2_09'!FT11,"ND")</f>
        <v>8535.2372527028056</v>
      </c>
      <c r="FU11" s="23">
        <f>IFERROR('2_08'!FU11+'2_09'!FU11,"ND")</f>
        <v>8432.7289491101783</v>
      </c>
      <c r="FV11" s="23">
        <f>IFERROR('2_08'!FV11+'2_09'!FV11,"ND")</f>
        <v>8265.0219120472502</v>
      </c>
      <c r="FW11" s="23">
        <f>IFERROR('2_08'!FW11+'2_09'!FW11,"ND")</f>
        <v>7803.7938530144929</v>
      </c>
    </row>
    <row r="12" spans="1:179"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row>
    <row r="13" spans="1:179"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6499.5905280020243</v>
      </c>
      <c r="FP13" s="23">
        <f>IFERROR('2_08'!FP13+'2_09'!FP13,"ND")</f>
        <v>6522.7559707233768</v>
      </c>
      <c r="FQ13" s="23">
        <f>IFERROR('2_08'!FQ13+'2_09'!FQ13,"ND")</f>
        <v>6410.17010117257</v>
      </c>
      <c r="FR13" s="23">
        <f>IFERROR('2_08'!FR13+'2_09'!FR13,"ND")</f>
        <v>6218.5550355868691</v>
      </c>
      <c r="FS13" s="23">
        <f>IFERROR('2_08'!FS13+'2_09'!FS13,"ND")</f>
        <v>6282.4514498269309</v>
      </c>
      <c r="FT13" s="23">
        <f>IFERROR('2_08'!FT13+'2_09'!FT13,"ND")</f>
        <v>5995.5860734773951</v>
      </c>
      <c r="FU13" s="23">
        <f>IFERROR('2_08'!FU13+'2_09'!FU13,"ND")</f>
        <v>5728.9231616060652</v>
      </c>
      <c r="FV13" s="23">
        <f>IFERROR('2_08'!FV13+'2_09'!FV13,"ND")</f>
        <v>5733.9817997959444</v>
      </c>
      <c r="FW13" s="23">
        <f>IFERROR('2_08'!FW13+'2_09'!FW13,"ND")</f>
        <v>4958.2596991625251</v>
      </c>
    </row>
    <row r="14" spans="1:179"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row>
    <row r="15" spans="1:179"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236.80891013800422</v>
      </c>
      <c r="FP15" s="23">
        <f>IFERROR('2_08'!FP15+'2_09'!FP15,"ND")</f>
        <v>283.42457424153991</v>
      </c>
      <c r="FQ15" s="23">
        <f>IFERROR('2_08'!FQ15+'2_09'!FQ15,"ND")</f>
        <v>278.54198654276138</v>
      </c>
      <c r="FR15" s="23">
        <f>IFERROR('2_08'!FR15+'2_09'!FR15,"ND")</f>
        <v>307.51345103084356</v>
      </c>
      <c r="FS15" s="23">
        <f>IFERROR('2_08'!FS15+'2_09'!FS15,"ND")</f>
        <v>253.22919442306295</v>
      </c>
      <c r="FT15" s="23">
        <f>IFERROR('2_08'!FT15+'2_09'!FT15,"ND")</f>
        <v>205.95356496733589</v>
      </c>
      <c r="FU15" s="23">
        <f>IFERROR('2_08'!FU15+'2_09'!FU15,"ND")</f>
        <v>114.03702012134909</v>
      </c>
      <c r="FV15" s="23">
        <f>IFERROR('2_08'!FV15+'2_09'!FV15,"ND")</f>
        <v>84.060836625817643</v>
      </c>
      <c r="FW15" s="23">
        <f>IFERROR('2_08'!FW15+'2_09'!FW15,"ND")</f>
        <v>79.326067472049672</v>
      </c>
    </row>
    <row r="16" spans="1:179"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361.01225731126249</v>
      </c>
      <c r="FP16" s="23">
        <f>IFERROR('2_08'!FP16+'2_09'!FP16,"ND")</f>
        <v>366.06361632909034</v>
      </c>
      <c r="FQ16" s="23">
        <f>IFERROR('2_08'!FQ16+'2_09'!FQ16,"ND")</f>
        <v>384.54629760404492</v>
      </c>
      <c r="FR16" s="23">
        <f>IFERROR('2_08'!FR16+'2_09'!FR16,"ND")</f>
        <v>367.1429922762614</v>
      </c>
      <c r="FS16" s="23">
        <f>IFERROR('2_08'!FS16+'2_09'!FS16,"ND")</f>
        <v>329.92513951419653</v>
      </c>
      <c r="FT16" s="23">
        <f>IFERROR('2_08'!FT16+'2_09'!FT16,"ND")</f>
        <v>301.20068524625799</v>
      </c>
      <c r="FU16" s="23">
        <f>IFERROR('2_08'!FU16+'2_09'!FU16,"ND")</f>
        <v>279.47685905510082</v>
      </c>
      <c r="FV16" s="23">
        <f>IFERROR('2_08'!FV16+'2_09'!FV16,"ND")</f>
        <v>366.46224021607287</v>
      </c>
      <c r="FW16" s="23">
        <f>IFERROR('2_08'!FW16+'2_09'!FW16,"ND")</f>
        <v>315.05893300000002</v>
      </c>
    </row>
    <row r="17" spans="2:179"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2699.1389924850637</v>
      </c>
      <c r="FP17" s="23">
        <f>IFERROR('2_08'!FP17+'2_09'!FP17,"ND")</f>
        <v>2594.3630299472211</v>
      </c>
      <c r="FQ17" s="23">
        <f>IFERROR('2_08'!FQ17+'2_09'!FQ17,"ND")</f>
        <v>2455.9169172658671</v>
      </c>
      <c r="FR17" s="23">
        <f>IFERROR('2_08'!FR17+'2_09'!FR17,"ND")</f>
        <v>2288.0926712099276</v>
      </c>
      <c r="FS17" s="23">
        <f>IFERROR('2_08'!FS17+'2_09'!FS17,"ND")</f>
        <v>2488.8902069760125</v>
      </c>
      <c r="FT17" s="23">
        <f>IFERROR('2_08'!FT17+'2_09'!FT17,"ND")</f>
        <v>2193.872281697229</v>
      </c>
      <c r="FU17" s="23">
        <f>IFERROR('2_08'!FU17+'2_09'!FU17,"ND")</f>
        <v>2155.975688698953</v>
      </c>
      <c r="FV17" s="23">
        <f>IFERROR('2_08'!FV17+'2_09'!FV17,"ND")</f>
        <v>2563.0631264366125</v>
      </c>
      <c r="FW17" s="23">
        <f>IFERROR('2_08'!FW17+'2_09'!FW17,"ND")</f>
        <v>2503.9975653830229</v>
      </c>
    </row>
    <row r="18" spans="2:179"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row>
    <row r="19" spans="2:179"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row>
    <row r="20" spans="2:179"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49.572522428775983</v>
      </c>
      <c r="FP20" s="23">
        <f>IFERROR('2_08'!FP20+'2_09'!FP20,"ND")</f>
        <v>47.526913399565352</v>
      </c>
      <c r="FQ20" s="23">
        <f>IFERROR('2_08'!FQ20+'2_09'!FQ20,"ND")</f>
        <v>49.161706672087</v>
      </c>
      <c r="FR20" s="23">
        <f>IFERROR('2_08'!FR20+'2_09'!FR20,"ND")</f>
        <v>49.81344694365967</v>
      </c>
      <c r="FS20" s="23">
        <f>IFERROR('2_08'!FS20+'2_09'!FS20,"ND")</f>
        <v>45.517360006535469</v>
      </c>
      <c r="FT20" s="23">
        <f>IFERROR('2_08'!FT20+'2_09'!FT20,"ND")</f>
        <v>46.123493286737606</v>
      </c>
      <c r="FU20" s="23">
        <f>IFERROR('2_08'!FU20+'2_09'!FU20,"ND")</f>
        <v>45.330833741853368</v>
      </c>
      <c r="FV20" s="23">
        <f>IFERROR('2_08'!FV20+'2_09'!FV20,"ND")</f>
        <v>42.599580039904318</v>
      </c>
      <c r="FW20" s="23">
        <f>IFERROR('2_08'!FW20+'2_09'!FW20,"ND")</f>
        <v>43.019289474120079</v>
      </c>
    </row>
    <row r="21" spans="2:179"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10107.060431264505</v>
      </c>
      <c r="FP21" s="23">
        <f>IFERROR('2_08'!FP21+'2_09'!FP21,"ND")</f>
        <v>9685.3920972728956</v>
      </c>
      <c r="FQ21" s="23">
        <f>IFERROR('2_08'!FQ21+'2_09'!FQ21,"ND")</f>
        <v>9855.1592412355822</v>
      </c>
      <c r="FR21" s="23">
        <f>IFERROR('2_08'!FR21+'2_09'!FR21,"ND")</f>
        <v>10350.675809947697</v>
      </c>
      <c r="FS21" s="23">
        <f>IFERROR('2_08'!FS21+'2_09'!FS21,"ND")</f>
        <v>8830.2976173637835</v>
      </c>
      <c r="FT21" s="23">
        <f>IFERROR('2_08'!FT21+'2_09'!FT21,"ND")</f>
        <v>8537.0112187495251</v>
      </c>
      <c r="FU21" s="23">
        <f>IFERROR('2_08'!FU21+'2_09'!FU21,"ND")</f>
        <v>8493.026347867064</v>
      </c>
      <c r="FV21" s="23">
        <f>IFERROR('2_08'!FV21+'2_09'!FV21,"ND")</f>
        <v>9134.7625505719243</v>
      </c>
      <c r="FW21" s="23">
        <f>IFERROR('2_08'!FW21+'2_09'!FW21,"ND")</f>
        <v>8945.8081931118013</v>
      </c>
    </row>
    <row r="22" spans="2:179"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1312.9933586419295</v>
      </c>
      <c r="FP22" s="23">
        <f>IFERROR('2_08'!FP22+'2_09'!FP22,"ND")</f>
        <v>1355.1763092480596</v>
      </c>
      <c r="FQ22" s="23">
        <f>IFERROR('2_08'!FQ22+'2_09'!FQ22,"ND")</f>
        <v>1376.0202258168606</v>
      </c>
      <c r="FR22" s="23">
        <f>IFERROR('2_08'!FR22+'2_09'!FR22,"ND")</f>
        <v>1336.189968203787</v>
      </c>
      <c r="FS22" s="23">
        <f>IFERROR('2_08'!FS22+'2_09'!FS22,"ND")</f>
        <v>1173.2614980756662</v>
      </c>
      <c r="FT22" s="23">
        <f>IFERROR('2_08'!FT22+'2_09'!FT22,"ND")</f>
        <v>1102.564980091742</v>
      </c>
      <c r="FU22" s="23">
        <f>IFERROR('2_08'!FU22+'2_09'!FU22,"ND")</f>
        <v>1098.219712754822</v>
      </c>
      <c r="FV22" s="23">
        <f>IFERROR('2_08'!FV22+'2_09'!FV22,"ND")</f>
        <v>1058.6490911405608</v>
      </c>
      <c r="FW22" s="23">
        <f>IFERROR('2_08'!FW22+'2_09'!FW22,"ND")</f>
        <v>961.00555259316775</v>
      </c>
    </row>
    <row r="23" spans="2:179"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row>
    <row r="24" spans="2:179"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71.480731629881987</v>
      </c>
      <c r="FP24" s="38">
        <f>IFERROR('2_08'!FP24+'2_09'!FP24,"ND")</f>
        <v>51.564363326917103</v>
      </c>
      <c r="FQ24" s="38">
        <f>IFERROR('2_08'!FQ24+'2_09'!FQ24,"ND")</f>
        <v>94.963060577265111</v>
      </c>
      <c r="FR24" s="38">
        <f>IFERROR('2_08'!FR24+'2_09'!FR24,"ND")</f>
        <v>114.96084589763944</v>
      </c>
      <c r="FS24" s="38">
        <f>IFERROR('2_08'!FS24+'2_09'!FS24,"ND")</f>
        <v>112.09515548011521</v>
      </c>
      <c r="FT24" s="38">
        <f>IFERROR('2_08'!FT24+'2_09'!FT24,"ND")</f>
        <v>112.13239186277814</v>
      </c>
      <c r="FU24" s="38">
        <f>IFERROR('2_08'!FU24+'2_09'!FU24,"ND")</f>
        <v>106.92750966842947</v>
      </c>
      <c r="FV24" s="38">
        <f>IFERROR('2_08'!FV24+'2_09'!FV24,"ND")</f>
        <v>119.47942135334596</v>
      </c>
      <c r="FW24" s="38">
        <f>IFERROR('2_08'!FW24+'2_09'!FW24,"ND")</f>
        <v>118.52534292339546</v>
      </c>
    </row>
    <row r="25" spans="2:179"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row>
    <row r="26" spans="2:179"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row>
    <row r="27" spans="2:179"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665.90586147237445</v>
      </c>
      <c r="FP27" s="23">
        <f>IFERROR('2_08'!FP27+'2_09'!FP27,"ND")</f>
        <v>582.84191740080723</v>
      </c>
      <c r="FQ27" s="23">
        <f>IFERROR('2_08'!FQ27+'2_09'!FQ27,"ND")</f>
        <v>597.53573989786071</v>
      </c>
      <c r="FR27" s="23">
        <f>IFERROR('2_08'!FR27+'2_09'!FR27,"ND")</f>
        <v>416.7024752539167</v>
      </c>
      <c r="FS27" s="23">
        <f>IFERROR('2_08'!FS27+'2_09'!FS27,"ND")</f>
        <v>401.22809555950914</v>
      </c>
      <c r="FT27" s="23">
        <f>IFERROR('2_08'!FT27+'2_09'!FT27,"ND")</f>
        <v>523.34727478178638</v>
      </c>
      <c r="FU27" s="23">
        <f>IFERROR('2_08'!FU27+'2_09'!FU27,"ND")</f>
        <v>601.50719890500534</v>
      </c>
      <c r="FV27" s="23">
        <f>IFERROR('2_08'!FV27+'2_09'!FV27,"ND")</f>
        <v>348.26496463706337</v>
      </c>
      <c r="FW27" s="23">
        <f>IFERROR('2_08'!FW27+'2_09'!FW27,"ND")</f>
        <v>472.47385278467914</v>
      </c>
    </row>
    <row r="28" spans="2:179"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2.965544573643411</v>
      </c>
      <c r="FP28" s="23">
        <f>IFERROR('2_08'!FP28+'2_09'!FP28,"ND")</f>
        <v>3.368192409810618</v>
      </c>
      <c r="FQ28" s="23">
        <f>IFERROR('2_08'!FQ28+'2_09'!FQ28,"ND")</f>
        <v>2.3586624256821991</v>
      </c>
      <c r="FR28" s="23">
        <f>IFERROR('2_08'!FR28+'2_09'!FR28,"ND")</f>
        <v>2.5887944196689157</v>
      </c>
      <c r="FS28" s="23">
        <f>IFERROR('2_08'!FS28+'2_09'!FS28,"ND")</f>
        <v>1.996922943141384</v>
      </c>
      <c r="FT28" s="23">
        <f>IFERROR('2_08'!FT28+'2_09'!FT28,"ND")</f>
        <v>2.0412309292694326</v>
      </c>
      <c r="FU28" s="23">
        <f>IFERROR('2_08'!FU28+'2_09'!FU28,"ND")</f>
        <v>932.47988281692301</v>
      </c>
      <c r="FV28" s="23">
        <f>IFERROR('2_08'!FV28+'2_09'!FV28,"ND")</f>
        <v>590.48097195474486</v>
      </c>
      <c r="FW28" s="23">
        <f>IFERROR('2_08'!FW28+'2_09'!FW28,"ND")</f>
        <v>7.7164015186335408</v>
      </c>
    </row>
    <row r="29" spans="2:179"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row>
    <row r="30" spans="2:179"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5234.0749118858939</v>
      </c>
      <c r="FP30" s="23">
        <f>IFERROR('2_08'!FP30+'2_09'!FP30,"ND")</f>
        <v>5308.5656708488041</v>
      </c>
      <c r="FQ30" s="23">
        <f>IFERROR('2_08'!FQ30+'2_09'!FQ30,"ND")</f>
        <v>5612.6890411021905</v>
      </c>
      <c r="FR30" s="23">
        <f>IFERROR('2_08'!FR30+'2_09'!FR30,"ND")</f>
        <v>5810.2702925914691</v>
      </c>
      <c r="FS30" s="23">
        <f>IFERROR('2_08'!FS30+'2_09'!FS30,"ND")</f>
        <v>5936.7056010008946</v>
      </c>
      <c r="FT30" s="23">
        <f>IFERROR('2_08'!FT30+'2_09'!FT30,"ND")</f>
        <v>6158.6086038870826</v>
      </c>
      <c r="FU30" s="23">
        <f>IFERROR('2_08'!FU30+'2_09'!FU30,"ND")</f>
        <v>6054.3579353887335</v>
      </c>
      <c r="FV30" s="23">
        <f>IFERROR('2_08'!FV30+'2_09'!FV30,"ND")</f>
        <v>6031.6503938669775</v>
      </c>
      <c r="FW30" s="23">
        <f>IFERROR('2_08'!FW30+'2_09'!FW30,"ND")</f>
        <v>6173.4092565465835</v>
      </c>
    </row>
    <row r="31" spans="2:179"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row>
    <row r="32" spans="2:17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19.227739464523772</v>
      </c>
      <c r="FP32" s="65">
        <f>IFERROR('2_08'!FP32+'2_09'!FP32,"ND")</f>
        <v>18.071623678360758</v>
      </c>
      <c r="FQ32" s="65">
        <f>IFERROR('2_08'!FQ32+'2_09'!FQ32,"ND")</f>
        <v>18.558765167183292</v>
      </c>
      <c r="FR32" s="65">
        <f>IFERROR('2_08'!FR32+'2_09'!FR32,"ND")</f>
        <v>15.941477822269956</v>
      </c>
      <c r="FS32" s="65">
        <f>IFERROR('2_08'!FS32+'2_09'!FS32,"ND")</f>
        <v>13.434164288480623</v>
      </c>
      <c r="FT32" s="65">
        <f>IFERROR('2_08'!FT32+'2_09'!FT32,"ND")</f>
        <v>9.9914923171407768</v>
      </c>
      <c r="FU32" s="65">
        <f>IFERROR('2_08'!FU32+'2_09'!FU32,"ND")</f>
        <v>9.7535115599833233</v>
      </c>
      <c r="FV32" s="65">
        <f>IFERROR('2_08'!FV32+'2_09'!FV32,"ND")</f>
        <v>9.4006069243064925</v>
      </c>
      <c r="FW32" s="65">
        <f>IFERROR('2_08'!FW32+'2_09'!FW32,"ND")</f>
        <v>8.9103925610766055</v>
      </c>
    </row>
    <row r="33" spans="1:179"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46333.072420875913</v>
      </c>
      <c r="FP33" s="24">
        <f>IFERROR('2_08'!FP33+'2_09'!FP33,"ND")</f>
        <v>46266.972892504193</v>
      </c>
      <c r="FQ33" s="24">
        <f>IFERROR('2_08'!FQ33+'2_09'!FQ33,"ND")</f>
        <v>46594.873107942483</v>
      </c>
      <c r="FR33" s="24">
        <f>IFERROR('2_08'!FR33+'2_09'!FR33,"ND")</f>
        <v>46738.514852181936</v>
      </c>
      <c r="FS33" s="24">
        <f>IFERROR('2_08'!FS33+'2_09'!FS33,"ND")</f>
        <v>45126.766465974397</v>
      </c>
      <c r="FT33" s="24">
        <f>IFERROR('2_08'!FT33+'2_09'!FT33,"ND")</f>
        <v>43722.587585361485</v>
      </c>
      <c r="FU33" s="24">
        <f>IFERROR('2_08'!FU33+'2_09'!FU33,"ND")</f>
        <v>44365.886928194457</v>
      </c>
      <c r="FV33" s="24">
        <f>IFERROR('2_08'!FV33+'2_09'!FV33,"ND")</f>
        <v>45158.771841885929</v>
      </c>
      <c r="FW33" s="24">
        <f>IFERROR('2_08'!FW33+'2_09'!FW33,"ND")</f>
        <v>42233.315389045551</v>
      </c>
    </row>
    <row r="34" spans="1:179" ht="2.15" customHeight="1"/>
    <row r="35" spans="1:179">
      <c r="B35" s="48"/>
      <c r="EZ35" s="63"/>
      <c r="FA35" s="63"/>
    </row>
    <row r="36" spans="1:179"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79">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FC04FB1B-184B-4E7B-A671-C8DFA3086236}"/>
    <hyperlink ref="A3" location="Notas_generales!B2:C2" display="Notas generales" xr:uid="{77AB6915-CA4E-402B-A03C-E0E91EDCD936}"/>
    <hyperlink ref="B10" location="Notas_generales!B4:C4" display="Banco de Chile (2)" xr:uid="{74544914-967F-4F1A-BD80-DE0585B8B7DB}"/>
    <hyperlink ref="B23" location="Notas_generales!B6:C8" display="Banco Sudamericano (4) (5) (6)" xr:uid="{3C5AEF9F-1F88-4044-93C6-D36BFCCAFA50}"/>
    <hyperlink ref="B26" location="Notas_generales!B9:C10" display="DnB NOR Bank ASA (7) (8)" xr:uid="{F87EDD35-CA7B-4E0A-827F-33C19957D7C3}"/>
    <hyperlink ref="B9" location="Notas_generales!B3:C3" display="Banco Consorcio (1)" xr:uid="{70E33385-2D79-464C-AF5F-C409E31363E6}"/>
    <hyperlink ref="B17" location="Notas_generales!B12:C12" display="Banco Itaú Corpbanca (10)" xr:uid="{463D634F-0146-476E-9AFC-71575C69ACC2}"/>
    <hyperlink ref="B24" location="Notas_generales!B14:C14" display="China Construction Bank, agencia en Chile (11)" xr:uid="{4C2EBED7-DB4F-404E-96C9-7C6801DB4AF5}"/>
    <hyperlink ref="B25" location="Notas_generales!B14:C14" display="Deutsche Bank (Chile) (12)" xr:uid="{848F70C4-D64D-4C4A-871B-7FB338BB9978}"/>
    <hyperlink ref="B18" location="Notas_generales!B15:C15" display="Banco Paris (13)" xr:uid="{915D8C5D-E748-438B-B770-468EB240D901}"/>
    <hyperlink ref="B19" location="Notas_generales!B16:C16" display="Banco Penta (14)" xr:uid="{59607F2D-DC95-4A2E-9AC2-F4E8F796B663}"/>
    <hyperlink ref="B29" location="Notas_generales!B17:C17" display="Rabobank Chile (15)" xr:uid="{170977D8-FAA6-4FDA-847B-34E5D4C2383A}"/>
    <hyperlink ref="B8" location="Notas_generales!B11:C11" display="Banco BTG Pactual Chile (9)" xr:uid="{B057D7EF-9C82-4A99-AA82-3B58FEB9C775}"/>
    <hyperlink ref="B12" location="Notas_generales!B20:C20" display="Banco de la Nación Argentina (18)" xr:uid="{CBA63DA5-959B-4159-8410-570FEFCF5C80}"/>
    <hyperlink ref="B14" location="Notas_generales!B22:C22" display="Banco do Brasil S.A. (20)" xr:uid="{7C6EF41C-B5D5-4D5B-B0E9-6E36E98D2992}"/>
    <hyperlink ref="B31" location="Notas_generales!B21:C21" display="The Bank of Tokyo - Mitsubishi Ufj. Ltd. (19)" xr:uid="{E66083FF-4C78-46CD-8DCC-14526797A8D5}"/>
    <hyperlink ref="B32" location="Notas_generales!B18:C18" display="Bank of China (16)" xr:uid="{5FD8471E-74BB-4E4C-BDBB-513712E7632C}"/>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FW38"/>
  <sheetViews>
    <sheetView zoomScale="95" zoomScaleNormal="95" workbookViewId="0">
      <pane xSplit="2" ySplit="6" topLeftCell="FJ7" activePane="bottomRight" state="frozenSplit"/>
      <selection activeCell="FH13" sqref="FH13"/>
      <selection pane="topRight" activeCell="FH13" sqref="FH13"/>
      <selection pane="bottomLeft" activeCell="FH13" sqref="FH13"/>
      <selection pane="bottomRight" activeCell="FH13" sqref="FH13"/>
    </sheetView>
  </sheetViews>
  <sheetFormatPr baseColWidth="10" defaultColWidth="11.453125" defaultRowHeight="9"/>
  <cols>
    <col min="1" max="1" width="10.7265625" style="15" customWidth="1"/>
    <col min="2" max="2" width="28.7265625" style="15" customWidth="1"/>
    <col min="3" max="179" width="9.7265625" style="15" customWidth="1"/>
    <col min="180" max="16384" width="11.453125" style="15"/>
  </cols>
  <sheetData>
    <row r="1" spans="1:179" ht="17.149999999999999"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9" ht="17.149999999999999"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9" ht="22"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9" ht="17.149999999999999"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9" ht="17.149999999999999"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9"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row>
    <row r="7" spans="1:179"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1000.3734795240211</v>
      </c>
      <c r="FP7" s="38">
        <v>1082.1105614740763</v>
      </c>
      <c r="FQ7" s="38">
        <v>1041.7015187014076</v>
      </c>
      <c r="FR7" s="38">
        <v>950.05944532909939</v>
      </c>
      <c r="FS7" s="38">
        <v>1043.4950065826738</v>
      </c>
      <c r="FT7" s="38">
        <v>931.51923291411674</v>
      </c>
      <c r="FU7" s="38">
        <v>866.83830769019755</v>
      </c>
      <c r="FV7" s="38">
        <v>991.08406990398021</v>
      </c>
      <c r="FW7" s="38">
        <v>685.117115184265</v>
      </c>
    </row>
    <row r="8" spans="1:17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15.829621564706464</v>
      </c>
      <c r="FP8" s="38">
        <v>43.276365195901896</v>
      </c>
      <c r="FQ8" s="38">
        <v>42.393584846791001</v>
      </c>
      <c r="FR8" s="38">
        <v>15.04417267505662</v>
      </c>
      <c r="FS8" s="38">
        <v>123.58887661752959</v>
      </c>
      <c r="FT8" s="38">
        <v>39.660094210680782</v>
      </c>
      <c r="FU8" s="38">
        <v>87.780595144938658</v>
      </c>
      <c r="FV8" s="38">
        <v>94.138118153064809</v>
      </c>
      <c r="FW8" s="38">
        <v>47.212444734989653</v>
      </c>
    </row>
    <row r="9" spans="1:179"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142.92356427195972</v>
      </c>
      <c r="FP9" s="38">
        <v>32.824511814964296</v>
      </c>
      <c r="FQ9" s="38">
        <v>68.279978597743792</v>
      </c>
      <c r="FR9" s="38">
        <v>35.749871158560794</v>
      </c>
      <c r="FS9" s="38">
        <v>45.797572601844458</v>
      </c>
      <c r="FT9" s="38">
        <v>81.357147533071725</v>
      </c>
      <c r="FU9" s="38">
        <v>51.875058645849329</v>
      </c>
      <c r="FV9" s="38">
        <v>61.687042332588902</v>
      </c>
      <c r="FW9" s="38">
        <v>57.4325615621118</v>
      </c>
    </row>
    <row r="10" spans="1:179"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3522.8251293141757</v>
      </c>
      <c r="FP10" s="38">
        <v>3982.1178667047502</v>
      </c>
      <c r="FQ10" s="38">
        <v>3526.010435803395</v>
      </c>
      <c r="FR10" s="38">
        <v>3714.4597551378738</v>
      </c>
      <c r="FS10" s="38">
        <v>3286.4822488926006</v>
      </c>
      <c r="FT10" s="38">
        <v>2759.0981845310175</v>
      </c>
      <c r="FU10" s="38">
        <v>3016.038410065612</v>
      </c>
      <c r="FV10" s="38">
        <v>3182.2649327782251</v>
      </c>
      <c r="FW10" s="38">
        <v>2808.9551161904765</v>
      </c>
    </row>
    <row r="11" spans="1:179"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2211.8995165123688</v>
      </c>
      <c r="FP11" s="38">
        <v>2158.7082003713131</v>
      </c>
      <c r="FQ11" s="38">
        <v>2228.830252839321</v>
      </c>
      <c r="FR11" s="38">
        <v>2716.6395035921923</v>
      </c>
      <c r="FS11" s="38">
        <v>2104.8353944605815</v>
      </c>
      <c r="FT11" s="38">
        <v>1894.1475793873713</v>
      </c>
      <c r="FU11" s="38">
        <v>1913.9072962772377</v>
      </c>
      <c r="FV11" s="38">
        <v>1879.3919218725555</v>
      </c>
      <c r="FW11" s="38">
        <v>1773.3207138457556</v>
      </c>
    </row>
    <row r="12" spans="1:179"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row>
    <row r="13" spans="1:179"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338.35717000074067</v>
      </c>
      <c r="FP13" s="38">
        <v>406.87620252219807</v>
      </c>
      <c r="FQ13" s="38">
        <v>448.05968133924489</v>
      </c>
      <c r="FR13" s="38">
        <v>376.94709260431017</v>
      </c>
      <c r="FS13" s="38">
        <v>366.73487404691019</v>
      </c>
      <c r="FT13" s="38">
        <v>320.95591292650846</v>
      </c>
      <c r="FU13" s="38">
        <v>380.98816606394416</v>
      </c>
      <c r="FV13" s="38">
        <v>476.72951181712034</v>
      </c>
      <c r="FW13" s="38">
        <v>429.11247165734989</v>
      </c>
    </row>
    <row r="14" spans="1:179"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row>
    <row r="15" spans="1:179"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0.21972855009134448</v>
      </c>
      <c r="FP15" s="38">
        <v>0.22885285687674634</v>
      </c>
      <c r="FQ15" s="38">
        <v>0.16015211519894304</v>
      </c>
      <c r="FR15" s="38">
        <v>0.17650263956664874</v>
      </c>
      <c r="FS15" s="38">
        <v>0.12874220826374266</v>
      </c>
      <c r="FT15" s="38">
        <v>0.10102986510429687</v>
      </c>
      <c r="FU15" s="38">
        <v>7.750670163042285E-2</v>
      </c>
      <c r="FV15" s="38">
        <v>9.3678826903674142E-2</v>
      </c>
      <c r="FW15" s="38">
        <v>0.1139137701863354</v>
      </c>
    </row>
    <row r="16" spans="1:179"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40.252926525699898</v>
      </c>
      <c r="FP16" s="38">
        <v>54.615849118907171</v>
      </c>
      <c r="FQ16" s="38">
        <v>108.15033830987348</v>
      </c>
      <c r="FR16" s="38">
        <v>114.7258206717411</v>
      </c>
      <c r="FS16" s="38">
        <v>100.15774440611914</v>
      </c>
      <c r="FT16" s="38">
        <v>99.034027471547972</v>
      </c>
      <c r="FU16" s="38">
        <v>93.167112013122377</v>
      </c>
      <c r="FV16" s="38">
        <v>91.321497897087667</v>
      </c>
      <c r="FW16" s="38">
        <v>160.76620918115941</v>
      </c>
    </row>
    <row r="17" spans="2:179"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778.53677961413121</v>
      </c>
      <c r="FP17" s="38">
        <v>807.70911126730823</v>
      </c>
      <c r="FQ17" s="38">
        <v>787.66666222750143</v>
      </c>
      <c r="FR17" s="38">
        <v>737.27307994466366</v>
      </c>
      <c r="FS17" s="38">
        <v>753.04974001645974</v>
      </c>
      <c r="FT17" s="38">
        <v>683.48909451721249</v>
      </c>
      <c r="FU17" s="38">
        <v>718.58287992473277</v>
      </c>
      <c r="FV17" s="38">
        <v>700.26361370464008</v>
      </c>
      <c r="FW17" s="38">
        <v>783.46305866459636</v>
      </c>
    </row>
    <row r="18" spans="2:179"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row>
    <row r="19" spans="2:179"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row>
    <row r="20" spans="2:179"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c r="FV20" s="38">
        <v>0</v>
      </c>
      <c r="FW20" s="38">
        <v>0</v>
      </c>
    </row>
    <row r="21" spans="2:179"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3499.700122097961</v>
      </c>
      <c r="FP21" s="38">
        <v>3312.8065020316672</v>
      </c>
      <c r="FQ21" s="38">
        <v>3364.778814793689</v>
      </c>
      <c r="FR21" s="38">
        <v>4036.8637156809637</v>
      </c>
      <c r="FS21" s="38">
        <v>3031.9525776983032</v>
      </c>
      <c r="FT21" s="38">
        <v>2838.2928161722666</v>
      </c>
      <c r="FU21" s="38">
        <v>2945.1791872506637</v>
      </c>
      <c r="FV21" s="38">
        <v>3060.7481332316834</v>
      </c>
      <c r="FW21" s="38">
        <v>2851.9104374399585</v>
      </c>
    </row>
    <row r="22" spans="2:179"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565.40680371426447</v>
      </c>
      <c r="FP22" s="38">
        <v>671.74944036013665</v>
      </c>
      <c r="FQ22" s="38">
        <v>684.43611816911437</v>
      </c>
      <c r="FR22" s="38">
        <v>688.4899432218823</v>
      </c>
      <c r="FS22" s="38">
        <v>559.83870104567575</v>
      </c>
      <c r="FT22" s="38">
        <v>502.41212925312783</v>
      </c>
      <c r="FU22" s="38">
        <v>448.12126927651354</v>
      </c>
      <c r="FV22" s="38">
        <v>436.02319486231875</v>
      </c>
      <c r="FW22" s="38">
        <v>404.04112797515529</v>
      </c>
    </row>
    <row r="23" spans="2:179"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row>
    <row r="24" spans="2:179"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28.428580189354662</v>
      </c>
      <c r="FP24" s="38">
        <v>28.257029981993167</v>
      </c>
      <c r="FQ24" s="38">
        <v>25.278645504090655</v>
      </c>
      <c r="FR24" s="38">
        <v>17.386418598379599</v>
      </c>
      <c r="FS24" s="38">
        <v>13.019985110013797</v>
      </c>
      <c r="FT24" s="38">
        <v>17.052591442112242</v>
      </c>
      <c r="FU24" s="38">
        <v>17.914121967918192</v>
      </c>
      <c r="FV24" s="38">
        <v>17.720281133872192</v>
      </c>
      <c r="FW24" s="38">
        <v>14.084017561076603</v>
      </c>
    </row>
    <row r="25" spans="2:179"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row>
    <row r="26" spans="2:179"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row>
    <row r="27" spans="2:179"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158.79590482644545</v>
      </c>
      <c r="FP27" s="38">
        <v>134.78027689661596</v>
      </c>
      <c r="FQ27" s="38">
        <v>259.49150945424054</v>
      </c>
      <c r="FR27" s="38">
        <v>125.68072289570149</v>
      </c>
      <c r="FS27" s="38">
        <v>141.22779430324596</v>
      </c>
      <c r="FT27" s="38">
        <v>263.77236448253745</v>
      </c>
      <c r="FU27" s="38">
        <v>333.11684018015842</v>
      </c>
      <c r="FV27" s="38">
        <v>135.26416415979864</v>
      </c>
      <c r="FW27" s="38">
        <v>118.47081489440994</v>
      </c>
    </row>
    <row r="28" spans="2:179"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2.965544573643411</v>
      </c>
      <c r="FP28" s="38">
        <v>3.368192409810618</v>
      </c>
      <c r="FQ28" s="38">
        <v>2.3586624256821991</v>
      </c>
      <c r="FR28" s="38">
        <v>2.5887944196689157</v>
      </c>
      <c r="FS28" s="38">
        <v>1.996922943141384</v>
      </c>
      <c r="FT28" s="38">
        <v>2.0412309292694326</v>
      </c>
      <c r="FU28" s="38">
        <v>932.47988281692301</v>
      </c>
      <c r="FV28" s="38">
        <v>590.48097195474486</v>
      </c>
      <c r="FW28" s="38">
        <v>7.7164015186335408</v>
      </c>
    </row>
    <row r="29" spans="2:179"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row>
    <row r="30" spans="2:179"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909.26779844590931</v>
      </c>
      <c r="FP30" s="38">
        <v>820.29616784352686</v>
      </c>
      <c r="FQ30" s="38">
        <v>926.27635555033294</v>
      </c>
      <c r="FR30" s="38">
        <v>1098.3599732202481</v>
      </c>
      <c r="FS30" s="38">
        <v>875.41025253189071</v>
      </c>
      <c r="FT30" s="38">
        <v>1003.8797331760818</v>
      </c>
      <c r="FU30" s="38">
        <v>809.51019644949622</v>
      </c>
      <c r="FV30" s="38">
        <v>720.4250671220143</v>
      </c>
      <c r="FW30" s="38">
        <v>680.88572186335409</v>
      </c>
    </row>
    <row r="31" spans="2:179"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row>
    <row r="32" spans="2:17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5.6649353601935513</v>
      </c>
      <c r="FP32" s="66">
        <v>6.8719523688295556</v>
      </c>
      <c r="FQ32" s="66">
        <v>6.1276505284821381</v>
      </c>
      <c r="FR32" s="66">
        <v>6.344823667374909</v>
      </c>
      <c r="FS32" s="66">
        <v>8.9196891426427509</v>
      </c>
      <c r="FT32" s="66">
        <v>6.9408597856451841</v>
      </c>
      <c r="FU32" s="66">
        <v>5.0158899343880972</v>
      </c>
      <c r="FV32" s="66">
        <v>4.5606898708777823</v>
      </c>
      <c r="FW32" s="66">
        <v>4.1758409472049687</v>
      </c>
    </row>
    <row r="33" spans="1:179"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13221.447605085668</v>
      </c>
      <c r="FP33" s="39">
        <v>13546.597083218876</v>
      </c>
      <c r="FQ33" s="39">
        <v>13520.00036120611</v>
      </c>
      <c r="FR33" s="39">
        <v>14636.789635457286</v>
      </c>
      <c r="FS33" s="39">
        <v>12456.636122607897</v>
      </c>
      <c r="FT33" s="39">
        <v>11443.754028597672</v>
      </c>
      <c r="FU33" s="39">
        <v>12620.592720403327</v>
      </c>
      <c r="FV33" s="39">
        <v>12442.196889621475</v>
      </c>
      <c r="FW33" s="39">
        <v>10826.777966990687</v>
      </c>
    </row>
    <row r="34" spans="1:179" ht="2.15" customHeight="1"/>
    <row r="35" spans="1:179">
      <c r="B35" s="48"/>
      <c r="EZ35" s="64"/>
      <c r="FA35" s="64"/>
    </row>
    <row r="36" spans="1:179"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7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BCE03A8F-C2C2-4770-A026-F6555A9D88C5}"/>
    <hyperlink ref="A3" location="Notas_generales!B2:C2" display="Notas generales" xr:uid="{1C030DA1-6B83-4E05-84D8-913C71AC6815}"/>
    <hyperlink ref="B10" location="Notas_generales!B4:C4" display="Banco de Chile (2)" xr:uid="{9637E903-A0D3-4576-AFF9-819EB2FA28E4}"/>
    <hyperlink ref="B23" location="Notas_generales!B6:C8" display="Banco Sudamericano (4) (5) (6)" xr:uid="{B2A6A41E-8A8E-47BB-AE99-45AFE4B50D30}"/>
    <hyperlink ref="B26" location="Notas_generales!B9:C10" display="DnB NOR Bank ASA (7) (8)" xr:uid="{3613039E-EB94-43C9-BC45-7AECA2483718}"/>
    <hyperlink ref="B9" location="Notas_generales!B3:C3" display="Banco Consorcio (1)" xr:uid="{6FDB7D1E-864A-4CDD-8F3B-5E13F93D4CFD}"/>
    <hyperlink ref="B17" location="Notas_generales!B12:C12" display="Banco Itaú Corpbanca (10)" xr:uid="{DCB4398B-FE5F-49BB-8B33-850737193A62}"/>
    <hyperlink ref="B24" location="Notas_generales!B14:C14" display="China Construction Bank, agencia en Chile (11)" xr:uid="{1B19C719-CB74-415D-B997-1E207C0E946F}"/>
    <hyperlink ref="B25" location="Notas_generales!B14:C14" display="Deutsche Bank (Chile) (12)" xr:uid="{5BB013D0-51F6-4C05-8B21-3DB5040F1F4B}"/>
    <hyperlink ref="B18" location="Notas_generales!B15:C15" display="Banco Paris (13)" xr:uid="{96AC2116-B89E-4B6D-9F5A-830A8E043227}"/>
    <hyperlink ref="B19" location="Notas_generales!B16:C16" display="Banco Penta (14)" xr:uid="{4F1A89FC-0676-4686-916F-1DC93D39AD87}"/>
    <hyperlink ref="B29" location="Notas_generales!B17:C17" display="Rabobank Chile (15)" xr:uid="{7469B4E6-D1F1-4E74-A43A-CC6598BE9A6A}"/>
    <hyperlink ref="B8" location="Notas_generales!B11:C11" display="Banco BTG Pactual Chile (9)" xr:uid="{29E8E530-79E0-46D4-BE67-5A0A5B4E79FD}"/>
    <hyperlink ref="B12" location="Notas_generales!B20:C20" display="Banco de la Nación Argentina (18)" xr:uid="{40B77A0A-BE5E-49B4-ABC6-EA56B81E0A84}"/>
    <hyperlink ref="B14" location="Notas_generales!B22:C22" display="Banco do Brasil S.A. (20)" xr:uid="{651CE402-386D-4FF8-A96C-DF02D671BFCC}"/>
    <hyperlink ref="B31" location="Notas_generales!B21:C21" display="The Bank of Tokyo - Mitsubishi Ufj. Ltd. (19)" xr:uid="{28F37E5A-DC45-4479-835C-A513D110AFDE}"/>
    <hyperlink ref="B32" location="Notas_generales!B18:C18" display="Bank of China (16)" xr:uid="{A598BA06-2964-49E0-B74A-4F88AABE449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W39"/>
  <sheetViews>
    <sheetView zoomScale="95" zoomScaleNormal="95" workbookViewId="0">
      <pane xSplit="2" ySplit="6" topLeftCell="FJ19" activePane="bottomRight" state="frozenSplit"/>
      <selection activeCell="FH13" sqref="FH13"/>
      <selection pane="topRight" activeCell="FH13" sqref="FH13"/>
      <selection pane="bottomLeft" activeCell="FH13" sqref="FH13"/>
      <selection pane="bottomRight" activeCell="FH13" sqref="FH13"/>
    </sheetView>
  </sheetViews>
  <sheetFormatPr baseColWidth="10" defaultColWidth="11.453125" defaultRowHeight="14"/>
  <cols>
    <col min="1" max="1" width="10.7265625" style="15" customWidth="1"/>
    <col min="2" max="2" width="28.7265625" style="2" customWidth="1"/>
    <col min="3" max="179" width="9.7265625" style="2" customWidth="1"/>
    <col min="180" max="16384" width="11.453125" style="2"/>
  </cols>
  <sheetData>
    <row r="1" spans="1:179">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9" ht="17.149999999999999"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9" ht="22"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9" ht="17.149999999999999"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9" ht="17.149999999999999"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9"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row>
    <row r="7" spans="1:179"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688.18952682318661</v>
      </c>
      <c r="FP7" s="38">
        <v>612.90478505308909</v>
      </c>
      <c r="FQ7" s="38">
        <v>666.0704929912597</v>
      </c>
      <c r="FR7" s="38">
        <v>640.32516918793328</v>
      </c>
      <c r="FS7" s="38">
        <v>616.62136428363954</v>
      </c>
      <c r="FT7" s="38">
        <v>616.48673611422112</v>
      </c>
      <c r="FU7" s="38">
        <v>688.67103897325046</v>
      </c>
      <c r="FV7" s="38">
        <v>656.33822731292014</v>
      </c>
      <c r="FW7" s="38">
        <v>746.1054134171842</v>
      </c>
    </row>
    <row r="8" spans="1:179"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517.03645233298778</v>
      </c>
      <c r="FP8" s="38">
        <v>457.01770929028254</v>
      </c>
      <c r="FQ8" s="38">
        <v>482.28570141902537</v>
      </c>
      <c r="FR8" s="38">
        <v>423.08085189941391</v>
      </c>
      <c r="FS8" s="38">
        <v>452.66593148403649</v>
      </c>
      <c r="FT8" s="38">
        <v>398.2705548930943</v>
      </c>
      <c r="FU8" s="38">
        <v>437.76639433192156</v>
      </c>
      <c r="FV8" s="38">
        <v>449.99424928637018</v>
      </c>
      <c r="FW8" s="38">
        <v>451.70211656625258</v>
      </c>
    </row>
    <row r="9" spans="1:179"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1237.3380790648298</v>
      </c>
      <c r="FP9" s="38">
        <v>1162.5617071592674</v>
      </c>
      <c r="FQ9" s="38">
        <v>1210.1088788111695</v>
      </c>
      <c r="FR9" s="38">
        <v>1164.0427361554086</v>
      </c>
      <c r="FS9" s="38">
        <v>1059.1383118715657</v>
      </c>
      <c r="FT9" s="38">
        <v>878.02510841331775</v>
      </c>
      <c r="FU9" s="38">
        <v>894.2142104759605</v>
      </c>
      <c r="FV9" s="38">
        <v>1064.0491762546621</v>
      </c>
      <c r="FW9" s="38">
        <v>963.15891647412013</v>
      </c>
    </row>
    <row r="10" spans="1:179"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4300.0550166518533</v>
      </c>
      <c r="FP10" s="38">
        <v>4296.0018875591431</v>
      </c>
      <c r="FQ10" s="38">
        <v>4140.0006092611411</v>
      </c>
      <c r="FR10" s="38">
        <v>3831.6763788052485</v>
      </c>
      <c r="FS10" s="38">
        <v>4031.4351697540728</v>
      </c>
      <c r="FT10" s="38">
        <v>4294.4999827548727</v>
      </c>
      <c r="FU10" s="38">
        <v>4269.958301572271</v>
      </c>
      <c r="FV10" s="38">
        <v>4311.3385302535962</v>
      </c>
      <c r="FW10" s="38">
        <v>4082.3273053706002</v>
      </c>
    </row>
    <row r="11" spans="1:179"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5436.7702455179478</v>
      </c>
      <c r="FP11" s="38">
        <v>5620.3350190549518</v>
      </c>
      <c r="FQ11" s="38">
        <v>6053.5699091912702</v>
      </c>
      <c r="FR11" s="38">
        <v>5968.9897070571333</v>
      </c>
      <c r="FS11" s="38">
        <v>6493.674183967516</v>
      </c>
      <c r="FT11" s="38">
        <v>6641.0896733154341</v>
      </c>
      <c r="FU11" s="38">
        <v>6518.8216528329413</v>
      </c>
      <c r="FV11" s="38">
        <v>6385.6299901746952</v>
      </c>
      <c r="FW11" s="38">
        <v>6030.4731391687374</v>
      </c>
    </row>
    <row r="12" spans="1:179"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row>
    <row r="13" spans="1:179"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6161.2333580012837</v>
      </c>
      <c r="FP13" s="38">
        <v>6115.8797682011791</v>
      </c>
      <c r="FQ13" s="38">
        <v>5962.1104198333251</v>
      </c>
      <c r="FR13" s="38">
        <v>5841.6079429825586</v>
      </c>
      <c r="FS13" s="38">
        <v>5915.7165757800203</v>
      </c>
      <c r="FT13" s="38">
        <v>5674.630160550887</v>
      </c>
      <c r="FU13" s="38">
        <v>5347.9349955421212</v>
      </c>
      <c r="FV13" s="38">
        <v>5257.2522879788239</v>
      </c>
      <c r="FW13" s="38">
        <v>4529.1472275051756</v>
      </c>
    </row>
    <row r="14" spans="1:179"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row>
    <row r="15" spans="1:179"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236.58918158791289</v>
      </c>
      <c r="FP15" s="38">
        <v>283.19572138466316</v>
      </c>
      <c r="FQ15" s="38">
        <v>278.38183442756241</v>
      </c>
      <c r="FR15" s="38">
        <v>307.33694839127691</v>
      </c>
      <c r="FS15" s="38">
        <v>253.10045221479922</v>
      </c>
      <c r="FT15" s="38">
        <v>205.8525351022316</v>
      </c>
      <c r="FU15" s="38">
        <v>113.95951341971866</v>
      </c>
      <c r="FV15" s="38">
        <v>83.967157798913973</v>
      </c>
      <c r="FW15" s="38">
        <v>79.212153701863343</v>
      </c>
    </row>
    <row r="16" spans="1:179"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320.75933078556261</v>
      </c>
      <c r="FP16" s="38">
        <v>311.44776721018314</v>
      </c>
      <c r="FQ16" s="38">
        <v>276.39595929417146</v>
      </c>
      <c r="FR16" s="38">
        <v>252.41717160452029</v>
      </c>
      <c r="FS16" s="38">
        <v>229.76739510807738</v>
      </c>
      <c r="FT16" s="38">
        <v>202.16665777471002</v>
      </c>
      <c r="FU16" s="38">
        <v>186.30974704197845</v>
      </c>
      <c r="FV16" s="38">
        <v>275.14074231898519</v>
      </c>
      <c r="FW16" s="38">
        <v>154.29272381884059</v>
      </c>
    </row>
    <row r="17" spans="2:179"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1920.6022128709326</v>
      </c>
      <c r="FP17" s="38">
        <v>1786.653918679913</v>
      </c>
      <c r="FQ17" s="38">
        <v>1668.2502550383658</v>
      </c>
      <c r="FR17" s="38">
        <v>1550.8195912652641</v>
      </c>
      <c r="FS17" s="38">
        <v>1735.8404669595527</v>
      </c>
      <c r="FT17" s="38">
        <v>1510.3831871800166</v>
      </c>
      <c r="FU17" s="38">
        <v>1437.3928087742202</v>
      </c>
      <c r="FV17" s="38">
        <v>1862.7995127319723</v>
      </c>
      <c r="FW17" s="38">
        <v>1720.5345067184264</v>
      </c>
    </row>
    <row r="18" spans="2:179"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row>
    <row r="19" spans="2:179"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row>
    <row r="20" spans="2:179"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49.572522428775983</v>
      </c>
      <c r="FP20" s="38">
        <v>47.526913399565352</v>
      </c>
      <c r="FQ20" s="38">
        <v>49.161706672087</v>
      </c>
      <c r="FR20" s="38">
        <v>49.81344694365967</v>
      </c>
      <c r="FS20" s="38">
        <v>45.517360006535469</v>
      </c>
      <c r="FT20" s="38">
        <v>46.123493286737606</v>
      </c>
      <c r="FU20" s="38">
        <v>45.330833741853368</v>
      </c>
      <c r="FV20" s="38">
        <v>42.599580039904318</v>
      </c>
      <c r="FW20" s="38">
        <v>43.019289474120079</v>
      </c>
    </row>
    <row r="21" spans="2:179"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6607.3603091665427</v>
      </c>
      <c r="FP21" s="38">
        <v>6372.5855952412294</v>
      </c>
      <c r="FQ21" s="38">
        <v>6490.3804264418923</v>
      </c>
      <c r="FR21" s="38">
        <v>6313.8120942667347</v>
      </c>
      <c r="FS21" s="38">
        <v>5798.3450396654807</v>
      </c>
      <c r="FT21" s="38">
        <v>5698.7184025772585</v>
      </c>
      <c r="FU21" s="38">
        <v>5547.8471606164003</v>
      </c>
      <c r="FV21" s="38">
        <v>6074.0144173402405</v>
      </c>
      <c r="FW21" s="38">
        <v>6093.8977556718428</v>
      </c>
    </row>
    <row r="22" spans="2:179"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747.58655492766502</v>
      </c>
      <c r="FP22" s="38">
        <v>683.42686888792298</v>
      </c>
      <c r="FQ22" s="38">
        <v>691.58410764774635</v>
      </c>
      <c r="FR22" s="38">
        <v>647.70002498190479</v>
      </c>
      <c r="FS22" s="38">
        <v>613.42279702999053</v>
      </c>
      <c r="FT22" s="38">
        <v>600.1528508386142</v>
      </c>
      <c r="FU22" s="38">
        <v>650.09844347830858</v>
      </c>
      <c r="FV22" s="38">
        <v>622.62589627824195</v>
      </c>
      <c r="FW22" s="38">
        <v>556.96442461801246</v>
      </c>
    </row>
    <row r="23" spans="2:179"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row>
    <row r="24" spans="2:179"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43.052151440527325</v>
      </c>
      <c r="FP24" s="38">
        <v>23.307333344923936</v>
      </c>
      <c r="FQ24" s="38">
        <v>69.684415073174449</v>
      </c>
      <c r="FR24" s="38">
        <v>97.574427299259838</v>
      </c>
      <c r="FS24" s="38">
        <v>99.075170370101418</v>
      </c>
      <c r="FT24" s="38">
        <v>95.07980042066589</v>
      </c>
      <c r="FU24" s="38">
        <v>89.013387700511274</v>
      </c>
      <c r="FV24" s="38">
        <v>101.75914021947376</v>
      </c>
      <c r="FW24" s="38">
        <v>104.44132536231885</v>
      </c>
    </row>
    <row r="25" spans="2:179"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row>
    <row r="26" spans="2:179"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row>
    <row r="27" spans="2:179"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507.109956645929</v>
      </c>
      <c r="FP27" s="38">
        <v>448.06164050419125</v>
      </c>
      <c r="FQ27" s="38">
        <v>338.04423044362017</v>
      </c>
      <c r="FR27" s="38">
        <v>291.02175235821522</v>
      </c>
      <c r="FS27" s="38">
        <v>260.00030125626319</v>
      </c>
      <c r="FT27" s="38">
        <v>259.57491029924887</v>
      </c>
      <c r="FU27" s="38">
        <v>268.39035872484692</v>
      </c>
      <c r="FV27" s="38">
        <v>213.00080047726473</v>
      </c>
      <c r="FW27" s="38">
        <v>354.00303789026918</v>
      </c>
    </row>
    <row r="28" spans="2:179"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c r="FV28" s="38">
        <v>0</v>
      </c>
      <c r="FW28" s="38">
        <v>0</v>
      </c>
    </row>
    <row r="29" spans="2:179"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row>
    <row r="30" spans="2:179"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4324.8071134399843</v>
      </c>
      <c r="FP30" s="38">
        <v>4488.2695030052773</v>
      </c>
      <c r="FQ30" s="38">
        <v>4686.412685551858</v>
      </c>
      <c r="FR30" s="38">
        <v>4711.9103193712208</v>
      </c>
      <c r="FS30" s="38">
        <v>5061.2953484690042</v>
      </c>
      <c r="FT30" s="38">
        <v>5154.728870711001</v>
      </c>
      <c r="FU30" s="38">
        <v>5244.8477389392374</v>
      </c>
      <c r="FV30" s="38">
        <v>5311.2253267449632</v>
      </c>
      <c r="FW30" s="38">
        <v>5492.5235346832296</v>
      </c>
    </row>
    <row r="31" spans="2:179"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row>
    <row r="32" spans="2:179"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13.562804104330223</v>
      </c>
      <c r="FP32" s="38">
        <v>11.199671309531201</v>
      </c>
      <c r="FQ32" s="38">
        <v>12.431114638701153</v>
      </c>
      <c r="FR32" s="38">
        <v>9.596654154895047</v>
      </c>
      <c r="FS32" s="38">
        <v>4.5144751458378725</v>
      </c>
      <c r="FT32" s="38">
        <v>3.0506325314955922</v>
      </c>
      <c r="FU32" s="38">
        <v>4.7376216255952253</v>
      </c>
      <c r="FV32" s="38">
        <v>4.8399170534287101</v>
      </c>
      <c r="FW32" s="38">
        <v>4.7345516138716359</v>
      </c>
    </row>
    <row r="33" spans="1:179"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33111.624815790245</v>
      </c>
      <c r="FP33" s="39">
        <v>32720.375809285317</v>
      </c>
      <c r="FQ33" s="39">
        <v>33074.872746736371</v>
      </c>
      <c r="FR33" s="39">
        <v>32101.725216724648</v>
      </c>
      <c r="FS33" s="39">
        <v>32670.130343366498</v>
      </c>
      <c r="FT33" s="39">
        <v>32278.83355676381</v>
      </c>
      <c r="FU33" s="39">
        <v>31745.294207791132</v>
      </c>
      <c r="FV33" s="39">
        <v>32716.574952264455</v>
      </c>
      <c r="FW33" s="39">
        <v>31406.537422054866</v>
      </c>
    </row>
    <row r="34" spans="1:179" s="15" customFormat="1" ht="2.15"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179" s="15" customFormat="1" ht="9">
      <c r="B35" s="48"/>
      <c r="EZ35" s="64"/>
      <c r="FA35" s="64"/>
    </row>
    <row r="36" spans="1:179"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79" s="15" customFormat="1" ht="9"/>
    <row r="38" spans="1:179"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79" s="15" customFormat="1" ht="9"/>
  </sheetData>
  <sortState xmlns:xlrd2="http://schemas.microsoft.com/office/spreadsheetml/2017/richdata2" ref="B7:BV30">
    <sortCondition ref="B7:B30"/>
  </sortState>
  <hyperlinks>
    <hyperlink ref="A2" location="Índice_general!E23:F23" display="Índice general" xr:uid="{23B6E5BA-E614-49E1-B03C-19C7752B41E3}"/>
    <hyperlink ref="A3" location="Notas_generales!B2:C2" display="Notas generales" xr:uid="{124581AD-DA68-4FAE-BB76-189DD1FC2AC9}"/>
    <hyperlink ref="B10" location="Notas_generales!B4:C4" display="Banco de Chile (2)" xr:uid="{DE7943DD-1432-4613-AA5B-B7361FF5326F}"/>
    <hyperlink ref="B23" location="Notas_generales!B6:C8" display="Banco Sudamericano (4) (5) (6)" xr:uid="{BBFFA4B2-4EA1-4BD5-81E3-33395F267B23}"/>
    <hyperlink ref="B26" location="Notas_generales!B9:C10" display="DnB NOR Bank ASA (7) (8)" xr:uid="{B796EF48-599E-4595-B338-B8591AB8431E}"/>
    <hyperlink ref="B9" location="Notas_generales!B3:C3" display="Banco Consorcio (1)" xr:uid="{8E6EFC93-6BDA-4B6C-9366-3A3835727C3F}"/>
    <hyperlink ref="B17" location="Notas_generales!B12:C12" display="Banco Itaú Corpbanca (10)" xr:uid="{0BB7AC4B-94B3-4055-B7CE-B4D3DBA857D2}"/>
    <hyperlink ref="B24" location="Notas_generales!B14:C14" display="China Construction Bank, agencia en Chile (11)" xr:uid="{A26E243F-ED07-4D70-B06D-61340DE31053}"/>
    <hyperlink ref="B25" location="Notas_generales!B14:C14" display="Deutsche Bank (Chile) (12)" xr:uid="{78D5CA6D-4026-4197-9352-638D4E3C15FD}"/>
    <hyperlink ref="B18" location="Notas_generales!B15:C15" display="Banco Paris (13)" xr:uid="{B99F11BD-364A-4918-B83B-6541698285A3}"/>
    <hyperlink ref="B19" location="Notas_generales!B16:C16" display="Banco Penta (14)" xr:uid="{A1FFED1D-04DC-4722-981F-D213816688A3}"/>
    <hyperlink ref="B29" location="Notas_generales!B17:C17" display="Rabobank Chile (15)" xr:uid="{A7062E26-75B2-4213-A87A-4C420B607ED1}"/>
    <hyperlink ref="B8" location="Notas_generales!B11:C11" display="Banco BTG Pactual Chile (9)" xr:uid="{51EE5A64-3C81-43DD-A7FE-173524B6FCEB}"/>
    <hyperlink ref="B12" location="Notas_generales!B20:C20" display="Banco de la Nación Argentina (18)" xr:uid="{E3CF5976-D230-48BF-AFB9-FC88055673EB}"/>
    <hyperlink ref="B14" location="Notas_generales!B22:C22" display="Banco do Brasil S.A. (20)" xr:uid="{CCF6EA7E-1DDE-45A6-8565-0C063F0DFC20}"/>
    <hyperlink ref="B31" location="Notas_generales!B21:C21" display="The Bank of Tokyo - Mitsubishi Ufj. Ltd. (19)" xr:uid="{52ACD03D-366B-4E9A-94DE-2AFBF4B59A89}"/>
    <hyperlink ref="B32" location="Notas_generales!B18:C18" display="Bank of China (16)" xr:uid="{A2F0F17E-9105-4048-B72D-C821AB485608}"/>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53125" defaultRowHeight="17.149999999999999" customHeight="1"/>
  <cols>
    <col min="1" max="1" width="11.453125" style="3"/>
    <col min="2" max="2" width="13.7265625" style="4" customWidth="1"/>
    <col min="3" max="3" width="3.7265625" style="3" customWidth="1"/>
    <col min="4" max="4" width="5.7265625" style="3" customWidth="1"/>
    <col min="5" max="5" width="10.7265625" style="3" customWidth="1"/>
    <col min="6" max="6" width="50.7265625" style="3" customWidth="1"/>
    <col min="7" max="16384" width="11.453125" style="3"/>
  </cols>
  <sheetData>
    <row r="2" spans="2:6" ht="16" customHeight="1">
      <c r="B2" s="1" t="s">
        <v>9</v>
      </c>
    </row>
    <row r="3" spans="2:6" ht="16" customHeight="1">
      <c r="B3" s="3" t="s">
        <v>18</v>
      </c>
    </row>
    <row r="4" spans="2:6" ht="16" customHeight="1">
      <c r="B4" s="30" t="s">
        <v>19</v>
      </c>
    </row>
    <row r="5" spans="2:6" ht="16" customHeight="1">
      <c r="B5" s="30" t="s">
        <v>123</v>
      </c>
    </row>
    <row r="6" spans="2:6" ht="16" customHeight="1">
      <c r="B6" s="4" t="s">
        <v>79</v>
      </c>
      <c r="C6" s="4" t="s">
        <v>15</v>
      </c>
      <c r="D6" s="4"/>
      <c r="E6" s="4"/>
    </row>
    <row r="7" spans="2:6" ht="16" customHeight="1">
      <c r="C7" s="4"/>
      <c r="D7" s="4" t="s">
        <v>25</v>
      </c>
    </row>
    <row r="8" spans="2:6" ht="16" customHeight="1">
      <c r="E8" s="33" t="s">
        <v>0</v>
      </c>
      <c r="F8" s="34" t="s">
        <v>8</v>
      </c>
    </row>
    <row r="9" spans="2:6" ht="16" customHeight="1">
      <c r="C9" s="4"/>
      <c r="D9"/>
      <c r="E9" s="33" t="s">
        <v>2</v>
      </c>
      <c r="F9" s="34" t="s">
        <v>1</v>
      </c>
    </row>
    <row r="10" spans="2:6" ht="16" customHeight="1">
      <c r="E10" s="33" t="s">
        <v>3</v>
      </c>
      <c r="F10" s="34" t="s">
        <v>5</v>
      </c>
    </row>
    <row r="11" spans="2:6" ht="16" customHeight="1">
      <c r="E11" s="33" t="s">
        <v>4</v>
      </c>
      <c r="F11" s="34" t="s">
        <v>6</v>
      </c>
    </row>
    <row r="12" spans="2:6" ht="16" customHeight="1">
      <c r="E12" s="33" t="s">
        <v>7</v>
      </c>
      <c r="F12" s="34" t="s">
        <v>80</v>
      </c>
    </row>
    <row r="13" spans="2:6" ht="16" customHeight="1">
      <c r="E13" s="33" t="s">
        <v>10</v>
      </c>
      <c r="F13" s="34" t="s">
        <v>103</v>
      </c>
    </row>
    <row r="14" spans="2:6" ht="16" customHeight="1">
      <c r="C14" s="4"/>
      <c r="D14" s="4" t="s">
        <v>16</v>
      </c>
      <c r="E14" s="33"/>
      <c r="F14" s="33"/>
    </row>
    <row r="15" spans="2:6" ht="16" customHeight="1">
      <c r="E15" s="33" t="s">
        <v>11</v>
      </c>
      <c r="F15" s="34" t="s">
        <v>81</v>
      </c>
    </row>
    <row r="16" spans="2:6" ht="16" customHeight="1">
      <c r="E16" s="33" t="s">
        <v>13</v>
      </c>
      <c r="F16" s="34" t="s">
        <v>82</v>
      </c>
    </row>
    <row r="17" spans="2:6" ht="16" customHeight="1">
      <c r="C17" s="4"/>
      <c r="D17" s="4" t="s">
        <v>17</v>
      </c>
      <c r="E17" s="33"/>
      <c r="F17" s="33"/>
    </row>
    <row r="18" spans="2:6" ht="16" customHeight="1">
      <c r="E18" s="33" t="s">
        <v>14</v>
      </c>
      <c r="F18" s="34" t="s">
        <v>12</v>
      </c>
    </row>
    <row r="19" spans="2:6" ht="16" customHeight="1">
      <c r="E19" s="33" t="s">
        <v>104</v>
      </c>
      <c r="F19" s="34" t="s">
        <v>100</v>
      </c>
    </row>
    <row r="20" spans="2:6" ht="16" customHeight="1"/>
    <row r="21" spans="2:6" ht="16" customHeight="1">
      <c r="B21" s="30" t="s">
        <v>26</v>
      </c>
      <c r="C21" s="4" t="s">
        <v>23</v>
      </c>
      <c r="D21" s="30"/>
      <c r="E21" s="30"/>
    </row>
    <row r="22" spans="2:6" ht="16" customHeight="1">
      <c r="C22" s="4"/>
      <c r="D22" s="4" t="s">
        <v>24</v>
      </c>
    </row>
    <row r="23" spans="2:6" ht="16" customHeight="1">
      <c r="E23" s="3" t="s">
        <v>27</v>
      </c>
      <c r="F23" s="46" t="s">
        <v>67</v>
      </c>
    </row>
    <row r="24" spans="2:6" ht="16" customHeight="1">
      <c r="E24" s="3" t="s">
        <v>28</v>
      </c>
      <c r="F24" s="46" t="s">
        <v>83</v>
      </c>
    </row>
    <row r="25" spans="2:6" ht="16" customHeight="1">
      <c r="E25" s="3" t="s">
        <v>29</v>
      </c>
      <c r="F25" s="46" t="s">
        <v>220</v>
      </c>
    </row>
    <row r="26" spans="2:6" ht="16" customHeight="1">
      <c r="E26" s="3" t="s">
        <v>30</v>
      </c>
      <c r="F26" s="46" t="s">
        <v>221</v>
      </c>
    </row>
    <row r="27" spans="2:6" ht="16" customHeight="1">
      <c r="E27" s="3" t="s">
        <v>31</v>
      </c>
      <c r="F27" s="46" t="s">
        <v>85</v>
      </c>
    </row>
    <row r="28" spans="2:6" ht="16" customHeight="1">
      <c r="E28" s="3" t="s">
        <v>32</v>
      </c>
      <c r="F28" s="46" t="s">
        <v>20</v>
      </c>
    </row>
    <row r="29" spans="2:6" ht="16" customHeight="1">
      <c r="C29" s="4"/>
      <c r="D29" s="4" t="s">
        <v>223</v>
      </c>
      <c r="F29" s="47"/>
    </row>
    <row r="30" spans="2:6" ht="16" customHeight="1">
      <c r="E30" s="3" t="s">
        <v>33</v>
      </c>
      <c r="F30" s="46" t="s">
        <v>224</v>
      </c>
    </row>
    <row r="31" spans="2:6" ht="16" customHeight="1">
      <c r="E31" s="3" t="s">
        <v>34</v>
      </c>
      <c r="F31" s="46" t="s">
        <v>220</v>
      </c>
    </row>
    <row r="32" spans="2:6" ht="16" customHeight="1">
      <c r="E32" s="3" t="s">
        <v>64</v>
      </c>
      <c r="F32" s="46" t="s">
        <v>221</v>
      </c>
    </row>
    <row r="33" spans="2:6" ht="16" customHeight="1"/>
    <row r="34" spans="2:6" ht="16" customHeight="1">
      <c r="B34" s="6" t="s">
        <v>35</v>
      </c>
      <c r="C34" s="6" t="s">
        <v>36</v>
      </c>
      <c r="D34" s="6"/>
      <c r="E34" s="5"/>
    </row>
    <row r="35" spans="2:6" ht="16" customHeight="1">
      <c r="B35" s="6"/>
      <c r="C35" s="4"/>
      <c r="D35" s="4" t="s">
        <v>37</v>
      </c>
      <c r="E35" s="4"/>
    </row>
    <row r="36" spans="2:6" ht="16" customHeight="1">
      <c r="E36" s="3" t="s">
        <v>38</v>
      </c>
      <c r="F36" s="3" t="s">
        <v>39</v>
      </c>
    </row>
    <row r="37" spans="2:6" ht="16" customHeight="1">
      <c r="E37" s="3" t="s">
        <v>40</v>
      </c>
      <c r="F37" s="3" t="s">
        <v>41</v>
      </c>
    </row>
    <row r="38" spans="2:6" ht="16" customHeight="1">
      <c r="E38" s="3" t="s">
        <v>42</v>
      </c>
      <c r="F38" s="3" t="s">
        <v>43</v>
      </c>
    </row>
    <row r="39" spans="2:6" ht="16" customHeight="1">
      <c r="E39" s="3" t="s">
        <v>44</v>
      </c>
      <c r="F39" s="3" t="s">
        <v>45</v>
      </c>
    </row>
    <row r="40" spans="2:6" ht="16" customHeight="1">
      <c r="E40" s="3" t="s">
        <v>46</v>
      </c>
      <c r="F40" s="3" t="s">
        <v>48</v>
      </c>
    </row>
    <row r="41" spans="2:6" ht="16" customHeight="1">
      <c r="E41" s="3" t="s">
        <v>47</v>
      </c>
      <c r="F41" s="3" t="s">
        <v>50</v>
      </c>
    </row>
    <row r="42" spans="2:6" ht="16" customHeight="1">
      <c r="E42" s="3" t="s">
        <v>49</v>
      </c>
      <c r="F42" s="3" t="s">
        <v>52</v>
      </c>
    </row>
    <row r="43" spans="2:6" ht="16" customHeight="1">
      <c r="E43" s="3" t="s">
        <v>51</v>
      </c>
      <c r="F43" s="3" t="s">
        <v>54</v>
      </c>
    </row>
    <row r="44" spans="2:6" ht="16" customHeight="1">
      <c r="E44" s="3" t="s">
        <v>53</v>
      </c>
      <c r="F44" s="3" t="s">
        <v>56</v>
      </c>
    </row>
    <row r="45" spans="2:6" ht="16" customHeight="1">
      <c r="C45" s="4"/>
      <c r="D45" s="4" t="s">
        <v>57</v>
      </c>
    </row>
    <row r="46" spans="2:6" ht="16" customHeight="1">
      <c r="E46" s="3" t="s">
        <v>55</v>
      </c>
      <c r="F46" s="3" t="s">
        <v>59</v>
      </c>
    </row>
    <row r="47" spans="2:6" ht="16" customHeight="1">
      <c r="E47" s="3" t="s">
        <v>58</v>
      </c>
      <c r="F47" s="3" t="s">
        <v>62</v>
      </c>
    </row>
    <row r="48" spans="2:6" ht="16" customHeight="1">
      <c r="E48" s="3" t="s">
        <v>60</v>
      </c>
      <c r="F48" s="3" t="s">
        <v>101</v>
      </c>
    </row>
    <row r="49" spans="3:6" ht="16" customHeight="1">
      <c r="E49" s="3" t="s">
        <v>61</v>
      </c>
      <c r="F49" s="3" t="s">
        <v>63</v>
      </c>
    </row>
    <row r="51" spans="3:6" ht="17.149999999999999" customHeight="1">
      <c r="E51" s="4"/>
      <c r="F51" s="6"/>
    </row>
    <row r="52" spans="3:6" ht="17.149999999999999"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53125" defaultRowHeight="17.149999999999999" customHeight="1"/>
  <cols>
    <col min="1" max="1" width="11.453125" style="2"/>
    <col min="2" max="2" width="3.7265625" style="2" customWidth="1"/>
    <col min="3" max="3" width="83.7265625" style="1" customWidth="1"/>
    <col min="4" max="5" width="4.26953125" style="2" customWidth="1"/>
    <col min="6" max="7" width="4.26953125" style="3" customWidth="1"/>
    <col min="8" max="36" width="4.26953125" style="2" customWidth="1"/>
    <col min="37" max="16384" width="11.453125" style="2"/>
  </cols>
  <sheetData>
    <row r="1" spans="1:13" ht="17.149999999999999" customHeight="1">
      <c r="A1" s="16"/>
      <c r="B1" s="16"/>
    </row>
    <row r="2" spans="1:13" s="7" customFormat="1" ht="14.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7C0784D5-9321-4206-87F5-3C84BDB29403}"/>
    <hyperlink ref="B24:C24" r:id="rId1" display="Compendio de Normas Contables de la Superintendencia de Bancos e Instituciones Financieras" xr:uid="{A2238F8F-C8FA-4998-8342-93BC4D92C8C0}"/>
    <hyperlink ref="B23:C23" location="Glosario!D2" display="MB2" xr:uid="{8877FDEE-C415-4B98-BB27-353EF4D4C201}"/>
    <hyperlink ref="B25" r:id="rId2" xr:uid="{89F6475A-7A79-4B15-8312-241852C8161F}"/>
    <hyperlink ref="B23" location="Glosario!E3" display="MB2" xr:uid="{072D01E6-0FE5-438C-9337-C48716993A91}"/>
    <hyperlink ref="C23" location="Glosario!E3" display=": Partidas del balance individual." xr:uid="{8CCD1EB0-1BED-433B-8A0E-B272CE721356}"/>
    <hyperlink ref="B24" r:id="rId3" xr:uid="{674EDCC7-7AD7-4E32-B75C-5919E5FE4928}"/>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53125" defaultRowHeight="10"/>
  <cols>
    <col min="1" max="1" width="10.453125" style="49" customWidth="1"/>
    <col min="2" max="2" width="20.7265625" style="50" customWidth="1"/>
    <col min="3" max="3" width="46" style="50" customWidth="1"/>
    <col min="4" max="4" width="33.26953125" style="51" customWidth="1"/>
    <col min="5" max="5" width="35.26953125" style="51" customWidth="1"/>
    <col min="6" max="16384" width="11.453125" style="49"/>
  </cols>
  <sheetData>
    <row r="2" spans="1:5" ht="20.149999999999999" customHeight="1">
      <c r="A2" s="60" t="s">
        <v>77</v>
      </c>
      <c r="B2" s="52" t="s">
        <v>122</v>
      </c>
    </row>
    <row r="3" spans="1:5" ht="25" customHeight="1">
      <c r="B3" s="53" t="s">
        <v>105</v>
      </c>
      <c r="C3" s="53" t="s">
        <v>106</v>
      </c>
      <c r="D3" s="69" t="s">
        <v>173</v>
      </c>
      <c r="E3" s="69" t="s">
        <v>174</v>
      </c>
    </row>
    <row r="4" spans="1:5" ht="85" customHeight="1">
      <c r="B4" s="54" t="s">
        <v>1</v>
      </c>
      <c r="C4" s="54" t="s">
        <v>107</v>
      </c>
      <c r="D4" s="54" t="s">
        <v>140</v>
      </c>
      <c r="E4" s="54" t="s">
        <v>175</v>
      </c>
    </row>
    <row r="5" spans="1:5" ht="75" customHeight="1">
      <c r="B5" s="67" t="s">
        <v>5</v>
      </c>
      <c r="C5" s="54" t="s">
        <v>141</v>
      </c>
      <c r="D5" s="54" t="s">
        <v>128</v>
      </c>
      <c r="E5" s="54" t="s">
        <v>176</v>
      </c>
    </row>
    <row r="6" spans="1:5" ht="65.150000000000006" customHeight="1">
      <c r="B6" s="67" t="s">
        <v>6</v>
      </c>
      <c r="C6" s="54" t="s">
        <v>142</v>
      </c>
      <c r="D6" s="54" t="s">
        <v>143</v>
      </c>
      <c r="E6" s="54" t="s">
        <v>177</v>
      </c>
    </row>
    <row r="7" spans="1:5" ht="65.150000000000006"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5" customHeight="1">
      <c r="B10" s="67" t="s">
        <v>111</v>
      </c>
      <c r="C10" s="54" t="s">
        <v>148</v>
      </c>
      <c r="D10" s="54" t="s">
        <v>149</v>
      </c>
      <c r="E10" s="54" t="s">
        <v>181</v>
      </c>
    </row>
    <row r="11" spans="1:5" ht="8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150000000000006" customHeight="1">
      <c r="B14" s="67" t="s">
        <v>114</v>
      </c>
      <c r="C14" s="54" t="s">
        <v>115</v>
      </c>
      <c r="D14" s="54">
        <v>2401000</v>
      </c>
      <c r="E14" s="54" t="s">
        <v>185</v>
      </c>
    </row>
    <row r="15" spans="1:5" ht="65.150000000000006"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40" customHeight="1">
      <c r="B18" s="54" t="s">
        <v>48</v>
      </c>
      <c r="C18" s="54" t="s">
        <v>119</v>
      </c>
      <c r="D18" s="54" t="s">
        <v>159</v>
      </c>
      <c r="E18" s="54" t="s">
        <v>189</v>
      </c>
    </row>
    <row r="19" spans="2:5" ht="30" customHeight="1">
      <c r="B19" s="54" t="s">
        <v>120</v>
      </c>
      <c r="C19" s="54" t="s">
        <v>121</v>
      </c>
      <c r="D19" s="54" t="s">
        <v>160</v>
      </c>
      <c r="E19" s="54" t="s">
        <v>190</v>
      </c>
    </row>
    <row r="20" spans="2:5" ht="40" customHeight="1">
      <c r="B20" s="54" t="s">
        <v>52</v>
      </c>
      <c r="C20" s="54" t="s">
        <v>161</v>
      </c>
      <c r="D20" s="54" t="s">
        <v>162</v>
      </c>
      <c r="E20" s="54" t="s">
        <v>191</v>
      </c>
    </row>
    <row r="21" spans="2:5" ht="65.150000000000006" customHeight="1">
      <c r="B21" s="54" t="s">
        <v>54</v>
      </c>
      <c r="C21" s="54" t="s">
        <v>163</v>
      </c>
      <c r="D21" s="54" t="s">
        <v>164</v>
      </c>
      <c r="E21" s="54" t="s">
        <v>192</v>
      </c>
    </row>
    <row r="22" spans="2:5" ht="45" customHeight="1">
      <c r="B22" s="54" t="s">
        <v>56</v>
      </c>
      <c r="C22" s="54" t="s">
        <v>165</v>
      </c>
      <c r="D22" s="54" t="s">
        <v>166</v>
      </c>
      <c r="E22" s="54" t="s">
        <v>193</v>
      </c>
    </row>
    <row r="23" spans="2:5" ht="65.150000000000006" customHeight="1">
      <c r="B23" s="54" t="s">
        <v>62</v>
      </c>
      <c r="C23" s="54" t="s">
        <v>167</v>
      </c>
      <c r="D23" s="54" t="s">
        <v>168</v>
      </c>
      <c r="E23" s="54" t="s">
        <v>194</v>
      </c>
    </row>
    <row r="24" spans="2:5" ht="110.15" customHeight="1">
      <c r="B24" s="54" t="s">
        <v>101</v>
      </c>
      <c r="C24" s="54" t="s">
        <v>169</v>
      </c>
      <c r="D24" s="54" t="s">
        <v>170</v>
      </c>
      <c r="E24" s="54" t="s">
        <v>195</v>
      </c>
    </row>
    <row r="25" spans="2:5" ht="40" customHeight="1">
      <c r="B25" s="54" t="s">
        <v>63</v>
      </c>
      <c r="C25" s="54" t="s">
        <v>171</v>
      </c>
      <c r="D25" s="54" t="s">
        <v>172</v>
      </c>
      <c r="E25" s="54" t="s">
        <v>196</v>
      </c>
    </row>
  </sheetData>
  <hyperlinks>
    <hyperlink ref="A2" location="Índice_general!B5" display="Índice general" xr:uid="{3A044E90-AF4D-41A2-81DC-4E16FE2EF9AD}"/>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W41"/>
  <sheetViews>
    <sheetView tabSelected="1" zoomScale="95" zoomScaleNormal="95" workbookViewId="0">
      <pane xSplit="2" ySplit="6" topLeftCell="FK19" activePane="bottomRight" state="frozenSplit"/>
      <selection activeCell="FN18" sqref="FN18"/>
      <selection pane="topRight" activeCell="FN18" sqref="FN18"/>
      <selection pane="bottomLeft" activeCell="FN18" sqref="FN18"/>
      <selection pane="bottomRight" activeCell="FH13" sqref="FH13"/>
    </sheetView>
  </sheetViews>
  <sheetFormatPr baseColWidth="10" defaultColWidth="11.453125" defaultRowHeight="12.5"/>
  <cols>
    <col min="1" max="1" width="10.7265625" style="3" customWidth="1"/>
    <col min="2" max="2" width="30.7265625" style="18" customWidth="1"/>
    <col min="3" max="179" width="9.7265625" style="18" customWidth="1"/>
    <col min="180" max="16384" width="11.453125" style="18"/>
  </cols>
  <sheetData>
    <row r="1" spans="1:179"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9" ht="17.149999999999999"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9" ht="22"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9" ht="17.149999999999999"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9" ht="17.149999999999999"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9"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row>
    <row r="7" spans="1:179"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row>
    <row r="8" spans="1:179"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row>
    <row r="9" spans="1:179"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row>
    <row r="10" spans="1:179"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row>
    <row r="11" spans="1:179"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row>
    <row r="12" spans="1:179"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row>
    <row r="13" spans="1:179"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row>
    <row r="14" spans="1:179"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row>
    <row r="15" spans="1:179"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row>
    <row r="16" spans="1:179"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row>
    <row r="17" spans="1:179"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row>
    <row r="18" spans="1:179"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row>
    <row r="19" spans="1:179"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row>
    <row r="20" spans="1:179"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row>
    <row r="21" spans="1:179"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row>
    <row r="22" spans="1:179"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row>
    <row r="23" spans="1:179"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row>
    <row r="24" spans="1:179"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row>
    <row r="25" spans="1:179"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row>
    <row r="26" spans="1:179"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row>
    <row r="27" spans="1:179"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row>
    <row r="28" spans="1:179"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row>
    <row r="29" spans="1:179"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row>
    <row r="30" spans="1:179"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row>
    <row r="31" spans="1:179"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row>
    <row r="32" spans="1:179"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row>
    <row r="33" spans="1:179"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row>
    <row r="34" spans="1:179" ht="2.15"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79"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179">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79">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179">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179">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179">
      <c r="C41" s="56"/>
    </row>
  </sheetData>
  <sortState xmlns:xlrd2="http://schemas.microsoft.com/office/spreadsheetml/2017/richdata2" ref="B7:BM32">
    <sortCondition ref="B7:B32"/>
  </sortState>
  <hyperlinks>
    <hyperlink ref="A2" location="Índice_general!E23:F23" display="Índice general" xr:uid="{88E1294D-8265-47FB-AD13-2C956EE553A6}"/>
    <hyperlink ref="A3" location="Notas_generales!B2:C2" display="Notas generales" xr:uid="{8E4CAF57-D5F3-48B2-BC64-B31627732FF1}"/>
    <hyperlink ref="B10" location="Notas_generales!B4:C4" display="Banco de Chile (2)" xr:uid="{A66BEB8F-C29A-4D41-A4F9-526CA27085D2}"/>
    <hyperlink ref="B23" location="Notas_generales!B6:C8" display="Banco Sudamericano (4) (5) (6)" xr:uid="{1EBC20E1-81B7-449A-A4E0-B5AC8FB6FB87}"/>
    <hyperlink ref="B26" location="Notas_generales!B9:C10" display="DnB NOR Bank ASA (7) (8)" xr:uid="{70D5A98B-7FDE-44F1-A833-FFB9991249E5}"/>
    <hyperlink ref="B9" location="Notas_generales!B3:C3" display="Banco Consorcio (1)" xr:uid="{32D9A485-C3C2-46C5-B0F1-EA4712364AD2}"/>
    <hyperlink ref="B17" location="Notas_generales!B12:C12" display="Banco Itaú Corpbanca (10)" xr:uid="{D7870D19-80BE-4801-80C8-2E8A03F5E394}"/>
    <hyperlink ref="B24" location="Notas_generales!B14:C14" display="China Construction Bank, agencia en Chile (11)" xr:uid="{D30EB10F-152B-4061-939F-097122C610FA}"/>
    <hyperlink ref="B25" location="Notas_generales!B14:C14" display="Deutsche Bank (Chile) (12)" xr:uid="{F21B3FB3-7217-42A7-BFDF-F76171FA46FD}"/>
    <hyperlink ref="B18" location="Notas_generales!B15:C15" display="Banco Paris (13)" xr:uid="{4D36DAA1-A45C-430F-B44A-716B58B614BB}"/>
    <hyperlink ref="B19" location="Notas_generales!B16:C16" display="Banco Penta (14)" xr:uid="{385DA84E-D60D-403F-AD54-F15344422EBC}"/>
    <hyperlink ref="B29" location="Notas_generales!B17:C17" display="Rabobank Chile (15)" xr:uid="{1AF0C02A-2436-4509-9537-5FB3519CA34C}"/>
    <hyperlink ref="B8" location="Notas_generales!B11:C11" display="Banco BTG Pactual Chile (9)" xr:uid="{E7ED3415-7C56-40D3-A5FE-D2A2613F28C6}"/>
    <hyperlink ref="B12" location="Notas_generales!B20:C20" display="Banco de la Nación Argentina (18)" xr:uid="{51B4BD33-FBD4-45B7-860E-7D815F238F34}"/>
    <hyperlink ref="B14" location="Notas_generales!B22:C22" display="Banco do Brasil S.A. (20)" xr:uid="{09DBB1AE-7EAF-482F-8E00-6669ECE9964B}"/>
    <hyperlink ref="B31" location="Notas_generales!B21:C21" display="The Bank of Tokyo - Mitsubishi Ufj. Ltd. (19)" xr:uid="{DB636606-5C94-438C-B063-4507B1C472DC}"/>
    <hyperlink ref="B32" location="Notas_generales!B18:C18" display="Bank of China (16)" xr:uid="{082D9372-D66E-40F2-BA1F-8874D9BD695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W39"/>
  <sheetViews>
    <sheetView zoomScale="95" zoomScaleNormal="95" workbookViewId="0">
      <pane xSplit="2" ySplit="6" topLeftCell="FJ7" activePane="bottomRight" state="frozenSplit"/>
      <selection activeCell="FH13" sqref="FH13"/>
      <selection pane="topRight" activeCell="FH13" sqref="FH13"/>
      <selection pane="bottomLeft" activeCell="FH13" sqref="FH13"/>
      <selection pane="bottomRight" activeCell="FH13" sqref="FH13"/>
    </sheetView>
  </sheetViews>
  <sheetFormatPr baseColWidth="10" defaultColWidth="11.453125" defaultRowHeight="9"/>
  <cols>
    <col min="1" max="1" width="11.453125" style="15"/>
    <col min="2" max="2" width="28.7265625" style="15" customWidth="1"/>
    <col min="3" max="179" width="9.7265625" style="15" customWidth="1"/>
    <col min="180" max="16384" width="11.453125" style="15"/>
  </cols>
  <sheetData>
    <row r="1" spans="1:179"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9" ht="17.149999999999999"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9" ht="22"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9" ht="17.149999999999999"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9" ht="17.149999999999999"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9"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row>
    <row r="7" spans="1:179"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row>
    <row r="8" spans="1:17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row>
    <row r="9" spans="1:179"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row>
    <row r="10" spans="1:179"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row>
    <row r="11" spans="1:179"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row>
    <row r="12" spans="1:179"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row>
    <row r="13" spans="1:179"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row>
    <row r="14" spans="1:179"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row>
    <row r="15" spans="1:179"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row>
    <row r="16" spans="1:179"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row>
    <row r="17" spans="2:179"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row>
    <row r="18" spans="2:179"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row>
    <row r="19" spans="2:179"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row>
    <row r="20" spans="2:179"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row>
    <row r="21" spans="2:179"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row>
    <row r="22" spans="2:179"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row>
    <row r="23" spans="2:179"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row>
    <row r="24" spans="2:179"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row>
    <row r="25" spans="2:179"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row>
    <row r="26" spans="2:179"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row>
    <row r="27" spans="2:179"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row>
    <row r="28" spans="2:179"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row>
    <row r="29" spans="2:179"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row>
    <row r="30" spans="2:179"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row>
    <row r="31" spans="2:179"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row>
    <row r="32" spans="2:17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row>
    <row r="33" spans="1:179"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row>
    <row r="34" spans="1:179" ht="2.15" customHeight="1"/>
    <row r="35" spans="1:179">
      <c r="B35" s="48"/>
      <c r="C35" s="18"/>
      <c r="D35" s="18"/>
      <c r="E35" s="18"/>
      <c r="F35" s="18"/>
      <c r="G35" s="18"/>
      <c r="H35" s="18"/>
      <c r="I35" s="18"/>
      <c r="J35" s="18"/>
      <c r="K35" s="18"/>
      <c r="L35" s="18"/>
      <c r="M35" s="18"/>
      <c r="N35" s="14"/>
      <c r="Z35" s="14"/>
      <c r="AL35" s="14"/>
      <c r="AX35" s="14"/>
      <c r="BJ35" s="14"/>
      <c r="BV35" s="14"/>
      <c r="EZ35" s="64"/>
      <c r="FA35" s="64"/>
    </row>
    <row r="36" spans="1:179" s="18" customFormat="1" ht="12.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79">
      <c r="BB37" s="12"/>
    </row>
    <row r="38" spans="1:17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79">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9CA37872-73DB-416B-B96C-11BE495D567C}"/>
    <hyperlink ref="A3" location="Notas_generales!B2:C2" display="Notas generales" xr:uid="{77D269A2-C556-433E-9064-8E3854422697}"/>
    <hyperlink ref="B10" location="Notas_generales!B4:C4" display="Banco de Chile (2)" xr:uid="{3040DB76-BAB5-4A26-B532-F81235CB6636}"/>
    <hyperlink ref="B23" location="Notas_generales!B6:C8" display="Banco Sudamericano (4) (5) (6)" xr:uid="{5D1CD552-F94F-44B0-8C97-3BDA4A0E852F}"/>
    <hyperlink ref="B26" location="Notas_generales!B9:C10" display="DnB NOR Bank ASA (7) (8)" xr:uid="{3BA51960-4B63-4D98-A76E-8CDD322F5E59}"/>
    <hyperlink ref="B9" location="Notas_generales!B3:C3" display="Banco Consorcio (1)" xr:uid="{07ECFD52-BC8B-494D-8593-83780D7AC427}"/>
    <hyperlink ref="B17" location="Notas_generales!B12:C12" display="Banco Itaú Corpbanca (10)" xr:uid="{87EB4EB6-5E4C-49E6-A6EF-EC6B750EA74C}"/>
    <hyperlink ref="B24" location="Notas_generales!B14:C14" display="China Construction Bank, agencia en Chile (11)" xr:uid="{E2A9356E-B166-4410-9438-E375640DD343}"/>
    <hyperlink ref="B25" location="Notas_generales!B14:C14" display="Deutsche Bank (Chile) (12)" xr:uid="{45EE2A3C-9294-46B8-9F4E-DC317E98EA7E}"/>
    <hyperlink ref="B18" location="Notas_generales!B15:C15" display="Banco Paris (13)" xr:uid="{F2989FCD-6C6C-4291-834E-2729B87CD925}"/>
    <hyperlink ref="B19" location="Notas_generales!B16:C16" display="Banco Penta (14)" xr:uid="{E8FB600B-140E-4636-8018-BB7371E60457}"/>
    <hyperlink ref="B29" location="Notas_generales!B17:C17" display="Rabobank Chile (15)" xr:uid="{19CC0619-C622-4AC0-8095-6937124A1467}"/>
    <hyperlink ref="B8" location="Notas_generales!B11:C11" display="Banco BTG Pactual Chile (9)" xr:uid="{7CAA5660-7520-4934-AAA2-DB2E77570BB6}"/>
    <hyperlink ref="B12" location="Notas_generales!B20:C20" display="Banco de la Nación Argentina (18)" xr:uid="{C0298529-8E05-4391-8D92-C9C7D7DB487F}"/>
    <hyperlink ref="B14" location="Notas_generales!B22:C22" display="Banco do Brasil S.A. (20)" xr:uid="{5F265EBC-3D40-4D43-AFA9-06C65D9EAA1C}"/>
    <hyperlink ref="B31" location="Notas_generales!B21:C21" display="The Bank of Tokyo - Mitsubishi Ufj. Ltd. (19)" xr:uid="{8D9B9D12-2A78-4516-AFAF-55697B4F61D0}"/>
    <hyperlink ref="B32" location="Notas_generales!B18:C18" display="Bank of China (16)" xr:uid="{D09BC2FE-E4F6-4AD0-A44D-5C92ACAF5C2B}"/>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W38"/>
  <sheetViews>
    <sheetView zoomScale="95" zoomScaleNormal="95" workbookViewId="0">
      <pane xSplit="2" ySplit="6" topLeftCell="FJ7" activePane="bottomRight" state="frozenSplit"/>
      <selection activeCell="FH13" sqref="FH13"/>
      <selection pane="topRight" activeCell="FH13" sqref="FH13"/>
      <selection pane="bottomLeft" activeCell="FH13" sqref="FH13"/>
      <selection pane="bottomRight" activeCell="FH13" sqref="FH13"/>
    </sheetView>
  </sheetViews>
  <sheetFormatPr baseColWidth="10" defaultColWidth="11.453125" defaultRowHeight="9"/>
  <cols>
    <col min="1" max="1" width="10.7265625" style="15" customWidth="1"/>
    <col min="2" max="2" width="28.7265625" style="15" customWidth="1"/>
    <col min="3" max="179" width="9.7265625" style="15" customWidth="1"/>
    <col min="180" max="16384" width="11.453125" style="15"/>
  </cols>
  <sheetData>
    <row r="1" spans="1:179"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9" ht="17.149999999999999"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9" ht="22"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9" ht="17.149999999999999"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9" ht="17.149999999999999"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9"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row>
    <row r="7" spans="1:179"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c r="FV7" s="38">
        <v>1340033.4758049999</v>
      </c>
      <c r="FW7" s="38">
        <v>1213125.8418769999</v>
      </c>
    </row>
    <row r="8" spans="1:17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c r="FV8" s="38">
        <v>26220.986789999999</v>
      </c>
      <c r="FW8" s="38">
        <v>32081.027483999998</v>
      </c>
    </row>
    <row r="9" spans="1:179"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c r="FV9" s="38">
        <v>169430.625249</v>
      </c>
      <c r="FW9" s="38">
        <v>176940.08863099999</v>
      </c>
    </row>
    <row r="10" spans="1:179"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c r="FV10" s="38">
        <v>11693828.060412001</v>
      </c>
      <c r="FW10" s="38">
        <v>11312782.307022</v>
      </c>
    </row>
    <row r="11" spans="1:179"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c r="FV11" s="38">
        <v>8062616.6995379999</v>
      </c>
      <c r="FW11" s="38">
        <v>7672670.3717799997</v>
      </c>
    </row>
    <row r="12" spans="1:179"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row>
    <row r="13" spans="1:179"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c r="FV13" s="38">
        <v>12592640.286865</v>
      </c>
      <c r="FW13" s="38">
        <v>12802257.27682</v>
      </c>
    </row>
    <row r="14" spans="1:179"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row>
    <row r="15" spans="1:179"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c r="FV15" s="38">
        <v>1557797.365241</v>
      </c>
      <c r="FW15" s="38">
        <v>1507136.2788549999</v>
      </c>
    </row>
    <row r="16" spans="1:179"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c r="FV16" s="38">
        <v>147164.98188100001</v>
      </c>
      <c r="FW16" s="38">
        <v>148799.61436000001</v>
      </c>
    </row>
    <row r="17" spans="2:179"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c r="FV17" s="38">
        <v>2899456.5143030002</v>
      </c>
      <c r="FW17" s="38">
        <v>2784809.3340380001</v>
      </c>
    </row>
    <row r="18" spans="2:179"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row>
    <row r="19" spans="2:179"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row>
    <row r="20" spans="2:179"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c r="FV20" s="38">
        <v>98166.678524999996</v>
      </c>
      <c r="FW20" s="38">
        <v>88180.991928000003</v>
      </c>
    </row>
    <row r="21" spans="2:179"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c r="FV21" s="38">
        <v>11838645.520822</v>
      </c>
      <c r="FW21" s="38">
        <v>11492192.469443999</v>
      </c>
    </row>
    <row r="22" spans="2:179"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c r="FV22" s="38">
        <v>736760.658299</v>
      </c>
      <c r="FW22" s="38">
        <v>728760.51503899996</v>
      </c>
    </row>
    <row r="23" spans="2:179"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row>
    <row r="24" spans="2:179"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c r="FV24" s="38">
        <v>18672.401441000002</v>
      </c>
      <c r="FW24" s="38">
        <v>24873.231597999998</v>
      </c>
    </row>
    <row r="25" spans="2:179"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row>
    <row r="26" spans="2:179"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row>
    <row r="27" spans="2:179"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c r="FV27" s="38">
        <v>183379.86418599999</v>
      </c>
      <c r="FW27" s="38">
        <v>128136.722459</v>
      </c>
    </row>
    <row r="28" spans="2:179"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c r="FV28" s="38">
        <v>356736.49790000002</v>
      </c>
      <c r="FW28" s="38">
        <v>533572.88748499996</v>
      </c>
    </row>
    <row r="29" spans="2:179"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row>
    <row r="30" spans="2:179"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c r="FV30" s="38">
        <v>4423873.7877409998</v>
      </c>
      <c r="FW30" s="38">
        <v>4455587.6436839998</v>
      </c>
    </row>
    <row r="31" spans="2:179"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row>
    <row r="32" spans="2:17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c r="FV32" s="38">
        <v>4460.524469</v>
      </c>
      <c r="FW32" s="38">
        <v>4556.6535270000004</v>
      </c>
    </row>
    <row r="33" spans="1:179"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c r="FV33" s="39">
        <v>56149884.929466993</v>
      </c>
      <c r="FW33" s="39">
        <v>55106463.256030999</v>
      </c>
    </row>
    <row r="34" spans="1:179" ht="2.15" customHeight="1"/>
    <row r="35" spans="1:179">
      <c r="B35" s="48"/>
      <c r="C35" s="18"/>
      <c r="D35" s="18"/>
      <c r="E35" s="18"/>
      <c r="F35" s="18"/>
      <c r="G35" s="18"/>
      <c r="H35" s="18"/>
      <c r="I35" s="18"/>
      <c r="J35" s="18"/>
      <c r="K35" s="18"/>
      <c r="L35" s="18"/>
      <c r="M35" s="18"/>
      <c r="N35" s="14"/>
      <c r="Z35" s="14"/>
      <c r="AL35" s="14"/>
      <c r="AX35" s="14"/>
      <c r="BJ35" s="14"/>
      <c r="BV35" s="14"/>
      <c r="EZ35" s="64"/>
      <c r="FA35" s="64"/>
    </row>
    <row r="36" spans="1:179" s="18" customFormat="1" ht="12.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7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9D44DA3D-B69B-43EB-9790-71D48C96A174}"/>
    <hyperlink ref="A3" location="Notas_generales!B2:C2" display="Notas generales" xr:uid="{9AB4DB34-8B48-4DE6-976B-819D54051698}"/>
    <hyperlink ref="B10" location="Notas_generales!B4:C4" display="Banco de Chile (2)" xr:uid="{82F25DA3-CF72-439D-9E6F-2A4A34712D07}"/>
    <hyperlink ref="B23" location="Notas_generales!B6:C8" display="Banco Sudamericano (4) (5) (6)" xr:uid="{600C056A-F488-4719-B8AE-D81AA16F32FA}"/>
    <hyperlink ref="B26" location="Notas_generales!B9:C10" display="DnB NOR Bank ASA (7) (8)" xr:uid="{D82E70DF-6AA5-4893-99A9-4C1A75F18D79}"/>
    <hyperlink ref="B9" location="Notas_generales!B3:C3" display="Banco Consorcio (1)" xr:uid="{0598956C-EFC2-47B3-896B-4DF74D15744B}"/>
    <hyperlink ref="B17" location="Notas_generales!B12:C12" display="Banco Itaú Corpbanca (10)" xr:uid="{FCC978F4-0C7A-4BF5-9D4A-86674EB1D99C}"/>
    <hyperlink ref="B24" location="Notas_generales!B14:C14" display="China Construction Bank, agencia en Chile (11)" xr:uid="{8425AB4F-DFCB-44AB-8C9F-AF3612EB8A8C}"/>
    <hyperlink ref="B25" location="Notas_generales!B14:C14" display="Deutsche Bank (Chile) (12)" xr:uid="{48D5E285-11ED-49BC-B827-F8E5CF68A191}"/>
    <hyperlink ref="B18" location="Notas_generales!B15:C15" display="Banco Paris (13)" xr:uid="{42E74383-CA8E-4C39-83AD-7662836BCBC8}"/>
    <hyperlink ref="B19" location="Notas_generales!B16:C16" display="Banco Penta (14)" xr:uid="{2980A97C-3B35-40B8-9248-A3C661F6EE0E}"/>
    <hyperlink ref="B29" location="Notas_generales!B17:C17" display="Rabobank Chile (15)" xr:uid="{51154128-AB4B-4096-9B5E-AE909D69D221}"/>
    <hyperlink ref="B8" location="Notas_generales!B11:C11" display="Banco BTG Pactual Chile (9)" xr:uid="{D047592E-48A4-42D8-8407-93C278FB4363}"/>
    <hyperlink ref="B12" location="Notas_generales!B20:C20" display="Banco de la Nación Argentina (18)" xr:uid="{6530ED25-D1A9-4B1A-BF37-CD5DA6529175}"/>
    <hyperlink ref="B14" location="Notas_generales!B22:C22" display="Banco do Brasil S.A. (20)" xr:uid="{1761E59A-7883-4067-BA72-BBBF96C18089}"/>
    <hyperlink ref="B31" location="Notas_generales!B21:C21" display="The Bank of Tokyo - Mitsubishi Ufj. Ltd. (19)" xr:uid="{73DA713E-11F0-4EEA-AF15-7AFAEA1166C6}"/>
    <hyperlink ref="B32" location="Notas_generales!B18:C18" display="Bank of China (16)" xr:uid="{705B619D-CAD4-41BA-A432-0F4244ACBF2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W40"/>
  <sheetViews>
    <sheetView zoomScale="95" zoomScaleNormal="95" workbookViewId="0">
      <pane xSplit="2" ySplit="6" topLeftCell="FJ7" activePane="bottomRight" state="frozenSplit"/>
      <selection activeCell="FH13" sqref="FH13"/>
      <selection pane="topRight" activeCell="FH13" sqref="FH13"/>
      <selection pane="bottomLeft" activeCell="FH13" sqref="FH13"/>
      <selection pane="bottomRight" activeCell="FH13" sqref="FH13"/>
    </sheetView>
  </sheetViews>
  <sheetFormatPr baseColWidth="10" defaultColWidth="11.453125" defaultRowHeight="9"/>
  <cols>
    <col min="1" max="1" width="10.7265625" style="15" customWidth="1"/>
    <col min="2" max="2" width="28.7265625" style="15" customWidth="1"/>
    <col min="3" max="179" width="9.7265625" style="15" customWidth="1"/>
    <col min="180" max="16384" width="11.453125" style="15"/>
  </cols>
  <sheetData>
    <row r="1" spans="1:179" ht="17.149999999999999"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9" ht="17.149999999999999"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9" ht="22"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9" ht="17.149999999999999"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9" ht="17.149999999999999"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9"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row>
    <row r="7" spans="1:179"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c r="FV7" s="38">
        <v>4563495.9612299995</v>
      </c>
      <c r="FW7" s="38">
        <v>4698525.4268530002</v>
      </c>
    </row>
    <row r="8" spans="1:17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c r="FV8" s="38">
        <v>1286615.967771</v>
      </c>
      <c r="FW8" s="38">
        <v>1270751.0327689999</v>
      </c>
    </row>
    <row r="9" spans="1:179"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c r="FV9" s="38">
        <v>4186999.1347909998</v>
      </c>
      <c r="FW9" s="38">
        <v>4073908.2492749998</v>
      </c>
    </row>
    <row r="10" spans="1:179"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c r="FV10" s="38">
        <v>17642748.452323001</v>
      </c>
      <c r="FW10" s="38">
        <v>17841496.123532001</v>
      </c>
    </row>
    <row r="11" spans="1:179"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c r="FV11" s="38">
        <v>13345842.104373001</v>
      </c>
      <c r="FW11" s="38">
        <v>13161533.458252</v>
      </c>
    </row>
    <row r="12" spans="1:179"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row>
    <row r="13" spans="1:179"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c r="FV13" s="38">
        <v>20477160.122115001</v>
      </c>
      <c r="FW13" s="38">
        <v>20482790.157862</v>
      </c>
    </row>
    <row r="14" spans="1:179"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row>
    <row r="15" spans="1:179"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c r="FV15" s="38">
        <v>2166409.8975030002</v>
      </c>
      <c r="FW15" s="38">
        <v>2209547.9960249998</v>
      </c>
    </row>
    <row r="16" spans="1:179"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c r="FV16" s="38">
        <v>2215770.9473760002</v>
      </c>
      <c r="FW16" s="38">
        <v>2264531.0178240002</v>
      </c>
    </row>
    <row r="17" spans="2:179"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c r="FV17" s="38">
        <v>13916225.629294001</v>
      </c>
      <c r="FW17" s="38">
        <v>13965689.025765</v>
      </c>
    </row>
    <row r="18" spans="2:179"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row>
    <row r="19" spans="2:179"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row>
    <row r="20" spans="2:179"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c r="FV20" s="38">
        <v>675446.18225900002</v>
      </c>
      <c r="FW20" s="38">
        <v>682162.61393200001</v>
      </c>
    </row>
    <row r="21" spans="2:179"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c r="FV21" s="38">
        <v>14902466.68015</v>
      </c>
      <c r="FW21" s="38">
        <v>14806830.231438</v>
      </c>
    </row>
    <row r="22" spans="2:179"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c r="FV22" s="38">
        <v>4906080.4607589999</v>
      </c>
      <c r="FW22" s="38">
        <v>4962271.3383489996</v>
      </c>
    </row>
    <row r="23" spans="2:179"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row>
    <row r="24" spans="2:179"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c r="FV24" s="38">
        <v>66818.961307999998</v>
      </c>
      <c r="FW24" s="38">
        <v>59271.971987999998</v>
      </c>
    </row>
    <row r="25" spans="2:179"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row>
    <row r="26" spans="2:179"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row>
    <row r="27" spans="2:179"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c r="FV27" s="38">
        <v>188216.30860399999</v>
      </c>
      <c r="FW27" s="38">
        <v>38816.488646999998</v>
      </c>
    </row>
    <row r="28" spans="2:179"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c r="FV28" s="38">
        <v>50021.854165999997</v>
      </c>
      <c r="FW28" s="38">
        <v>49374.986109999998</v>
      </c>
    </row>
    <row r="29" spans="2:179"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row>
    <row r="30" spans="2:179"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c r="FV30" s="38">
        <v>15868140.257931</v>
      </c>
      <c r="FW30" s="38">
        <v>15988840.308684999</v>
      </c>
    </row>
    <row r="31" spans="2:179"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row>
    <row r="32" spans="2:17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c r="FV32" s="38">
        <v>0</v>
      </c>
      <c r="FW32" s="38">
        <v>0</v>
      </c>
    </row>
    <row r="33" spans="1:179"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c r="FV33" s="39">
        <v>116458458.92195301</v>
      </c>
      <c r="FW33" s="39">
        <v>116556340.42730603</v>
      </c>
    </row>
    <row r="34" spans="1:179" ht="2.15" customHeight="1"/>
    <row r="35" spans="1:179">
      <c r="B35" s="48"/>
      <c r="EZ35" s="64"/>
      <c r="FA35" s="64"/>
    </row>
    <row r="36" spans="1:179" ht="12.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79">
      <c r="D37" s="12"/>
      <c r="BB37" s="12"/>
    </row>
    <row r="38" spans="1:17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79">
      <c r="N39" s="12"/>
      <c r="O39" s="12"/>
      <c r="P39" s="12"/>
      <c r="Q39" s="12"/>
      <c r="R39" s="12"/>
      <c r="S39" s="12"/>
      <c r="T39" s="12"/>
      <c r="U39" s="12"/>
      <c r="V39" s="12"/>
      <c r="W39" s="12"/>
      <c r="X39" s="12"/>
      <c r="Y39" s="12"/>
      <c r="Z39" s="12"/>
      <c r="AA39" s="12"/>
      <c r="AB39" s="12"/>
    </row>
    <row r="40" spans="1:179">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1905C49D-5659-4EC5-BE55-58EAF2C52074}"/>
    <hyperlink ref="A3" location="Notas_generales!B2:C2" display="Notas generales" xr:uid="{1123FC16-C367-4E74-B4B4-22609E4B4AF5}"/>
    <hyperlink ref="B10" location="Notas_generales!B4:C4" display="Banco de Chile (2)" xr:uid="{B2682390-3B29-43F4-A500-46086F47900E}"/>
    <hyperlink ref="B23" location="Notas_generales!B6:C8" display="Banco Sudamericano (4) (5) (6)" xr:uid="{F2263A53-6081-4167-90F3-01B34A893DDB}"/>
    <hyperlink ref="B26" location="Notas_generales!B9:C10" display="DnB NOR Bank ASA (7) (8)" xr:uid="{368A5009-92CE-4AA8-871E-80CC737F086E}"/>
    <hyperlink ref="B9" location="Notas_generales!B3:C3" display="Banco Consorcio (1)" xr:uid="{54D09068-2DB4-4B98-AB5F-2E256C1BD7CC}"/>
    <hyperlink ref="B17" location="Notas_generales!B12:C12" display="Banco Itaú Corpbanca (10)" xr:uid="{570C9951-0E4F-45C4-9DFD-D18E42C75E66}"/>
    <hyperlink ref="B24" location="Notas_generales!B14:C14" display="China Construction Bank, agencia en Chile (11)" xr:uid="{F65574BC-425C-4062-990D-16F96A433AC5}"/>
    <hyperlink ref="B25" location="Notas_generales!B14:C14" display="Deutsche Bank (Chile) (12)" xr:uid="{857C6051-C47F-4838-B637-A9C9B5FB27A2}"/>
    <hyperlink ref="B18" location="Notas_generales!B15:C15" display="Banco Paris (13)" xr:uid="{58F9A609-F917-4A28-884B-8646953E8727}"/>
    <hyperlink ref="B19" location="Notas_generales!B16:C16" display="Banco Penta (14)" xr:uid="{99A0E8F6-B083-453A-A777-A93A6EFD1E43}"/>
    <hyperlink ref="B29" location="Notas_generales!B17:C17" display="Rabobank Chile (15)" xr:uid="{385AF269-7ADD-4CED-BCE6-5803BCD80A58}"/>
    <hyperlink ref="B8" location="Notas_generales!B11:C11" display="Banco BTG Pactual Chile (9)" xr:uid="{A719566A-8DC3-4100-AE47-6AAED0E8C290}"/>
    <hyperlink ref="B12" location="Notas_generales!B20:C20" display="Banco de la Nación Argentina (18)" xr:uid="{1F859FCB-DA4C-47AC-867C-B63875E39F66}"/>
    <hyperlink ref="B14" location="Notas_generales!B22:C22" display="Banco do Brasil S.A. (20)" xr:uid="{60801979-6BDA-4E5D-9F51-80882EC210E1}"/>
    <hyperlink ref="B31" location="Notas_generales!B21:C21" display="The Bank of Tokyo - Mitsubishi Ufj. Ltd. (19)" xr:uid="{D2CD54EF-B627-44AA-A56A-2C4856E8D611}"/>
    <hyperlink ref="B32" location="Notas_generales!B18:C18" display="Bank of China (16)" xr:uid="{14174992-1ADA-4E91-9019-B45522CD42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FW38"/>
  <sheetViews>
    <sheetView zoomScale="95" zoomScaleNormal="95" workbookViewId="0">
      <pane xSplit="2" ySplit="6" topLeftCell="FJ7" activePane="bottomRight" state="frozenSplit"/>
      <selection activeCell="FH13" sqref="FH13"/>
      <selection pane="topRight" activeCell="FH13" sqref="FH13"/>
      <selection pane="bottomLeft" activeCell="FH13" sqref="FH13"/>
      <selection pane="bottomRight" activeCell="FH13" sqref="FH13"/>
    </sheetView>
  </sheetViews>
  <sheetFormatPr baseColWidth="10" defaultColWidth="11.453125" defaultRowHeight="9"/>
  <cols>
    <col min="1" max="1" width="10.7265625" style="15" customWidth="1"/>
    <col min="2" max="2" width="28.7265625" style="18" customWidth="1"/>
    <col min="3" max="129" width="9.7265625" style="18" customWidth="1"/>
    <col min="130" max="130" width="9.453125" style="18" bestFit="1" customWidth="1"/>
    <col min="131" max="179" width="9.7265625" style="18" customWidth="1"/>
    <col min="180" max="16384" width="11.453125" style="18"/>
  </cols>
  <sheetData>
    <row r="1" spans="1:179" ht="17.149999999999999"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9" ht="17.149999999999999"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9" ht="22"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9" ht="17.149999999999999"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9" ht="17.149999999999999"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9"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row>
    <row r="7" spans="1:179"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c r="FV7" s="23">
        <v>414901.87082700001</v>
      </c>
      <c r="FW7" s="23">
        <v>667764.74075200001</v>
      </c>
    </row>
    <row r="8" spans="1:17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c r="FV8" s="23">
        <v>5291.0864229999997</v>
      </c>
      <c r="FW8" s="23">
        <v>0</v>
      </c>
    </row>
    <row r="9" spans="1:179"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c r="FV9" s="23">
        <v>175.62249600000001</v>
      </c>
      <c r="FW9" s="23">
        <v>300</v>
      </c>
    </row>
    <row r="10" spans="1:179"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c r="FV10" s="23">
        <v>8653.9359999999997</v>
      </c>
      <c r="FW10" s="23">
        <v>601.5</v>
      </c>
    </row>
    <row r="11" spans="1:179"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c r="FV11" s="23">
        <v>2274.854691</v>
      </c>
      <c r="FW11" s="23">
        <v>83376.284830999997</v>
      </c>
    </row>
    <row r="12" spans="1:179"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row>
    <row r="13" spans="1:179"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c r="FV13" s="23">
        <v>659181.78650699998</v>
      </c>
      <c r="FW13" s="23">
        <v>252732.725228</v>
      </c>
    </row>
    <row r="14" spans="1:179"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row>
    <row r="15" spans="1:179"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c r="FV15" s="23">
        <v>0</v>
      </c>
      <c r="FW15" s="23">
        <v>0</v>
      </c>
    </row>
    <row r="16" spans="1:179"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c r="FV16" s="23">
        <v>0</v>
      </c>
      <c r="FW16" s="23">
        <v>0</v>
      </c>
    </row>
    <row r="17" spans="2:179"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c r="FV17" s="23">
        <v>285505.05442599999</v>
      </c>
      <c r="FW17" s="23">
        <v>32665.382786999999</v>
      </c>
    </row>
    <row r="18" spans="2:179"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row>
    <row r="19" spans="2:179"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row>
    <row r="20" spans="2:179"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c r="FV20" s="23">
        <v>0</v>
      </c>
      <c r="FW20" s="23">
        <v>0</v>
      </c>
    </row>
    <row r="21" spans="2:179"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c r="FV21" s="23">
        <v>138731.45313000001</v>
      </c>
      <c r="FW21" s="23">
        <v>163269.67717099999</v>
      </c>
    </row>
    <row r="22" spans="2:179"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c r="FV22" s="23">
        <v>0</v>
      </c>
      <c r="FW22" s="23">
        <v>0</v>
      </c>
    </row>
    <row r="23" spans="2:179"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row>
    <row r="24" spans="2:179"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row>
    <row r="25" spans="2:179"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row>
    <row r="26" spans="2:179"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row>
    <row r="27" spans="2:179"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c r="FV27" s="23">
        <v>0</v>
      </c>
      <c r="FW27" s="23">
        <v>0</v>
      </c>
    </row>
    <row r="28" spans="2:179"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row>
    <row r="29" spans="2:179"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row>
    <row r="30" spans="2:179"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c r="FV30" s="23">
        <v>0</v>
      </c>
      <c r="FW30" s="23">
        <v>68022.316080999997</v>
      </c>
    </row>
    <row r="31" spans="2:179"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row>
    <row r="32" spans="2:17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row>
    <row r="33" spans="1:179"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c r="FV33" s="24">
        <v>1514715.6645</v>
      </c>
      <c r="FW33" s="24">
        <v>1268732.6268500001</v>
      </c>
    </row>
    <row r="34" spans="1:179" ht="2.15"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79">
      <c r="B35" s="48"/>
      <c r="EZ35" s="63"/>
      <c r="FA35" s="63"/>
    </row>
    <row r="36" spans="1:179"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79">
      <c r="D37" s="56"/>
      <c r="E37" s="56"/>
      <c r="F37" s="56"/>
      <c r="G37" s="56"/>
      <c r="H37" s="56"/>
      <c r="I37" s="56"/>
      <c r="J37" s="56"/>
      <c r="K37" s="56"/>
      <c r="L37" s="56"/>
    </row>
    <row r="38" spans="1:179">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4FBE14DF-E9CF-4B3C-88E7-5EDB1091C50B}"/>
    <hyperlink ref="A3" location="Notas_generales!B2:C2" display="Notas generales" xr:uid="{DDBA8377-2DBE-42A8-89C2-3BBDD8798078}"/>
    <hyperlink ref="B10" location="Notas_generales!B4:C4" display="Banco de Chile (2)" xr:uid="{F3E3F6B0-2023-4CF9-A863-9ADC398E8FBF}"/>
    <hyperlink ref="B23" location="Notas_generales!B6:C8" display="Banco Sudamericano (4) (5) (6)" xr:uid="{162DDB52-B9D1-4C86-A242-E977C3E9E5E6}"/>
    <hyperlink ref="B26" location="Notas_generales!B9:C10" display="DnB NOR Bank ASA (7) (8)" xr:uid="{DA751A39-44A3-447B-90D9-2A27D99CEE08}"/>
    <hyperlink ref="B9" location="Notas_generales!B3:C3" display="Banco Consorcio (1)" xr:uid="{0C49F8F1-078E-455E-8279-AE8BFB2DF4CF}"/>
    <hyperlink ref="B17" location="Notas_generales!B12:C12" display="Banco Itaú Corpbanca (10)" xr:uid="{F89B9D9C-3385-40E9-93B7-60551444383E}"/>
    <hyperlink ref="B24" location="Notas_generales!B14:C14" display="China Construction Bank, agencia en Chile (11)" xr:uid="{F7415374-781C-4775-986A-C0D4F12F40B9}"/>
    <hyperlink ref="B25" location="Notas_generales!B14:C14" display="Deutsche Bank (Chile) (12)" xr:uid="{5B429AC6-F92D-4671-BADA-426BE4B3CA04}"/>
    <hyperlink ref="B18" location="Notas_generales!B15:C15" display="Banco Paris (13)" xr:uid="{4F5555E7-8B7A-452F-9D43-A912FFEE6DD0}"/>
    <hyperlink ref="B19" location="Notas_generales!B16:C16" display="Banco Penta (14)" xr:uid="{4F4BE98A-B6DA-4112-A727-2AA8839C0CFE}"/>
    <hyperlink ref="B29" location="Notas_generales!B17:C17" display="Rabobank Chile (15)" xr:uid="{20B2DD8E-260B-43AD-961F-3773D76E4672}"/>
    <hyperlink ref="B8" location="Notas_generales!B11:C11" display="Banco BTG Pactual Chile (9)" xr:uid="{7854A619-E231-466F-A887-E9F727EF43EF}"/>
    <hyperlink ref="B12" location="Notas_generales!B20:C20" display="Banco de la Nación Argentina (18)" xr:uid="{A34C0D73-730C-4EAE-8661-CA4BEC210EFB}"/>
    <hyperlink ref="B14" location="Notas_generales!B22:C22" display="Banco do Brasil S.A. (20)" xr:uid="{0A48459C-248C-4FDF-996D-E72D67D407D0}"/>
    <hyperlink ref="B31" location="Notas_generales!B21:C21" display="The Bank of Tokyo - Mitsubishi Ufj. Ltd. (19)" xr:uid="{0AFCD6D7-4282-4C74-A77D-9B486CEA4E59}"/>
    <hyperlink ref="B32" location="Notas_generales!B18:C18" display="Bank of China (16)" xr:uid="{DE1E492F-79A8-4255-B9A9-A56490FA4B6C}"/>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2021-04-22T22:33:44Z</cp:lastPrinted>
  <dcterms:created xsi:type="dcterms:W3CDTF">2013-04-29T13:45:37Z</dcterms:created>
  <dcterms:modified xsi:type="dcterms:W3CDTF">2022-11-17T18:47:02Z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