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verar\Desktop\MARZO 2021\mejoras pagina web\Graf.WEb EXCEL\"/>
    </mc:Choice>
  </mc:AlternateContent>
  <xr:revisionPtr revIDLastSave="0" documentId="13_ncr:1_{8D9110FD-1C5F-430B-A339-1B4EB6E91A2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V.8" sheetId="1" r:id="rId1"/>
    <sheet name="V.9a" sheetId="2" r:id="rId2"/>
    <sheet name="V.9b" sheetId="3" r:id="rId3"/>
    <sheet name="V.10" sheetId="8" r:id="rId4"/>
    <sheet name="V.11" sheetId="5" r:id="rId5"/>
    <sheet name="V.12a " sheetId="9" r:id="rId6"/>
    <sheet name="V.12b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6" l="1"/>
  <c r="C3" i="6"/>
  <c r="D3" i="6"/>
  <c r="E3" i="6"/>
  <c r="C2" i="6"/>
  <c r="D2" i="6"/>
  <c r="E2" i="6"/>
  <c r="B2" i="6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" i="3"/>
</calcChain>
</file>

<file path=xl/sharedStrings.xml><?xml version="1.0" encoding="utf-8"?>
<sst xmlns="http://schemas.openxmlformats.org/spreadsheetml/2006/main" count="90" uniqueCount="75">
  <si>
    <t>mes</t>
  </si>
  <si>
    <t>año</t>
  </si>
  <si>
    <t>N</t>
  </si>
  <si>
    <t>date2</t>
  </si>
  <si>
    <t>linea febrero</t>
  </si>
  <si>
    <t>date</t>
  </si>
  <si>
    <t>Firmas nuevas (eje izq)</t>
  </si>
  <si>
    <t>Firmas sin reporte 3+ meses (eje der)</t>
  </si>
  <si>
    <t>Salidas Globales</t>
  </si>
  <si>
    <t>Creación</t>
  </si>
  <si>
    <t>Destrucción</t>
  </si>
  <si>
    <t>Creación Neta (eje derecho)</t>
  </si>
  <si>
    <t>estrato</t>
  </si>
  <si>
    <t>Construcción</t>
  </si>
  <si>
    <t>Comercio</t>
  </si>
  <si>
    <t>Histórico 2015-2018</t>
  </si>
  <si>
    <t>RNA</t>
  </si>
  <si>
    <t>Entradas nuevas</t>
  </si>
  <si>
    <t>Reentradas 3+ meses</t>
  </si>
  <si>
    <t>Entrada neta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</si>
  <si>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</si>
  <si>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</si>
  <si>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</si>
  <si>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</si>
  <si>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</si>
  <si>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</si>
  <si>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</si>
  <si>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</si>
  <si>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</si>
  <si>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</si>
  <si>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No reporte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</si>
  <si>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</si>
  <si>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</si>
  <si>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</si>
  <si>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</si>
  <si>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</si>
  <si>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</si>
  <si>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</si>
  <si>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</si>
  <si>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</si>
  <si>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</si>
  <si>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</si>
  <si>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Restaurantes y hoteles</t>
  </si>
  <si>
    <t>Transporte, info y com.</t>
  </si>
  <si>
    <t>Industria manufacturera</t>
  </si>
  <si>
    <t>Otros</t>
  </si>
  <si>
    <t>RRNN y servicios básicos</t>
  </si>
  <si>
    <t>cae_8</t>
  </si>
  <si>
    <t>Serv. empresariales y financieros</t>
  </si>
  <si>
    <t>Micro</t>
  </si>
  <si>
    <t xml:space="preserve">Pequeña </t>
  </si>
  <si>
    <t xml:space="preserve">Mediana </t>
  </si>
  <si>
    <t>Grande</t>
  </si>
  <si>
    <t>(*) Corresponde al total de empresas que en cada mes reporta ventas en el Formulario F29. La línea roja corresponde a febrero del 2020 —el último antes de la llegada del Covid-19 a Chile.
Fuente: Banco Central de Chile en base al formulario F29 del SII.</t>
  </si>
  <si>
    <t xml:space="preserve">        (miles)</t>
  </si>
  <si>
    <t>(1) La línea azul (eje izquierdo) muestra el flujo mensual de empresas que por primera vez reportan ventas. La línea naranja  es el flujo mensual de empresas que vuelven a aparecer, luego de no reportar ventas por tres o más meses consecutivos. El último dato es diciembre del 2020.
Fuente: Banco Central de Chile en base al formulario F29 del SII.</t>
  </si>
  <si>
    <t xml:space="preserve"> (2) Se incluye el flujo mensual de empresas que dejan de reportar ventas positivas y no han vuelto a hacerlo hasta el final de la muestra en Enero del 2021. Para los últimos meses de la muestra se ajusta según la probabilidad de recuperación histórica, y se realiza un segundo ajuste según la información obtenida en los meses de pandemia. Última observación corresponde a octubre del 2020. La línea roja vertical en ambos gráficos corresponde a febrero del 2020.</t>
  </si>
  <si>
    <t xml:space="preserve">grafico V.9 MÁRGENES DE ENTRADA Y NO REPORTE DE EMPRESAS, 2018-2020 </t>
  </si>
  <si>
    <t>(a) Entrada y re-entrada de empresas (1)</t>
  </si>
  <si>
    <t>Fuente: Banco Central de Chile en base al formulario F29 del SII.</t>
  </si>
  <si>
    <t>(b) Empresas que no reportan ventas (2)</t>
  </si>
  <si>
    <t>grafico V.10 DESCOMPOSICIÓN DE LA ENTRADA NETA DE EMPRESAS EN CHILE EN 2020 (*)</t>
  </si>
  <si>
    <t xml:space="preserve">(*) La entrada neta se calcula como la diferencia del número de empresas para cada mes entre marzo y diciembre del 2020, con respecto al registrado en febrero de ese año. A manera de ejemplo, la última barra muestra la diferencia entre diciembre y febrero, equivalente a 20.455 empresas. Esta a su vez se descompone entre cuatro componentes de la siguiente forma: a las entradas de empresas nuevas (barra verde, 100.620) se les resta la salida de empresa (barra roja, 341.572), y se adiciona la re-entrada de empresa (barra amarilla, 229.321). En las salidas se incluyen a las empresas que dejan de reportar ventas entre marzo y diciembre para las cuales se sepa, con información hasta enero del 2021, que no reportaron por 3 o más meses consecutivos (a excepción de aquellas que dejaron de reportar en diciembre, en cuyo caso dejarían de reportar solo dos meses). Para la re-entrada se consideran dos tipos de empresas: aquellas que vuelven a entrar a partir de junio y hasta diciembre, habiendo dejado de reportar en algún momento desde marzo por 3 o más meses consecutivos, y aquellas que, habiendo dejado de reportar desde antes de marzo por 3 o más meses consecutivos, lo volvieron a hacer en algún momento entre marzo y diciembre. El cuarto y último componente es la rotación no asignada (RNA, barra gris, 32.086) que, para coherencia con la entrada neta, suma empresas que volvieron a reportar entre marzo y abril, pero habiendo dejado de reportar por solo 1 o 2 meses, y resta empresas que habiendo dejado de reportar en noviembre o diciembre vuelven a hacerlo en enero del 2021. </t>
  </si>
  <si>
    <t>grafico V.11 CREACIÓN Y DESTRUCCIÓN DE RELACIONES CON PROVEEDORES (*)</t>
  </si>
  <si>
    <t xml:space="preserve">(*) Se documenta la creación y destrucción bruta (eje izquierdo) y la creación neta (eje derecho) de relaciones productivas de las empresas de con sus proveedores, expresadas en crecimiento año/año. Se incluyen las empresas que pertenecen al Directorio de Cuentas Nacionales, excluyendo aquellas ligadas a EGA y Administración Pública. La línea roja corresponde a febrero del 2020. </t>
  </si>
  <si>
    <t>Fuente: Banco Central de Chile en base a datos de la factura electrónica.</t>
  </si>
  <si>
    <t>grafico V.12 CARACTERÍSTICAS DE LAS EMPRESAS NUEVAS (*)</t>
  </si>
  <si>
    <t xml:space="preserve">        (porcentaje del total de empresas nuevas)</t>
  </si>
  <si>
    <t>(a) Por sector económico</t>
  </si>
  <si>
    <t xml:space="preserve">(*) Panel a: Fracción porcentual de cada sector en la distribución de empresas entrantes. </t>
  </si>
  <si>
    <t>(b) Por tamaño</t>
  </si>
  <si>
    <t>(*) Panel b: Fracción porcentual de cada estrato en la distribución de empresas entrantes. Grandes: ventas de más de 100.000 UF; Mediana: con ventas entre 25.000 y 100.000 UF; Pequeña: con ventas entre 2.400 y 25.000 UF; Micro: ventas menos de 2.400 UF.</t>
  </si>
  <si>
    <t>(variación anual, porcentaje)</t>
  </si>
  <si>
    <t>(miles)</t>
  </si>
  <si>
    <t>grafico V.8 número de empresas en chile, 2015-2020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</si>
</sst>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.yy"/>
    <numFmt numFmtId="166" formatCode="0.0"/>
  </numFmts>
  <fonts count="6" x14ac:knownFonts="1">
    <font>
      <sz val="11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0" fontId="3" fillId="0" borderId="2"/>
    <xf numFmtId="9" fontId="3" fillId="0" borderId="2" applyFont="0" applyFill="0" applyBorder="0" applyAlignment="0" applyProtection="0"/>
  </cellStyleXfs>
  <cellXfs count="35">
    <xf numFmtId="0" fontId="0" fillId="0" borderId="0" xfId="0"/>
    <xf numFmtId="1" fontId="0" fillId="0" borderId="1" xfId="0" applyNumberFormat="1" applyBorder="1"/>
    <xf numFmtId="14" fontId="0" fillId="0" borderId="2" xfId="0" applyNumberFormat="1" applyBorder="1"/>
    <xf numFmtId="1" fontId="0" fillId="0" borderId="2" xfId="0" applyNumberFormat="1" applyFill="1" applyBorder="1"/>
    <xf numFmtId="1" fontId="0" fillId="0" borderId="2" xfId="0" applyNumberFormat="1" applyBorder="1"/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17" fontId="0" fillId="0" borderId="0" xfId="0" applyNumberFormat="1" applyFill="1"/>
    <xf numFmtId="17" fontId="0" fillId="0" borderId="0" xfId="0" applyNumberFormat="1"/>
    <xf numFmtId="10" fontId="2" fillId="3" borderId="3" xfId="0" applyNumberFormat="1" applyFont="1" applyFill="1" applyBorder="1"/>
    <xf numFmtId="0" fontId="0" fillId="0" borderId="2" xfId="0" applyBorder="1"/>
    <xf numFmtId="0" fontId="2" fillId="3" borderId="3" xfId="0" applyFont="1" applyFill="1" applyBorder="1"/>
    <xf numFmtId="0" fontId="1" fillId="2" borderId="4" xfId="0" applyFont="1" applyFill="1" applyBorder="1"/>
    <xf numFmtId="1" fontId="1" fillId="2" borderId="4" xfId="0" applyNumberFormat="1" applyFont="1" applyFill="1" applyBorder="1"/>
    <xf numFmtId="0" fontId="2" fillId="0" borderId="5" xfId="0" applyFont="1" applyBorder="1"/>
    <xf numFmtId="0" fontId="0" fillId="0" borderId="2" xfId="0" applyFill="1" applyBorder="1"/>
    <xf numFmtId="165" fontId="0" fillId="0" borderId="0" xfId="0" applyNumberFormat="1"/>
    <xf numFmtId="10" fontId="2" fillId="3" borderId="6" xfId="0" applyNumberFormat="1" applyFont="1" applyFill="1" applyBorder="1"/>
    <xf numFmtId="10" fontId="2" fillId="0" borderId="3" xfId="0" applyNumberFormat="1" applyFont="1" applyBorder="1"/>
    <xf numFmtId="10" fontId="2" fillId="0" borderId="6" xfId="0" applyNumberFormat="1" applyFont="1" applyBorder="1"/>
    <xf numFmtId="1" fontId="2" fillId="3" borderId="3" xfId="0" applyNumberFormat="1" applyFont="1" applyFill="1" applyBorder="1"/>
    <xf numFmtId="0" fontId="3" fillId="0" borderId="2" xfId="1"/>
    <xf numFmtId="1" fontId="3" fillId="0" borderId="2" xfId="1" applyNumberFormat="1"/>
    <xf numFmtId="14" fontId="3" fillId="0" borderId="2" xfId="1" applyNumberFormat="1"/>
    <xf numFmtId="164" fontId="3" fillId="0" borderId="2" xfId="1" applyNumberFormat="1"/>
    <xf numFmtId="0" fontId="3" fillId="0" borderId="0" xfId="0" applyFont="1" applyFill="1"/>
    <xf numFmtId="0" fontId="4" fillId="4" borderId="2" xfId="1" applyFont="1" applyFill="1"/>
    <xf numFmtId="1" fontId="4" fillId="4" borderId="2" xfId="1" applyNumberFormat="1" applyFont="1" applyFill="1"/>
    <xf numFmtId="166" fontId="4" fillId="4" borderId="2" xfId="1" applyNumberFormat="1" applyFon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1" xr:uid="{334E5FDE-3A5E-4AB3-8681-FCBB94E9CB6A}"/>
    <cellStyle name="Porcentaje 2" xfId="2" xr:uid="{777F52B8-1A96-40FB-877E-A614EE503A52}"/>
  </cellStyles>
  <dxfs count="19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numFmt numFmtId="1" formatCode="0"/>
      <fill>
        <patternFill patternType="solid">
          <fgColor rgb="FF5B9BD5"/>
          <bgColor rgb="FF5B9B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6" formatCode="0.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966693657912596E-2"/>
          <c:y val="0"/>
          <c:w val="0.96103330634208739"/>
          <c:h val="0.9357476635514018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V.8!$E$1</c:f>
              <c:strCache>
                <c:ptCount val="1"/>
                <c:pt idx="0">
                  <c:v>linea 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6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A0-4578-8719-041C6DF5AF65}"/>
              </c:ext>
            </c:extLst>
          </c:dPt>
          <c:cat>
            <c:numRef>
              <c:f>V.8!$C$2:$C$73</c:f>
              <c:numCache>
                <c:formatCode>mmm\-yy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V.8!$E$2:$E$73</c:f>
              <c:numCache>
                <c:formatCode>0</c:formatCode>
                <c:ptCount val="72"/>
                <c:pt idx="61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C-4BF7-8CF9-11AEEE57C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81856"/>
        <c:axId val="918978528"/>
      </c:barChart>
      <c:lineChart>
        <c:grouping val="standard"/>
        <c:varyColors val="0"/>
        <c:ser>
          <c:idx val="0"/>
          <c:order val="0"/>
          <c:tx>
            <c:strRef>
              <c:f>V.8!$D$1</c:f>
              <c:strCache>
                <c:ptCount val="1"/>
                <c:pt idx="0">
                  <c:v>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V.8!$C$2:$C$73</c:f>
              <c:numCache>
                <c:formatCode>mmm\-yy</c:formatCode>
                <c:ptCount val="7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</c:numCache>
            </c:numRef>
          </c:cat>
          <c:val>
            <c:numRef>
              <c:f>V.8!$D$2:$D$73</c:f>
              <c:numCache>
                <c:formatCode>0</c:formatCode>
                <c:ptCount val="72"/>
                <c:pt idx="0">
                  <c:v>580.43200000000002</c:v>
                </c:pt>
                <c:pt idx="1">
                  <c:v>575.66999999999996</c:v>
                </c:pt>
                <c:pt idx="2">
                  <c:v>595.78700000000003</c:v>
                </c:pt>
                <c:pt idx="3">
                  <c:v>598.89</c:v>
                </c:pt>
                <c:pt idx="4">
                  <c:v>597.74400000000003</c:v>
                </c:pt>
                <c:pt idx="5">
                  <c:v>591.34400000000005</c:v>
                </c:pt>
                <c:pt idx="6">
                  <c:v>579.37099999999998</c:v>
                </c:pt>
                <c:pt idx="7">
                  <c:v>594.06399999999996</c:v>
                </c:pt>
                <c:pt idx="8">
                  <c:v>597.78200000000004</c:v>
                </c:pt>
                <c:pt idx="9">
                  <c:v>604.50800000000004</c:v>
                </c:pt>
                <c:pt idx="10">
                  <c:v>612.625</c:v>
                </c:pt>
                <c:pt idx="11">
                  <c:v>627.46600000000001</c:v>
                </c:pt>
                <c:pt idx="12">
                  <c:v>594.92399999999998</c:v>
                </c:pt>
                <c:pt idx="13">
                  <c:v>594.79</c:v>
                </c:pt>
                <c:pt idx="14">
                  <c:v>614.30499999999995</c:v>
                </c:pt>
                <c:pt idx="15">
                  <c:v>614.11300000000006</c:v>
                </c:pt>
                <c:pt idx="16">
                  <c:v>616.67999999999995</c:v>
                </c:pt>
                <c:pt idx="17">
                  <c:v>610.39599999999996</c:v>
                </c:pt>
                <c:pt idx="18">
                  <c:v>603.50400000000002</c:v>
                </c:pt>
                <c:pt idx="19">
                  <c:v>607.54999999999995</c:v>
                </c:pt>
                <c:pt idx="20">
                  <c:v>613.03599999999994</c:v>
                </c:pt>
                <c:pt idx="21">
                  <c:v>614.16300000000001</c:v>
                </c:pt>
                <c:pt idx="22">
                  <c:v>621.82100000000003</c:v>
                </c:pt>
                <c:pt idx="23">
                  <c:v>638.91399999999999</c:v>
                </c:pt>
                <c:pt idx="24">
                  <c:v>608.25199999999995</c:v>
                </c:pt>
                <c:pt idx="25">
                  <c:v>590.29899999999998</c:v>
                </c:pt>
                <c:pt idx="26">
                  <c:v>623.13199999999995</c:v>
                </c:pt>
                <c:pt idx="27">
                  <c:v>619.81200000000001</c:v>
                </c:pt>
                <c:pt idx="28">
                  <c:v>624.03899999999999</c:v>
                </c:pt>
                <c:pt idx="29">
                  <c:v>608.03300000000002</c:v>
                </c:pt>
                <c:pt idx="30">
                  <c:v>592.93700000000001</c:v>
                </c:pt>
                <c:pt idx="31">
                  <c:v>580.28700000000003</c:v>
                </c:pt>
                <c:pt idx="32">
                  <c:v>624.55200000000002</c:v>
                </c:pt>
                <c:pt idx="33">
                  <c:v>633.024</c:v>
                </c:pt>
                <c:pt idx="34">
                  <c:v>642.904</c:v>
                </c:pt>
                <c:pt idx="35">
                  <c:v>655.39400000000001</c:v>
                </c:pt>
                <c:pt idx="36">
                  <c:v>632.93600000000004</c:v>
                </c:pt>
                <c:pt idx="37">
                  <c:v>620.03499999999997</c:v>
                </c:pt>
                <c:pt idx="38">
                  <c:v>645.42200000000003</c:v>
                </c:pt>
                <c:pt idx="39">
                  <c:v>650.73400000000004</c:v>
                </c:pt>
                <c:pt idx="40">
                  <c:v>653.37</c:v>
                </c:pt>
                <c:pt idx="41">
                  <c:v>644.89400000000001</c:v>
                </c:pt>
                <c:pt idx="42">
                  <c:v>642.32500000000005</c:v>
                </c:pt>
                <c:pt idx="43">
                  <c:v>653.03700000000003</c:v>
                </c:pt>
                <c:pt idx="44">
                  <c:v>646.46100000000001</c:v>
                </c:pt>
                <c:pt idx="45">
                  <c:v>664.38199999999995</c:v>
                </c:pt>
                <c:pt idx="46">
                  <c:v>668.46400000000006</c:v>
                </c:pt>
                <c:pt idx="47">
                  <c:v>683.33</c:v>
                </c:pt>
                <c:pt idx="48">
                  <c:v>655.56500000000005</c:v>
                </c:pt>
                <c:pt idx="49">
                  <c:v>643.92499999999995</c:v>
                </c:pt>
                <c:pt idx="50">
                  <c:v>668.14200000000005</c:v>
                </c:pt>
                <c:pt idx="51">
                  <c:v>672.51900000000001</c:v>
                </c:pt>
                <c:pt idx="52">
                  <c:v>673.40099999999995</c:v>
                </c:pt>
                <c:pt idx="53">
                  <c:v>662.22400000000005</c:v>
                </c:pt>
                <c:pt idx="54">
                  <c:v>665.76300000000003</c:v>
                </c:pt>
                <c:pt idx="55">
                  <c:v>671.13400000000001</c:v>
                </c:pt>
                <c:pt idx="56">
                  <c:v>666.577</c:v>
                </c:pt>
                <c:pt idx="57">
                  <c:v>667.61599999999999</c:v>
                </c:pt>
                <c:pt idx="58">
                  <c:v>666.51199999999994</c:v>
                </c:pt>
                <c:pt idx="59">
                  <c:v>693.46100000000001</c:v>
                </c:pt>
                <c:pt idx="60">
                  <c:v>661.42600000000004</c:v>
                </c:pt>
                <c:pt idx="61">
                  <c:v>648.44000000000005</c:v>
                </c:pt>
                <c:pt idx="62">
                  <c:v>650.40800000000002</c:v>
                </c:pt>
                <c:pt idx="63">
                  <c:v>566.90300000000002</c:v>
                </c:pt>
                <c:pt idx="64">
                  <c:v>568.63</c:v>
                </c:pt>
                <c:pt idx="65">
                  <c:v>553.77599999999995</c:v>
                </c:pt>
                <c:pt idx="66">
                  <c:v>559.16700000000003</c:v>
                </c:pt>
                <c:pt idx="67">
                  <c:v>578.25900000000001</c:v>
                </c:pt>
                <c:pt idx="68">
                  <c:v>601.22400000000005</c:v>
                </c:pt>
                <c:pt idx="69">
                  <c:v>627.79899999999998</c:v>
                </c:pt>
                <c:pt idx="70">
                  <c:v>647.60599999999999</c:v>
                </c:pt>
                <c:pt idx="71">
                  <c:v>668.89499999999998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C-4BF7-8CF9-11AEEE57C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81856"/>
        <c:axId val="918978528"/>
      </c:lineChart>
      <c:dateAx>
        <c:axId val="91898185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18978528"/>
        <c:crosses val="autoZero"/>
        <c:auto val="1"/>
        <c:lblOffset val="100"/>
        <c:baseTimeUnit val="months"/>
        <c:majorUnit val="12"/>
        <c:majorTimeUnit val="months"/>
      </c:dateAx>
      <c:valAx>
        <c:axId val="918978528"/>
        <c:scaling>
          <c:orientation val="minMax"/>
          <c:max val="700"/>
          <c:min val="55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18981856"/>
        <c:crosses val="autoZero"/>
        <c:crossBetween val="between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4364907926331"/>
          <c:y val="0.1456485944513945"/>
          <c:w val="0.78838928319800727"/>
          <c:h val="0.75777789020531328"/>
        </c:manualLayout>
      </c:layout>
      <c:barChart>
        <c:barDir val="col"/>
        <c:grouping val="clustered"/>
        <c:varyColors val="0"/>
        <c:ser>
          <c:idx val="2"/>
          <c:order val="2"/>
          <c:tx>
            <c:v>Febrero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8E-42D0-BCB8-F51398F4F0F8}"/>
              </c:ext>
            </c:extLst>
          </c:dPt>
          <c:val>
            <c:numRef>
              <c:f>V.9a!$D$2:$D$32</c:f>
              <c:numCache>
                <c:formatCode>General</c:formatCode>
                <c:ptCount val="31"/>
                <c:pt idx="20" formatCode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E-42D0-BCB8-F51398F4F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18075048"/>
        <c:axId val="718072424"/>
      </c:barChart>
      <c:lineChart>
        <c:grouping val="standard"/>
        <c:varyColors val="0"/>
        <c:ser>
          <c:idx val="0"/>
          <c:order val="0"/>
          <c:tx>
            <c:strRef>
              <c:f>V.9a!$B$1</c:f>
              <c:strCache>
                <c:ptCount val="1"/>
                <c:pt idx="0">
                  <c:v>Firmas nuevas (eje izq)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V.9a!$A$2:$A$32</c:f>
              <c:numCache>
                <c:formatCode>mmm\-yy</c:formatCode>
                <c:ptCount val="31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</c:numCache>
            </c:numRef>
          </c:cat>
          <c:val>
            <c:numRef>
              <c:f>V.9a!$B$2:$B$32</c:f>
              <c:numCache>
                <c:formatCode>0</c:formatCode>
                <c:ptCount val="31"/>
                <c:pt idx="0">
                  <c:v>11.7083671875</c:v>
                </c:pt>
                <c:pt idx="1">
                  <c:v>10.9129912109375</c:v>
                </c:pt>
                <c:pt idx="2">
                  <c:v>10.978755859374999</c:v>
                </c:pt>
                <c:pt idx="3">
                  <c:v>10.2747705078125</c:v>
                </c:pt>
                <c:pt idx="4">
                  <c:v>11.842376953124999</c:v>
                </c:pt>
                <c:pt idx="5">
                  <c:v>11.146830078124999</c:v>
                </c:pt>
                <c:pt idx="6">
                  <c:v>11.0626552734375</c:v>
                </c:pt>
                <c:pt idx="7">
                  <c:v>11.223131835937499</c:v>
                </c:pt>
                <c:pt idx="8">
                  <c:v>10.974630859375001</c:v>
                </c:pt>
                <c:pt idx="9">
                  <c:v>11.066419921874999</c:v>
                </c:pt>
                <c:pt idx="10">
                  <c:v>11.5933759765625</c:v>
                </c:pt>
                <c:pt idx="11">
                  <c:v>11.443738281250001</c:v>
                </c:pt>
                <c:pt idx="12">
                  <c:v>11.366130859375</c:v>
                </c:pt>
                <c:pt idx="13">
                  <c:v>11.755697265625001</c:v>
                </c:pt>
                <c:pt idx="14">
                  <c:v>10.983131835937501</c:v>
                </c:pt>
                <c:pt idx="15">
                  <c:v>10.2335107421875</c:v>
                </c:pt>
                <c:pt idx="16">
                  <c:v>9.6725781249999994</c:v>
                </c:pt>
                <c:pt idx="17">
                  <c:v>8.7678291015624996</c:v>
                </c:pt>
                <c:pt idx="18">
                  <c:v>9.9748349609374998</c:v>
                </c:pt>
                <c:pt idx="19">
                  <c:v>10.727490234375001</c:v>
                </c:pt>
                <c:pt idx="20">
                  <c:v>10.6362021484375</c:v>
                </c:pt>
                <c:pt idx="21">
                  <c:v>8.8610380859374995</c:v>
                </c:pt>
                <c:pt idx="22">
                  <c:v>6.3325004882812497</c:v>
                </c:pt>
                <c:pt idx="23">
                  <c:v>7.3044384765624999</c:v>
                </c:pt>
                <c:pt idx="24">
                  <c:v>8.5904843750000008</c:v>
                </c:pt>
                <c:pt idx="25">
                  <c:v>9.7719970703124996</c:v>
                </c:pt>
                <c:pt idx="26">
                  <c:v>8.9459716796874993</c:v>
                </c:pt>
                <c:pt idx="27">
                  <c:v>11.7216962890625</c:v>
                </c:pt>
                <c:pt idx="28">
                  <c:v>12.4823857421875</c:v>
                </c:pt>
                <c:pt idx="29">
                  <c:v>12.82855078125</c:v>
                </c:pt>
                <c:pt idx="30">
                  <c:v>12.006013671874999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F-4557-8F06-4FD8B263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075048"/>
        <c:axId val="718072424"/>
      </c:lineChart>
      <c:lineChart>
        <c:grouping val="standard"/>
        <c:varyColors val="0"/>
        <c:ser>
          <c:idx val="1"/>
          <c:order val="1"/>
          <c:tx>
            <c:strRef>
              <c:f>V.9a!$C$1</c:f>
              <c:strCache>
                <c:ptCount val="1"/>
                <c:pt idx="0">
                  <c:v>Firmas sin reporte 3+ meses (eje der)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V.9a!$A$2:$A$32</c:f>
              <c:numCache>
                <c:formatCode>mmm\-yy</c:formatCode>
                <c:ptCount val="31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</c:numCache>
            </c:numRef>
          </c:cat>
          <c:val>
            <c:numRef>
              <c:f>V.9a!$C$2:$C$32</c:f>
              <c:numCache>
                <c:formatCode>0</c:formatCode>
                <c:ptCount val="31"/>
                <c:pt idx="0">
                  <c:v>23.665484374999998</c:v>
                </c:pt>
                <c:pt idx="1">
                  <c:v>23.242173828125001</c:v>
                </c:pt>
                <c:pt idx="2">
                  <c:v>23.746666015624999</c:v>
                </c:pt>
                <c:pt idx="3">
                  <c:v>22.42619921875</c:v>
                </c:pt>
                <c:pt idx="4">
                  <c:v>24.80629296875</c:v>
                </c:pt>
                <c:pt idx="5">
                  <c:v>24.212214843750001</c:v>
                </c:pt>
                <c:pt idx="6">
                  <c:v>24.098640625000002</c:v>
                </c:pt>
                <c:pt idx="7">
                  <c:v>23.899941406250001</c:v>
                </c:pt>
                <c:pt idx="8">
                  <c:v>24.312576171875001</c:v>
                </c:pt>
                <c:pt idx="9">
                  <c:v>25.030380859375001</c:v>
                </c:pt>
                <c:pt idx="10">
                  <c:v>25.598724609375001</c:v>
                </c:pt>
                <c:pt idx="11">
                  <c:v>24.980390624999998</c:v>
                </c:pt>
                <c:pt idx="12">
                  <c:v>24.775160156249999</c:v>
                </c:pt>
                <c:pt idx="13">
                  <c:v>25.940173828125001</c:v>
                </c:pt>
                <c:pt idx="14">
                  <c:v>24.366384765625</c:v>
                </c:pt>
                <c:pt idx="15">
                  <c:v>23.942744140624999</c:v>
                </c:pt>
                <c:pt idx="16">
                  <c:v>23.341242187500001</c:v>
                </c:pt>
                <c:pt idx="17">
                  <c:v>24.958892578124999</c:v>
                </c:pt>
                <c:pt idx="18">
                  <c:v>28.919343749999999</c:v>
                </c:pt>
                <c:pt idx="19">
                  <c:v>27.272789062499999</c:v>
                </c:pt>
                <c:pt idx="20">
                  <c:v>26.788197265625001</c:v>
                </c:pt>
                <c:pt idx="21">
                  <c:v>24.682728515625001</c:v>
                </c:pt>
                <c:pt idx="22">
                  <c:v>20.820478515624998</c:v>
                </c:pt>
                <c:pt idx="23">
                  <c:v>24.648933593750002</c:v>
                </c:pt>
                <c:pt idx="24">
                  <c:v>34.220570312500001</c:v>
                </c:pt>
                <c:pt idx="25">
                  <c:v>34.644136718749998</c:v>
                </c:pt>
                <c:pt idx="26">
                  <c:v>38.391554687499998</c:v>
                </c:pt>
                <c:pt idx="27">
                  <c:v>44.142425781249997</c:v>
                </c:pt>
                <c:pt idx="28">
                  <c:v>39.718257812499999</c:v>
                </c:pt>
                <c:pt idx="29">
                  <c:v>35.906429687500001</c:v>
                </c:pt>
                <c:pt idx="30">
                  <c:v>32.744140625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F-4557-8F06-4FD8B263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921520"/>
        <c:axId val="717918896"/>
      </c:lineChart>
      <c:dateAx>
        <c:axId val="718075048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8072424"/>
        <c:crosses val="autoZero"/>
        <c:auto val="1"/>
        <c:lblOffset val="100"/>
        <c:baseTimeUnit val="months"/>
        <c:majorUnit val="6"/>
        <c:majorTimeUnit val="months"/>
      </c:dateAx>
      <c:valAx>
        <c:axId val="718072424"/>
        <c:scaling>
          <c:orientation val="minMax"/>
          <c:max val="13"/>
          <c:min val="6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8075048"/>
        <c:crosses val="autoZero"/>
        <c:crossBetween val="between"/>
      </c:valAx>
      <c:valAx>
        <c:axId val="717918896"/>
        <c:scaling>
          <c:orientation val="minMax"/>
          <c:max val="48"/>
          <c:min val="18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7921520"/>
        <c:crosses val="max"/>
        <c:crossBetween val="between"/>
        <c:majorUnit val="5"/>
      </c:valAx>
      <c:dateAx>
        <c:axId val="7179215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1791889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6.0190485038927648E-2"/>
          <c:y val="2.0402531459268528E-3"/>
          <c:w val="0.84616340361584608"/>
          <c:h val="0.142440857472885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3705440606623"/>
          <c:y val="6.7432823312164325E-2"/>
          <c:w val="0.82831037255987394"/>
          <c:h val="0.79514994136371253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1-4284-8201-FF63B5E8936D}"/>
              </c:ext>
            </c:extLst>
          </c:dPt>
          <c:cat>
            <c:numRef>
              <c:f>V.9b!$A$3:$A$31</c:f>
              <c:numCache>
                <c:formatCode>m/d/yyyy</c:formatCode>
                <c:ptCount val="29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</c:numCache>
            </c:numRef>
          </c:cat>
          <c:val>
            <c:numRef>
              <c:f>V.9b!$C$3:$C$31</c:f>
              <c:numCache>
                <c:formatCode>0</c:formatCode>
                <c:ptCount val="29"/>
                <c:pt idx="2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D9-453E-8AAE-2AE34C0C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15401992"/>
        <c:axId val="734796792"/>
      </c:barChar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V.9b!$A$3:$A$31</c:f>
              <c:numCache>
                <c:formatCode>m/d/yyyy</c:formatCode>
                <c:ptCount val="29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</c:numCache>
            </c:numRef>
          </c:cat>
          <c:val>
            <c:numRef>
              <c:f>V.9b!$B$3:$B$31</c:f>
              <c:numCache>
                <c:formatCode>0</c:formatCode>
                <c:ptCount val="29"/>
                <c:pt idx="0">
                  <c:v>9.3556093750000002</c:v>
                </c:pt>
                <c:pt idx="1">
                  <c:v>9.1782617187500009</c:v>
                </c:pt>
                <c:pt idx="2">
                  <c:v>9.5014804687499996</c:v>
                </c:pt>
                <c:pt idx="3">
                  <c:v>10.544988281249999</c:v>
                </c:pt>
                <c:pt idx="4">
                  <c:v>9.9022734374999999</c:v>
                </c:pt>
                <c:pt idx="5">
                  <c:v>10.7138515625</c:v>
                </c:pt>
                <c:pt idx="6">
                  <c:v>9.3702695312500008</c:v>
                </c:pt>
                <c:pt idx="7">
                  <c:v>8.3198671874999999</c:v>
                </c:pt>
                <c:pt idx="8">
                  <c:v>9.1691562500000003</c:v>
                </c:pt>
                <c:pt idx="9">
                  <c:v>8.8404101562499999</c:v>
                </c:pt>
                <c:pt idx="10">
                  <c:v>9.9576386718749994</c:v>
                </c:pt>
                <c:pt idx="11">
                  <c:v>10.652525390625</c:v>
                </c:pt>
                <c:pt idx="12">
                  <c:v>10.6740810546875</c:v>
                </c:pt>
                <c:pt idx="13">
                  <c:v>10.9218212890625</c:v>
                </c:pt>
                <c:pt idx="14">
                  <c:v>11.8685390625</c:v>
                </c:pt>
                <c:pt idx="15">
                  <c:v>12.728964843749999</c:v>
                </c:pt>
                <c:pt idx="16">
                  <c:v>13.4883515625</c:v>
                </c:pt>
                <c:pt idx="17">
                  <c:v>11.989768554687499</c:v>
                </c:pt>
                <c:pt idx="18">
                  <c:v>10.5682041015625</c:v>
                </c:pt>
                <c:pt idx="19">
                  <c:v>12.18469140625</c:v>
                </c:pt>
                <c:pt idx="20">
                  <c:v>12.872300781250001</c:v>
                </c:pt>
                <c:pt idx="21">
                  <c:v>18.908804687500002</c:v>
                </c:pt>
                <c:pt idx="22">
                  <c:v>29.133548828125001</c:v>
                </c:pt>
                <c:pt idx="23">
                  <c:v>14.5078310546875</c:v>
                </c:pt>
                <c:pt idx="24">
                  <c:v>13.3194912109375</c:v>
                </c:pt>
                <c:pt idx="25">
                  <c:v>12.058334960937501</c:v>
                </c:pt>
                <c:pt idx="26">
                  <c:v>12.866462890625</c:v>
                </c:pt>
                <c:pt idx="27">
                  <c:v>13.0235322265625</c:v>
                </c:pt>
                <c:pt idx="28">
                  <c:v>15.59408203125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9-453E-8AAE-2AE34C0C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401992"/>
        <c:axId val="734796792"/>
      </c:lineChart>
      <c:dateAx>
        <c:axId val="715401992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34796792"/>
        <c:crosses val="autoZero"/>
        <c:auto val="1"/>
        <c:lblOffset val="100"/>
        <c:baseTimeUnit val="months"/>
        <c:majorUnit val="6"/>
        <c:majorTimeUnit val="months"/>
      </c:dateAx>
      <c:valAx>
        <c:axId val="734796792"/>
        <c:scaling>
          <c:orientation val="minMax"/>
          <c:max val="30"/>
          <c:min val="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1540199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8676558489504589E-2"/>
          <c:y val="0"/>
          <c:w val="0.96132344151049542"/>
          <c:h val="0.93574766355140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V.10!$E$1</c:f>
              <c:strCache>
                <c:ptCount val="1"/>
                <c:pt idx="0">
                  <c:v>Entradas nuevas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V.10!$D$3:$D$12</c:f>
              <c:strCache>
                <c:ptCount val="10"/>
                <c:pt idx="0">
                  <c:v>Mar.</c:v>
                </c:pt>
                <c:pt idx="1">
                  <c:v>Abr.</c:v>
                </c:pt>
                <c:pt idx="2">
                  <c:v>May.</c:v>
                </c:pt>
                <c:pt idx="3">
                  <c:v>Jun.</c:v>
                </c:pt>
                <c:pt idx="4">
                  <c:v>Jul.</c:v>
                </c:pt>
                <c:pt idx="5">
                  <c:v>Ago.</c:v>
                </c:pt>
                <c:pt idx="6">
                  <c:v>Sep.</c:v>
                </c:pt>
                <c:pt idx="7">
                  <c:v>Oct.</c:v>
                </c:pt>
                <c:pt idx="8">
                  <c:v>Nov.</c:v>
                </c:pt>
                <c:pt idx="9">
                  <c:v>Dic.</c:v>
                </c:pt>
              </c:strCache>
            </c:strRef>
          </c:cat>
          <c:val>
            <c:numRef>
              <c:f>V.10!$E$3:$E$12</c:f>
              <c:numCache>
                <c:formatCode>0</c:formatCode>
                <c:ptCount val="10"/>
                <c:pt idx="0">
                  <c:v>8.9420000000000002</c:v>
                </c:pt>
                <c:pt idx="1">
                  <c:v>15.161</c:v>
                </c:pt>
                <c:pt idx="2">
                  <c:v>22.300999999999998</c:v>
                </c:pt>
                <c:pt idx="3">
                  <c:v>30.065999999999999</c:v>
                </c:pt>
                <c:pt idx="4">
                  <c:v>39.359000000000002</c:v>
                </c:pt>
                <c:pt idx="5">
                  <c:v>48.953000000000003</c:v>
                </c:pt>
                <c:pt idx="6">
                  <c:v>60.734000000000002</c:v>
                </c:pt>
                <c:pt idx="7">
                  <c:v>73.828999999999994</c:v>
                </c:pt>
                <c:pt idx="8">
                  <c:v>87.325999999999993</c:v>
                </c:pt>
                <c:pt idx="9">
                  <c:v>100.62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F-4344-BABC-225D5D897DBA}"/>
            </c:ext>
          </c:extLst>
        </c:ser>
        <c:ser>
          <c:idx val="1"/>
          <c:order val="1"/>
          <c:tx>
            <c:strRef>
              <c:f>V.10!$F$1</c:f>
              <c:strCache>
                <c:ptCount val="1"/>
                <c:pt idx="0">
                  <c:v>No reporte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V.10!$D$3:$D$12</c:f>
              <c:strCache>
                <c:ptCount val="10"/>
                <c:pt idx="0">
                  <c:v>Mar.</c:v>
                </c:pt>
                <c:pt idx="1">
                  <c:v>Abr.</c:v>
                </c:pt>
                <c:pt idx="2">
                  <c:v>May.</c:v>
                </c:pt>
                <c:pt idx="3">
                  <c:v>Jun.</c:v>
                </c:pt>
                <c:pt idx="4">
                  <c:v>Jul.</c:v>
                </c:pt>
                <c:pt idx="5">
                  <c:v>Ago.</c:v>
                </c:pt>
                <c:pt idx="6">
                  <c:v>Sep.</c:v>
                </c:pt>
                <c:pt idx="7">
                  <c:v>Oct.</c:v>
                </c:pt>
                <c:pt idx="8">
                  <c:v>Nov.</c:v>
                </c:pt>
                <c:pt idx="9">
                  <c:v>Dic.</c:v>
                </c:pt>
              </c:strCache>
            </c:strRef>
          </c:cat>
          <c:val>
            <c:numRef>
              <c:f>V.10!$F$3:$F$12</c:f>
              <c:numCache>
                <c:formatCode>0</c:formatCode>
                <c:ptCount val="10"/>
                <c:pt idx="0">
                  <c:v>-41.764000000000003</c:v>
                </c:pt>
                <c:pt idx="1">
                  <c:v>-120.233</c:v>
                </c:pt>
                <c:pt idx="2">
                  <c:v>-157.52600000000001</c:v>
                </c:pt>
                <c:pt idx="3">
                  <c:v>-192.90700000000001</c:v>
                </c:pt>
                <c:pt idx="4">
                  <c:v>-218.035</c:v>
                </c:pt>
                <c:pt idx="5">
                  <c:v>-240.126</c:v>
                </c:pt>
                <c:pt idx="6">
                  <c:v>-260.48899999999998</c:v>
                </c:pt>
                <c:pt idx="7">
                  <c:v>-280.39299999999997</c:v>
                </c:pt>
                <c:pt idx="8">
                  <c:v>-303.87900000000002</c:v>
                </c:pt>
                <c:pt idx="9">
                  <c:v>-341.572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F-4344-BABC-225D5D897DBA}"/>
            </c:ext>
          </c:extLst>
        </c:ser>
        <c:ser>
          <c:idx val="2"/>
          <c:order val="2"/>
          <c:tx>
            <c:strRef>
              <c:f>V.10!$G$1</c:f>
              <c:strCache>
                <c:ptCount val="1"/>
                <c:pt idx="0">
                  <c:v>Reentradas 3+ meses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V.10!$D$3:$D$12</c:f>
              <c:strCache>
                <c:ptCount val="10"/>
                <c:pt idx="0">
                  <c:v>Mar.</c:v>
                </c:pt>
                <c:pt idx="1">
                  <c:v>Abr.</c:v>
                </c:pt>
                <c:pt idx="2">
                  <c:v>May.</c:v>
                </c:pt>
                <c:pt idx="3">
                  <c:v>Jun.</c:v>
                </c:pt>
                <c:pt idx="4">
                  <c:v>Jul.</c:v>
                </c:pt>
                <c:pt idx="5">
                  <c:v>Ago.</c:v>
                </c:pt>
                <c:pt idx="6">
                  <c:v>Sep.</c:v>
                </c:pt>
                <c:pt idx="7">
                  <c:v>Oct.</c:v>
                </c:pt>
                <c:pt idx="8">
                  <c:v>Nov.</c:v>
                </c:pt>
                <c:pt idx="9">
                  <c:v>Dic.</c:v>
                </c:pt>
              </c:strCache>
            </c:strRef>
          </c:cat>
          <c:val>
            <c:numRef>
              <c:f>V.10!$G$3:$G$12</c:f>
              <c:numCache>
                <c:formatCode>0</c:formatCode>
                <c:ptCount val="10"/>
                <c:pt idx="0">
                  <c:v>15.737</c:v>
                </c:pt>
                <c:pt idx="1">
                  <c:v>31.085999999999999</c:v>
                </c:pt>
                <c:pt idx="2">
                  <c:v>46.046999999999997</c:v>
                </c:pt>
                <c:pt idx="3">
                  <c:v>60.728999999999999</c:v>
                </c:pt>
                <c:pt idx="4">
                  <c:v>80.742000000000004</c:v>
                </c:pt>
                <c:pt idx="5">
                  <c:v>105.989</c:v>
                </c:pt>
                <c:pt idx="6">
                  <c:v>137.80600000000001</c:v>
                </c:pt>
                <c:pt idx="7">
                  <c:v>169.65600000000001</c:v>
                </c:pt>
                <c:pt idx="8">
                  <c:v>198.73</c:v>
                </c:pt>
                <c:pt idx="9">
                  <c:v>229.321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F-4344-BABC-225D5D897DBA}"/>
            </c:ext>
          </c:extLst>
        </c:ser>
        <c:ser>
          <c:idx val="3"/>
          <c:order val="3"/>
          <c:tx>
            <c:strRef>
              <c:f>V.10!$H$1</c:f>
              <c:strCache>
                <c:ptCount val="1"/>
                <c:pt idx="0">
                  <c:v>RNA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V.10!$D$3:$D$12</c:f>
              <c:strCache>
                <c:ptCount val="10"/>
                <c:pt idx="0">
                  <c:v>Mar.</c:v>
                </c:pt>
                <c:pt idx="1">
                  <c:v>Abr.</c:v>
                </c:pt>
                <c:pt idx="2">
                  <c:v>May.</c:v>
                </c:pt>
                <c:pt idx="3">
                  <c:v>Jun.</c:v>
                </c:pt>
                <c:pt idx="4">
                  <c:v>Jul.</c:v>
                </c:pt>
                <c:pt idx="5">
                  <c:v>Ago.</c:v>
                </c:pt>
                <c:pt idx="6">
                  <c:v>Sep.</c:v>
                </c:pt>
                <c:pt idx="7">
                  <c:v>Oct.</c:v>
                </c:pt>
                <c:pt idx="8">
                  <c:v>Nov.</c:v>
                </c:pt>
                <c:pt idx="9">
                  <c:v>Dic.</c:v>
                </c:pt>
              </c:strCache>
            </c:strRef>
          </c:cat>
          <c:val>
            <c:numRef>
              <c:f>V.10!$H$3:$H$12</c:f>
              <c:numCache>
                <c:formatCode>0</c:formatCode>
                <c:ptCount val="10"/>
                <c:pt idx="0">
                  <c:v>19.053000000000001</c:v>
                </c:pt>
                <c:pt idx="1">
                  <c:v>-7.5510000000000002</c:v>
                </c:pt>
                <c:pt idx="2">
                  <c:v>9.3680000000000003</c:v>
                </c:pt>
                <c:pt idx="3">
                  <c:v>7.4480000000000004</c:v>
                </c:pt>
                <c:pt idx="4">
                  <c:v>8.6609999999999996</c:v>
                </c:pt>
                <c:pt idx="5">
                  <c:v>15.003</c:v>
                </c:pt>
                <c:pt idx="6">
                  <c:v>14.733000000000001</c:v>
                </c:pt>
                <c:pt idx="7">
                  <c:v>16.266999999999999</c:v>
                </c:pt>
                <c:pt idx="8">
                  <c:v>16.989000000000001</c:v>
                </c:pt>
                <c:pt idx="9">
                  <c:v>32.085999999999999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BF-4344-BABC-225D5D89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50349792"/>
        <c:axId val="650352088"/>
      </c:barChart>
      <c:scatterChart>
        <c:scatterStyle val="lineMarker"/>
        <c:varyColors val="0"/>
        <c:ser>
          <c:idx val="4"/>
          <c:order val="4"/>
          <c:tx>
            <c:strRef>
              <c:f>V.10!$I$1</c:f>
              <c:strCache>
                <c:ptCount val="1"/>
                <c:pt idx="0">
                  <c:v>Entrada neta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V.10!$A$3:$A$12</c:f>
              <c:strCache>
                <c:ptCount val="10"/>
                <c:pt idx="0">
                  <c:v>Marzo</c:v>
                </c:pt>
                <c:pt idx="1">
                  <c:v>Abril</c:v>
                </c:pt>
                <c:pt idx="2">
                  <c:v>Mayo</c:v>
                </c:pt>
                <c:pt idx="3">
                  <c:v>Junio</c:v>
                </c:pt>
                <c:pt idx="4">
                  <c:v>Julio</c:v>
                </c:pt>
                <c:pt idx="5">
                  <c:v>Agosto</c:v>
                </c:pt>
                <c:pt idx="6">
                  <c:v>Septiembre</c:v>
                </c:pt>
                <c:pt idx="7">
                  <c:v>Octubre</c:v>
                </c:pt>
                <c:pt idx="8">
                  <c:v>Noviembre</c:v>
                </c:pt>
                <c:pt idx="9">
                  <c:v>Diciembre</c:v>
                </c:pt>
              </c:strCache>
            </c:strRef>
          </c:xVal>
          <c:yVal>
            <c:numRef>
              <c:f>V.10!$I$3:$I$12</c:f>
              <c:numCache>
                <c:formatCode>0</c:formatCode>
                <c:ptCount val="10"/>
                <c:pt idx="0">
                  <c:v>1.968</c:v>
                </c:pt>
                <c:pt idx="1">
                  <c:v>-81.537000000000006</c:v>
                </c:pt>
                <c:pt idx="2">
                  <c:v>-79.81</c:v>
                </c:pt>
                <c:pt idx="3">
                  <c:v>-94.664000000000001</c:v>
                </c:pt>
                <c:pt idx="4">
                  <c:v>-89.272999999999996</c:v>
                </c:pt>
                <c:pt idx="5">
                  <c:v>-70.180999999999997</c:v>
                </c:pt>
                <c:pt idx="6">
                  <c:v>-47.216000000000001</c:v>
                </c:pt>
                <c:pt idx="7">
                  <c:v>-20.640999999999998</c:v>
                </c:pt>
                <c:pt idx="8">
                  <c:v>-0.83399999999999996</c:v>
                </c:pt>
                <c:pt idx="9">
                  <c:v>20.454999999999998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BF-4344-BABC-225D5D89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349792"/>
        <c:axId val="650352088"/>
      </c:scatterChart>
      <c:catAx>
        <c:axId val="65034979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0352088"/>
        <c:crossesAt val="0"/>
        <c:auto val="1"/>
        <c:lblAlgn val="ctr"/>
        <c:lblOffset val="100"/>
        <c:noMultiLvlLbl val="0"/>
      </c:catAx>
      <c:valAx>
        <c:axId val="6503520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034979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0.205020932431726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3574204036702"/>
          <c:y val="9.307850099345058E-2"/>
          <c:w val="0.77165465072465256"/>
          <c:h val="0.74609564721465893"/>
        </c:manualLayout>
      </c:layout>
      <c:barChart>
        <c:barDir val="col"/>
        <c:grouping val="clustered"/>
        <c:varyColors val="0"/>
        <c:ser>
          <c:idx val="3"/>
          <c:order val="3"/>
          <c:spPr>
            <a:solidFill>
              <a:srgbClr val="FF0000"/>
            </a:solidFill>
            <a:ln w="0"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69C-4158-AE77-F7DB5DB2FCBB}"/>
              </c:ext>
            </c:extLst>
          </c:dPt>
          <c:val>
            <c:numRef>
              <c:f>V.11!$E$14:$E$24</c:f>
              <c:numCache>
                <c:formatCode>0.00</c:formatCode>
                <c:ptCount val="11"/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D-46B0-A7F7-61B0F681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16754296"/>
        <c:axId val="716759544"/>
      </c:barChart>
      <c:lineChart>
        <c:grouping val="standard"/>
        <c:varyColors val="0"/>
        <c:ser>
          <c:idx val="1"/>
          <c:order val="1"/>
          <c:tx>
            <c:strRef>
              <c:f>V.11!$C$1</c:f>
              <c:strCache>
                <c:ptCount val="1"/>
                <c:pt idx="0">
                  <c:v>Creación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V.11!$A$14:$A$24</c:f>
              <c:numCache>
                <c:formatCode>mmm\.yy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</c:numCache>
            </c:numRef>
          </c:cat>
          <c:val>
            <c:numRef>
              <c:f>V.11!$C$14:$C$24</c:f>
              <c:numCache>
                <c:formatCode>0.00</c:formatCode>
                <c:ptCount val="11"/>
                <c:pt idx="0">
                  <c:v>0.32593199610710144</c:v>
                </c:pt>
                <c:pt idx="1">
                  <c:v>0.3184085488319397</c:v>
                </c:pt>
                <c:pt idx="2">
                  <c:v>0.2869250476360321</c:v>
                </c:pt>
                <c:pt idx="3">
                  <c:v>0.24157945811748505</c:v>
                </c:pt>
                <c:pt idx="4">
                  <c:v>0.24323458969593048</c:v>
                </c:pt>
                <c:pt idx="5">
                  <c:v>0.25439944863319397</c:v>
                </c:pt>
                <c:pt idx="6">
                  <c:v>0.25499796867370605</c:v>
                </c:pt>
                <c:pt idx="7">
                  <c:v>0.26523071527481079</c:v>
                </c:pt>
                <c:pt idx="8">
                  <c:v>0.295127272605896</c:v>
                </c:pt>
                <c:pt idx="9">
                  <c:v>0.29900044202804565</c:v>
                </c:pt>
                <c:pt idx="10">
                  <c:v>0.31889241933822632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B-4375-85DC-C95DB96A5EBF}"/>
            </c:ext>
          </c:extLst>
        </c:ser>
        <c:ser>
          <c:idx val="2"/>
          <c:order val="2"/>
          <c:tx>
            <c:strRef>
              <c:f>V.11!$D$1</c:f>
              <c:strCache>
                <c:ptCount val="1"/>
                <c:pt idx="0">
                  <c:v>Destrucción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V.11!$A$14:$A$24</c:f>
              <c:numCache>
                <c:formatCode>mmm\.yy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</c:numCache>
            </c:numRef>
          </c:cat>
          <c:val>
            <c:numRef>
              <c:f>V.11!$D$14:$D$24</c:f>
              <c:numCache>
                <c:formatCode>0.00</c:formatCode>
                <c:ptCount val="11"/>
                <c:pt idx="0">
                  <c:v>0.32862040400505066</c:v>
                </c:pt>
                <c:pt idx="1">
                  <c:v>0.33129829168319702</c:v>
                </c:pt>
                <c:pt idx="2">
                  <c:v>0.3634030818939209</c:v>
                </c:pt>
                <c:pt idx="3">
                  <c:v>0.44063204526901245</c:v>
                </c:pt>
                <c:pt idx="4">
                  <c:v>0.43781512975692749</c:v>
                </c:pt>
                <c:pt idx="5">
                  <c:v>0.42662027478218079</c:v>
                </c:pt>
                <c:pt idx="6">
                  <c:v>0.42470535635948181</c:v>
                </c:pt>
                <c:pt idx="7">
                  <c:v>0.41093370318412781</c:v>
                </c:pt>
                <c:pt idx="8">
                  <c:v>0.37593537569046021</c:v>
                </c:pt>
                <c:pt idx="9">
                  <c:v>0.36744454503059387</c:v>
                </c:pt>
                <c:pt idx="10">
                  <c:v>0.34741219878196716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B-4375-85DC-C95DB96A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754296"/>
        <c:axId val="716759544"/>
      </c:lineChart>
      <c:lineChart>
        <c:grouping val="standard"/>
        <c:varyColors val="0"/>
        <c:ser>
          <c:idx val="0"/>
          <c:order val="0"/>
          <c:tx>
            <c:strRef>
              <c:f>V.11!$B$1</c:f>
              <c:strCache>
                <c:ptCount val="1"/>
                <c:pt idx="0">
                  <c:v>Creación Neta (eje derecho)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V.11!$A$14:$A$24</c:f>
              <c:numCache>
                <c:formatCode>mmm\.yy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</c:numCache>
            </c:numRef>
          </c:cat>
          <c:val>
            <c:numRef>
              <c:f>V.11!$B$14:$B$24</c:f>
              <c:numCache>
                <c:formatCode>0.00</c:formatCode>
                <c:ptCount val="11"/>
                <c:pt idx="0">
                  <c:v>-1.344206859357655E-3</c:v>
                </c:pt>
                <c:pt idx="1">
                  <c:v>-6.4448672346770763E-3</c:v>
                </c:pt>
                <c:pt idx="2">
                  <c:v>-3.8239024579524994E-2</c:v>
                </c:pt>
                <c:pt idx="3">
                  <c:v>-9.9526301026344299E-2</c:v>
                </c:pt>
                <c:pt idx="4">
                  <c:v>-9.7290270030498505E-2</c:v>
                </c:pt>
                <c:pt idx="5">
                  <c:v>-8.6110420525074005E-2</c:v>
                </c:pt>
                <c:pt idx="6">
                  <c:v>-8.4853693842887878E-2</c:v>
                </c:pt>
                <c:pt idx="7">
                  <c:v>-7.2851501405239105E-2</c:v>
                </c:pt>
                <c:pt idx="8">
                  <c:v>-4.0404044091701508E-2</c:v>
                </c:pt>
                <c:pt idx="9">
                  <c:v>-3.4222058951854706E-2</c:v>
                </c:pt>
                <c:pt idx="10">
                  <c:v>-1.4259890653192997E-2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B-4375-85DC-C95DB96A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433672"/>
        <c:axId val="613437280"/>
      </c:lineChart>
      <c:catAx>
        <c:axId val="716754296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6759544"/>
        <c:crossesAt val="-0.2"/>
        <c:auto val="1"/>
        <c:lblAlgn val="ctr"/>
        <c:lblOffset val="100"/>
        <c:tickLblSkip val="2"/>
        <c:tickMarkSkip val="2"/>
        <c:noMultiLvlLbl val="1"/>
      </c:catAx>
      <c:valAx>
        <c:axId val="716759544"/>
        <c:scaling>
          <c:orientation val="minMax"/>
          <c:max val="0.5"/>
          <c:min val="0.15000000000000002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6754296"/>
        <c:crossesAt val="1"/>
        <c:crossBetween val="midCat"/>
      </c:valAx>
      <c:valAx>
        <c:axId val="61343728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13433672"/>
        <c:crosses val="max"/>
        <c:crossBetween val="between"/>
      </c:valAx>
      <c:dateAx>
        <c:axId val="613433672"/>
        <c:scaling>
          <c:orientation val="minMax"/>
        </c:scaling>
        <c:delete val="1"/>
        <c:axPos val="b"/>
        <c:numFmt formatCode="mmm\.yy" sourceLinked="1"/>
        <c:majorTickMark val="out"/>
        <c:minorTickMark val="none"/>
        <c:tickLblPos val="nextTo"/>
        <c:crossAx val="61343728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265778277838332"/>
          <c:y val="0"/>
          <c:w val="0.79111142364895748"/>
          <c:h val="0.175233644859813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6139565123166"/>
          <c:y val="0.2622478826313186"/>
          <c:w val="0.89923860434876834"/>
          <c:h val="0.65953389577956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'V.12a '!$B$1</c:f>
              <c:strCache>
                <c:ptCount val="1"/>
                <c:pt idx="0">
                  <c:v>RRNN y servicios básicos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'!$B$2:$B$3</c:f>
              <c:numCache>
                <c:formatCode>0.0</c:formatCode>
                <c:ptCount val="2"/>
                <c:pt idx="0">
                  <c:v>5.6582055985927582</c:v>
                </c:pt>
                <c:pt idx="1">
                  <c:v>5.108204111456871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1-4E4D-8125-E0AB600FD841}"/>
            </c:ext>
          </c:extLst>
        </c:ser>
        <c:ser>
          <c:idx val="1"/>
          <c:order val="1"/>
          <c:tx>
            <c:strRef>
              <c:f>'V.12a '!$C$1</c:f>
              <c:strCache>
                <c:ptCount val="1"/>
                <c:pt idx="0">
                  <c:v>Serv. empresariales y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'!$C$2:$C$3</c:f>
              <c:numCache>
                <c:formatCode>0.0</c:formatCode>
                <c:ptCount val="2"/>
                <c:pt idx="0">
                  <c:v>9.8759278655052185</c:v>
                </c:pt>
                <c:pt idx="1">
                  <c:v>8.396323025226593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1-4E4D-8125-E0AB600FD841}"/>
            </c:ext>
          </c:extLst>
        </c:ser>
        <c:ser>
          <c:idx val="2"/>
          <c:order val="2"/>
          <c:tx>
            <c:strRef>
              <c:f>'V.12a '!$D$1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'!$D$2:$D$3</c:f>
              <c:numCache>
                <c:formatCode>0.0</c:formatCode>
                <c:ptCount val="2"/>
                <c:pt idx="0">
                  <c:v>6.3144616782665253</c:v>
                </c:pt>
                <c:pt idx="1">
                  <c:v>5.5684026330709457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1-4E4D-8125-E0AB600FD841}"/>
            </c:ext>
          </c:extLst>
        </c:ser>
        <c:ser>
          <c:idx val="3"/>
          <c:order val="3"/>
          <c:tx>
            <c:strRef>
              <c:f>'V.12a '!$E$1</c:f>
              <c:strCache>
                <c:ptCount val="1"/>
                <c:pt idx="0">
                  <c:v>Industria manufacturera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'!$E$2:$E$3</c:f>
              <c:numCache>
                <c:formatCode>0.0</c:formatCode>
                <c:ptCount val="2"/>
                <c:pt idx="0">
                  <c:v>15.852738916873932</c:v>
                </c:pt>
                <c:pt idx="1">
                  <c:v>12.188359349966049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11-4E4D-8125-E0AB600FD841}"/>
            </c:ext>
          </c:extLst>
        </c:ser>
        <c:ser>
          <c:idx val="4"/>
          <c:order val="4"/>
          <c:tx>
            <c:strRef>
              <c:f>'V.12a '!$F$1</c:f>
              <c:strCache>
                <c:ptCount val="1"/>
                <c:pt idx="0">
                  <c:v>Construcción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'!$F$2:$F$3</c:f>
              <c:numCache>
                <c:formatCode>0.0</c:formatCode>
                <c:ptCount val="2"/>
                <c:pt idx="0">
                  <c:v>4.0509134531021118</c:v>
                </c:pt>
                <c:pt idx="1">
                  <c:v>8.917497843503952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11-4E4D-8125-E0AB600FD841}"/>
            </c:ext>
          </c:extLst>
        </c:ser>
        <c:ser>
          <c:idx val="5"/>
          <c:order val="5"/>
          <c:tx>
            <c:strRef>
              <c:f>'V.12a '!$G$1</c:f>
              <c:strCache>
                <c:ptCount val="1"/>
                <c:pt idx="0">
                  <c:v>Comercio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'!$G$2:$G$3</c:f>
              <c:numCache>
                <c:formatCode>0.0</c:formatCode>
                <c:ptCount val="2"/>
                <c:pt idx="0">
                  <c:v>37.844213843345642</c:v>
                </c:pt>
                <c:pt idx="1">
                  <c:v>42.930775880813599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11-4E4D-8125-E0AB600FD841}"/>
            </c:ext>
          </c:extLst>
        </c:ser>
        <c:ser>
          <c:idx val="6"/>
          <c:order val="6"/>
          <c:tx>
            <c:strRef>
              <c:f>'V.12a '!$H$1</c:f>
              <c:strCache>
                <c:ptCount val="1"/>
                <c:pt idx="0">
                  <c:v>Transporte, info y com.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'!$H$2:$H$3</c:f>
              <c:numCache>
                <c:formatCode>0.0</c:formatCode>
                <c:ptCount val="2"/>
                <c:pt idx="0">
                  <c:v>12.380462884902954</c:v>
                </c:pt>
                <c:pt idx="1">
                  <c:v>12.104372680187225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11-4E4D-8125-E0AB600FD841}"/>
            </c:ext>
          </c:extLst>
        </c:ser>
        <c:ser>
          <c:idx val="7"/>
          <c:order val="7"/>
          <c:tx>
            <c:strRef>
              <c:f>'V.12a '!$I$1</c:f>
              <c:strCache>
                <c:ptCount val="1"/>
                <c:pt idx="0">
                  <c:v>Restaurantes y hoteles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'V.12a '!$A$2:$A$3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'V.12a '!$I$2:$I$3</c:f>
              <c:numCache>
                <c:formatCode>0.0</c:formatCode>
                <c:ptCount val="2"/>
                <c:pt idx="0">
                  <c:v>8.0230750143527985</c:v>
                </c:pt>
                <c:pt idx="1">
                  <c:v>4.7860652208328247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11-4E4D-8125-E0AB600F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873656"/>
        <c:axId val="667873984"/>
      </c:barChart>
      <c:catAx>
        <c:axId val="66787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7873984"/>
        <c:crosses val="autoZero"/>
        <c:auto val="1"/>
        <c:lblAlgn val="ctr"/>
        <c:lblOffset val="100"/>
        <c:noMultiLvlLbl val="0"/>
      </c:catAx>
      <c:valAx>
        <c:axId val="667873984"/>
        <c:scaling>
          <c:orientation val="minMax"/>
          <c:max val="10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7873656"/>
        <c:crosses val="autoZero"/>
        <c:crossBetween val="between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3.2289499877815467E-3"/>
          <c:w val="1"/>
          <c:h val="0.2082076719970914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3072514165817"/>
          <c:y val="0.23550750425216624"/>
          <c:w val="0.88296927485834187"/>
          <c:h val="0.6551260502668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V.12b!$B$1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V.12b!$A$2:$A$3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V.12b!$B$2:$B$3</c:f>
              <c:numCache>
                <c:formatCode>0</c:formatCode>
                <c:ptCount val="2"/>
                <c:pt idx="0">
                  <c:v>79.97999999999999</c:v>
                </c:pt>
                <c:pt idx="1">
                  <c:v>81.14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5-4391-AC45-526F6256C86E}"/>
            </c:ext>
          </c:extLst>
        </c:ser>
        <c:ser>
          <c:idx val="1"/>
          <c:order val="1"/>
          <c:tx>
            <c:strRef>
              <c:f>V.12b!$C$1</c:f>
              <c:strCache>
                <c:ptCount val="1"/>
                <c:pt idx="0">
                  <c:v>Pequeña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V.12b!$A$2:$A$3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V.12b!$C$2:$C$3</c:f>
              <c:numCache>
                <c:formatCode>0</c:formatCode>
                <c:ptCount val="2"/>
                <c:pt idx="0">
                  <c:v>17.88</c:v>
                </c:pt>
                <c:pt idx="1">
                  <c:v>16.73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5-4391-AC45-526F6256C86E}"/>
            </c:ext>
          </c:extLst>
        </c:ser>
        <c:ser>
          <c:idx val="2"/>
          <c:order val="2"/>
          <c:tx>
            <c:strRef>
              <c:f>V.12b!$D$1</c:f>
              <c:strCache>
                <c:ptCount val="1"/>
                <c:pt idx="0">
                  <c:v>Mediana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V.12b!$A$2:$A$3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V.12b!$D$2:$D$3</c:f>
              <c:numCache>
                <c:formatCode>0</c:formatCode>
                <c:ptCount val="2"/>
                <c:pt idx="0">
                  <c:v>1.59</c:v>
                </c:pt>
                <c:pt idx="1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5-4391-AC45-526F6256C86E}"/>
            </c:ext>
          </c:extLst>
        </c:ser>
        <c:ser>
          <c:idx val="3"/>
          <c:order val="3"/>
          <c:tx>
            <c:strRef>
              <c:f>V.12b!$E$1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V.12b!$A$2:$A$3</c:f>
              <c:strCache>
                <c:ptCount val="2"/>
                <c:pt idx="0">
                  <c:v>Histórico 2015-2018</c:v>
                </c:pt>
                <c:pt idx="1">
                  <c:v>2020</c:v>
                </c:pt>
              </c:strCache>
            </c:strRef>
          </c:cat>
          <c:val>
            <c:numRef>
              <c:f>V.12b!$E$2:$E$3</c:f>
              <c:numCache>
                <c:formatCode>0</c:formatCode>
                <c:ptCount val="2"/>
                <c:pt idx="0">
                  <c:v>0.54999999999999993</c:v>
                </c:pt>
                <c:pt idx="1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5-4391-AC45-526F6256C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329232"/>
        <c:axId val="667879232"/>
      </c:barChart>
      <c:catAx>
        <c:axId val="27032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67879232"/>
        <c:crosses val="autoZero"/>
        <c:auto val="1"/>
        <c:lblAlgn val="ctr"/>
        <c:lblOffset val="100"/>
        <c:noMultiLvlLbl val="0"/>
      </c:catAx>
      <c:valAx>
        <c:axId val="667879232"/>
        <c:scaling>
          <c:orientation val="minMax"/>
          <c:max val="10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270329232"/>
        <c:crosses val="autoZero"/>
        <c:crossBetween val="between"/>
        <c:majorUnit val="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9.8302608929046117E-3"/>
          <c:y val="3.4765565118367169E-2"/>
          <c:w val="0.99016973910709538"/>
          <c:h val="0.1738278255918358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555810</xdr:colOff>
      <xdr:row>3</xdr:row>
      <xdr:rowOff>107482</xdr:rowOff>
    </xdr:from>
    <xdr:to>
      <xdr:col>13</xdr:col>
      <xdr:colOff>510216</xdr:colOff>
      <xdr:row>14</xdr:row>
      <xdr:rowOff>186221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53092</xdr:colOff>
      <xdr:row>5</xdr:row>
      <xdr:rowOff>41888</xdr:rowOff>
    </xdr:from>
    <xdr:to>
      <xdr:col>11</xdr:col>
      <xdr:colOff>479431</xdr:colOff>
      <xdr:row>16</xdr:row>
      <xdr:rowOff>120629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821F51-4A56-4763-BEF3-0E035F293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25775</xdr:colOff>
      <xdr:row>4</xdr:row>
      <xdr:rowOff>63500</xdr:rowOff>
    </xdr:from>
    <xdr:to>
      <xdr:col>8</xdr:col>
      <xdr:colOff>749300</xdr:colOff>
      <xdr:row>14</xdr:row>
      <xdr:rowOff>12700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2F8521-0DD9-4B33-B751-640EC612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9526</xdr:colOff>
      <xdr:row>3</xdr:row>
      <xdr:rowOff>14287</xdr:rowOff>
    </xdr:from>
    <xdr:to>
      <xdr:col>15</xdr:col>
      <xdr:colOff>573533</xdr:colOff>
      <xdr:row>14</xdr:row>
      <xdr:rowOff>93027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26C4CA-8BDA-4FF3-B502-EAA3A1098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598714</xdr:colOff>
      <xdr:row>2</xdr:row>
      <xdr:rowOff>166006</xdr:rowOff>
    </xdr:from>
    <xdr:to>
      <xdr:col>12</xdr:col>
      <xdr:colOff>400721</xdr:colOff>
      <xdr:row>14</xdr:row>
      <xdr:rowOff>54246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4CB458-9DB4-4178-9377-6CEE5093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660400</xdr:colOff>
      <xdr:row>4</xdr:row>
      <xdr:rowOff>179386</xdr:rowOff>
    </xdr:from>
    <xdr:to>
      <xdr:col>12</xdr:col>
      <xdr:colOff>1066800</xdr:colOff>
      <xdr:row>19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332E3D-E075-47FC-AFAD-5A4B6EE51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594474</xdr:colOff>
      <xdr:row>4</xdr:row>
      <xdr:rowOff>46970</xdr:rowOff>
    </xdr:from>
    <xdr:to>
      <xdr:col>9</xdr:col>
      <xdr:colOff>258813</xdr:colOff>
      <xdr:row>16</xdr:row>
      <xdr:rowOff>11410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25E784-98F4-4546-9425-793976033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A9F7E1-947A-413E-8FF8-5259124E1FB4}" name="Tabla13" displayName="Tabla13" ref="A1:I3" totalsRowShown="0" headerRowDxfId="18" dataDxfId="17">
  <tableColumns count="9">
    <tableColumn id="1" xr3:uid="{CA7A8E93-D5E9-4488-B109-3E0267A5A102}" name="cae_8" dataDxfId="16"/>
    <tableColumn id="2" xr3:uid="{A8AA096A-C0AF-49D4-A1E4-0AAC1DF4C868}" name="RRNN y servicios básicos" dataDxfId="15" dataCellStyle="Normal 2"/>
    <tableColumn id="3" xr3:uid="{F9ECCAD5-76F0-4A9C-987E-ECD4C0404BEC}" name="Serv. empresariales y financieros" dataDxfId="14" dataCellStyle="Normal 2"/>
    <tableColumn id="4" xr3:uid="{A618E975-E7F1-4544-A6DB-D448B0349676}" name="Otros" dataDxfId="13" dataCellStyle="Normal 2"/>
    <tableColumn id="5" xr3:uid="{657970BF-8132-463C-A972-FF1DB9219FB0}" name="Industria manufacturera" dataDxfId="12" dataCellStyle="Normal 2"/>
    <tableColumn id="6" xr3:uid="{6555002B-E568-425D-827A-9AF94CC51AE1}" name="Construcción" dataDxfId="11" dataCellStyle="Normal 2"/>
    <tableColumn id="7" xr3:uid="{58B87D85-0485-459A-892D-E5FBB441DD64}" name="Comercio" dataDxfId="10" dataCellStyle="Normal 2"/>
    <tableColumn id="8" xr3:uid="{19B71972-AD1B-4640-BE20-306BABE93B33}" name="Transporte, info y com." dataDxfId="9" dataCellStyle="Normal 2"/>
    <tableColumn id="9" xr3:uid="{A47E8699-AC33-4014-884E-F51D6EA60C74}" name="Restaurantes y hoteles" dataDxfId="8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D34600-B952-48D1-B267-724B12A3AF0B}" name="Tabla1" displayName="Tabla1" ref="A1:E3" totalsRowShown="0" headerRowDxfId="7" headerRowBorderDxfId="6" tableBorderDxfId="5" totalsRowBorderDxfId="4">
  <autoFilter ref="A1:E3" xr:uid="{27FF0B60-9CC9-4940-B40C-7D04637E1AF0}"/>
  <tableColumns count="5">
    <tableColumn id="1" xr3:uid="{8D646A79-3AD7-447A-B234-6DEF1C33564C}" name="estrato"/>
    <tableColumn id="2" xr3:uid="{19D269B6-0D9B-4A1E-95DF-355D1AA8301D}" name="Micro" dataDxfId="3">
      <calculatedColumnFormula>+B5*100</calculatedColumnFormula>
    </tableColumn>
    <tableColumn id="3" xr3:uid="{400B99BD-07FD-4F2E-A1DD-721B9EB8DB2C}" name="Pequeña " dataDxfId="2">
      <calculatedColumnFormula>+C5*100</calculatedColumnFormula>
    </tableColumn>
    <tableColumn id="4" xr3:uid="{6D20928C-7EC4-4794-A997-00B50989ED84}" name="Mediana " dataDxfId="1">
      <calculatedColumnFormula>+D5*100</calculatedColumnFormula>
    </tableColumn>
    <tableColumn id="5" xr3:uid="{1C4AAFC0-D831-4469-A1D7-69E9D38A421E}" name="Grande" dataDxfId="0">
      <calculatedColumnFormula>+E5*100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"/>
  <sheetViews>
    <sheetView tabSelected="1" zoomScale="85" zoomScaleNormal="85" workbookViewId="0">
      <selection activeCell="E19" sqref="E19"/>
    </sheetView>
  </sheetViews>
  <sheetFormatPr baseColWidth="10" defaultColWidth="9.1796875" defaultRowHeight="14.5" x14ac:dyDescent="0.35"/>
  <cols>
    <col min="3" max="3" width="11.54296875" customWidth="1"/>
  </cols>
  <sheetData>
    <row r="1" spans="1:16" x14ac:dyDescent="0.35">
      <c r="C1" t="s">
        <v>3</v>
      </c>
      <c r="D1" t="s">
        <v>2</v>
      </c>
      <c r="E1" s="7" t="s">
        <v>4</v>
      </c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x14ac:dyDescent="0.35">
      <c r="A2" s="1"/>
      <c r="B2" s="1"/>
      <c r="C2" s="8">
        <v>42005</v>
      </c>
      <c r="D2" s="1">
        <v>580.43200000000002</v>
      </c>
      <c r="E2" s="3"/>
      <c r="F2" s="1"/>
      <c r="G2" s="7"/>
      <c r="H2" s="7"/>
      <c r="I2" s="26" t="s">
        <v>74</v>
      </c>
      <c r="J2" s="7"/>
      <c r="K2" s="7"/>
      <c r="L2" s="7"/>
      <c r="M2" s="7"/>
      <c r="N2" s="7"/>
      <c r="O2" s="7"/>
      <c r="P2" s="7"/>
    </row>
    <row r="3" spans="1:16" x14ac:dyDescent="0.35">
      <c r="A3" s="1"/>
      <c r="B3" s="1"/>
      <c r="C3" s="8">
        <v>42036</v>
      </c>
      <c r="D3" s="1">
        <v>575.66999999999996</v>
      </c>
      <c r="E3" s="3"/>
      <c r="F3" s="1"/>
      <c r="G3" s="7"/>
      <c r="H3" s="7"/>
      <c r="I3" s="26" t="s">
        <v>73</v>
      </c>
      <c r="J3" s="7"/>
      <c r="K3" s="7"/>
      <c r="L3" s="7"/>
      <c r="M3" s="7"/>
      <c r="N3" s="7"/>
      <c r="O3" s="7"/>
      <c r="P3" s="7"/>
    </row>
    <row r="4" spans="1:16" x14ac:dyDescent="0.35">
      <c r="A4" s="1"/>
      <c r="B4" s="1"/>
      <c r="C4" s="8">
        <v>42064</v>
      </c>
      <c r="D4" s="1">
        <v>595.78700000000003</v>
      </c>
      <c r="E4" s="3"/>
      <c r="F4" s="1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35">
      <c r="A5" s="1"/>
      <c r="B5" s="1"/>
      <c r="C5" s="8">
        <v>42095</v>
      </c>
      <c r="D5" s="1">
        <v>598.89</v>
      </c>
      <c r="E5" s="3"/>
      <c r="F5" s="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35">
      <c r="A6" s="1"/>
      <c r="B6" s="1"/>
      <c r="C6" s="8">
        <v>42125</v>
      </c>
      <c r="D6" s="1">
        <v>597.74400000000003</v>
      </c>
      <c r="E6" s="3"/>
      <c r="F6" s="1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35">
      <c r="A7" s="1"/>
      <c r="B7" s="1"/>
      <c r="C7" s="8">
        <v>42156</v>
      </c>
      <c r="D7" s="1">
        <v>591.34400000000005</v>
      </c>
      <c r="E7" s="3"/>
      <c r="F7" s="1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35">
      <c r="A8" s="1"/>
      <c r="B8" s="1"/>
      <c r="C8" s="8">
        <v>42186</v>
      </c>
      <c r="D8" s="1">
        <v>579.37099999999998</v>
      </c>
      <c r="E8" s="3"/>
      <c r="F8" s="1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35">
      <c r="A9" s="1"/>
      <c r="B9" s="1"/>
      <c r="C9" s="8">
        <v>42217</v>
      </c>
      <c r="D9" s="1">
        <v>594.06399999999996</v>
      </c>
      <c r="E9" s="3"/>
      <c r="F9" s="1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35">
      <c r="A10" s="1"/>
      <c r="B10" s="1"/>
      <c r="C10" s="8">
        <v>42248</v>
      </c>
      <c r="D10" s="1">
        <v>597.78200000000004</v>
      </c>
      <c r="E10" s="3"/>
      <c r="F10" s="1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35">
      <c r="A11" s="1"/>
      <c r="B11" s="1"/>
      <c r="C11" s="8">
        <v>42278</v>
      </c>
      <c r="D11" s="1">
        <v>604.50800000000004</v>
      </c>
      <c r="E11" s="3"/>
      <c r="F11" s="1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35">
      <c r="A12" s="1"/>
      <c r="B12" s="1"/>
      <c r="C12" s="8">
        <v>42309</v>
      </c>
      <c r="D12" s="1">
        <v>612.625</v>
      </c>
      <c r="E12" s="3"/>
      <c r="F12" s="1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5">
      <c r="A13" s="1"/>
      <c r="B13" s="1"/>
      <c r="C13" s="8">
        <v>42339</v>
      </c>
      <c r="D13" s="1">
        <v>627.46600000000001</v>
      </c>
      <c r="E13" s="3"/>
      <c r="F13" s="1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35">
      <c r="A14" s="1"/>
      <c r="B14" s="1"/>
      <c r="C14" s="8">
        <v>42370</v>
      </c>
      <c r="D14" s="1">
        <v>594.92399999999998</v>
      </c>
      <c r="E14" s="3"/>
      <c r="F14" s="1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35">
      <c r="A15" s="1"/>
      <c r="B15" s="1"/>
      <c r="C15" s="8">
        <v>42401</v>
      </c>
      <c r="D15" s="1">
        <v>594.79</v>
      </c>
      <c r="E15" s="3"/>
      <c r="F15" s="1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5">
      <c r="A16" s="1"/>
      <c r="B16" s="1"/>
      <c r="C16" s="8">
        <v>42430</v>
      </c>
      <c r="D16" s="1">
        <v>614.30499999999995</v>
      </c>
      <c r="E16" s="3"/>
      <c r="F16" s="1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35">
      <c r="A17" s="1"/>
      <c r="B17" s="1"/>
      <c r="C17" s="8">
        <v>42461</v>
      </c>
      <c r="D17" s="1">
        <v>614.11300000000006</v>
      </c>
      <c r="E17" s="3"/>
      <c r="F17" s="1"/>
      <c r="G17" s="7"/>
      <c r="H17" s="7"/>
      <c r="I17" s="33" t="s">
        <v>53</v>
      </c>
      <c r="J17" s="34"/>
      <c r="K17" s="34"/>
      <c r="L17" s="34"/>
      <c r="M17" s="34"/>
      <c r="N17" s="34"/>
      <c r="O17" s="7"/>
      <c r="P17" s="7"/>
    </row>
    <row r="18" spans="1:16" x14ac:dyDescent="0.35">
      <c r="A18" s="1"/>
      <c r="B18" s="1"/>
      <c r="C18" s="8">
        <v>42491</v>
      </c>
      <c r="D18" s="1">
        <v>616.67999999999995</v>
      </c>
      <c r="E18" s="3"/>
      <c r="F18" s="1"/>
      <c r="G18" s="7"/>
      <c r="H18" s="7"/>
      <c r="I18" s="34"/>
      <c r="J18" s="34"/>
      <c r="K18" s="34"/>
      <c r="L18" s="34"/>
      <c r="M18" s="34"/>
      <c r="N18" s="34"/>
      <c r="O18" s="7"/>
      <c r="P18" s="7"/>
    </row>
    <row r="19" spans="1:16" x14ac:dyDescent="0.35">
      <c r="A19" s="1"/>
      <c r="B19" s="1"/>
      <c r="C19" s="8">
        <v>42522</v>
      </c>
      <c r="D19" s="1">
        <v>610.39599999999996</v>
      </c>
      <c r="E19" s="3"/>
      <c r="F19" s="1"/>
      <c r="G19" s="7"/>
      <c r="H19" s="7"/>
      <c r="I19" s="34"/>
      <c r="J19" s="34"/>
      <c r="K19" s="34"/>
      <c r="L19" s="34"/>
      <c r="M19" s="34"/>
      <c r="N19" s="34"/>
      <c r="O19" s="7"/>
      <c r="P19" s="7"/>
    </row>
    <row r="20" spans="1:16" x14ac:dyDescent="0.35">
      <c r="A20" s="1"/>
      <c r="B20" s="1"/>
      <c r="C20" s="8">
        <v>42552</v>
      </c>
      <c r="D20" s="1">
        <v>603.50400000000002</v>
      </c>
      <c r="E20" s="3"/>
      <c r="F20" s="1"/>
      <c r="G20" s="7"/>
      <c r="H20" s="7"/>
      <c r="I20" s="34"/>
      <c r="J20" s="34"/>
      <c r="K20" s="34"/>
      <c r="L20" s="34"/>
      <c r="M20" s="34"/>
      <c r="N20" s="34"/>
      <c r="O20" s="7"/>
      <c r="P20" s="7"/>
    </row>
    <row r="21" spans="1:16" x14ac:dyDescent="0.35">
      <c r="A21" s="1"/>
      <c r="B21" s="1"/>
      <c r="C21" s="8">
        <v>42583</v>
      </c>
      <c r="D21" s="1">
        <v>607.54999999999995</v>
      </c>
      <c r="E21" s="3"/>
      <c r="F21" s="1"/>
      <c r="G21" s="7"/>
      <c r="H21" s="7"/>
      <c r="I21" s="34"/>
      <c r="J21" s="34"/>
      <c r="K21" s="34"/>
      <c r="L21" s="34"/>
      <c r="M21" s="34"/>
      <c r="N21" s="34"/>
    </row>
    <row r="22" spans="1:16" x14ac:dyDescent="0.35">
      <c r="A22" s="1"/>
      <c r="B22" s="1"/>
      <c r="C22" s="8">
        <v>42614</v>
      </c>
      <c r="D22" s="1">
        <v>613.03599999999994</v>
      </c>
      <c r="E22" s="3"/>
      <c r="F22" s="1"/>
    </row>
    <row r="23" spans="1:16" x14ac:dyDescent="0.35">
      <c r="A23" s="1"/>
      <c r="B23" s="1"/>
      <c r="C23" s="8">
        <v>42644</v>
      </c>
      <c r="D23" s="1">
        <v>614.16300000000001</v>
      </c>
      <c r="E23" s="3"/>
      <c r="F23" s="1"/>
    </row>
    <row r="24" spans="1:16" x14ac:dyDescent="0.35">
      <c r="A24" s="1"/>
      <c r="B24" s="1"/>
      <c r="C24" s="8">
        <v>42675</v>
      </c>
      <c r="D24" s="1">
        <v>621.82100000000003</v>
      </c>
      <c r="E24" s="3"/>
      <c r="F24" s="1"/>
    </row>
    <row r="25" spans="1:16" x14ac:dyDescent="0.35">
      <c r="A25" s="1"/>
      <c r="B25" s="1"/>
      <c r="C25" s="8">
        <v>42705</v>
      </c>
      <c r="D25" s="1">
        <v>638.91399999999999</v>
      </c>
      <c r="E25" s="3"/>
      <c r="F25" s="1"/>
    </row>
    <row r="26" spans="1:16" x14ac:dyDescent="0.35">
      <c r="A26" s="1"/>
      <c r="B26" s="1"/>
      <c r="C26" s="8">
        <v>42736</v>
      </c>
      <c r="D26" s="1">
        <v>608.25199999999995</v>
      </c>
      <c r="E26" s="3"/>
      <c r="F26" s="1"/>
    </row>
    <row r="27" spans="1:16" x14ac:dyDescent="0.35">
      <c r="A27" s="1"/>
      <c r="B27" s="1"/>
      <c r="C27" s="8">
        <v>42767</v>
      </c>
      <c r="D27" s="1">
        <v>590.29899999999998</v>
      </c>
      <c r="E27" s="3"/>
      <c r="F27" s="1"/>
    </row>
    <row r="28" spans="1:16" x14ac:dyDescent="0.35">
      <c r="A28" s="1"/>
      <c r="B28" s="1"/>
      <c r="C28" s="8">
        <v>42795</v>
      </c>
      <c r="D28" s="1">
        <v>623.13199999999995</v>
      </c>
      <c r="E28" s="3"/>
      <c r="F28" s="1"/>
    </row>
    <row r="29" spans="1:16" x14ac:dyDescent="0.35">
      <c r="A29" s="1"/>
      <c r="B29" s="1"/>
      <c r="C29" s="8">
        <v>42826</v>
      </c>
      <c r="D29" s="1">
        <v>619.81200000000001</v>
      </c>
      <c r="E29" s="3"/>
      <c r="F29" s="1"/>
    </row>
    <row r="30" spans="1:16" x14ac:dyDescent="0.35">
      <c r="A30" s="1"/>
      <c r="B30" s="1"/>
      <c r="C30" s="8">
        <v>42856</v>
      </c>
      <c r="D30" s="1">
        <v>624.03899999999999</v>
      </c>
      <c r="E30" s="3"/>
      <c r="F30" s="1"/>
    </row>
    <row r="31" spans="1:16" x14ac:dyDescent="0.35">
      <c r="A31" s="1"/>
      <c r="B31" s="1"/>
      <c r="C31" s="8">
        <v>42887</v>
      </c>
      <c r="D31" s="1">
        <v>608.03300000000002</v>
      </c>
      <c r="E31" s="3"/>
      <c r="F31" s="1"/>
    </row>
    <row r="32" spans="1:16" x14ac:dyDescent="0.35">
      <c r="A32" s="1"/>
      <c r="B32" s="1"/>
      <c r="C32" s="8">
        <v>42917</v>
      </c>
      <c r="D32" s="1">
        <v>592.93700000000001</v>
      </c>
      <c r="E32" s="3"/>
      <c r="F32" s="1"/>
    </row>
    <row r="33" spans="1:6" x14ac:dyDescent="0.35">
      <c r="A33" s="1"/>
      <c r="B33" s="1"/>
      <c r="C33" s="8">
        <v>42948</v>
      </c>
      <c r="D33" s="1">
        <v>580.28700000000003</v>
      </c>
      <c r="E33" s="3"/>
      <c r="F33" s="1"/>
    </row>
    <row r="34" spans="1:6" x14ac:dyDescent="0.35">
      <c r="A34" s="1"/>
      <c r="B34" s="1"/>
      <c r="C34" s="8">
        <v>42979</v>
      </c>
      <c r="D34" s="1">
        <v>624.55200000000002</v>
      </c>
      <c r="E34" s="3"/>
      <c r="F34" s="1"/>
    </row>
    <row r="35" spans="1:6" x14ac:dyDescent="0.35">
      <c r="A35" s="1"/>
      <c r="B35" s="1"/>
      <c r="C35" s="8">
        <v>43009</v>
      </c>
      <c r="D35" s="1">
        <v>633.024</v>
      </c>
      <c r="E35" s="3"/>
      <c r="F35" s="1"/>
    </row>
    <row r="36" spans="1:6" x14ac:dyDescent="0.35">
      <c r="A36" s="1"/>
      <c r="B36" s="1"/>
      <c r="C36" s="8">
        <v>43040</v>
      </c>
      <c r="D36" s="1">
        <v>642.904</v>
      </c>
      <c r="E36" s="3"/>
      <c r="F36" s="1"/>
    </row>
    <row r="37" spans="1:6" x14ac:dyDescent="0.35">
      <c r="A37" s="1"/>
      <c r="B37" s="1"/>
      <c r="C37" s="8">
        <v>43070</v>
      </c>
      <c r="D37" s="1">
        <v>655.39400000000001</v>
      </c>
      <c r="E37" s="3"/>
      <c r="F37" s="1"/>
    </row>
    <row r="38" spans="1:6" x14ac:dyDescent="0.35">
      <c r="A38" s="1"/>
      <c r="B38" s="1"/>
      <c r="C38" s="8">
        <v>43101</v>
      </c>
      <c r="D38" s="1">
        <v>632.93600000000004</v>
      </c>
      <c r="E38" s="3"/>
      <c r="F38" s="1"/>
    </row>
    <row r="39" spans="1:6" x14ac:dyDescent="0.35">
      <c r="A39" s="1"/>
      <c r="B39" s="1"/>
      <c r="C39" s="8">
        <v>43132</v>
      </c>
      <c r="D39" s="1">
        <v>620.03499999999997</v>
      </c>
      <c r="E39" s="3"/>
      <c r="F39" s="1"/>
    </row>
    <row r="40" spans="1:6" x14ac:dyDescent="0.35">
      <c r="A40" s="1"/>
      <c r="B40" s="1"/>
      <c r="C40" s="8">
        <v>43160</v>
      </c>
      <c r="D40" s="1">
        <v>645.42200000000003</v>
      </c>
      <c r="E40" s="3"/>
      <c r="F40" s="1"/>
    </row>
    <row r="41" spans="1:6" x14ac:dyDescent="0.35">
      <c r="A41" s="1"/>
      <c r="B41" s="1"/>
      <c r="C41" s="8">
        <v>43191</v>
      </c>
      <c r="D41" s="1">
        <v>650.73400000000004</v>
      </c>
      <c r="E41" s="3"/>
      <c r="F41" s="1"/>
    </row>
    <row r="42" spans="1:6" x14ac:dyDescent="0.35">
      <c r="A42" s="1"/>
      <c r="B42" s="1"/>
      <c r="C42" s="8">
        <v>43221</v>
      </c>
      <c r="D42" s="1">
        <v>653.37</v>
      </c>
      <c r="E42" s="3"/>
      <c r="F42" s="1"/>
    </row>
    <row r="43" spans="1:6" x14ac:dyDescent="0.35">
      <c r="A43" s="1"/>
      <c r="B43" s="1"/>
      <c r="C43" s="8">
        <v>43252</v>
      </c>
      <c r="D43" s="1">
        <v>644.89400000000001</v>
      </c>
      <c r="E43" s="3"/>
      <c r="F43" s="1"/>
    </row>
    <row r="44" spans="1:6" x14ac:dyDescent="0.35">
      <c r="A44" s="1"/>
      <c r="B44" s="1"/>
      <c r="C44" s="8">
        <v>43282</v>
      </c>
      <c r="D44" s="1">
        <v>642.32500000000005</v>
      </c>
      <c r="E44" s="3"/>
      <c r="F44" s="1"/>
    </row>
    <row r="45" spans="1:6" x14ac:dyDescent="0.35">
      <c r="A45" s="1"/>
      <c r="B45" s="1"/>
      <c r="C45" s="8">
        <v>43313</v>
      </c>
      <c r="D45" s="1">
        <v>653.03700000000003</v>
      </c>
      <c r="E45" s="3"/>
      <c r="F45" s="1"/>
    </row>
    <row r="46" spans="1:6" x14ac:dyDescent="0.35">
      <c r="A46" s="1"/>
      <c r="B46" s="1"/>
      <c r="C46" s="8">
        <v>43344</v>
      </c>
      <c r="D46" s="1">
        <v>646.46100000000001</v>
      </c>
      <c r="E46" s="3"/>
      <c r="F46" s="1"/>
    </row>
    <row r="47" spans="1:6" x14ac:dyDescent="0.35">
      <c r="A47" s="1"/>
      <c r="B47" s="1"/>
      <c r="C47" s="8">
        <v>43374</v>
      </c>
      <c r="D47" s="1">
        <v>664.38199999999995</v>
      </c>
      <c r="E47" s="3"/>
      <c r="F47" s="1"/>
    </row>
    <row r="48" spans="1:6" x14ac:dyDescent="0.35">
      <c r="A48" s="1"/>
      <c r="B48" s="1"/>
      <c r="C48" s="8">
        <v>43405</v>
      </c>
      <c r="D48" s="1">
        <v>668.46400000000006</v>
      </c>
      <c r="E48" s="3"/>
      <c r="F48" s="1"/>
    </row>
    <row r="49" spans="1:6" x14ac:dyDescent="0.35">
      <c r="A49" s="1"/>
      <c r="B49" s="1"/>
      <c r="C49" s="8">
        <v>43435</v>
      </c>
      <c r="D49" s="1">
        <v>683.33</v>
      </c>
      <c r="E49" s="3"/>
      <c r="F49" s="1"/>
    </row>
    <row r="50" spans="1:6" x14ac:dyDescent="0.35">
      <c r="A50" s="1"/>
      <c r="B50" s="1"/>
      <c r="C50" s="8">
        <v>43466</v>
      </c>
      <c r="D50" s="1">
        <v>655.56500000000005</v>
      </c>
      <c r="E50" s="3"/>
      <c r="F50" s="1"/>
    </row>
    <row r="51" spans="1:6" x14ac:dyDescent="0.35">
      <c r="A51" s="1"/>
      <c r="B51" s="1"/>
      <c r="C51" s="8">
        <v>43497</v>
      </c>
      <c r="D51" s="1">
        <v>643.92499999999995</v>
      </c>
      <c r="E51" s="3"/>
      <c r="F51" s="1"/>
    </row>
    <row r="52" spans="1:6" x14ac:dyDescent="0.35">
      <c r="A52" s="1"/>
      <c r="B52" s="1"/>
      <c r="C52" s="8">
        <v>43525</v>
      </c>
      <c r="D52" s="1">
        <v>668.14200000000005</v>
      </c>
      <c r="E52" s="3"/>
      <c r="F52" s="1"/>
    </row>
    <row r="53" spans="1:6" x14ac:dyDescent="0.35">
      <c r="A53" s="1"/>
      <c r="B53" s="1"/>
      <c r="C53" s="8">
        <v>43556</v>
      </c>
      <c r="D53" s="1">
        <v>672.51900000000001</v>
      </c>
      <c r="E53" s="3"/>
      <c r="F53" s="1"/>
    </row>
    <row r="54" spans="1:6" x14ac:dyDescent="0.35">
      <c r="A54" s="1"/>
      <c r="B54" s="1"/>
      <c r="C54" s="8">
        <v>43586</v>
      </c>
      <c r="D54" s="1">
        <v>673.40099999999995</v>
      </c>
      <c r="E54" s="3"/>
      <c r="F54" s="1"/>
    </row>
    <row r="55" spans="1:6" x14ac:dyDescent="0.35">
      <c r="A55" s="1"/>
      <c r="B55" s="1"/>
      <c r="C55" s="8">
        <v>43617</v>
      </c>
      <c r="D55" s="1">
        <v>662.22400000000005</v>
      </c>
      <c r="E55" s="3"/>
      <c r="F55" s="1"/>
    </row>
    <row r="56" spans="1:6" x14ac:dyDescent="0.35">
      <c r="A56" s="1"/>
      <c r="B56" s="1"/>
      <c r="C56" s="8">
        <v>43647</v>
      </c>
      <c r="D56" s="1">
        <v>665.76300000000003</v>
      </c>
      <c r="E56" s="3"/>
      <c r="F56" s="1"/>
    </row>
    <row r="57" spans="1:6" x14ac:dyDescent="0.35">
      <c r="A57" s="1"/>
      <c r="B57" s="1"/>
      <c r="C57" s="8">
        <v>43678</v>
      </c>
      <c r="D57" s="1">
        <v>671.13400000000001</v>
      </c>
      <c r="E57" s="3"/>
      <c r="F57" s="1"/>
    </row>
    <row r="58" spans="1:6" x14ac:dyDescent="0.35">
      <c r="A58" s="1"/>
      <c r="B58" s="1"/>
      <c r="C58" s="8">
        <v>43709</v>
      </c>
      <c r="D58" s="1">
        <v>666.577</v>
      </c>
      <c r="E58" s="3"/>
      <c r="F58" s="1"/>
    </row>
    <row r="59" spans="1:6" x14ac:dyDescent="0.35">
      <c r="A59" s="1"/>
      <c r="B59" s="1"/>
      <c r="C59" s="8">
        <v>43739</v>
      </c>
      <c r="D59" s="1">
        <v>667.61599999999999</v>
      </c>
      <c r="E59" s="3"/>
      <c r="F59" s="1"/>
    </row>
    <row r="60" spans="1:6" x14ac:dyDescent="0.35">
      <c r="A60" s="1"/>
      <c r="B60" s="1"/>
      <c r="C60" s="8">
        <v>43770</v>
      </c>
      <c r="D60" s="1">
        <v>666.51199999999994</v>
      </c>
      <c r="E60" s="3"/>
      <c r="F60" s="1"/>
    </row>
    <row r="61" spans="1:6" x14ac:dyDescent="0.35">
      <c r="A61" s="1"/>
      <c r="B61" s="1"/>
      <c r="C61" s="8">
        <v>43800</v>
      </c>
      <c r="D61" s="1">
        <v>693.46100000000001</v>
      </c>
      <c r="E61" s="3"/>
      <c r="F61" s="1"/>
    </row>
    <row r="62" spans="1:6" x14ac:dyDescent="0.35">
      <c r="A62" s="1"/>
      <c r="B62" s="1"/>
      <c r="C62" s="8">
        <v>43831</v>
      </c>
      <c r="D62" s="1">
        <v>661.42600000000004</v>
      </c>
      <c r="E62" s="3"/>
      <c r="F62" s="1"/>
    </row>
    <row r="63" spans="1:6" x14ac:dyDescent="0.35">
      <c r="A63" s="1"/>
      <c r="B63" s="1"/>
      <c r="C63" s="8">
        <v>43862</v>
      </c>
      <c r="D63" s="1">
        <v>648.44000000000005</v>
      </c>
      <c r="E63" s="3">
        <v>700</v>
      </c>
      <c r="F63" s="1"/>
    </row>
    <row r="64" spans="1:6" x14ac:dyDescent="0.35">
      <c r="A64" s="1"/>
      <c r="B64" s="1"/>
      <c r="C64" s="8">
        <v>43891</v>
      </c>
      <c r="D64" s="1">
        <v>650.40800000000002</v>
      </c>
      <c r="E64" s="3"/>
      <c r="F64" s="1"/>
    </row>
    <row r="65" spans="1:6" x14ac:dyDescent="0.35">
      <c r="A65" s="1"/>
      <c r="B65" s="1"/>
      <c r="C65" s="8">
        <v>43922</v>
      </c>
      <c r="D65" s="1">
        <v>566.90300000000002</v>
      </c>
      <c r="E65" s="3"/>
      <c r="F65" s="1"/>
    </row>
    <row r="66" spans="1:6" x14ac:dyDescent="0.35">
      <c r="A66" s="1"/>
      <c r="B66" s="1"/>
      <c r="C66" s="8">
        <v>43952</v>
      </c>
      <c r="D66" s="1">
        <v>568.63</v>
      </c>
      <c r="E66" s="3"/>
      <c r="F66" s="1"/>
    </row>
    <row r="67" spans="1:6" x14ac:dyDescent="0.35">
      <c r="A67" s="1"/>
      <c r="B67" s="1"/>
      <c r="C67" s="8">
        <v>43983</v>
      </c>
      <c r="D67" s="1">
        <v>553.77599999999995</v>
      </c>
      <c r="E67" s="3"/>
      <c r="F67" s="1"/>
    </row>
    <row r="68" spans="1:6" x14ac:dyDescent="0.35">
      <c r="A68" s="1"/>
      <c r="B68" s="1"/>
      <c r="C68" s="8">
        <v>44013</v>
      </c>
      <c r="D68" s="1">
        <v>559.16700000000003</v>
      </c>
      <c r="E68" s="3"/>
      <c r="F68" s="1"/>
    </row>
    <row r="69" spans="1:6" x14ac:dyDescent="0.35">
      <c r="A69" s="1"/>
      <c r="B69" s="1"/>
      <c r="C69" s="8">
        <v>44044</v>
      </c>
      <c r="D69" s="1">
        <v>578.25900000000001</v>
      </c>
      <c r="E69" s="3"/>
      <c r="F69" s="1"/>
    </row>
    <row r="70" spans="1:6" x14ac:dyDescent="0.35">
      <c r="A70" s="1"/>
      <c r="B70" s="1"/>
      <c r="C70" s="8">
        <v>44075</v>
      </c>
      <c r="D70" s="1">
        <v>601.22400000000005</v>
      </c>
      <c r="E70" s="3"/>
      <c r="F70" s="1"/>
    </row>
    <row r="71" spans="1:6" x14ac:dyDescent="0.35">
      <c r="A71" s="1"/>
      <c r="B71" s="1"/>
      <c r="C71" s="8">
        <v>44105</v>
      </c>
      <c r="D71" s="1">
        <v>627.79899999999998</v>
      </c>
      <c r="E71" s="3"/>
      <c r="F71" s="1"/>
    </row>
    <row r="72" spans="1:6" x14ac:dyDescent="0.35">
      <c r="A72" s="1"/>
      <c r="B72" s="1"/>
      <c r="C72" s="8">
        <v>44136</v>
      </c>
      <c r="D72" s="1">
        <v>647.60599999999999</v>
      </c>
      <c r="E72" s="3"/>
      <c r="F72" s="1"/>
    </row>
    <row r="73" spans="1:6" x14ac:dyDescent="0.35">
      <c r="A73" s="1"/>
      <c r="B73" s="1"/>
      <c r="C73" s="8">
        <v>44166</v>
      </c>
      <c r="D73" s="1">
        <v>668.89499999999998</v>
      </c>
      <c r="E73" s="3"/>
      <c r="F73" s="1"/>
    </row>
  </sheetData>
  <mergeCells count="1">
    <mergeCell ref="I17:N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3E90-2396-4226-8997-A36D4DA54FF1}">
  <dimension ref="A1:N36"/>
  <sheetViews>
    <sheetView zoomScale="85" zoomScaleNormal="85" workbookViewId="0">
      <selection activeCell="I3" sqref="I3"/>
    </sheetView>
  </sheetViews>
  <sheetFormatPr baseColWidth="10" defaultRowHeight="14.5" x14ac:dyDescent="0.35"/>
  <cols>
    <col min="1" max="1" width="12" bestFit="1" customWidth="1"/>
  </cols>
  <sheetData>
    <row r="1" spans="1:14" x14ac:dyDescent="0.35">
      <c r="A1" t="s">
        <v>5</v>
      </c>
      <c r="B1" t="s">
        <v>6</v>
      </c>
      <c r="C1" t="s">
        <v>7</v>
      </c>
      <c r="H1" s="7"/>
      <c r="I1" s="7"/>
      <c r="J1" s="7"/>
      <c r="K1" s="7"/>
      <c r="L1" s="7"/>
      <c r="M1" s="7"/>
      <c r="N1" s="7"/>
    </row>
    <row r="2" spans="1:14" x14ac:dyDescent="0.35">
      <c r="A2" s="9">
        <v>43252</v>
      </c>
      <c r="B2" s="4">
        <v>11.7083671875</v>
      </c>
      <c r="C2" s="4">
        <v>23.665484374999998</v>
      </c>
      <c r="E2" s="4"/>
      <c r="F2" s="4"/>
      <c r="H2" s="7"/>
      <c r="I2" s="26" t="s">
        <v>57</v>
      </c>
      <c r="J2" s="7"/>
      <c r="K2" s="7"/>
      <c r="L2" s="7"/>
      <c r="M2" s="7"/>
      <c r="N2" s="7"/>
    </row>
    <row r="3" spans="1:14" x14ac:dyDescent="0.35">
      <c r="A3" s="9">
        <v>43282</v>
      </c>
      <c r="B3" s="4">
        <v>10.9129912109375</v>
      </c>
      <c r="C3" s="4">
        <v>23.242173828125001</v>
      </c>
      <c r="E3" s="4"/>
      <c r="F3" s="4"/>
      <c r="H3" s="7"/>
      <c r="I3" s="7"/>
      <c r="J3" s="7" t="s">
        <v>54</v>
      </c>
      <c r="K3" s="7"/>
      <c r="L3" s="7"/>
      <c r="M3" s="7"/>
      <c r="N3" s="7"/>
    </row>
    <row r="4" spans="1:14" x14ac:dyDescent="0.35">
      <c r="A4" s="9">
        <v>43313</v>
      </c>
      <c r="B4" s="4">
        <v>10.978755859374999</v>
      </c>
      <c r="C4" s="4">
        <v>23.746666015624999</v>
      </c>
      <c r="E4" s="4"/>
      <c r="F4" s="4"/>
      <c r="H4" s="7"/>
      <c r="I4" s="7" t="s">
        <v>58</v>
      </c>
      <c r="J4" s="7"/>
      <c r="K4" s="7"/>
      <c r="L4" s="7"/>
      <c r="M4" s="7"/>
      <c r="N4" s="7"/>
    </row>
    <row r="5" spans="1:14" x14ac:dyDescent="0.35">
      <c r="A5" s="9">
        <v>43344</v>
      </c>
      <c r="B5" s="4">
        <v>10.2747705078125</v>
      </c>
      <c r="C5" s="4">
        <v>22.42619921875</v>
      </c>
      <c r="E5" s="4"/>
      <c r="F5" s="4"/>
      <c r="H5" s="7"/>
      <c r="I5" s="7"/>
      <c r="J5" s="7"/>
      <c r="K5" s="7"/>
      <c r="L5" s="7"/>
      <c r="M5" s="7"/>
      <c r="N5" s="7"/>
    </row>
    <row r="6" spans="1:14" x14ac:dyDescent="0.35">
      <c r="A6" s="9">
        <v>43374</v>
      </c>
      <c r="B6" s="4">
        <v>11.842376953124999</v>
      </c>
      <c r="C6" s="4">
        <v>24.80629296875</v>
      </c>
      <c r="E6" s="4"/>
      <c r="F6" s="4"/>
      <c r="H6" s="7"/>
      <c r="I6" s="7"/>
      <c r="J6" s="7"/>
      <c r="K6" s="7"/>
      <c r="L6" s="7"/>
      <c r="M6" s="7"/>
      <c r="N6" s="7"/>
    </row>
    <row r="7" spans="1:14" x14ac:dyDescent="0.35">
      <c r="A7" s="9">
        <v>43405</v>
      </c>
      <c r="B7" s="4">
        <v>11.146830078124999</v>
      </c>
      <c r="C7" s="4">
        <v>24.212214843750001</v>
      </c>
      <c r="E7" s="4"/>
      <c r="F7" s="4"/>
      <c r="H7" s="7"/>
      <c r="I7" s="7"/>
      <c r="J7" s="7"/>
      <c r="K7" s="7"/>
      <c r="L7" s="7"/>
      <c r="M7" s="7"/>
      <c r="N7" s="7"/>
    </row>
    <row r="8" spans="1:14" x14ac:dyDescent="0.35">
      <c r="A8" s="9">
        <v>43435</v>
      </c>
      <c r="B8" s="4">
        <v>11.0626552734375</v>
      </c>
      <c r="C8" s="4">
        <v>24.098640625000002</v>
      </c>
      <c r="E8" s="4"/>
      <c r="F8" s="4"/>
      <c r="H8" s="7"/>
      <c r="I8" s="7"/>
      <c r="J8" s="7"/>
      <c r="K8" s="7"/>
      <c r="L8" s="7"/>
      <c r="M8" s="7"/>
      <c r="N8" s="7"/>
    </row>
    <row r="9" spans="1:14" x14ac:dyDescent="0.35">
      <c r="A9" s="9">
        <v>43466</v>
      </c>
      <c r="B9" s="4">
        <v>11.223131835937499</v>
      </c>
      <c r="C9" s="4">
        <v>23.899941406250001</v>
      </c>
      <c r="E9" s="4"/>
      <c r="F9" s="4"/>
      <c r="H9" s="7"/>
      <c r="I9" s="7"/>
      <c r="J9" s="7"/>
      <c r="K9" s="7"/>
      <c r="L9" s="7"/>
      <c r="M9" s="7"/>
      <c r="N9" s="7"/>
    </row>
    <row r="10" spans="1:14" x14ac:dyDescent="0.35">
      <c r="A10" s="9">
        <v>43497</v>
      </c>
      <c r="B10" s="4">
        <v>10.974630859375001</v>
      </c>
      <c r="C10" s="4">
        <v>24.312576171875001</v>
      </c>
      <c r="E10" s="4"/>
      <c r="F10" s="4"/>
      <c r="H10" s="7"/>
      <c r="I10" s="7"/>
      <c r="J10" s="7"/>
      <c r="K10" s="7"/>
      <c r="L10" s="7"/>
      <c r="M10" s="7"/>
      <c r="N10" s="7"/>
    </row>
    <row r="11" spans="1:14" x14ac:dyDescent="0.35">
      <c r="A11" s="9">
        <v>43525</v>
      </c>
      <c r="B11" s="4">
        <v>11.066419921874999</v>
      </c>
      <c r="C11" s="4">
        <v>25.030380859375001</v>
      </c>
      <c r="E11" s="4"/>
      <c r="F11" s="4"/>
      <c r="H11" s="7"/>
      <c r="I11" s="7"/>
      <c r="J11" s="7"/>
      <c r="K11" s="7"/>
      <c r="L11" s="7"/>
      <c r="M11" s="7"/>
      <c r="N11" s="7"/>
    </row>
    <row r="12" spans="1:14" x14ac:dyDescent="0.35">
      <c r="A12" s="9">
        <v>43556</v>
      </c>
      <c r="B12" s="4">
        <v>11.5933759765625</v>
      </c>
      <c r="C12" s="4">
        <v>25.598724609375001</v>
      </c>
      <c r="E12" s="4"/>
      <c r="F12" s="4"/>
      <c r="H12" s="7"/>
      <c r="I12" s="7"/>
      <c r="J12" s="7"/>
      <c r="K12" s="7"/>
      <c r="L12" s="7"/>
      <c r="M12" s="7"/>
      <c r="N12" s="7"/>
    </row>
    <row r="13" spans="1:14" x14ac:dyDescent="0.35">
      <c r="A13" s="9">
        <v>43586</v>
      </c>
      <c r="B13" s="4">
        <v>11.443738281250001</v>
      </c>
      <c r="C13" s="4">
        <v>24.980390624999998</v>
      </c>
      <c r="E13" s="4"/>
      <c r="F13" s="4"/>
      <c r="H13" s="7"/>
      <c r="I13" s="7"/>
      <c r="J13" s="7"/>
      <c r="K13" s="7"/>
      <c r="L13" s="7"/>
      <c r="M13" s="7"/>
      <c r="N13" s="7"/>
    </row>
    <row r="14" spans="1:14" x14ac:dyDescent="0.35">
      <c r="A14" s="9">
        <v>43617</v>
      </c>
      <c r="B14" s="4">
        <v>11.366130859375</v>
      </c>
      <c r="C14" s="4">
        <v>24.775160156249999</v>
      </c>
      <c r="E14" s="4"/>
      <c r="F14" s="4"/>
      <c r="H14" s="7"/>
      <c r="I14" s="7"/>
      <c r="J14" s="7"/>
      <c r="K14" s="7"/>
      <c r="L14" s="7"/>
      <c r="M14" s="7"/>
      <c r="N14" s="7"/>
    </row>
    <row r="15" spans="1:14" x14ac:dyDescent="0.35">
      <c r="A15" s="9">
        <v>43647</v>
      </c>
      <c r="B15" s="4">
        <v>11.755697265625001</v>
      </c>
      <c r="C15" s="4">
        <v>25.940173828125001</v>
      </c>
      <c r="E15" s="4"/>
      <c r="F15" s="4"/>
      <c r="H15" s="7"/>
      <c r="I15" s="7"/>
      <c r="J15" s="7"/>
      <c r="K15" s="7"/>
      <c r="L15" s="7"/>
      <c r="M15" s="7"/>
      <c r="N15" s="7"/>
    </row>
    <row r="16" spans="1:14" x14ac:dyDescent="0.35">
      <c r="A16" s="9">
        <v>43678</v>
      </c>
      <c r="B16" s="4">
        <v>10.983131835937501</v>
      </c>
      <c r="C16" s="4">
        <v>24.366384765625</v>
      </c>
      <c r="E16" s="4"/>
      <c r="F16" s="4"/>
      <c r="H16" s="7"/>
      <c r="I16" s="7"/>
      <c r="J16" s="7"/>
      <c r="K16" s="7"/>
      <c r="L16" s="7"/>
      <c r="M16" s="7"/>
      <c r="N16" s="7"/>
    </row>
    <row r="17" spans="1:14" x14ac:dyDescent="0.35">
      <c r="A17" s="9">
        <v>43709</v>
      </c>
      <c r="B17" s="4">
        <v>10.2335107421875</v>
      </c>
      <c r="C17" s="4">
        <v>23.942744140624999</v>
      </c>
      <c r="E17" s="4"/>
      <c r="F17" s="4"/>
      <c r="H17" s="7"/>
      <c r="I17" s="7"/>
      <c r="J17" s="7"/>
      <c r="K17" s="7"/>
      <c r="L17" s="7"/>
      <c r="M17" s="7"/>
      <c r="N17" s="7"/>
    </row>
    <row r="18" spans="1:14" x14ac:dyDescent="0.35">
      <c r="A18" s="9">
        <v>43739</v>
      </c>
      <c r="B18" s="4">
        <v>9.6725781249999994</v>
      </c>
      <c r="C18" s="4">
        <v>23.341242187500001</v>
      </c>
      <c r="E18" s="4"/>
      <c r="F18" s="4"/>
      <c r="H18" s="7"/>
      <c r="I18" s="33" t="s">
        <v>55</v>
      </c>
      <c r="J18" s="34"/>
      <c r="K18" s="34"/>
      <c r="L18" s="34"/>
      <c r="M18" s="34"/>
      <c r="N18" s="34"/>
    </row>
    <row r="19" spans="1:14" x14ac:dyDescent="0.35">
      <c r="A19" s="9">
        <v>43770</v>
      </c>
      <c r="B19" s="4">
        <v>8.7678291015624996</v>
      </c>
      <c r="C19" s="4">
        <v>24.958892578124999</v>
      </c>
      <c r="E19" s="4"/>
      <c r="F19" s="4"/>
      <c r="H19" s="7"/>
      <c r="I19" s="34"/>
      <c r="J19" s="34"/>
      <c r="K19" s="34"/>
      <c r="L19" s="34"/>
      <c r="M19" s="34"/>
      <c r="N19" s="34"/>
    </row>
    <row r="20" spans="1:14" x14ac:dyDescent="0.35">
      <c r="A20" s="9">
        <v>43800</v>
      </c>
      <c r="B20" s="4">
        <v>9.9748349609374998</v>
      </c>
      <c r="C20" s="4">
        <v>28.919343749999999</v>
      </c>
      <c r="E20" s="4"/>
      <c r="F20" s="4"/>
      <c r="H20" s="7"/>
      <c r="I20" s="34"/>
      <c r="J20" s="34"/>
      <c r="K20" s="34"/>
      <c r="L20" s="34"/>
      <c r="M20" s="34"/>
      <c r="N20" s="34"/>
    </row>
    <row r="21" spans="1:14" x14ac:dyDescent="0.35">
      <c r="A21" s="9">
        <v>43831</v>
      </c>
      <c r="B21" s="4">
        <v>10.727490234375001</v>
      </c>
      <c r="C21" s="4">
        <v>27.272789062499999</v>
      </c>
      <c r="E21" s="4"/>
      <c r="F21" s="4"/>
      <c r="H21" s="7"/>
      <c r="I21" s="34"/>
      <c r="J21" s="34"/>
      <c r="K21" s="34"/>
      <c r="L21" s="34"/>
      <c r="M21" s="34"/>
      <c r="N21" s="34"/>
    </row>
    <row r="22" spans="1:14" x14ac:dyDescent="0.35">
      <c r="A22" s="9">
        <v>43862</v>
      </c>
      <c r="B22" s="4">
        <v>10.6362021484375</v>
      </c>
      <c r="C22" s="4">
        <v>26.788197265625001</v>
      </c>
      <c r="D22" s="4">
        <v>13</v>
      </c>
      <c r="E22" s="4"/>
      <c r="F22" s="4"/>
      <c r="H22" s="7"/>
      <c r="I22" s="7"/>
      <c r="J22" s="7"/>
      <c r="K22" s="7"/>
      <c r="L22" s="7"/>
      <c r="M22" s="7"/>
      <c r="N22" s="7"/>
    </row>
    <row r="23" spans="1:14" x14ac:dyDescent="0.35">
      <c r="A23" s="9">
        <v>43891</v>
      </c>
      <c r="B23" s="4">
        <v>8.8610380859374995</v>
      </c>
      <c r="C23" s="4">
        <v>24.682728515625001</v>
      </c>
      <c r="E23" s="4"/>
      <c r="F23" s="4"/>
      <c r="H23" s="7"/>
      <c r="I23" s="7" t="s">
        <v>59</v>
      </c>
      <c r="J23" s="7"/>
      <c r="K23" s="7"/>
      <c r="L23" s="7"/>
      <c r="M23" s="7"/>
      <c r="N23" s="7"/>
    </row>
    <row r="24" spans="1:14" x14ac:dyDescent="0.35">
      <c r="A24" s="9">
        <v>43922</v>
      </c>
      <c r="B24" s="4">
        <v>6.3325004882812497</v>
      </c>
      <c r="C24" s="4">
        <v>20.820478515624998</v>
      </c>
      <c r="E24" s="4"/>
      <c r="F24" s="4"/>
      <c r="H24" s="7"/>
      <c r="I24" s="7"/>
      <c r="J24" s="7"/>
      <c r="K24" s="7"/>
      <c r="L24" s="7"/>
      <c r="M24" s="7"/>
      <c r="N24" s="7"/>
    </row>
    <row r="25" spans="1:14" x14ac:dyDescent="0.35">
      <c r="A25" s="9">
        <v>43952</v>
      </c>
      <c r="B25" s="4">
        <v>7.3044384765624999</v>
      </c>
      <c r="C25" s="4">
        <v>24.648933593750002</v>
      </c>
      <c r="E25" s="4"/>
      <c r="F25" s="4"/>
      <c r="H25" s="7"/>
      <c r="I25" s="7"/>
      <c r="J25" s="7"/>
      <c r="K25" s="7"/>
      <c r="L25" s="7"/>
      <c r="M25" s="7"/>
      <c r="N25" s="7"/>
    </row>
    <row r="26" spans="1:14" x14ac:dyDescent="0.35">
      <c r="A26" s="9">
        <v>43983</v>
      </c>
      <c r="B26" s="4">
        <v>8.5904843750000008</v>
      </c>
      <c r="C26" s="4">
        <v>34.220570312500001</v>
      </c>
      <c r="E26" s="4"/>
      <c r="F26" s="4"/>
      <c r="H26" s="7"/>
      <c r="I26" s="7"/>
      <c r="J26" s="7"/>
      <c r="K26" s="7"/>
      <c r="L26" s="7"/>
      <c r="M26" s="7"/>
      <c r="N26" s="7"/>
    </row>
    <row r="27" spans="1:14" x14ac:dyDescent="0.35">
      <c r="A27" s="9">
        <v>44013</v>
      </c>
      <c r="B27" s="4">
        <v>9.7719970703124996</v>
      </c>
      <c r="C27" s="4">
        <v>34.644136718749998</v>
      </c>
      <c r="E27" s="4"/>
      <c r="F27" s="4"/>
      <c r="H27" s="7"/>
      <c r="I27" s="7"/>
      <c r="J27" s="7"/>
      <c r="K27" s="7"/>
      <c r="L27" s="7"/>
      <c r="M27" s="7"/>
      <c r="N27" s="7"/>
    </row>
    <row r="28" spans="1:14" x14ac:dyDescent="0.35">
      <c r="A28" s="9">
        <v>44044</v>
      </c>
      <c r="B28" s="4">
        <v>8.9459716796874993</v>
      </c>
      <c r="C28" s="4">
        <v>38.391554687499998</v>
      </c>
      <c r="E28" s="4"/>
      <c r="F28" s="4"/>
      <c r="H28" s="7"/>
      <c r="I28" s="7"/>
      <c r="J28" s="7"/>
      <c r="K28" s="7"/>
      <c r="L28" s="7"/>
      <c r="M28" s="7"/>
      <c r="N28" s="7"/>
    </row>
    <row r="29" spans="1:14" x14ac:dyDescent="0.35">
      <c r="A29" s="9">
        <v>44075</v>
      </c>
      <c r="B29" s="4">
        <v>11.7216962890625</v>
      </c>
      <c r="C29" s="4">
        <v>44.142425781249997</v>
      </c>
      <c r="E29" s="4"/>
      <c r="F29" s="4"/>
      <c r="H29" s="7"/>
      <c r="I29" s="7"/>
      <c r="J29" s="7"/>
      <c r="K29" s="7"/>
      <c r="L29" s="7"/>
      <c r="M29" s="7"/>
      <c r="N29" s="7"/>
    </row>
    <row r="30" spans="1:14" x14ac:dyDescent="0.35">
      <c r="A30" s="9">
        <v>44105</v>
      </c>
      <c r="B30" s="4">
        <v>12.4823857421875</v>
      </c>
      <c r="C30" s="4">
        <v>39.718257812499999</v>
      </c>
      <c r="E30" s="4"/>
      <c r="F30" s="4"/>
      <c r="H30" s="7"/>
      <c r="I30" s="7"/>
      <c r="J30" s="7"/>
      <c r="K30" s="7"/>
      <c r="L30" s="7"/>
      <c r="M30" s="7"/>
      <c r="N30" s="7"/>
    </row>
    <row r="31" spans="1:14" x14ac:dyDescent="0.35">
      <c r="A31" s="9">
        <v>44136</v>
      </c>
      <c r="B31" s="4">
        <v>12.82855078125</v>
      </c>
      <c r="C31" s="4">
        <v>35.906429687500001</v>
      </c>
      <c r="E31" s="4"/>
      <c r="F31" s="4"/>
      <c r="H31" s="7"/>
      <c r="I31" s="7"/>
      <c r="J31" s="7"/>
      <c r="K31" s="7"/>
      <c r="L31" s="7"/>
      <c r="M31" s="7"/>
      <c r="N31" s="7"/>
    </row>
    <row r="32" spans="1:14" x14ac:dyDescent="0.35">
      <c r="A32" s="9">
        <v>44166</v>
      </c>
      <c r="B32" s="4">
        <v>12.006013671874999</v>
      </c>
      <c r="C32" s="4">
        <v>32.744140625</v>
      </c>
      <c r="E32" s="4"/>
      <c r="F32" s="4"/>
      <c r="H32" s="7"/>
      <c r="I32" s="7"/>
      <c r="J32" s="7"/>
      <c r="K32" s="7"/>
      <c r="L32" s="7"/>
      <c r="M32" s="7"/>
      <c r="N32" s="7"/>
    </row>
    <row r="33" spans="8:14" x14ac:dyDescent="0.35">
      <c r="H33" s="7"/>
      <c r="I33" s="7"/>
      <c r="J33" s="7"/>
      <c r="K33" s="7"/>
      <c r="L33" s="7"/>
      <c r="M33" s="7"/>
      <c r="N33" s="7"/>
    </row>
    <row r="34" spans="8:14" x14ac:dyDescent="0.35">
      <c r="H34" s="7"/>
      <c r="I34" s="7"/>
      <c r="J34" s="7"/>
      <c r="K34" s="7"/>
      <c r="L34" s="7"/>
      <c r="M34" s="7"/>
      <c r="N34" s="7"/>
    </row>
    <row r="35" spans="8:14" x14ac:dyDescent="0.35">
      <c r="H35" s="7"/>
      <c r="I35" s="7"/>
      <c r="J35" s="7"/>
      <c r="K35" s="7"/>
      <c r="L35" s="7"/>
      <c r="M35" s="7"/>
      <c r="N35" s="7"/>
    </row>
    <row r="36" spans="8:14" x14ac:dyDescent="0.35">
      <c r="H36" s="7"/>
      <c r="I36" s="7"/>
      <c r="J36" s="7"/>
      <c r="K36" s="7"/>
      <c r="L36" s="7"/>
      <c r="M36" s="7"/>
      <c r="N36" s="7"/>
    </row>
  </sheetData>
  <mergeCells count="1">
    <mergeCell ref="I18:N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D020-65C7-4683-8BDA-A61CA9FF1818}">
  <dimension ref="A1:L31"/>
  <sheetViews>
    <sheetView zoomScaleNormal="100" workbookViewId="0">
      <selection activeCell="G18" sqref="G18"/>
    </sheetView>
  </sheetViews>
  <sheetFormatPr baseColWidth="10" defaultRowHeight="14.5" x14ac:dyDescent="0.35"/>
  <sheetData>
    <row r="1" spans="1:12" x14ac:dyDescent="0.35">
      <c r="B1" s="2">
        <v>43862</v>
      </c>
      <c r="C1" s="7"/>
      <c r="D1" s="2">
        <v>43862</v>
      </c>
      <c r="E1" s="7"/>
      <c r="F1" s="7"/>
      <c r="G1" s="26" t="s">
        <v>57</v>
      </c>
      <c r="H1" s="7"/>
      <c r="I1" s="7"/>
      <c r="J1" s="7"/>
      <c r="K1" s="7"/>
      <c r="L1" s="7"/>
    </row>
    <row r="2" spans="1:12" x14ac:dyDescent="0.35">
      <c r="A2" t="s">
        <v>5</v>
      </c>
      <c r="B2" t="s">
        <v>8</v>
      </c>
      <c r="C2" s="7"/>
      <c r="D2" t="s">
        <v>8</v>
      </c>
      <c r="E2" s="7"/>
      <c r="F2" s="7"/>
      <c r="G2" s="7"/>
      <c r="H2" s="7" t="s">
        <v>54</v>
      </c>
      <c r="I2" s="7"/>
      <c r="J2" s="7"/>
      <c r="K2" s="7"/>
      <c r="L2" s="7"/>
    </row>
    <row r="3" spans="1:12" x14ac:dyDescent="0.35">
      <c r="A3" s="2">
        <v>43252</v>
      </c>
      <c r="B3" s="4">
        <f>+D3/1000</f>
        <v>9.3556093750000002</v>
      </c>
      <c r="C3" s="3"/>
      <c r="D3" s="4">
        <v>9355.609375</v>
      </c>
      <c r="E3" s="7"/>
      <c r="F3" s="7"/>
      <c r="G3" t="s">
        <v>60</v>
      </c>
    </row>
    <row r="4" spans="1:12" x14ac:dyDescent="0.35">
      <c r="A4" s="2">
        <v>43282</v>
      </c>
      <c r="B4" s="4">
        <f t="shared" ref="B4:B31" si="0">+D4/1000</f>
        <v>9.1782617187500009</v>
      </c>
      <c r="C4" s="3"/>
      <c r="D4" s="4">
        <v>9178.26171875</v>
      </c>
      <c r="E4" s="7"/>
      <c r="F4" s="7"/>
      <c r="G4" s="7"/>
      <c r="H4" s="7"/>
      <c r="I4" s="7"/>
      <c r="J4" s="7"/>
      <c r="K4" s="7"/>
    </row>
    <row r="5" spans="1:12" x14ac:dyDescent="0.35">
      <c r="A5" s="2">
        <v>43313</v>
      </c>
      <c r="B5" s="4">
        <f t="shared" si="0"/>
        <v>9.5014804687499996</v>
      </c>
      <c r="C5" s="3"/>
      <c r="D5" s="4">
        <v>9501.48046875</v>
      </c>
      <c r="E5" s="7"/>
      <c r="F5" s="7"/>
      <c r="G5" s="7"/>
      <c r="H5" s="7"/>
      <c r="I5" s="7"/>
      <c r="J5" s="7"/>
      <c r="K5" s="7"/>
    </row>
    <row r="6" spans="1:12" x14ac:dyDescent="0.35">
      <c r="A6" s="2">
        <v>43344</v>
      </c>
      <c r="B6" s="4">
        <f t="shared" si="0"/>
        <v>10.544988281249999</v>
      </c>
      <c r="C6" s="3"/>
      <c r="D6" s="4">
        <v>10544.98828125</v>
      </c>
      <c r="E6" s="7"/>
      <c r="F6" s="7"/>
      <c r="G6" s="7"/>
      <c r="H6" s="7"/>
      <c r="I6" s="7"/>
      <c r="J6" s="7"/>
      <c r="K6" s="7"/>
    </row>
    <row r="7" spans="1:12" x14ac:dyDescent="0.35">
      <c r="A7" s="2">
        <v>43374</v>
      </c>
      <c r="B7" s="4">
        <f t="shared" si="0"/>
        <v>9.9022734374999999</v>
      </c>
      <c r="C7" s="3"/>
      <c r="D7" s="4">
        <v>9902.2734375</v>
      </c>
      <c r="E7" s="7"/>
      <c r="F7" s="7"/>
      <c r="G7" s="7"/>
      <c r="H7" s="7"/>
      <c r="I7" s="7"/>
      <c r="J7" s="7"/>
      <c r="K7" s="7"/>
    </row>
    <row r="8" spans="1:12" x14ac:dyDescent="0.35">
      <c r="A8" s="2">
        <v>43405</v>
      </c>
      <c r="B8" s="4">
        <f t="shared" si="0"/>
        <v>10.7138515625</v>
      </c>
      <c r="C8" s="3"/>
      <c r="D8" s="4">
        <v>10713.8515625</v>
      </c>
      <c r="E8" s="7"/>
      <c r="F8" s="7"/>
      <c r="G8" s="7"/>
      <c r="H8" s="7"/>
      <c r="I8" s="7"/>
      <c r="J8" s="7"/>
      <c r="K8" s="7"/>
    </row>
    <row r="9" spans="1:12" x14ac:dyDescent="0.35">
      <c r="A9" s="2">
        <v>43435</v>
      </c>
      <c r="B9" s="4">
        <f t="shared" si="0"/>
        <v>9.3702695312500008</v>
      </c>
      <c r="C9" s="3"/>
      <c r="D9" s="4">
        <v>9370.26953125</v>
      </c>
      <c r="E9" s="7"/>
      <c r="F9" s="7"/>
      <c r="G9" s="7"/>
      <c r="H9" s="7"/>
      <c r="I9" s="7"/>
      <c r="J9" s="7"/>
      <c r="K9" s="7"/>
    </row>
    <row r="10" spans="1:12" x14ac:dyDescent="0.35">
      <c r="A10" s="2">
        <v>43466</v>
      </c>
      <c r="B10" s="4">
        <f t="shared" si="0"/>
        <v>8.3198671874999999</v>
      </c>
      <c r="C10" s="3"/>
      <c r="D10" s="4">
        <v>8319.8671875</v>
      </c>
      <c r="E10" s="7"/>
      <c r="F10" s="7"/>
      <c r="G10" s="7"/>
      <c r="H10" s="7"/>
      <c r="I10" s="7"/>
      <c r="J10" s="7"/>
      <c r="K10" s="7"/>
    </row>
    <row r="11" spans="1:12" x14ac:dyDescent="0.35">
      <c r="A11" s="2">
        <v>43497</v>
      </c>
      <c r="B11" s="4">
        <f t="shared" si="0"/>
        <v>9.1691562500000003</v>
      </c>
      <c r="C11" s="3"/>
      <c r="D11" s="4">
        <v>9169.15625</v>
      </c>
      <c r="E11" s="7"/>
      <c r="F11" s="7"/>
      <c r="G11" s="7"/>
      <c r="H11" s="7"/>
      <c r="I11" s="7"/>
      <c r="J11" s="7"/>
      <c r="K11" s="7"/>
    </row>
    <row r="12" spans="1:12" x14ac:dyDescent="0.35">
      <c r="A12" s="2">
        <v>43525</v>
      </c>
      <c r="B12" s="4">
        <f t="shared" si="0"/>
        <v>8.8404101562499999</v>
      </c>
      <c r="C12" s="3"/>
      <c r="D12" s="4">
        <v>8840.41015625</v>
      </c>
      <c r="E12" s="7"/>
      <c r="F12" s="7"/>
      <c r="G12" s="7"/>
      <c r="H12" s="7"/>
      <c r="I12" s="7"/>
      <c r="J12" s="7"/>
      <c r="K12" s="7"/>
    </row>
    <row r="13" spans="1:12" x14ac:dyDescent="0.35">
      <c r="A13" s="2">
        <v>43556</v>
      </c>
      <c r="B13" s="4">
        <f t="shared" si="0"/>
        <v>9.9576386718749994</v>
      </c>
      <c r="C13" s="3"/>
      <c r="D13" s="4">
        <v>9957.638671875</v>
      </c>
      <c r="E13" s="7"/>
      <c r="F13" s="7"/>
      <c r="G13" s="7"/>
      <c r="H13" s="7"/>
      <c r="I13" s="7"/>
      <c r="J13" s="7"/>
      <c r="K13" s="7"/>
    </row>
    <row r="14" spans="1:12" x14ac:dyDescent="0.35">
      <c r="A14" s="2">
        <v>43586</v>
      </c>
      <c r="B14" s="4">
        <f t="shared" si="0"/>
        <v>10.652525390625</v>
      </c>
      <c r="C14" s="3"/>
      <c r="D14" s="4">
        <v>10652.525390625</v>
      </c>
      <c r="E14" s="7"/>
      <c r="F14" s="7"/>
      <c r="G14" s="7"/>
      <c r="H14" s="7"/>
      <c r="I14" s="7"/>
      <c r="J14" s="7"/>
      <c r="K14" s="7"/>
    </row>
    <row r="15" spans="1:12" x14ac:dyDescent="0.35">
      <c r="A15" s="2">
        <v>43617</v>
      </c>
      <c r="B15" s="4">
        <f t="shared" si="0"/>
        <v>10.6740810546875</v>
      </c>
      <c r="C15" s="3"/>
      <c r="D15" s="4">
        <v>10674.0810546875</v>
      </c>
      <c r="E15" s="7"/>
      <c r="F15" s="7"/>
      <c r="G15" s="7"/>
      <c r="H15" s="7"/>
      <c r="I15" s="7"/>
      <c r="J15" s="7"/>
      <c r="K15" s="7"/>
    </row>
    <row r="16" spans="1:12" x14ac:dyDescent="0.35">
      <c r="A16" s="2">
        <v>43647</v>
      </c>
      <c r="B16" s="4">
        <f t="shared" si="0"/>
        <v>10.9218212890625</v>
      </c>
      <c r="C16" s="3"/>
      <c r="D16" s="4">
        <v>10921.8212890625</v>
      </c>
      <c r="E16" s="7"/>
      <c r="F16" s="7"/>
      <c r="G16" s="7" t="s">
        <v>56</v>
      </c>
      <c r="H16" s="7"/>
      <c r="I16" s="7"/>
      <c r="J16" s="7"/>
      <c r="K16" s="7"/>
    </row>
    <row r="17" spans="1:11" x14ac:dyDescent="0.35">
      <c r="A17" s="2">
        <v>43678</v>
      </c>
      <c r="B17" s="4">
        <f t="shared" si="0"/>
        <v>11.8685390625</v>
      </c>
      <c r="C17" s="3"/>
      <c r="D17" s="4">
        <v>11868.5390625</v>
      </c>
      <c r="E17" s="7"/>
      <c r="F17" s="7"/>
      <c r="G17" s="7"/>
      <c r="H17" s="7"/>
      <c r="I17" s="7"/>
      <c r="J17" s="7"/>
      <c r="K17" s="7"/>
    </row>
    <row r="18" spans="1:11" x14ac:dyDescent="0.35">
      <c r="A18" s="2">
        <v>43709</v>
      </c>
      <c r="B18" s="4">
        <f t="shared" si="0"/>
        <v>12.728964843749999</v>
      </c>
      <c r="C18" s="3"/>
      <c r="D18" s="4">
        <v>12728.96484375</v>
      </c>
      <c r="E18" s="7"/>
      <c r="F18" s="7"/>
      <c r="G18" s="7" t="s">
        <v>59</v>
      </c>
      <c r="H18" s="7"/>
      <c r="I18" s="7"/>
      <c r="J18" s="7"/>
      <c r="K18" s="7"/>
    </row>
    <row r="19" spans="1:11" x14ac:dyDescent="0.35">
      <c r="A19" s="2">
        <v>43739</v>
      </c>
      <c r="B19" s="4">
        <f t="shared" si="0"/>
        <v>13.4883515625</v>
      </c>
      <c r="C19" s="3"/>
      <c r="D19" s="4">
        <v>13488.3515625</v>
      </c>
      <c r="E19" s="7"/>
      <c r="F19" s="7"/>
      <c r="G19" s="7"/>
      <c r="H19" s="7"/>
      <c r="I19" s="7"/>
      <c r="J19" s="7"/>
      <c r="K19" s="7"/>
    </row>
    <row r="20" spans="1:11" x14ac:dyDescent="0.35">
      <c r="A20" s="2">
        <v>43770</v>
      </c>
      <c r="B20" s="4">
        <f t="shared" si="0"/>
        <v>11.989768554687499</v>
      </c>
      <c r="C20" s="3"/>
      <c r="D20" s="4">
        <v>11989.7685546875</v>
      </c>
      <c r="E20" s="7"/>
      <c r="F20" s="7"/>
      <c r="G20" s="7"/>
      <c r="H20" s="7"/>
      <c r="I20" s="7"/>
      <c r="J20" s="7"/>
      <c r="K20" s="7"/>
    </row>
    <row r="21" spans="1:11" x14ac:dyDescent="0.35">
      <c r="A21" s="2">
        <v>43800</v>
      </c>
      <c r="B21" s="4">
        <f t="shared" si="0"/>
        <v>10.5682041015625</v>
      </c>
      <c r="C21" s="3"/>
      <c r="D21" s="4">
        <v>10568.2041015625</v>
      </c>
      <c r="E21" s="7"/>
      <c r="F21" s="7"/>
      <c r="G21" s="7"/>
      <c r="H21" s="7"/>
      <c r="I21" s="7"/>
      <c r="J21" s="7"/>
      <c r="K21" s="7"/>
    </row>
    <row r="22" spans="1:11" x14ac:dyDescent="0.35">
      <c r="A22" s="2">
        <v>43831</v>
      </c>
      <c r="B22" s="4">
        <f t="shared" si="0"/>
        <v>12.18469140625</v>
      </c>
      <c r="C22" s="3"/>
      <c r="D22" s="4">
        <v>12184.69140625</v>
      </c>
      <c r="E22" s="7"/>
      <c r="F22" s="7"/>
      <c r="G22" s="7"/>
      <c r="H22" s="7"/>
      <c r="I22" s="7"/>
      <c r="J22" s="7"/>
      <c r="K22" s="7"/>
    </row>
    <row r="23" spans="1:11" x14ac:dyDescent="0.35">
      <c r="A23" s="2">
        <v>43862</v>
      </c>
      <c r="B23" s="4">
        <f t="shared" si="0"/>
        <v>12.872300781250001</v>
      </c>
      <c r="C23" s="4">
        <v>30</v>
      </c>
      <c r="D23" s="4">
        <v>12872.30078125</v>
      </c>
      <c r="E23" s="7"/>
      <c r="F23" s="7"/>
      <c r="G23" s="7"/>
      <c r="H23" s="7"/>
      <c r="I23" s="7"/>
      <c r="J23" s="7"/>
    </row>
    <row r="24" spans="1:11" x14ac:dyDescent="0.35">
      <c r="A24" s="2">
        <v>43891</v>
      </c>
      <c r="B24" s="4">
        <f t="shared" si="0"/>
        <v>18.908804687500002</v>
      </c>
      <c r="C24" s="4"/>
      <c r="D24" s="4">
        <v>18908.8046875</v>
      </c>
    </row>
    <row r="25" spans="1:11" x14ac:dyDescent="0.35">
      <c r="A25" s="2">
        <v>43922</v>
      </c>
      <c r="B25" s="4">
        <f t="shared" si="0"/>
        <v>29.133548828125001</v>
      </c>
      <c r="C25" s="4"/>
      <c r="D25" s="4">
        <v>29133.548828125</v>
      </c>
    </row>
    <row r="26" spans="1:11" x14ac:dyDescent="0.35">
      <c r="A26" s="2">
        <v>43952</v>
      </c>
      <c r="B26" s="4">
        <f t="shared" si="0"/>
        <v>14.5078310546875</v>
      </c>
      <c r="C26" s="4"/>
      <c r="D26" s="4">
        <v>14507.8310546875</v>
      </c>
    </row>
    <row r="27" spans="1:11" x14ac:dyDescent="0.35">
      <c r="A27" s="2">
        <v>43983</v>
      </c>
      <c r="B27" s="4">
        <f t="shared" si="0"/>
        <v>13.3194912109375</v>
      </c>
      <c r="C27" s="4"/>
      <c r="D27" s="4">
        <v>13319.4912109375</v>
      </c>
    </row>
    <row r="28" spans="1:11" x14ac:dyDescent="0.35">
      <c r="A28" s="2">
        <v>44013</v>
      </c>
      <c r="B28" s="4">
        <f t="shared" si="0"/>
        <v>12.058334960937501</v>
      </c>
      <c r="C28" s="4"/>
      <c r="D28" s="4">
        <v>12058.3349609375</v>
      </c>
    </row>
    <row r="29" spans="1:11" x14ac:dyDescent="0.35">
      <c r="A29" s="2">
        <v>44044</v>
      </c>
      <c r="B29" s="4">
        <f t="shared" si="0"/>
        <v>12.866462890625</v>
      </c>
      <c r="C29" s="4"/>
      <c r="D29" s="4">
        <v>12866.462890625</v>
      </c>
    </row>
    <row r="30" spans="1:11" x14ac:dyDescent="0.35">
      <c r="A30" s="2">
        <v>44075</v>
      </c>
      <c r="B30" s="4">
        <f t="shared" si="0"/>
        <v>13.0235322265625</v>
      </c>
      <c r="C30" s="4"/>
      <c r="D30" s="4">
        <v>13023.5322265625</v>
      </c>
    </row>
    <row r="31" spans="1:11" x14ac:dyDescent="0.35">
      <c r="A31" s="2">
        <v>44105</v>
      </c>
      <c r="B31" s="4">
        <f t="shared" si="0"/>
        <v>15.59408203125</v>
      </c>
      <c r="C31" s="4"/>
      <c r="D31" s="4">
        <v>15594.08203125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B721-33A3-4374-9AA2-E18EE8895D2F}">
  <sheetPr>
    <tabColor rgb="FFFF0000"/>
  </sheetPr>
  <dimension ref="A1:M25"/>
  <sheetViews>
    <sheetView topLeftCell="F1" workbookViewId="0">
      <selection activeCell="Q7" sqref="Q7"/>
    </sheetView>
  </sheetViews>
  <sheetFormatPr baseColWidth="10" defaultColWidth="11.453125" defaultRowHeight="14.5" x14ac:dyDescent="0.35"/>
  <cols>
    <col min="1" max="6" width="11.453125" style="22"/>
    <col min="7" max="7" width="19.7265625" style="22" bestFit="1" customWidth="1"/>
    <col min="8" max="16384" width="11.453125" style="22"/>
  </cols>
  <sheetData>
    <row r="1" spans="1:13" x14ac:dyDescent="0.35">
      <c r="A1" s="22" t="s">
        <v>0</v>
      </c>
      <c r="B1" s="22" t="s">
        <v>1</v>
      </c>
      <c r="C1" s="22" t="s">
        <v>2</v>
      </c>
      <c r="D1" s="22" t="s">
        <v>5</v>
      </c>
      <c r="E1" s="22" t="s">
        <v>17</v>
      </c>
      <c r="F1" s="22" t="s">
        <v>30</v>
      </c>
      <c r="G1" s="22" t="s">
        <v>18</v>
      </c>
      <c r="H1" s="22" t="s">
        <v>16</v>
      </c>
      <c r="I1" s="22" t="s">
        <v>19</v>
      </c>
      <c r="L1" s="22" t="s">
        <v>61</v>
      </c>
    </row>
    <row r="2" spans="1:13" x14ac:dyDescent="0.35">
      <c r="A2" s="23">
        <v>2</v>
      </c>
      <c r="B2" s="23">
        <v>2020</v>
      </c>
      <c r="C2" s="23">
        <v>648440</v>
      </c>
      <c r="D2" s="24" t="s">
        <v>31</v>
      </c>
      <c r="E2" s="23"/>
      <c r="F2" s="23"/>
      <c r="G2" s="23"/>
      <c r="H2" s="23"/>
      <c r="I2" s="23"/>
      <c r="M2" s="22" t="s">
        <v>54</v>
      </c>
    </row>
    <row r="3" spans="1:13" x14ac:dyDescent="0.35">
      <c r="A3" s="23" t="s">
        <v>29</v>
      </c>
      <c r="B3" s="23">
        <v>2020</v>
      </c>
      <c r="C3" s="23">
        <v>650408</v>
      </c>
      <c r="D3" s="24" t="s">
        <v>32</v>
      </c>
      <c r="E3" s="23">
        <v>8.9420000000000002</v>
      </c>
      <c r="F3" s="23">
        <v>-41.764000000000003</v>
      </c>
      <c r="G3" s="23">
        <v>15.737</v>
      </c>
      <c r="H3" s="23">
        <v>19.053000000000001</v>
      </c>
      <c r="I3" s="23">
        <v>1.968</v>
      </c>
    </row>
    <row r="4" spans="1:13" x14ac:dyDescent="0.35">
      <c r="A4" s="23" t="s">
        <v>28</v>
      </c>
      <c r="B4" s="23">
        <v>2020</v>
      </c>
      <c r="C4" s="23">
        <v>566903</v>
      </c>
      <c r="D4" s="24" t="s">
        <v>33</v>
      </c>
      <c r="E4" s="23">
        <v>15.161</v>
      </c>
      <c r="F4" s="23">
        <v>-120.233</v>
      </c>
      <c r="G4" s="23">
        <v>31.085999999999999</v>
      </c>
      <c r="H4" s="23">
        <v>-7.5510000000000002</v>
      </c>
      <c r="I4" s="23">
        <v>-81.537000000000006</v>
      </c>
    </row>
    <row r="5" spans="1:13" x14ac:dyDescent="0.35">
      <c r="A5" s="23" t="s">
        <v>27</v>
      </c>
      <c r="B5" s="23">
        <v>2020</v>
      </c>
      <c r="C5" s="23">
        <v>568630</v>
      </c>
      <c r="D5" s="24" t="s">
        <v>34</v>
      </c>
      <c r="E5" s="23">
        <v>22.300999999999998</v>
      </c>
      <c r="F5" s="23">
        <v>-157.52600000000001</v>
      </c>
      <c r="G5" s="23">
        <v>46.046999999999997</v>
      </c>
      <c r="H5" s="23">
        <v>9.3680000000000003</v>
      </c>
      <c r="I5" s="23">
        <v>-79.81</v>
      </c>
    </row>
    <row r="6" spans="1:13" x14ac:dyDescent="0.35">
      <c r="A6" s="23" t="s">
        <v>26</v>
      </c>
      <c r="B6" s="23">
        <v>2020</v>
      </c>
      <c r="C6" s="23">
        <v>553776</v>
      </c>
      <c r="D6" s="24" t="s">
        <v>35</v>
      </c>
      <c r="E6" s="23">
        <v>30.065999999999999</v>
      </c>
      <c r="F6" s="23">
        <v>-192.90700000000001</v>
      </c>
      <c r="G6" s="23">
        <v>60.728999999999999</v>
      </c>
      <c r="H6" s="23">
        <v>7.4480000000000004</v>
      </c>
      <c r="I6" s="23">
        <v>-94.664000000000001</v>
      </c>
    </row>
    <row r="7" spans="1:13" x14ac:dyDescent="0.35">
      <c r="A7" s="23" t="s">
        <v>25</v>
      </c>
      <c r="B7" s="23">
        <v>2020</v>
      </c>
      <c r="C7" s="23">
        <v>559167</v>
      </c>
      <c r="D7" s="24" t="s">
        <v>36</v>
      </c>
      <c r="E7" s="23">
        <v>39.359000000000002</v>
      </c>
      <c r="F7" s="23">
        <v>-218.035</v>
      </c>
      <c r="G7" s="23">
        <v>80.742000000000004</v>
      </c>
      <c r="H7" s="23">
        <v>8.6609999999999996</v>
      </c>
      <c r="I7" s="23">
        <v>-89.272999999999996</v>
      </c>
    </row>
    <row r="8" spans="1:13" x14ac:dyDescent="0.35">
      <c r="A8" s="23" t="s">
        <v>24</v>
      </c>
      <c r="B8" s="23">
        <v>2020</v>
      </c>
      <c r="C8" s="23">
        <v>578259</v>
      </c>
      <c r="D8" s="24" t="s">
        <v>37</v>
      </c>
      <c r="E8" s="23">
        <v>48.953000000000003</v>
      </c>
      <c r="F8" s="23">
        <v>-240.126</v>
      </c>
      <c r="G8" s="23">
        <v>105.989</v>
      </c>
      <c r="H8" s="23">
        <v>15.003</v>
      </c>
      <c r="I8" s="23">
        <v>-70.180999999999997</v>
      </c>
    </row>
    <row r="9" spans="1:13" x14ac:dyDescent="0.35">
      <c r="A9" s="23" t="s">
        <v>23</v>
      </c>
      <c r="B9" s="23">
        <v>2020</v>
      </c>
      <c r="C9" s="23">
        <v>601224</v>
      </c>
      <c r="D9" s="24" t="s">
        <v>38</v>
      </c>
      <c r="E9" s="23">
        <v>60.734000000000002</v>
      </c>
      <c r="F9" s="23">
        <v>-260.48899999999998</v>
      </c>
      <c r="G9" s="23">
        <v>137.80600000000001</v>
      </c>
      <c r="H9" s="23">
        <v>14.733000000000001</v>
      </c>
      <c r="I9" s="23">
        <v>-47.216000000000001</v>
      </c>
    </row>
    <row r="10" spans="1:13" x14ac:dyDescent="0.35">
      <c r="A10" s="23" t="s">
        <v>22</v>
      </c>
      <c r="B10" s="23">
        <v>2020</v>
      </c>
      <c r="C10" s="23">
        <v>627799</v>
      </c>
      <c r="D10" s="24" t="s">
        <v>39</v>
      </c>
      <c r="E10" s="23">
        <v>73.828999999999994</v>
      </c>
      <c r="F10" s="23">
        <v>-280.39299999999997</v>
      </c>
      <c r="G10" s="23">
        <v>169.65600000000001</v>
      </c>
      <c r="H10" s="23">
        <v>16.266999999999999</v>
      </c>
      <c r="I10" s="23">
        <v>-20.640999999999998</v>
      </c>
    </row>
    <row r="11" spans="1:13" x14ac:dyDescent="0.35">
      <c r="A11" s="23" t="s">
        <v>21</v>
      </c>
      <c r="B11" s="23">
        <v>2020</v>
      </c>
      <c r="C11" s="23">
        <v>647606</v>
      </c>
      <c r="D11" s="24" t="s">
        <v>40</v>
      </c>
      <c r="E11" s="23">
        <v>87.325999999999993</v>
      </c>
      <c r="F11" s="23">
        <v>-303.87900000000002</v>
      </c>
      <c r="G11" s="23">
        <v>198.73</v>
      </c>
      <c r="H11" s="23">
        <v>16.989000000000001</v>
      </c>
      <c r="I11" s="23">
        <v>-0.83399999999999996</v>
      </c>
    </row>
    <row r="12" spans="1:13" x14ac:dyDescent="0.35">
      <c r="A12" s="23" t="s">
        <v>20</v>
      </c>
      <c r="B12" s="23">
        <v>2020</v>
      </c>
      <c r="C12" s="23">
        <v>668895</v>
      </c>
      <c r="D12" s="24" t="s">
        <v>41</v>
      </c>
      <c r="E12" s="23">
        <v>100.62</v>
      </c>
      <c r="F12" s="23">
        <v>-341.572</v>
      </c>
      <c r="G12" s="23">
        <v>229.321</v>
      </c>
      <c r="H12" s="23">
        <v>32.085999999999999</v>
      </c>
      <c r="I12" s="23">
        <v>20.454999999999998</v>
      </c>
    </row>
    <row r="16" spans="1:13" x14ac:dyDescent="0.35">
      <c r="E16" s="23">
        <v>8942</v>
      </c>
      <c r="F16" s="23">
        <v>-41764</v>
      </c>
      <c r="G16" s="23">
        <v>15737</v>
      </c>
      <c r="H16" s="23">
        <v>19053</v>
      </c>
      <c r="I16" s="23">
        <v>1968</v>
      </c>
      <c r="L16" s="22" t="s">
        <v>62</v>
      </c>
    </row>
    <row r="17" spans="5:12" x14ac:dyDescent="0.35">
      <c r="E17" s="23">
        <v>15161</v>
      </c>
      <c r="F17" s="23">
        <v>-120233</v>
      </c>
      <c r="G17" s="23">
        <v>31086</v>
      </c>
      <c r="H17" s="23">
        <v>-7551</v>
      </c>
      <c r="I17" s="23">
        <v>-81537</v>
      </c>
    </row>
    <row r="18" spans="5:12" x14ac:dyDescent="0.35">
      <c r="E18" s="23">
        <v>22301</v>
      </c>
      <c r="F18" s="23">
        <v>-157526</v>
      </c>
      <c r="G18" s="23">
        <v>46047</v>
      </c>
      <c r="H18" s="23">
        <v>9368</v>
      </c>
      <c r="I18" s="23">
        <v>-79810</v>
      </c>
      <c r="L18" s="22" t="s">
        <v>59</v>
      </c>
    </row>
    <row r="19" spans="5:12" x14ac:dyDescent="0.35">
      <c r="E19" s="23">
        <v>30066</v>
      </c>
      <c r="F19" s="23">
        <v>-192907</v>
      </c>
      <c r="G19" s="23">
        <v>60729</v>
      </c>
      <c r="H19" s="23">
        <v>7448</v>
      </c>
      <c r="I19" s="23">
        <v>-94664</v>
      </c>
    </row>
    <row r="20" spans="5:12" x14ac:dyDescent="0.35">
      <c r="E20" s="23">
        <v>39359</v>
      </c>
      <c r="F20" s="23">
        <v>-218035</v>
      </c>
      <c r="G20" s="23">
        <v>80742</v>
      </c>
      <c r="H20" s="23">
        <v>8661</v>
      </c>
      <c r="I20" s="23">
        <v>-89273</v>
      </c>
    </row>
    <row r="21" spans="5:12" x14ac:dyDescent="0.35">
      <c r="E21" s="23">
        <v>48953</v>
      </c>
      <c r="F21" s="23">
        <v>-240126</v>
      </c>
      <c r="G21" s="23">
        <v>105989</v>
      </c>
      <c r="H21" s="23">
        <v>15003</v>
      </c>
      <c r="I21" s="23">
        <v>-70181</v>
      </c>
    </row>
    <row r="22" spans="5:12" x14ac:dyDescent="0.35">
      <c r="E22" s="23">
        <v>60734</v>
      </c>
      <c r="F22" s="23">
        <v>-260489</v>
      </c>
      <c r="G22" s="23">
        <v>137806</v>
      </c>
      <c r="H22" s="23">
        <v>14733</v>
      </c>
      <c r="I22" s="23">
        <v>-47216</v>
      </c>
    </row>
    <row r="23" spans="5:12" x14ac:dyDescent="0.35">
      <c r="E23" s="23">
        <v>73829</v>
      </c>
      <c r="F23" s="23">
        <v>-280393</v>
      </c>
      <c r="G23" s="23">
        <v>169656</v>
      </c>
      <c r="H23" s="23">
        <v>16267</v>
      </c>
      <c r="I23" s="23">
        <v>-20641</v>
      </c>
    </row>
    <row r="24" spans="5:12" x14ac:dyDescent="0.35">
      <c r="E24" s="23">
        <v>87326</v>
      </c>
      <c r="F24" s="23">
        <v>-303879</v>
      </c>
      <c r="G24" s="23">
        <v>198730</v>
      </c>
      <c r="H24" s="23">
        <v>16989</v>
      </c>
      <c r="I24" s="23">
        <v>-834</v>
      </c>
    </row>
    <row r="25" spans="5:12" x14ac:dyDescent="0.35">
      <c r="E25" s="23">
        <v>100620</v>
      </c>
      <c r="F25" s="23">
        <v>-341572</v>
      </c>
      <c r="G25" s="23">
        <v>229321</v>
      </c>
      <c r="H25" s="23">
        <v>32086</v>
      </c>
      <c r="I25" s="23">
        <v>20455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63B00-3240-45A5-878C-434C1717E34F}">
  <dimension ref="A1:O25"/>
  <sheetViews>
    <sheetView topLeftCell="C1" zoomScale="110" zoomScaleNormal="110" workbookViewId="0">
      <selection activeCell="N16" sqref="N16"/>
    </sheetView>
  </sheetViews>
  <sheetFormatPr baseColWidth="10" defaultRowHeight="14.5" x14ac:dyDescent="0.35"/>
  <cols>
    <col min="1" max="1" width="12.81640625" bestFit="1" customWidth="1"/>
  </cols>
  <sheetData>
    <row r="1" spans="1:15" x14ac:dyDescent="0.35">
      <c r="A1" t="s">
        <v>5</v>
      </c>
      <c r="B1" t="s">
        <v>11</v>
      </c>
      <c r="C1" t="s">
        <v>9</v>
      </c>
      <c r="D1" t="s">
        <v>10</v>
      </c>
      <c r="I1" s="30" t="s">
        <v>63</v>
      </c>
      <c r="J1" s="30"/>
      <c r="K1" s="30"/>
      <c r="L1" s="30"/>
      <c r="M1" s="30"/>
      <c r="N1" s="30"/>
      <c r="O1" s="30"/>
    </row>
    <row r="2" spans="1:15" x14ac:dyDescent="0.35">
      <c r="A2" s="17">
        <v>43466</v>
      </c>
      <c r="B2" s="6">
        <v>8.1483758985996246E-3</v>
      </c>
      <c r="C2" s="6">
        <v>0.3368682861328125</v>
      </c>
      <c r="D2" s="6">
        <v>0.32871991395950317</v>
      </c>
      <c r="E2" s="6"/>
      <c r="H2" s="7"/>
      <c r="I2" s="31"/>
      <c r="J2" s="32" t="s">
        <v>72</v>
      </c>
      <c r="K2" s="31"/>
      <c r="L2" s="31"/>
      <c r="M2" s="31"/>
      <c r="N2" s="31"/>
      <c r="O2" s="31"/>
    </row>
    <row r="3" spans="1:15" x14ac:dyDescent="0.35">
      <c r="A3" s="17">
        <v>43497</v>
      </c>
      <c r="B3" s="6">
        <v>-2.2730263881385326E-3</v>
      </c>
      <c r="C3" s="6">
        <v>0.33180439472198486</v>
      </c>
      <c r="D3" s="6">
        <v>0.33407741785049438</v>
      </c>
      <c r="E3" s="6"/>
      <c r="G3" s="7"/>
      <c r="H3" s="7"/>
      <c r="I3" s="7"/>
      <c r="J3" s="7"/>
      <c r="K3" s="7"/>
      <c r="L3" s="7"/>
      <c r="M3" s="7"/>
      <c r="N3" s="7"/>
      <c r="O3" s="7"/>
    </row>
    <row r="4" spans="1:15" x14ac:dyDescent="0.35">
      <c r="A4" s="17">
        <v>43525</v>
      </c>
      <c r="B4" s="6">
        <v>-2.7538585709407926E-4</v>
      </c>
      <c r="C4" s="6">
        <v>0.33097848296165466</v>
      </c>
      <c r="D4" s="6">
        <v>0.33125388622283936</v>
      </c>
      <c r="E4" s="6"/>
      <c r="G4" s="7"/>
      <c r="H4" s="7"/>
      <c r="I4" s="7"/>
      <c r="J4" s="7"/>
      <c r="K4" s="7"/>
      <c r="L4" s="7"/>
      <c r="M4" s="7"/>
      <c r="N4" s="7"/>
      <c r="O4" s="7"/>
    </row>
    <row r="5" spans="1:15" x14ac:dyDescent="0.35">
      <c r="A5" s="17">
        <v>43556</v>
      </c>
      <c r="B5" s="6">
        <v>-4.5867301523685455E-3</v>
      </c>
      <c r="C5" s="6">
        <v>0.32854568958282471</v>
      </c>
      <c r="D5" s="6">
        <v>0.33313241600990295</v>
      </c>
      <c r="E5" s="6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5">
      <c r="A6" s="17">
        <v>43586</v>
      </c>
      <c r="B6" s="6">
        <v>-9.4732232391834259E-3</v>
      </c>
      <c r="C6" s="6">
        <v>0.32604759931564331</v>
      </c>
      <c r="D6" s="6">
        <v>0.33552083373069763</v>
      </c>
      <c r="E6" s="6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7">
        <v>43617</v>
      </c>
      <c r="B7" s="6">
        <v>-2.1580446511507034E-2</v>
      </c>
      <c r="C7" s="6">
        <v>0.3189568817615509</v>
      </c>
      <c r="D7" s="6">
        <v>0.34053733944892883</v>
      </c>
      <c r="E7" s="6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35">
      <c r="A8" s="17">
        <v>43647</v>
      </c>
      <c r="B8" s="6">
        <v>1.4274312183260918E-2</v>
      </c>
      <c r="C8" s="6">
        <v>0.33583974838256836</v>
      </c>
      <c r="D8" s="6">
        <v>0.32156544923782349</v>
      </c>
      <c r="E8" s="6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35">
      <c r="A9" s="17">
        <v>43678</v>
      </c>
      <c r="B9" s="6">
        <v>-1.3513592071831226E-2</v>
      </c>
      <c r="C9" s="6">
        <v>0.32234540581703186</v>
      </c>
      <c r="D9" s="6">
        <v>0.33585900068283081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35">
      <c r="A10" s="17">
        <v>43709</v>
      </c>
      <c r="B10" s="6">
        <v>-1.4954512007534504E-3</v>
      </c>
      <c r="C10" s="6">
        <v>0.325795978307724</v>
      </c>
      <c r="D10" s="6">
        <v>0.32729142904281616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35">
      <c r="A11" s="17">
        <v>43739</v>
      </c>
      <c r="B11" s="6">
        <v>-4.9180645495653152E-2</v>
      </c>
      <c r="C11" s="6">
        <v>0.30380353331565857</v>
      </c>
      <c r="D11" s="6">
        <v>0.35298418998718262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35">
      <c r="A12" s="17">
        <v>43770</v>
      </c>
      <c r="B12" s="6">
        <v>-5.5427093058824539E-2</v>
      </c>
      <c r="C12" s="6">
        <v>0.30126574635505676</v>
      </c>
      <c r="D12" s="6">
        <v>0.3566928505897522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35">
      <c r="A13" s="17">
        <v>43800</v>
      </c>
      <c r="B13" s="6">
        <v>-1.4332235790789127E-2</v>
      </c>
      <c r="C13" s="6">
        <v>0.31933704018592834</v>
      </c>
      <c r="D13" s="6">
        <v>0.3336692750453949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35">
      <c r="A14" s="17">
        <v>43831</v>
      </c>
      <c r="B14" s="6">
        <v>-1.344206859357655E-3</v>
      </c>
      <c r="C14" s="6">
        <v>0.32593199610710144</v>
      </c>
      <c r="D14" s="6">
        <v>0.32862040400505066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35">
      <c r="A15" s="17">
        <v>43862</v>
      </c>
      <c r="B15" s="6">
        <v>-6.4448672346770763E-3</v>
      </c>
      <c r="C15" s="6">
        <v>0.3184085488319397</v>
      </c>
      <c r="D15" s="6">
        <v>0.33129829168319702</v>
      </c>
      <c r="E15" s="6">
        <v>0.5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35">
      <c r="A16" s="17">
        <v>43891</v>
      </c>
      <c r="B16" s="6">
        <v>-3.8239024579524994E-2</v>
      </c>
      <c r="C16" s="6">
        <v>0.2869250476360321</v>
      </c>
      <c r="D16" s="6">
        <v>0.3634030818939209</v>
      </c>
      <c r="E16" s="6"/>
      <c r="F16" s="7"/>
      <c r="G16" s="7"/>
      <c r="H16" s="7"/>
      <c r="I16" s="32" t="s">
        <v>64</v>
      </c>
      <c r="J16" s="7"/>
      <c r="K16" s="7"/>
      <c r="L16" s="7"/>
      <c r="M16" s="7"/>
      <c r="N16" s="7"/>
      <c r="O16" s="7"/>
    </row>
    <row r="17" spans="1:15" x14ac:dyDescent="0.35">
      <c r="A17" s="17">
        <v>43922</v>
      </c>
      <c r="B17" s="6">
        <v>-9.9526301026344299E-2</v>
      </c>
      <c r="C17" s="6">
        <v>0.24157945811748505</v>
      </c>
      <c r="D17" s="6">
        <v>0.44063204526901245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35">
      <c r="A18" s="17">
        <v>43952</v>
      </c>
      <c r="B18" s="6">
        <v>-9.7290270030498505E-2</v>
      </c>
      <c r="C18" s="6">
        <v>0.24323458969593048</v>
      </c>
      <c r="D18" s="6">
        <v>0.43781512975692749</v>
      </c>
      <c r="E18" s="6"/>
      <c r="F18" s="7"/>
      <c r="G18" s="7"/>
      <c r="H18" s="7"/>
      <c r="I18" s="32" t="s">
        <v>65</v>
      </c>
      <c r="J18" s="7"/>
      <c r="K18" s="7"/>
      <c r="L18" s="7"/>
      <c r="M18" s="7"/>
      <c r="N18" s="7"/>
      <c r="O18" s="7"/>
    </row>
    <row r="19" spans="1:15" x14ac:dyDescent="0.35">
      <c r="A19" s="17">
        <v>43983</v>
      </c>
      <c r="B19" s="6">
        <v>-8.6110420525074005E-2</v>
      </c>
      <c r="C19" s="6">
        <v>0.25439944863319397</v>
      </c>
      <c r="D19" s="6">
        <v>0.42662027478218079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35">
      <c r="A20" s="17">
        <v>44013</v>
      </c>
      <c r="B20" s="6">
        <v>-8.4853693842887878E-2</v>
      </c>
      <c r="C20" s="6">
        <v>0.25499796867370605</v>
      </c>
      <c r="D20" s="6">
        <v>0.42470535635948181</v>
      </c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35">
      <c r="A21" s="17">
        <v>44044</v>
      </c>
      <c r="B21" s="6">
        <v>-7.2851501405239105E-2</v>
      </c>
      <c r="C21" s="6">
        <v>0.26523071527481079</v>
      </c>
      <c r="D21" s="6">
        <v>0.41093370318412781</v>
      </c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35">
      <c r="A22" s="17">
        <v>44075</v>
      </c>
      <c r="B22" s="6">
        <v>-4.0404044091701508E-2</v>
      </c>
      <c r="C22" s="6">
        <v>0.295127272605896</v>
      </c>
      <c r="D22" s="6">
        <v>0.37593537569046021</v>
      </c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35">
      <c r="A23" s="17">
        <v>44105</v>
      </c>
      <c r="B23" s="6">
        <v>-3.4222058951854706E-2</v>
      </c>
      <c r="C23" s="6">
        <v>0.29900044202804565</v>
      </c>
      <c r="D23" s="6">
        <v>0.36744454503059387</v>
      </c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35">
      <c r="A24" s="17">
        <v>44136</v>
      </c>
      <c r="B24" s="6">
        <v>-1.4259890653192997E-2</v>
      </c>
      <c r="C24" s="6">
        <v>0.31889241933822632</v>
      </c>
      <c r="D24" s="6">
        <v>0.34741219878196716</v>
      </c>
      <c r="E24" s="6"/>
      <c r="F24" s="7"/>
      <c r="G24" s="7"/>
      <c r="H24" s="7"/>
      <c r="I24" s="7"/>
      <c r="J24" s="7"/>
      <c r="K24" s="7"/>
      <c r="L24" s="7"/>
      <c r="M24" s="7"/>
      <c r="N24" s="7"/>
    </row>
    <row r="25" spans="1:15" x14ac:dyDescent="0.35">
      <c r="A25" s="5"/>
      <c r="B25" s="6"/>
      <c r="C25" s="6"/>
      <c r="D25" s="6"/>
      <c r="E25" s="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7D204-3D30-4FAA-ABC6-166A0CC59C83}">
  <dimension ref="A1:M24"/>
  <sheetViews>
    <sheetView topLeftCell="H1" zoomScaleNormal="100" workbookViewId="0">
      <selection activeCell="O17" sqref="O17"/>
    </sheetView>
  </sheetViews>
  <sheetFormatPr baseColWidth="10" defaultRowHeight="14.5" x14ac:dyDescent="0.35"/>
  <cols>
    <col min="1" max="1" width="10.90625" style="22"/>
    <col min="2" max="2" width="16.453125" style="22" customWidth="1"/>
    <col min="3" max="3" width="17.81640625" style="22" customWidth="1"/>
    <col min="4" max="4" width="14.54296875" style="22" customWidth="1"/>
    <col min="5" max="5" width="11.54296875" style="22" customWidth="1"/>
    <col min="6" max="6" width="20.1796875" style="22" customWidth="1"/>
    <col min="7" max="7" width="16.26953125" style="22" customWidth="1"/>
    <col min="8" max="8" width="20.453125" style="22" customWidth="1"/>
    <col min="9" max="9" width="23.453125" style="22" customWidth="1"/>
    <col min="10" max="10" width="10.90625" style="22"/>
    <col min="11" max="11" width="17" style="22" customWidth="1"/>
    <col min="12" max="12" width="15.81640625" style="22" customWidth="1"/>
    <col min="13" max="13" width="24.54296875" style="22" customWidth="1"/>
    <col min="14" max="16384" width="10.90625" style="22"/>
  </cols>
  <sheetData>
    <row r="1" spans="1:13" x14ac:dyDescent="0.35">
      <c r="A1" s="27" t="s">
        <v>47</v>
      </c>
      <c r="B1" s="28" t="s">
        <v>46</v>
      </c>
      <c r="C1" s="28" t="s">
        <v>48</v>
      </c>
      <c r="D1" s="28" t="s">
        <v>45</v>
      </c>
      <c r="E1" s="28" t="s">
        <v>44</v>
      </c>
      <c r="F1" s="28" t="s">
        <v>13</v>
      </c>
      <c r="G1" s="28" t="s">
        <v>14</v>
      </c>
      <c r="H1" s="28" t="s">
        <v>43</v>
      </c>
      <c r="I1" s="28" t="s">
        <v>42</v>
      </c>
      <c r="J1" s="23"/>
      <c r="K1" s="23" t="s">
        <v>66</v>
      </c>
      <c r="L1" s="23"/>
      <c r="M1" s="23"/>
    </row>
    <row r="2" spans="1:13" x14ac:dyDescent="0.35">
      <c r="A2" s="27" t="s">
        <v>15</v>
      </c>
      <c r="B2" s="29">
        <v>5.6582055985927582</v>
      </c>
      <c r="C2" s="29">
        <v>9.8759278655052185</v>
      </c>
      <c r="D2" s="29">
        <v>6.3144616782665253</v>
      </c>
      <c r="E2" s="29">
        <v>15.852738916873932</v>
      </c>
      <c r="F2" s="29">
        <v>4.0509134531021118</v>
      </c>
      <c r="G2" s="29">
        <v>37.844213843345642</v>
      </c>
      <c r="H2" s="29">
        <v>12.380462884902954</v>
      </c>
      <c r="I2" s="29">
        <v>8.0230750143527985</v>
      </c>
      <c r="J2" s="25"/>
      <c r="K2" s="25" t="s">
        <v>67</v>
      </c>
      <c r="M2" s="25"/>
    </row>
    <row r="3" spans="1:13" x14ac:dyDescent="0.35">
      <c r="A3" s="27">
        <v>2020</v>
      </c>
      <c r="B3" s="29">
        <v>5.108204111456871</v>
      </c>
      <c r="C3" s="29">
        <v>8.396323025226593</v>
      </c>
      <c r="D3" s="29">
        <v>5.5684026330709457</v>
      </c>
      <c r="E3" s="29">
        <v>12.188359349966049</v>
      </c>
      <c r="F3" s="29">
        <v>8.917497843503952</v>
      </c>
      <c r="G3" s="29">
        <v>42.930775880813599</v>
      </c>
      <c r="H3" s="29">
        <v>12.104372680187225</v>
      </c>
      <c r="I3" s="29">
        <v>4.7860652208328247</v>
      </c>
      <c r="J3" s="25"/>
      <c r="K3" s="25"/>
      <c r="L3" s="25"/>
      <c r="M3" s="25"/>
    </row>
    <row r="4" spans="1:13" x14ac:dyDescent="0.35">
      <c r="K4" s="22" t="s">
        <v>68</v>
      </c>
    </row>
    <row r="22" spans="11:11" x14ac:dyDescent="0.35">
      <c r="K22" s="22" t="s">
        <v>69</v>
      </c>
    </row>
    <row r="24" spans="11:11" x14ac:dyDescent="0.35">
      <c r="K24" s="22" t="s">
        <v>59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66C3-C462-4D7F-AC77-912F4593A9A7}">
  <dimension ref="A1:I22"/>
  <sheetViews>
    <sheetView topLeftCell="E1" zoomScaleNormal="100" workbookViewId="0">
      <selection activeCell="L13" sqref="L13"/>
    </sheetView>
  </sheetViews>
  <sheetFormatPr baseColWidth="10" defaultRowHeight="14.5" x14ac:dyDescent="0.35"/>
  <cols>
    <col min="2" max="2" width="19.26953125" customWidth="1"/>
    <col min="3" max="3" width="22" customWidth="1"/>
    <col min="4" max="4" width="24" customWidth="1"/>
    <col min="5" max="5" width="18.81640625" customWidth="1"/>
  </cols>
  <sheetData>
    <row r="1" spans="1:9" x14ac:dyDescent="0.35">
      <c r="A1" s="13" t="s">
        <v>12</v>
      </c>
      <c r="B1" s="14" t="s">
        <v>49</v>
      </c>
      <c r="C1" s="14" t="s">
        <v>50</v>
      </c>
      <c r="D1" s="14" t="s">
        <v>51</v>
      </c>
      <c r="E1" s="14" t="s">
        <v>52</v>
      </c>
      <c r="G1" s="23" t="s">
        <v>66</v>
      </c>
      <c r="H1" s="23"/>
      <c r="I1" s="23"/>
    </row>
    <row r="2" spans="1:9" x14ac:dyDescent="0.35">
      <c r="A2" s="12" t="s">
        <v>15</v>
      </c>
      <c r="B2" s="21">
        <f>+B5*100</f>
        <v>79.97999999999999</v>
      </c>
      <c r="C2" s="21">
        <f t="shared" ref="C2:E3" si="0">+C5*100</f>
        <v>17.88</v>
      </c>
      <c r="D2" s="21">
        <f t="shared" si="0"/>
        <v>1.59</v>
      </c>
      <c r="E2" s="21">
        <f t="shared" si="0"/>
        <v>0.54999999999999993</v>
      </c>
      <c r="G2" s="25" t="s">
        <v>67</v>
      </c>
      <c r="H2" s="22"/>
      <c r="I2" s="25"/>
    </row>
    <row r="3" spans="1:9" x14ac:dyDescent="0.35">
      <c r="A3" s="15">
        <v>2020</v>
      </c>
      <c r="B3" s="21">
        <f>+B6*100</f>
        <v>81.14</v>
      </c>
      <c r="C3" s="21">
        <f t="shared" si="0"/>
        <v>16.73</v>
      </c>
      <c r="D3" s="21">
        <f t="shared" si="0"/>
        <v>1.53</v>
      </c>
      <c r="E3" s="21">
        <f t="shared" si="0"/>
        <v>0.59</v>
      </c>
      <c r="G3" s="25"/>
      <c r="H3" s="25"/>
      <c r="I3" s="25"/>
    </row>
    <row r="4" spans="1:9" x14ac:dyDescent="0.35">
      <c r="A4" s="11"/>
      <c r="B4" s="11"/>
      <c r="C4" s="11"/>
      <c r="D4" s="11"/>
      <c r="E4" s="11"/>
      <c r="G4" t="s">
        <v>70</v>
      </c>
    </row>
    <row r="5" spans="1:9" x14ac:dyDescent="0.35">
      <c r="A5" s="11"/>
      <c r="B5" s="10">
        <v>0.79979999999999996</v>
      </c>
      <c r="C5" s="10">
        <v>0.17879999999999999</v>
      </c>
      <c r="D5" s="10">
        <v>1.5900000000000001E-2</v>
      </c>
      <c r="E5" s="18">
        <v>5.4999999999999997E-3</v>
      </c>
      <c r="F5" s="7"/>
      <c r="G5" s="7"/>
    </row>
    <row r="6" spans="1:9" x14ac:dyDescent="0.35">
      <c r="A6" s="11"/>
      <c r="B6" s="19">
        <v>0.81140000000000001</v>
      </c>
      <c r="C6" s="19">
        <v>0.1673</v>
      </c>
      <c r="D6" s="19">
        <v>1.5299999999999999E-2</v>
      </c>
      <c r="E6" s="20">
        <v>5.8999999999999999E-3</v>
      </c>
      <c r="F6" s="7"/>
      <c r="G6" s="7"/>
    </row>
    <row r="7" spans="1:9" x14ac:dyDescent="0.35">
      <c r="A7" s="11"/>
      <c r="B7" s="16"/>
      <c r="C7" s="16"/>
      <c r="D7" s="16"/>
      <c r="E7" s="16"/>
      <c r="F7" s="7"/>
      <c r="G7" s="7"/>
    </row>
    <row r="8" spans="1:9" x14ac:dyDescent="0.35">
      <c r="A8" s="11"/>
      <c r="B8" s="16"/>
      <c r="C8" s="16"/>
      <c r="D8" s="16"/>
      <c r="E8" s="16"/>
      <c r="F8" s="7"/>
      <c r="G8" s="7"/>
    </row>
    <row r="9" spans="1:9" x14ac:dyDescent="0.35">
      <c r="A9" s="11"/>
      <c r="B9" s="16"/>
      <c r="C9" s="16"/>
      <c r="D9" s="16"/>
      <c r="E9" s="16"/>
      <c r="F9" s="7"/>
      <c r="G9" s="7"/>
    </row>
    <row r="10" spans="1:9" x14ac:dyDescent="0.35">
      <c r="A10" s="11"/>
      <c r="B10" s="16"/>
      <c r="C10" s="16"/>
      <c r="D10" s="16"/>
      <c r="E10" s="16"/>
      <c r="F10" s="7"/>
      <c r="G10" s="7"/>
    </row>
    <row r="11" spans="1:9" x14ac:dyDescent="0.35">
      <c r="A11" s="11"/>
      <c r="B11" s="16"/>
      <c r="C11" s="16"/>
      <c r="D11" s="16"/>
      <c r="E11" s="16"/>
      <c r="F11" s="7"/>
      <c r="G11" s="7"/>
    </row>
    <row r="12" spans="1:9" x14ac:dyDescent="0.35">
      <c r="A12" s="11"/>
      <c r="B12" s="16"/>
      <c r="C12" s="16"/>
      <c r="D12" s="16"/>
      <c r="E12" s="16"/>
      <c r="F12" s="7"/>
      <c r="G12" s="7"/>
    </row>
    <row r="13" spans="1:9" x14ac:dyDescent="0.35">
      <c r="A13" s="11"/>
      <c r="B13" s="16"/>
      <c r="C13" s="16"/>
      <c r="D13" s="16"/>
      <c r="E13" s="16"/>
      <c r="F13" s="7"/>
      <c r="G13" s="7"/>
    </row>
    <row r="14" spans="1:9" x14ac:dyDescent="0.35">
      <c r="A14" s="11"/>
      <c r="B14" s="16"/>
      <c r="C14" s="16"/>
      <c r="D14" s="16"/>
      <c r="E14" s="16"/>
      <c r="F14" s="7"/>
      <c r="G14" s="7"/>
    </row>
    <row r="15" spans="1:9" x14ac:dyDescent="0.35">
      <c r="A15" s="11"/>
      <c r="B15" s="16"/>
      <c r="C15" s="16"/>
      <c r="D15" s="16"/>
      <c r="E15" s="16"/>
      <c r="F15" s="7"/>
      <c r="G15" s="7"/>
    </row>
    <row r="16" spans="1:9" x14ac:dyDescent="0.35">
      <c r="A16" s="11"/>
      <c r="B16" s="16"/>
      <c r="C16" s="16"/>
      <c r="D16" s="16"/>
      <c r="E16" s="16"/>
      <c r="F16" s="7"/>
      <c r="G16" s="7"/>
    </row>
    <row r="17" spans="1:7" x14ac:dyDescent="0.35">
      <c r="A17" s="11"/>
      <c r="B17" s="16"/>
      <c r="C17" s="16"/>
      <c r="D17" s="16"/>
      <c r="E17" s="16"/>
      <c r="F17" s="7"/>
      <c r="G17" s="7"/>
    </row>
    <row r="18" spans="1:7" x14ac:dyDescent="0.35">
      <c r="A18" s="11"/>
      <c r="B18" s="16"/>
      <c r="C18" s="16"/>
      <c r="D18" s="16"/>
      <c r="E18" s="16"/>
      <c r="F18" s="7"/>
      <c r="G18" s="26" t="s">
        <v>71</v>
      </c>
    </row>
    <row r="19" spans="1:7" x14ac:dyDescent="0.35">
      <c r="A19" s="11"/>
      <c r="B19" s="16"/>
      <c r="C19" s="16"/>
      <c r="D19" s="16"/>
      <c r="E19" s="16"/>
      <c r="F19" s="7"/>
      <c r="G19" s="7"/>
    </row>
    <row r="20" spans="1:7" x14ac:dyDescent="0.35">
      <c r="A20" s="11"/>
      <c r="B20" s="16"/>
      <c r="C20" s="16"/>
      <c r="D20" s="16"/>
      <c r="E20" s="16"/>
      <c r="F20" s="7"/>
      <c r="G20" s="22" t="s">
        <v>59</v>
      </c>
    </row>
    <row r="21" spans="1:7" x14ac:dyDescent="0.35">
      <c r="A21" s="11"/>
      <c r="B21" s="16"/>
      <c r="C21" s="16"/>
      <c r="D21" s="16"/>
      <c r="E21" s="16"/>
      <c r="F21" s="7"/>
      <c r="G21" s="7"/>
    </row>
    <row r="22" spans="1:7" x14ac:dyDescent="0.35">
      <c r="A22" s="11"/>
      <c r="B22" s="16"/>
      <c r="C22" s="16"/>
      <c r="D22" s="16"/>
      <c r="E22" s="16"/>
      <c r="F22" s="7"/>
      <c r="G22" s="7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V.8</vt:lpstr>
      <vt:lpstr>V.9a</vt:lpstr>
      <vt:lpstr>V.9b</vt:lpstr>
      <vt:lpstr>V.10</vt:lpstr>
      <vt:lpstr>V.11</vt:lpstr>
      <vt:lpstr>V.12a </vt:lpstr>
      <vt:lpstr>V.12b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Gomez V</dc:creator>
  <cp:lastModifiedBy>Ivonne Vera R.</cp:lastModifiedBy>
  <dcterms:created xsi:type="dcterms:W3CDTF">2021-03-25T18:13:54Z</dcterms:created>
  <dcterms:modified xsi:type="dcterms:W3CDTF">2021-03-31T02:15:46Z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2021-03-25T20:24:04Z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42c88749-ead4-4ff6-9732-9f1a9bb3f159</vt:lpwstr>
  </property>
  <property fmtid="{D5CDD505-2E9C-101B-9397-08002B2CF9AE}" pid="8" name="MSIP_Label_6f509eeb-56d7-4078-8c25-542621925144_ContentBits">
    <vt:lpwstr>0</vt:lpwstr>
  </property>
</Properties>
</file>