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45" yWindow="65521" windowWidth="13290" windowHeight="11640" tabRatio="962" activeTab="0"/>
  </bookViews>
  <sheets>
    <sheet name="Índice"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1a" sheetId="16" r:id="rId16"/>
    <sheet name="C_11b" sheetId="17" r:id="rId17"/>
    <sheet name="C_11c" sheetId="18" r:id="rId18"/>
    <sheet name="C_11d" sheetId="19" r:id="rId19"/>
    <sheet name="C_12" sheetId="20" r:id="rId20"/>
    <sheet name="C_12a" sheetId="21" r:id="rId21"/>
    <sheet name="C_12b" sheetId="22" r:id="rId22"/>
    <sheet name="C_12c" sheetId="23" r:id="rId23"/>
    <sheet name="C_12d" sheetId="24" r:id="rId24"/>
    <sheet name="PII" sheetId="25" state="hidden" r:id="rId25"/>
    <sheet name="serie_tasas" sheetId="26" state="hidden" r:id="rId26"/>
    <sheet name="serie_supuestos" sheetId="27" state="hidden" r:id="rId27"/>
    <sheet name="boletin23.03.06" sheetId="28" state="hidden" r:id="rId28"/>
  </sheets>
  <externalReferences>
    <externalReference r:id="rId31"/>
    <externalReference r:id="rId32"/>
    <externalReference r:id="rId33"/>
    <externalReference r:id="rId34"/>
    <externalReference r:id="rId35"/>
  </externalReferences>
  <definedNames>
    <definedName name="a" localSheetId="14">'[5]serie_BP_bruta'!$A$1:$G$75</definedName>
    <definedName name="a" localSheetId="15">'[5]serie_BP_bruta'!$A$1:$G$75</definedName>
    <definedName name="a" localSheetId="19">'[5]serie_BP_bruta'!$A$1:$G$75</definedName>
    <definedName name="a" localSheetId="20">'[5]serie_BP_bruta'!$A$1:$G$75</definedName>
    <definedName name="a" localSheetId="21">'[5]serie_BP_bruta'!$A$1:$G$75</definedName>
    <definedName name="a" localSheetId="22">'[5]serie_BP_bruta'!$A$1:$G$75</definedName>
    <definedName name="a" localSheetId="23">'[5]serie_BP_bruta'!$A$1:$G$75</definedName>
    <definedName name="a">'[4]serie_BP_bruta'!$A$1:$G$75</definedName>
    <definedName name="año1996">#REF!</definedName>
    <definedName name="año88_89" localSheetId="3">'[4]serie_BP_bruta'!#REF!</definedName>
    <definedName name="año88_89">'[1]serie_BP_bruta'!#REF!</definedName>
    <definedName name="año89" localSheetId="3">'[4]serie_BP_bruta'!#REF!</definedName>
    <definedName name="año89" localSheetId="26">'serie_supuestos'!#REF!</definedName>
    <definedName name="año89" localSheetId="25">'serie_tasas'!#REF!</definedName>
    <definedName name="año89">'[1]serie_BP_bruta'!#REF!</definedName>
    <definedName name="año89_91" localSheetId="3">'[4]serie_BP_bruta'!$E$1:$G$62,'[4]serie_BP_bruta'!#REF!</definedName>
    <definedName name="año89_91">'[1]serie_BP_bruta'!$E$1:$J$62,'[1]serie_BP_bruta'!$K$1:$S$62</definedName>
    <definedName name="año89_94" localSheetId="3">'[4]serie_BP_bruta'!$E$1:$G$62,'[4]serie_BP_bruta'!#REF!</definedName>
    <definedName name="año89_94">'[1]serie_BP_bruta'!$E$1:$J$62,'[1]serie_BP_bruta'!$K$1:$S$62</definedName>
    <definedName name="año90" localSheetId="3">'[4]serie_BP_bruta'!#REF!</definedName>
    <definedName name="año90" localSheetId="26">'serie_supuestos'!#REF!</definedName>
    <definedName name="año90" localSheetId="25">'serie_tasas'!#REF!</definedName>
    <definedName name="año90">'[1]serie_BP_bruta'!#REF!</definedName>
    <definedName name="año90_91">#REF!</definedName>
    <definedName name="año91" localSheetId="3">'[4]serie_BP_bruta'!#REF!</definedName>
    <definedName name="año91" localSheetId="26">'serie_supuestos'!#REF!</definedName>
    <definedName name="año91" localSheetId="25">'serie_tasas'!#REF!</definedName>
    <definedName name="año91">'[1]serie_BP_bruta'!#REF!</definedName>
    <definedName name="año92" localSheetId="3">'[4]serie_BP_bruta'!#REF!</definedName>
    <definedName name="año92" localSheetId="26">'serie_supuestos'!#REF!</definedName>
    <definedName name="año92" localSheetId="25">'serie_tasas'!#REF!</definedName>
    <definedName name="año92">'[1]serie_BP_bruta'!#REF!</definedName>
    <definedName name="año92_93">#REF!</definedName>
    <definedName name="año93" localSheetId="3">'[4]serie_BP_bruta'!#REF!</definedName>
    <definedName name="año93" localSheetId="26">'serie_supuestos'!#REF!</definedName>
    <definedName name="año93" localSheetId="25">'serie_tasas'!#REF!</definedName>
    <definedName name="año93">'[1]serie_BP_bruta'!#REF!</definedName>
    <definedName name="año93_94">#REF!</definedName>
    <definedName name="año94" localSheetId="3">'[4]serie_BP_bruta'!#REF!</definedName>
    <definedName name="año94" localSheetId="26">'serie_supuestos'!#REF!</definedName>
    <definedName name="año94" localSheetId="25">'serie_tasas'!#REF!</definedName>
    <definedName name="año94">'[1]serie_BP_bruta'!#REF!</definedName>
    <definedName name="año94_95">#REF!</definedName>
    <definedName name="año95_96">#REF!</definedName>
    <definedName name="año96_97">#REF!</definedName>
    <definedName name="Area_a_imprimir">#REF!</definedName>
    <definedName name="_xlnm.Print_Area" localSheetId="27">'boletin23.03.06'!$A$1:$Q$86</definedName>
    <definedName name="_xlnm.Print_Area" localSheetId="1">'c_1'!$B$2:$J$90</definedName>
    <definedName name="_xlnm.Print_Area" localSheetId="13">'c_10'!$B$2:$I$29</definedName>
    <definedName name="_xlnm.Print_Area" localSheetId="14">'C_11'!$B$10:$U$185</definedName>
    <definedName name="_xlnm.Print_Area" localSheetId="15">'C_11a'!$B$10:$V$185</definedName>
    <definedName name="_xlnm.Print_Area" localSheetId="16">'C_11b'!$B$10:$U$186</definedName>
    <definedName name="_xlnm.Print_Area" localSheetId="17">'C_11c'!$B$10:$U$186</definedName>
    <definedName name="_xlnm.Print_Area" localSheetId="18">'C_11d'!$B$10:$U$185</definedName>
    <definedName name="_xlnm.Print_Area" localSheetId="19">'C_12'!$B$10:$V$133</definedName>
    <definedName name="_xlnm.Print_Area" localSheetId="20">'C_12a'!$B$10:$V$133</definedName>
    <definedName name="_xlnm.Print_Area" localSheetId="21">'C_12b'!$B$10:$V$133</definedName>
    <definedName name="_xlnm.Print_Area" localSheetId="22">'C_12c'!$B$10:$V$133</definedName>
    <definedName name="_xlnm.Print_Area" localSheetId="23">'C_12d'!$B$10:$V$133</definedName>
    <definedName name="_xlnm.Print_Area" localSheetId="2">'c_2'!$B$1:$Z$91</definedName>
    <definedName name="_xlnm.Print_Area" localSheetId="3">'c_3'!$A$1:$M$85</definedName>
    <definedName name="_xlnm.Print_Area" localSheetId="5">'c_4'!$A$1:$M$57</definedName>
    <definedName name="_xlnm.Print_Area" localSheetId="8">'c_5'!$B$2:$Y$44</definedName>
    <definedName name="_xlnm.Print_Area" localSheetId="9">'c_6'!$B$1:$Z$71</definedName>
    <definedName name="_xlnm.Print_Area" localSheetId="10">'c_7'!$D$1:$V$22</definedName>
    <definedName name="_xlnm.Print_Area" localSheetId="11">'c_8'!$A$1:$Z$208</definedName>
    <definedName name="_xlnm.Print_Area" localSheetId="12">'c_9'!$B$2:$H$25</definedName>
    <definedName name="_xlnm.Print_Area" localSheetId="24">'PII'!$A$1:$U$186</definedName>
    <definedName name="_xlnm.Print_Area" localSheetId="4">'serie_cobre'!$A$1:$O$37</definedName>
    <definedName name="_xlnm.Print_Area" localSheetId="6">'serie_petr'!$A$1:$O$28</definedName>
    <definedName name="_xlnm.Print_Area" localSheetId="26">'serie_supuestos'!$A$1:$R$68</definedName>
    <definedName name="_xlnm.Print_Area" localSheetId="25">'serie_tasas'!$A$1:$R$23</definedName>
    <definedName name="_xlnm.Print_Area" localSheetId="7">'serie_var%exp_imp'!$A$1:$AJ$49</definedName>
    <definedName name="cuadro14">#REF!</definedName>
    <definedName name="cuadro15">#REF!</definedName>
    <definedName name="CUADRO24">#REF!</definedName>
    <definedName name="cuadro300" localSheetId="3">'c_3'!$C$1:$H$77</definedName>
    <definedName name="cuadro300" localSheetId="26">'serie_supuestos'!$C$1:$L$48</definedName>
    <definedName name="cuadro300" localSheetId="25">'serie_tasas'!$C$1:$M$23</definedName>
    <definedName name="cuadro395" localSheetId="3">'[4]serie_BP_bruta'!#REF!</definedName>
    <definedName name="cuadro395" localSheetId="26">'serie_supuestos'!#REF!</definedName>
    <definedName name="cuadro395" localSheetId="25">'serie_tasas'!#REF!</definedName>
    <definedName name="cuadro395">'[1]serie_BP_bruta'!#REF!</definedName>
    <definedName name="cuadro396" localSheetId="3">'[4]serie_BP_bruta'!#REF!</definedName>
    <definedName name="cuadro396" localSheetId="26">'serie_supuestos'!#REF!</definedName>
    <definedName name="cuadro396" localSheetId="25">'serie_tasas'!#REF!</definedName>
    <definedName name="cuadro396">'[1]serie_BP_bruta'!#REF!</definedName>
    <definedName name="cuadro397" localSheetId="3">'[4]serie_BP_bruta'!#REF!</definedName>
    <definedName name="cuadro397" localSheetId="26">'serie_supuestos'!#REF!</definedName>
    <definedName name="cuadro397" localSheetId="25">'serie_tasas'!#REF!</definedName>
    <definedName name="cuadro397">'[1]serie_BP_bruta'!#REF!</definedName>
    <definedName name="cuadro398" localSheetId="3">'[4]serie_BP_bruta'!#REF!</definedName>
    <definedName name="cuadro398" localSheetId="26">'serie_supuestos'!#REF!</definedName>
    <definedName name="cuadro398" localSheetId="25">'serie_tasas'!#REF!</definedName>
    <definedName name="cuadro398">'[1]serie_BP_bruta'!#REF!</definedName>
    <definedName name="cuadro399" localSheetId="3">'[4]serie_BP_bruta'!#REF!</definedName>
    <definedName name="cuadro399" localSheetId="26">'serie_supuestos'!#REF!</definedName>
    <definedName name="cuadro399" localSheetId="25">'serie_tasas'!#REF!</definedName>
    <definedName name="cuadro399">'[1]serie_BP_bruta'!#REF!</definedName>
    <definedName name="datos" localSheetId="3">'[4]serie_BP_bruta'!$E$1:$G$65,'[4]serie_BP_bruta'!#REF!,'[4]serie_BP_bruta'!#REF!</definedName>
    <definedName name="datos">'[1]serie_BP_bruta'!$E$1:$G$65,'[1]serie_BP_bruta'!$H$1:$S$65,'[1]serie_BP_bruta'!$T$1:$AE$66</definedName>
    <definedName name="h1977_1989" localSheetId="3">'[4]serie_BP_bruta'!$F$5:$G$70,'[4]serie_BP_bruta'!$F$72:$G$109</definedName>
    <definedName name="h1977_1989">'[1]serie_BP_bruta'!$F$5:$K$70,'[1]serie_BP_bruta'!$F$72:$K$109</definedName>
    <definedName name="h1989_1994" localSheetId="3">'[4]serie_BP_bruta'!#REF!,'[4]serie_BP_bruta'!#REF!</definedName>
    <definedName name="h1989_1994">'[1]serie_BP_bruta'!#REF!,'[1]serie_BP_bruta'!#REF!</definedName>
    <definedName name="Hoja1" localSheetId="3">#REF!</definedName>
    <definedName name="hoja1" localSheetId="4">'serie_cobre'!$A$1:$N$35</definedName>
    <definedName name="hoja1" localSheetId="6">'serie_petr'!$A$1:$N$27</definedName>
    <definedName name="Hoja1" localSheetId="26">'[4]serie_BP_bruta'!$A$1:$G$75</definedName>
    <definedName name="Hoja1" localSheetId="25">'[4]serie_BP_bruta'!$A$1:$G$77</definedName>
    <definedName name="Hoja1">'[1]serie_BP_bruta'!$A$1:$W$77</definedName>
    <definedName name="Hoja2" localSheetId="3">#REF!</definedName>
    <definedName name="Hoja2" localSheetId="26">'[4]serie_BP_bruta'!$A$76:$G$144</definedName>
    <definedName name="Hoja2" localSheetId="25">'[4]serie_BP_bruta'!$A$78:$G$146</definedName>
    <definedName name="Hoja2">'[1]serie_BP_bruta'!$A$78:$W$146</definedName>
    <definedName name="Hoja3" localSheetId="3">#REF!</definedName>
    <definedName name="Hoja3" localSheetId="26">'[4]serie_BP_bruta'!$A$146:$G$184</definedName>
    <definedName name="Hoja3" localSheetId="25">'[4]serie_BP_bruta'!$A$148:$G$186</definedName>
    <definedName name="Hoja3">'[1]serie_BP_bruta'!$A$148:$V$186</definedName>
    <definedName name="Hoja4" localSheetId="3">#REF!</definedName>
    <definedName name="Hoja4" localSheetId="26">'[4]serie_BP_bruta'!$A$187:$G$234</definedName>
    <definedName name="Hoja4" localSheetId="25">'[4]serie_BP_bruta'!$A$189:$G$236</definedName>
    <definedName name="Hoja4">'[1]serie_BP_bruta'!$A$189:$V$236</definedName>
    <definedName name="Hoja5" localSheetId="3">#REF!</definedName>
    <definedName name="Hoja5" localSheetId="26">'[4]serie_BP_bruta'!$A$238:$G$303</definedName>
    <definedName name="Hoja5" localSheetId="25">'[4]serie_BP_bruta'!$A$240:$G$305</definedName>
    <definedName name="Hoja5">'[1]serie_BP_bruta'!$A$240:$W$305</definedName>
    <definedName name="Hoja6" localSheetId="3">#REF!</definedName>
    <definedName name="Hoja6" localSheetId="26">'[4]serie_BP_bruta'!$A$304:$G$356</definedName>
    <definedName name="Hoja6" localSheetId="25">'[4]serie_BP_bruta'!$A$306:$G$358</definedName>
    <definedName name="Hoja6">'[1]serie_BP_bruta'!$A$306:$W$358</definedName>
    <definedName name="Hoja7" localSheetId="3">#REF!</definedName>
    <definedName name="Hoja7" localSheetId="26">'[4]serie_BP_bruta'!$A$358:$G$411</definedName>
    <definedName name="Hoja7" localSheetId="25">'[4]serie_BP_bruta'!$A$360:$G$413</definedName>
    <definedName name="Hoja7">'[1]serie_BP_bruta'!$A$360:$W$413</definedName>
    <definedName name="Hoja8" localSheetId="3">#REF!</definedName>
    <definedName name="Hoja8" localSheetId="26">'[4]serie_BP_bruta'!$A$413:$G$465</definedName>
    <definedName name="Hoja8" localSheetId="25">'[4]serie_BP_bruta'!$A$415:$G$467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17" hidden="1">{"'Inversi?n Extranjera'!$A$1:$AG$74","'Inversi?n Extranjera'!$G$7:$AF$61"}</definedName>
    <definedName name="HTML_Control" localSheetId="18" hidden="1">{"'Inversi?n Extranjera'!$A$1:$AG$74","'Inversi?n Extranjera'!$G$7:$AF$61"}</definedName>
    <definedName name="HTML_Control" localSheetId="19" hidden="1">{"'Inversi?n Extranjera'!$A$1:$AG$74","'Inversi?n Extranjera'!$G$7:$AF$61"}</definedName>
    <definedName name="HTML_Control" localSheetId="20" hidden="1">{"'Inversi?n Extranjera'!$A$1:$AG$74","'Inversi?n Extranjera'!$G$7:$AF$61"}</definedName>
    <definedName name="HTML_Control" localSheetId="21" hidden="1">{"'Inversi?n Extranjera'!$A$1:$AG$74","'Inversi?n Extranjera'!$G$7:$AF$61"}</definedName>
    <definedName name="HTML_Control" localSheetId="22" hidden="1">{"'Inversi?n Extranjera'!$A$1:$AG$74","'Inversi?n Extranjera'!$G$7:$AF$61"}</definedName>
    <definedName name="HTML_Control" localSheetId="23"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 localSheetId="3">'[4]serie_BP_bruta'!$E$69:$G$86,'[4]serie_BP_bruta'!#REF!</definedName>
    <definedName name="ind89_94">'[1]serie_BP_bruta'!$E$69:$G$86,'[1]serie_BP_bruta'!$H$69:$P$86</definedName>
    <definedName name="ind92_94">#REF!</definedName>
    <definedName name="ind95_97">#REF!</definedName>
    <definedName name="índices" localSheetId="3">'[4]serie_BP_bruta'!$E$69:$G$89,'[4]serie_BP_bruta'!#REF!,'[4]serie_BP_bruta'!#REF!</definedName>
    <definedName name="índices">'[1]serie_BP_bruta'!$E$69:$G$89,'[1]serie_BP_bruta'!$H$69:$P$89,'[1]serie_BP_bruta'!$Q$69:$AB$90</definedName>
    <definedName name="jjjjj" localSheetId="14">'[5]serie_BP_bruta'!$A$146:$G$184</definedName>
    <definedName name="jjjjj" localSheetId="15">'[5]serie_BP_bruta'!$A$146:$G$184</definedName>
    <definedName name="jjjjj" localSheetId="19">'[5]serie_BP_bruta'!$A$146:$G$184</definedName>
    <definedName name="jjjjj" localSheetId="20">'[5]serie_BP_bruta'!$A$146:$G$184</definedName>
    <definedName name="jjjjj" localSheetId="21">'[5]serie_BP_bruta'!$A$146:$G$184</definedName>
    <definedName name="jjjjj" localSheetId="22">'[5]serie_BP_bruta'!$A$146:$G$184</definedName>
    <definedName name="jjjjj" localSheetId="23">'[5]serie_BP_bruta'!$A$146:$G$184</definedName>
    <definedName name="jjjjj">'[4]serie_BP_bruta'!$A$146:$G$184</definedName>
    <definedName name="paises1">#REF!</definedName>
    <definedName name="paises2">#REF!</definedName>
    <definedName name="paises3">#REF!</definedName>
    <definedName name="Paístodo">#REF!,#REF!,#REF!</definedName>
    <definedName name="Resumen">#REF!</definedName>
    <definedName name="ro" localSheetId="14">'[5]serie_BP_bruta'!$A$187:$G$234</definedName>
    <definedName name="ro" localSheetId="15">'[5]serie_BP_bruta'!$A$187:$G$234</definedName>
    <definedName name="ro" localSheetId="19">'[5]serie_BP_bruta'!$A$187:$G$234</definedName>
    <definedName name="ro" localSheetId="20">'[5]serie_BP_bruta'!$A$187:$G$234</definedName>
    <definedName name="ro" localSheetId="21">'[5]serie_BP_bruta'!$A$187:$G$234</definedName>
    <definedName name="ro" localSheetId="22">'[5]serie_BP_bruta'!$A$187:$G$234</definedName>
    <definedName name="ro" localSheetId="23">'[5]serie_BP_bruta'!$A$187:$G$234</definedName>
    <definedName name="ro">'[4]serie_BP_bruta'!$A$187:$G$234</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serie48099" localSheetId="6">'serie_petr'!$F$1:$O$24</definedName>
    <definedName name="serie48099">'serie_cobre'!$F$1:$O$32</definedName>
    <definedName name="serie486_2000" localSheetId="6">'serie_petr'!$F$1:$O$25</definedName>
    <definedName name="serie486_2000">'serie_cobre'!$F$1:$O$33</definedName>
    <definedName name="título_1" localSheetId="3">'[4]serie_BP_bruta'!$A:$D,'[4]serie_BP_bruta'!$1:$6</definedName>
    <definedName name="título_1">'[1]serie_BP_bruta'!$A:$D,'[1]serie_BP_bruta'!$1:$6</definedName>
    <definedName name="título_2" localSheetId="3">'[4]serie_BP_bruta'!$A:$D,'[4]serie_BP_bruta'!#REF!</definedName>
    <definedName name="título_2">'[1]serie_BP_bruta'!$A:$D,'[1]serie_BP_bruta'!#REF!</definedName>
    <definedName name="título_año" localSheetId="3">'[4]serie_BP_bruta'!$A:$D,'[4]serie_BP_bruta'!$1:$3</definedName>
    <definedName name="título_año">'[1]serie_BP_bruta'!$A:$D,'[1]serie_BP_bruta'!$1:$3</definedName>
    <definedName name="título_índice" localSheetId="3">'[4]serie_BP_bruta'!$A:$D,'[4]serie_BP_bruta'!#REF!,'[4]serie_BP_bruta'!#REF!</definedName>
    <definedName name="título_índice">'[1]serie_BP_bruta'!$A:$D,'[1]serie_BP_bruta'!#REF!,'[1]serie_BP_bruta'!#REF!</definedName>
    <definedName name="_xlnm.Print_Titles" localSheetId="14">'C_11'!$2:$8</definedName>
    <definedName name="_xlnm.Print_Titles" localSheetId="15">'C_11a'!$2:$8</definedName>
    <definedName name="_xlnm.Print_Titles" localSheetId="16">'C_11b'!$2:$8</definedName>
    <definedName name="_xlnm.Print_Titles" localSheetId="17">'C_11c'!$2:$8</definedName>
    <definedName name="_xlnm.Print_Titles" localSheetId="18">'C_11d'!$2:$8</definedName>
    <definedName name="_xlnm.Print_Titles" localSheetId="19">'C_12'!$2:$8</definedName>
    <definedName name="_xlnm.Print_Titles" localSheetId="20">'C_12a'!$2:$8</definedName>
    <definedName name="_xlnm.Print_Titles" localSheetId="21">'C_12b'!$2:$8</definedName>
    <definedName name="_xlnm.Print_Titles" localSheetId="22">'C_12c'!$2:$8</definedName>
    <definedName name="_xlnm.Print_Titles" localSheetId="23">'C_12d'!$2:$8</definedName>
    <definedName name="_xlnm.Print_Titles" localSheetId="2">'c_2'!$B:$G</definedName>
    <definedName name="_xlnm.Print_Titles" localSheetId="5">'c_4'!$A:$H</definedName>
    <definedName name="_xlnm.Print_Titles" localSheetId="8">'c_5'!$B:$F</definedName>
    <definedName name="_xlnm.Print_Titles" localSheetId="9">'c_6'!$B:$G</definedName>
    <definedName name="_xlnm.Print_Titles" localSheetId="10">'c_7'!$B:$C</definedName>
    <definedName name="_xlnm.Print_Titles" localSheetId="11">'c_8'!$B:$G</definedName>
    <definedName name="_xlnm.Print_Titles" localSheetId="24">'PII'!$3:$3</definedName>
    <definedName name="_xlnm.Print_Titles" localSheetId="4">'serie_cobre'!$A:$E</definedName>
    <definedName name="_xlnm.Print_Titles" localSheetId="6">'serie_petr'!$A:$E</definedName>
    <definedName name="_xlnm.Print_Titles" localSheetId="7">'serie_var%exp_imp'!$A:$F</definedName>
    <definedName name="TODO" localSheetId="3">#REF!,#REF!,#REF!,#REF!,#REF!,#REF!,#REF!,#REF!</definedName>
    <definedName name="TODO" localSheetId="26">'[1]serie_BP_bruta'!$A$1:$W$75,'[1]serie_BP_bruta'!$A$76:$W$144,'[1]serie_BP_bruta'!$A$146:$V$184,'[1]serie_BP_bruta'!$A$187:$V$234,'[1]serie_BP_bruta'!$A$238:$W$303,'[1]serie_BP_bruta'!$A$304:$W$356,'[1]serie_BP_bruta'!$A$358:$W$411,'[1]serie_BP_bruta'!$A$413:$V$465</definedName>
    <definedName name="TODO" localSheetId="25">'[1]serie_BP_bruta'!$A$1:$W$77,'[1]serie_BP_bruta'!$A$78:$W$146,'[1]serie_BP_bruta'!$A$148:$V$186,'[1]serie_BP_bruta'!$A$189:$V$236,'[1]serie_BP_bruta'!$A$240:$W$305,'[1]serie_BP_bruta'!$A$306:$W$358,'[1]serie_BP_bruta'!$A$360:$W$413,'[1]serie_BP_bruta'!$A$415:$V$467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'c_2'!$B$1:$Z$91</definedName>
    <definedName name="Z_3CB0F025_9EE0_11D6_BF67_005004870502_.wvu.PrintArea" localSheetId="12" hidden="1">'c_9'!$C$3:$H$25</definedName>
    <definedName name="Z_3CB0F025_9EE0_11D6_BF67_005004870502_.wvu.PrintArea" localSheetId="24"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'c_5'!$B:$F</definedName>
    <definedName name="Z_3CB0F025_9EE0_11D6_BF67_005004870502_.wvu.PrintTitles" localSheetId="9" hidden="1">'c_6'!$B:$G</definedName>
    <definedName name="Z_3CB0F025_9EE0_11D6_BF67_005004870502_.wvu.PrintTitles" localSheetId="11" hidden="1">'c_8'!$B:$G</definedName>
    <definedName name="Z_3CB0F025_9EE0_11D6_BF67_005004870502_.wvu.PrintTitles" localSheetId="24"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<sst xmlns="http://schemas.openxmlformats.org/spreadsheetml/2006/main" count="3736" uniqueCount="789">
  <si>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</si>
  <si>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</si>
  <si>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</si>
  <si>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</si>
  <si>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</si>
  <si>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</si>
  <si>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</si>
  <si>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</si>
  <si>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</si>
  <si>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</si>
  <si>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</si>
  <si>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</si>
  <si>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</si>
  <si>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</si>
  <si>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</si>
  <si>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</si>
  <si>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</si>
  <si>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</si>
  <si>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</si>
  <si>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</si>
  <si>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</si>
  <si>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</si>
  <si>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</si>
  <si>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</si>
  <si>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</si>
  <si>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</si>
  <si>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</si>
  <si>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</si>
  <si>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</si>
  <si>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</si>
  <si>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</si>
  <si>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</si>
  <si>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</si>
  <si>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</si>
  <si>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</si>
  <si>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</si>
  <si>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</si>
  <si>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</si>
  <si>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(Celulosa cruda)</t>
  </si>
  <si>
    <t>(Celulosa blanqueada)</t>
  </si>
  <si>
    <t>(Metanol)</t>
  </si>
  <si>
    <t>TOTAL</t>
  </si>
  <si>
    <t>Combustibles y lubricantes</t>
  </si>
  <si>
    <t>Petróleo</t>
  </si>
  <si>
    <t>Resto</t>
  </si>
  <si>
    <t>Impuestos</t>
  </si>
  <si>
    <t>Otras</t>
  </si>
  <si>
    <t>Donaciones</t>
  </si>
  <si>
    <t>(millones de dólares)</t>
  </si>
  <si>
    <t>*</t>
  </si>
  <si>
    <t>Cifras provisionales</t>
  </si>
  <si>
    <t>Transporte Marítimo</t>
  </si>
  <si>
    <t>Pasajeros</t>
  </si>
  <si>
    <t>Otros</t>
  </si>
  <si>
    <t>Transporte Aéreo</t>
  </si>
  <si>
    <t>Otros Transportes</t>
  </si>
  <si>
    <t>2.  VIAJES</t>
  </si>
  <si>
    <t>Personales</t>
  </si>
  <si>
    <t>3. OTROS.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</si>
  <si>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</si>
  <si>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</si>
  <si>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</si>
  <si>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</si>
  <si>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</si>
  <si>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</si>
  <si>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</si>
  <si>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</si>
  <si>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</si>
  <si>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</si>
  <si>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</si>
  <si>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</si>
  <si>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</si>
  <si>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</si>
  <si>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</si>
  <si>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</si>
  <si>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</si>
  <si>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</si>
  <si>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</si>
  <si>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</si>
  <si>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de capital ( dividendos)</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</si>
  <si>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</si>
  <si>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</si>
  <si>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</si>
  <si>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</si>
  <si>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</si>
  <si>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</si>
  <si>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</si>
  <si>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</si>
  <si>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</si>
  <si>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</si>
  <si>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</si>
  <si>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</si>
  <si>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</si>
  <si>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</si>
  <si>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</si>
  <si>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</si>
  <si>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</si>
  <si>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</si>
  <si>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</si>
  <si>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</si>
  <si>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</si>
  <si>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</si>
  <si>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</si>
  <si>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</si>
  <si>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</si>
  <si>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</si>
  <si>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</si>
  <si>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 OTROS SECTORES</t>
  </si>
  <si>
    <t>(1) Activos de corto plazo</t>
  </si>
  <si>
    <t xml:space="preserve">Otro capital </t>
  </si>
  <si>
    <t>Pasivos de corto plazo</t>
  </si>
  <si>
    <t>Servicios de comunicaciones</t>
  </si>
  <si>
    <t>Servicios financieros</t>
  </si>
  <si>
    <t xml:space="preserve">  Uso del crédito del FMI</t>
  </si>
  <si>
    <t xml:space="preserve">  A largo  plazo</t>
  </si>
  <si>
    <t xml:space="preserve">  A largo plazo</t>
  </si>
  <si>
    <t xml:space="preserve"> A largo   plazo</t>
  </si>
  <si>
    <t xml:space="preserve"> Acciones y otras participaciones de capital</t>
  </si>
  <si>
    <t xml:space="preserve"> Activos frente a empresas filiales</t>
  </si>
  <si>
    <t xml:space="preserve">   Acciones y otras participaciones de capital</t>
  </si>
  <si>
    <t xml:space="preserve"> Activos frente a inversionistas directos</t>
  </si>
  <si>
    <t xml:space="preserve"> Activos</t>
  </si>
  <si>
    <t xml:space="preserve">   Titulos de participación en el capital</t>
  </si>
  <si>
    <t xml:space="preserve"> Títulos   de participación en el capital</t>
  </si>
  <si>
    <t xml:space="preserve"> Bonos y pagarés</t>
  </si>
  <si>
    <t xml:space="preserve"> Bancos</t>
  </si>
  <si>
    <t xml:space="preserve"> Créditos comerciales</t>
  </si>
  <si>
    <t xml:space="preserve"> A largo plazo</t>
  </si>
  <si>
    <t xml:space="preserve">  Otros a  largo plazo</t>
  </si>
  <si>
    <t xml:space="preserve">  A corto  plazo</t>
  </si>
  <si>
    <t xml:space="preserve">  A corto plazo</t>
  </si>
  <si>
    <t xml:space="preserve"> A corto   plazo</t>
  </si>
  <si>
    <t xml:space="preserve"> Utilidades reinvertidas</t>
  </si>
  <si>
    <t xml:space="preserve"> Pasivos frente a empresas filiales</t>
  </si>
  <si>
    <t xml:space="preserve">   Utilidades reinvertidas</t>
  </si>
  <si>
    <t xml:space="preserve"> Pasivos frente a inversionistas directos</t>
  </si>
  <si>
    <t xml:space="preserve"> Pasivos</t>
  </si>
  <si>
    <t xml:space="preserve">   Títulos de deuda</t>
  </si>
  <si>
    <t xml:space="preserve"> Titulos   de deuda</t>
  </si>
  <si>
    <t xml:space="preserve"> Instrumentos del mercado monetario</t>
  </si>
  <si>
    <t xml:space="preserve"> Otros sectores</t>
  </si>
  <si>
    <t xml:space="preserve"> A corto plazo</t>
  </si>
  <si>
    <t xml:space="preserve"> Préstamos</t>
  </si>
  <si>
    <t xml:space="preserve">   Otro capital</t>
  </si>
  <si>
    <t xml:space="preserve">   Moneda y depósitos</t>
  </si>
  <si>
    <t xml:space="preserve"> Otros pasivos</t>
  </si>
  <si>
    <t xml:space="preserve"> Otros activos</t>
  </si>
  <si>
    <t xml:space="preserve"> En el extranjero</t>
  </si>
  <si>
    <t xml:space="preserve">  En Chile</t>
  </si>
  <si>
    <t>Créditos asociados al DL 600 mediano y largo plazo</t>
  </si>
  <si>
    <t>(excluido créditos con empresas relacionadas)</t>
  </si>
  <si>
    <t>Amortizaciones por pre-pagos</t>
  </si>
  <si>
    <t>Gobierno general</t>
  </si>
  <si>
    <t>Bancos</t>
  </si>
  <si>
    <t>Otros sectores</t>
  </si>
  <si>
    <t>En el extranjero</t>
  </si>
  <si>
    <t>En Chile</t>
  </si>
  <si>
    <t>Créditos</t>
  </si>
  <si>
    <t>Débitos</t>
  </si>
  <si>
    <t>Saldo</t>
  </si>
  <si>
    <t>Régimen general</t>
  </si>
  <si>
    <t>Inversión directa</t>
  </si>
  <si>
    <t>4. Otra inversión (1)</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</si>
  <si>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</si>
  <si>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</si>
  <si>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</si>
  <si>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</si>
  <si>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</si>
  <si>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</si>
  <si>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</si>
  <si>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</si>
  <si>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</si>
  <si>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</si>
  <si>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</si>
  <si>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</si>
  <si>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</si>
  <si>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Otra inversión (1)</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</si>
  <si>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</si>
  <si>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</si>
  <si>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</si>
  <si>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</si>
  <si>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</si>
  <si>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</si>
  <si>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</si>
  <si>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</si>
  <si>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</si>
  <si>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</si>
  <si>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</si>
  <si>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Reinversión de utilidades en Chile</t>
  </si>
  <si>
    <t>1.  TRANSPORTES</t>
  </si>
  <si>
    <t>Dividendos y utilidades recibidos</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</si>
  <si>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</si>
  <si>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</si>
  <si>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</si>
  <si>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</si>
  <si>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</si>
  <si>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</si>
  <si>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</si>
  <si>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</si>
  <si>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</si>
  <si>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</si>
  <si>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</si>
  <si>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</si>
  <si>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</si>
  <si>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</si>
  <si>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</si>
  <si>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</si>
  <si>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</si>
  <si>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</si>
  <si>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</si>
  <si>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</si>
  <si>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</si>
  <si>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</si>
  <si>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</si>
  <si>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</si>
  <si>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</si>
  <si>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</si>
  <si>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</si>
  <si>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</si>
  <si>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</si>
  <si>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</si>
  <si>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</si>
  <si>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</si>
  <si>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</si>
  <si>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</si>
  <si>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</si>
  <si>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</si>
  <si>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</si>
  <si>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</si>
  <si>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</si>
  <si>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</si>
  <si>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</si>
  <si>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</si>
  <si>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</si>
  <si>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</si>
  <si>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</si>
  <si>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</si>
  <si>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</si>
  <si>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</si>
  <si>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</si>
  <si>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</si>
  <si>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</si>
  <si>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</si>
  <si>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</si>
  <si>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</si>
  <si>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</si>
  <si>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</si>
  <si>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</si>
  <si>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</si>
  <si>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</si>
  <si>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</si>
  <si>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</si>
  <si>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</si>
  <si>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</si>
  <si>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</si>
  <si>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</si>
  <si>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</si>
  <si>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</si>
  <si>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</si>
  <si>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</si>
  <si>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</si>
  <si>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</si>
  <si>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</si>
  <si>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</si>
  <si>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</si>
  <si>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</si>
  <si>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</si>
  <si>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</si>
  <si>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</si>
  <si>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</si>
  <si>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</si>
  <si>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</si>
  <si>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</si>
  <si>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</si>
  <si>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</si>
  <si>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</si>
  <si>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</si>
  <si>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</si>
  <si>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</si>
  <si>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</si>
  <si>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</si>
  <si>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</si>
  <si>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</si>
  <si>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</si>
  <si>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</si>
  <si>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</si>
  <si>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</si>
  <si>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</si>
  <si>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</si>
  <si>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</si>
  <si>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</si>
  <si>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</si>
  <si>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</si>
  <si>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</si>
  <si>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</si>
  <si>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</si>
  <si>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</si>
  <si>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</si>
  <si>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</si>
  <si>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</si>
  <si>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</si>
  <si>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</si>
  <si>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</si>
  <si>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</si>
  <si>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</si>
  <si>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</si>
  <si>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</si>
  <si>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</si>
  <si>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CTA. CTE.</t>
  </si>
  <si>
    <t>CTA. CAPITAL Y FINANCIERA</t>
  </si>
  <si>
    <t>Bienes</t>
  </si>
  <si>
    <t>Servicios</t>
  </si>
  <si>
    <t>Renta</t>
  </si>
  <si>
    <t>Transferencias</t>
  </si>
  <si>
    <t>Inversión de Cartera</t>
  </si>
  <si>
    <t>Instrumentos Financieros Derivados</t>
  </si>
  <si>
    <t>CONTROLES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</si>
  <si>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</si>
  <si>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</si>
  <si>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</si>
  <si>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</si>
  <si>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</si>
  <si>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</si>
  <si>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</si>
  <si>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</si>
  <si>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</si>
  <si>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</si>
  <si>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</si>
  <si>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</si>
  <si>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</si>
  <si>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</si>
  <si>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</si>
  <si>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</si>
  <si>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</si>
  <si>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</si>
  <si>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</si>
  <si>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</si>
  <si>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</si>
  <si>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</si>
  <si>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</si>
  <si>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</si>
  <si>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</si>
  <si>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</si>
  <si>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</si>
  <si>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</si>
  <si>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</si>
  <si>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</si>
  <si>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</si>
  <si>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</si>
  <si>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</si>
  <si>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</si>
  <si>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</si>
  <si>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</si>
  <si>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</si>
  <si>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</si>
  <si>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</si>
  <si>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</si>
  <si>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</si>
  <si>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</si>
  <si>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</si>
  <si>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</si>
  <si>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</si>
  <si>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</si>
  <si>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</si>
  <si>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</si>
  <si>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</si>
  <si>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</si>
  <si>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</si>
  <si>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</si>
  <si>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</si>
  <si>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</si>
  <si>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</si>
  <si>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</si>
  <si>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</si>
  <si>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</si>
  <si>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</si>
  <si>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</si>
  <si>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</si>
  <si>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</si>
  <si>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</si>
  <si>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 Petróleo)</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</si>
  <si>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</si>
  <si>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</si>
  <si>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</si>
  <si>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</si>
  <si>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</si>
  <si>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</si>
  <si>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</si>
  <si>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</si>
  <si>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</si>
  <si>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</si>
  <si>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</si>
  <si>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</si>
  <si>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</si>
  <si>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</si>
  <si>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</si>
  <si>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</si>
  <si>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</si>
  <si>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</si>
  <si>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</si>
  <si>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</si>
  <si>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</si>
  <si>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</si>
  <si>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</si>
  <si>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</si>
  <si>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</si>
  <si>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</si>
  <si>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</si>
  <si>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</si>
  <si>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</si>
  <si>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</si>
  <si>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</si>
  <si>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</si>
  <si>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</si>
  <si>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</si>
  <si>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</si>
  <si>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</si>
  <si>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</si>
  <si>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</si>
  <si>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</si>
  <si>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</si>
  <si>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</si>
  <si>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</si>
  <si>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</si>
  <si>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</si>
  <si>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</si>
  <si>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</si>
  <si>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</si>
  <si>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</si>
  <si>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</si>
  <si>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</si>
  <si>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</si>
  <si>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</si>
  <si>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</si>
  <si>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</si>
  <si>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</si>
  <si>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</si>
  <si>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</si>
  <si>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</si>
  <si>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</si>
  <si>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</si>
  <si>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</si>
  <si>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</si>
  <si>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</si>
  <si>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</si>
  <si>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</si>
  <si>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</si>
  <si>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</si>
  <si>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</si>
  <si>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</si>
  <si>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</si>
  <si>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(Fruta congelada sin azúcar)</t>
  </si>
  <si>
    <t>(Conservas de fruta)</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</si>
  <si>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</si>
  <si>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</si>
  <si>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</si>
  <si>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</si>
  <si>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</si>
  <si>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</si>
  <si>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</si>
  <si>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</si>
  <si>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</si>
  <si>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</si>
  <si>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</si>
  <si>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</si>
  <si>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</si>
  <si>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</si>
  <si>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</si>
  <si>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</si>
  <si>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</si>
  <si>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</si>
  <si>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</si>
  <si>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</si>
  <si>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</si>
  <si>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</si>
  <si>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</si>
  <si>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</si>
  <si>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</si>
  <si>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</si>
  <si>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</si>
  <si>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</si>
  <si>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</si>
  <si>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</si>
  <si>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</si>
  <si>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</si>
  <si>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</si>
  <si>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</si>
  <si>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</si>
  <si>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</si>
  <si>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</si>
  <si>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</si>
  <si>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</si>
  <si>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</si>
  <si>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</si>
  <si>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</si>
  <si>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</si>
  <si>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</si>
  <si>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II. CUENTA DE CAPITAL Y FINACIERA</t>
  </si>
  <si>
    <t>3.  Instrumentos financieros derivados</t>
  </si>
  <si>
    <t xml:space="preserve"> 2. Inversión de cartera</t>
  </si>
  <si>
    <t>5 .Activos de reserva</t>
  </si>
  <si>
    <t xml:space="preserve">         TRIMESTRE</t>
  </si>
  <si>
    <t>AÑO</t>
  </si>
  <si>
    <t>I</t>
  </si>
  <si>
    <t xml:space="preserve">II </t>
  </si>
  <si>
    <t xml:space="preserve">III  </t>
  </si>
  <si>
    <t>I. MERCANCIAS GENERALES</t>
  </si>
  <si>
    <t xml:space="preserve"> A. REGIMEN GENERAL</t>
  </si>
  <si>
    <t>B. ZONA FRANCA</t>
  </si>
  <si>
    <t>II. REPARACIONES DE BIENES</t>
  </si>
  <si>
    <t>III. BIENES ADQUIRIDOS EN PUERTO POR MEDIOS DE TRANSPORTE</t>
  </si>
  <si>
    <t>IV. ORO NO MONETARIO</t>
  </si>
  <si>
    <t>TOTAL(I+II+III+IV)</t>
  </si>
  <si>
    <t>TRIMESTRE</t>
  </si>
  <si>
    <t>III</t>
  </si>
  <si>
    <t>IV</t>
  </si>
  <si>
    <t>I. MERCANCÍAS GENERALES</t>
  </si>
  <si>
    <t xml:space="preserve"> A. RÉGIMEN GENERAL</t>
  </si>
  <si>
    <t>II. BIENES PARA TRANSFORMACIÓN</t>
  </si>
  <si>
    <t>IV. BIENES ADQUIRIDOS EN PUERTO POR MEDIOS DE TRANSPORTE</t>
  </si>
  <si>
    <t>V. ORO NO MONETARIO</t>
  </si>
  <si>
    <t>TOTAL DE IMPORTACIONES DE BIENES (FOB) (*)</t>
  </si>
  <si>
    <t>(*)</t>
  </si>
  <si>
    <t>Los valores fob de las distintas categorías están registrados en el cuadro resumen de la Balanza de Pagos.</t>
  </si>
  <si>
    <t>2. Corto Plazo Plazo</t>
  </si>
  <si>
    <t>Saldo a fines de cada trimestre</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</si>
  <si>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</si>
  <si>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</si>
  <si>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</si>
  <si>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</si>
  <si>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</si>
  <si>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</si>
  <si>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</si>
  <si>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</si>
  <si>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</si>
  <si>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</si>
  <si>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</si>
  <si>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</si>
  <si>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</si>
  <si>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</si>
  <si>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</si>
  <si>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</si>
  <si>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</si>
  <si>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</si>
  <si>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</si>
  <si>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</si>
  <si>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</si>
  <si>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</si>
  <si>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</si>
  <si>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</si>
  <si>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</si>
  <si>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</si>
  <si>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</si>
  <si>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</si>
  <si>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</si>
  <si>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</si>
  <si>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</si>
  <si>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</si>
  <si>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</si>
  <si>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</si>
  <si>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</si>
  <si>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</si>
  <si>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</si>
  <si>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</si>
  <si>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</si>
  <si>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</si>
  <si>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</si>
  <si>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</si>
  <si>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</si>
  <si>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</si>
  <si>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</si>
  <si>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</si>
  <si>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</si>
  <si>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</si>
  <si>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</si>
  <si>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</si>
  <si>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</si>
  <si>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</si>
  <si>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</si>
  <si>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</si>
  <si>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</si>
  <si>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</si>
  <si>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</si>
  <si>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</si>
  <si>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</si>
  <si>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</si>
  <si>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</si>
  <si>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</si>
  <si>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</si>
  <si>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</si>
  <si>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</si>
  <si>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</si>
  <si>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</si>
  <si>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</si>
  <si>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</si>
  <si>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</si>
  <si>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</si>
  <si>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</si>
  <si>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</si>
  <si>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</si>
  <si>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</si>
  <si>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</si>
  <si>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</si>
  <si>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</si>
  <si>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</si>
  <si>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</si>
  <si>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</si>
  <si>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</si>
  <si>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</si>
  <si>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</si>
  <si>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</si>
  <si>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</si>
  <si>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</si>
  <si>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</si>
  <si>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</si>
  <si>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</si>
  <si>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</si>
  <si>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</si>
  <si>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</si>
  <si>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</si>
  <si>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</si>
  <si>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</si>
  <si>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</si>
  <si>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</si>
  <si>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</si>
  <si>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</si>
  <si>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</si>
  <si>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</si>
  <si>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</si>
  <si>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</si>
  <si>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 xml:space="preserve">   Corto plazo</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</si>
  <si>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</si>
  <si>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</si>
  <si>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</si>
  <si>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</si>
  <si>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</si>
  <si>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 xml:space="preserve"> Inversión directa</t>
  </si>
  <si>
    <t xml:space="preserve"> Inversión de cartera</t>
  </si>
  <si>
    <t xml:space="preserve"> Otra inversión</t>
  </si>
  <si>
    <t>carácter provisional.</t>
  </si>
  <si>
    <t>(Sericios de compraventa y otros servicios relacionados con el comercio)</t>
  </si>
  <si>
    <t>(Servicios de arrendamiento de explotación)</t>
  </si>
  <si>
    <t>(Servicios empresariales, profesionales y técnicos varios)</t>
  </si>
  <si>
    <t>VARIACIÓN DE LA POSICIÓN EN EL AÑO DEBIDO A:</t>
  </si>
  <si>
    <t>VARIACIÓN DE LA POSICIÓN EN EL TRIMESTRE DEBIDO A:</t>
  </si>
  <si>
    <t>&lt;&lt; Volver a portada</t>
  </si>
  <si>
    <t>Asignaciones DEG</t>
  </si>
  <si>
    <t>2.1.   Banco Central</t>
  </si>
  <si>
    <t>2.2.   Bancos</t>
  </si>
  <si>
    <t xml:space="preserve">   Largo plazo</t>
  </si>
  <si>
    <t>2.3.  Fondos de pensiones</t>
  </si>
  <si>
    <t>2.4.  Fondos mutuos y cías. de seguros</t>
  </si>
  <si>
    <t xml:space="preserve">Banco Central </t>
  </si>
  <si>
    <t>AÑO 2008</t>
  </si>
  <si>
    <t>2 0 0 8</t>
  </si>
  <si>
    <t>II.3.1 Balanza de pagos, 2008</t>
  </si>
  <si>
    <t>II.3.2 Balanza de pagos por trimestre, 2008</t>
  </si>
  <si>
    <t>II.3.3 Exportación de bienes por trimestre, 2008</t>
  </si>
  <si>
    <t>II.3.4 Importación de bienes por trimestre, 2008</t>
  </si>
  <si>
    <t>II.3.6 Renta de la inversión por trimestre, 2008</t>
  </si>
  <si>
    <t>II.3.5 Servicios por trimestre, 2008</t>
  </si>
  <si>
    <t>II.3.7 Transferencias corrientes por trimestre, 2008</t>
  </si>
  <si>
    <t>II.3.8 Cuenta financiera por trimestre, 2008</t>
  </si>
  <si>
    <t>II.3.9 Activos de reserva por instrumento, 2008. Saldos a fines de cada trimestre</t>
  </si>
  <si>
    <t>II.3.10 Flujos trimestrales de activos de reserva por instrumento, 2008</t>
  </si>
  <si>
    <t>II.3.11.D Posición de inversión internacional, 2008</t>
  </si>
  <si>
    <t>II.3.12.D Posición de inversión internacional, por sector institucional, 2008</t>
  </si>
  <si>
    <t xml:space="preserve"> Monedas y depósitos</t>
  </si>
  <si>
    <t>CUADRO II.3.1</t>
  </si>
  <si>
    <t>CUADRO II.3.2</t>
  </si>
  <si>
    <t>Balanza de pagos por trimestre, 2008</t>
  </si>
  <si>
    <t>Cuenta Financiera excluyendo activos de reserva</t>
  </si>
  <si>
    <t>Minería</t>
  </si>
  <si>
    <t>Agropecuario-Silvícola y Pesquero</t>
  </si>
  <si>
    <t xml:space="preserve">3. </t>
  </si>
  <si>
    <t>Salitre y yodo</t>
  </si>
  <si>
    <t>Plata metálica</t>
  </si>
  <si>
    <t>Óxido y ferromolibdeno</t>
  </si>
  <si>
    <t>Carbonato de litio</t>
  </si>
  <si>
    <t>Otros mineros</t>
  </si>
  <si>
    <t>Sector frutícola</t>
  </si>
  <si>
    <t>Otros agropecuarios</t>
  </si>
  <si>
    <t xml:space="preserve"> (Maíz semilla)</t>
  </si>
  <si>
    <t xml:space="preserve"> (Semilla de hortalizas)</t>
  </si>
  <si>
    <t>Sector silvícola</t>
  </si>
  <si>
    <t>(Salmón y trucha)</t>
  </si>
  <si>
    <t xml:space="preserve">     (Pasas)</t>
  </si>
  <si>
    <t>(Puré y jugo de tomate)</t>
  </si>
  <si>
    <t>(Jugo de fruta)</t>
  </si>
  <si>
    <t>(Jugo en polvo)</t>
  </si>
  <si>
    <t>(Carne de cerdo)</t>
  </si>
  <si>
    <t>Bebidas y tabaco</t>
  </si>
  <si>
    <t>Forestales y muebles de madera</t>
  </si>
  <si>
    <r>
      <t>(</t>
    </r>
    <r>
      <rPr>
        <i/>
        <sz val="10"/>
        <rFont val="Arial"/>
        <family val="2"/>
      </rPr>
      <t>Chips</t>
    </r>
    <r>
      <rPr>
        <sz val="10"/>
        <rFont val="Arial"/>
        <family val="2"/>
      </rPr>
      <t xml:space="preserve"> de madera)</t>
    </r>
  </si>
  <si>
    <r>
      <t>(</t>
    </r>
    <r>
      <rPr>
        <i/>
        <sz val="10"/>
        <rFont val="Arial"/>
        <family val="2"/>
      </rPr>
      <t>Pallets</t>
    </r>
    <r>
      <rPr>
        <sz val="10"/>
        <rFont val="Arial"/>
        <family val="2"/>
      </rPr>
      <t xml:space="preserve"> de madera)</t>
    </r>
  </si>
  <si>
    <t>Celulosa, papel y otros</t>
  </si>
  <si>
    <t>Productos químicos</t>
  </si>
  <si>
    <t>(Perfumes, cosméticos y artículos de tocador)</t>
  </si>
  <si>
    <t>Industrias metálicas básicas</t>
  </si>
  <si>
    <t>Productos metálicos, maquinaria y equipos</t>
  </si>
  <si>
    <t>Otros productos industriales</t>
  </si>
  <si>
    <t>CUADRO II.3.3</t>
  </si>
  <si>
    <t>Exportación de bienes por trimestre, 2008</t>
  </si>
  <si>
    <t>Importación de bienes por trimestre, 2008</t>
  </si>
  <si>
    <t>No petroléo</t>
  </si>
  <si>
    <t>1. Bienes de Consumo</t>
  </si>
  <si>
    <t>2. Bienes Intermedios</t>
  </si>
  <si>
    <t>3. Bienes de Capital</t>
  </si>
  <si>
    <t xml:space="preserve"> Régimen general (fob)</t>
  </si>
  <si>
    <t>TOTAL DE IMPORTACIONES DE BIENES (CIF) (SUMA I a V)</t>
  </si>
  <si>
    <t>III. REPARACIÓN DE BIENES</t>
  </si>
  <si>
    <t>CUADRO II.3.4</t>
  </si>
  <si>
    <t>CUADRO II.3.5</t>
  </si>
  <si>
    <t>CUADRO II.3.6</t>
  </si>
  <si>
    <t>Renta de la inversión por trimestre, 2008</t>
  </si>
  <si>
    <t>Servicios por trimestre, 2008</t>
  </si>
  <si>
    <t>RENTA DE LA INVERSIÓN</t>
  </si>
  <si>
    <t>INVERSIÓN DIRECTA</t>
  </si>
  <si>
    <t>1. Renta Procedente de Participaciones</t>
  </si>
  <si>
    <t>de Capital .</t>
  </si>
  <si>
    <t>Reinversión utilidades en el exterior</t>
  </si>
  <si>
    <t>Dividendos y utilidades pagados (1)</t>
  </si>
  <si>
    <t xml:space="preserve">2. Renta Procedente de la Deuda ( intereses) </t>
  </si>
  <si>
    <t>INVERSIÓN DE CARTERA</t>
  </si>
  <si>
    <t>Renta procedente de participaciones</t>
  </si>
  <si>
    <t>Bonos y pagarés (2)</t>
  </si>
  <si>
    <t>OTRA INVERSIÓN</t>
  </si>
  <si>
    <t>Mediano Plazo (2)</t>
  </si>
  <si>
    <t>Sector público</t>
  </si>
  <si>
    <t>Sector público no financiero</t>
  </si>
  <si>
    <t>Sector financiero</t>
  </si>
  <si>
    <t>Sector privado no financiero</t>
  </si>
  <si>
    <t>(2)</t>
  </si>
  <si>
    <t>Por Inversión directa</t>
  </si>
  <si>
    <t>Por Inversión de cartera</t>
  </si>
  <si>
    <t>CUADRO II.3.7</t>
  </si>
  <si>
    <t>Transferencias corrientes por trimestre, 2008</t>
  </si>
  <si>
    <t>CUADRO II.3.8</t>
  </si>
  <si>
    <t>Cuenta financiera por trimestre, 2008</t>
  </si>
  <si>
    <t xml:space="preserve"> Banco Central</t>
  </si>
  <si>
    <t>4. Otra Inversión</t>
  </si>
  <si>
    <t>Préstamos (1) (2)</t>
  </si>
  <si>
    <t>Activos de Reservas</t>
  </si>
  <si>
    <t>MEMORÁNDUM:</t>
  </si>
  <si>
    <t>CUADRO II.3.9</t>
  </si>
  <si>
    <t>Activos de reserva por instrumento, 2008</t>
  </si>
  <si>
    <t>CUADRO II.3.10</t>
  </si>
  <si>
    <t>Flujos trimestrales de activos de reserva por instrumento, 2008 (*)</t>
  </si>
  <si>
    <t>CUADRO II.3.11</t>
  </si>
  <si>
    <t>Posición de inversión internacional (*), primer trimestre 2008</t>
  </si>
  <si>
    <t>Inversión Directa en el Extranjero</t>
  </si>
  <si>
    <t>Activos de Reserva</t>
  </si>
  <si>
    <t>CUADRO II.3.11.A</t>
  </si>
  <si>
    <t>Inversión Directa en Chile</t>
  </si>
  <si>
    <t>CUADRO II.3.11.B</t>
  </si>
  <si>
    <t>Posición de inversión internacional (*), tercer trimestre 2008</t>
  </si>
  <si>
    <t>CUADRO II.3.11.C</t>
  </si>
  <si>
    <t>Posición de inversión internacional (*), cuarto trimestre 2008</t>
  </si>
  <si>
    <t>CUADRO II.3.11.D</t>
  </si>
  <si>
    <t>1.  Gobierno General</t>
  </si>
  <si>
    <t>2.  Sociedades Financieras</t>
  </si>
  <si>
    <t>3.  Otros Sectores (3)</t>
  </si>
  <si>
    <t>(2) A partir del 18 de marzo de 2010 la clasificación por sector institucional se homologa a la presentación de las cuentas institucionales de Cuentas Nacionales.</t>
  </si>
  <si>
    <t>(3) Incluye otras sociedades financieras, sociedades no financieras y hogares.</t>
  </si>
  <si>
    <t>CUADRO II.3.12</t>
  </si>
  <si>
    <t>Posición de inversión internacional (*), 2008</t>
  </si>
  <si>
    <t>CUADRO II.3.12.A</t>
  </si>
  <si>
    <t>Posición de inversión internacional, por sector institucional (1) (2), segundo trimestre 2008</t>
  </si>
  <si>
    <t>CUADRO II.3.12.B</t>
  </si>
  <si>
    <t>Posición de inversión internacional, por sector institucional (1) (2), tercer trimestre 2008</t>
  </si>
  <si>
    <t>CUADRO II.3.12.C</t>
  </si>
  <si>
    <t>CUADRO II.3.12.D</t>
  </si>
  <si>
    <t>Posición de inversión internacional, por sector institucional (1) (2), cuarto trimestre 2008</t>
  </si>
  <si>
    <t>Posición de inversión internacional, por sector institucional (1) (2), 2008</t>
  </si>
  <si>
    <t>II.3.12.C Posición de inversión internacional, por sector institucional, cuarto trimestre 2008</t>
  </si>
  <si>
    <t>II.3.12.B Posición de inversión internacional, por sector institucional, tercer trimestre 2008</t>
  </si>
  <si>
    <t>II.3.12.A Posición de inversión internacional, por sector institucional, segundo trimestre 2008</t>
  </si>
  <si>
    <t>II.3.12 Posición de inversión internacional, por sector institucional, primer trimestre 2008</t>
  </si>
  <si>
    <t>II.3.11.C Posición de inversión internacional, cuarto trimestre 2008</t>
  </si>
  <si>
    <t>II.3.11.B Posición de inversión internacional, tercer trimestre 2008</t>
  </si>
  <si>
    <t>II.3.11.A Posición de inversión internacional, segundo trimestre 2008</t>
  </si>
  <si>
    <t>II.3.11 Posición de inversión internacional, primer trimestre 2008</t>
  </si>
  <si>
    <t>Posición de inversión internacional, por sector institucional (1) (2), primer trimestre 2008</t>
  </si>
  <si>
    <r>
      <t>establecidos en la quinta edición del</t>
    </r>
    <r>
      <rPr>
        <i/>
        <sz val="10"/>
        <rFont val="Arial"/>
        <family val="2"/>
      </rPr>
      <t xml:space="preserve"> Manual de Balanza de Pagos</t>
    </r>
    <r>
      <rPr>
        <sz val="10"/>
        <rFont val="Arial"/>
        <family val="2"/>
      </rPr>
      <t xml:space="preserve"> del Fondo Monetario Internacional (FMI). Las cifras se actualizan trimestralmente y tienen carácter provisional.</t>
    </r>
  </si>
  <si>
    <t xml:space="preserve">de la Posición de Inversión Internacional y corresponden al sector deudor en el caso de los pasivos, y al acreedor en el de los activos.Las cifras se actualizan trimestralmente y  tienen </t>
  </si>
  <si>
    <t xml:space="preserve">de la Posición de Inversión Internacional y corresponden al sector deudor en el caso de los pasivos, y al acreedor en el de los activos.Las cifras se actualizan trimestralmente y tienen </t>
  </si>
  <si>
    <t>II.3 Balanza de Pagos 2008</t>
  </si>
  <si>
    <t>Posición de inversión internacional (*), segundo trimestre 2008</t>
  </si>
  <si>
    <t>Balanza de pagos, 2008</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</si>
</sst>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80A]dddd\,\ dd&quot; de &quot;mmmm&quot; de &quot;yyyy"/>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_(* #,##0.00000000_);_(* \(#,##0.00000000\);_(* &quot;-&quot;??_);_(@_)"/>
    <numFmt numFmtId="203" formatCode="_(* #,##0.000000000_);_(* \(#,##0.000000000\);_(* &quot;-&quot;??_);_(@_)"/>
    <numFmt numFmtId="204" formatCode="_(* #,##0.0000000000_);_(* \(#,##0.0000000000\);_(* &quot;-&quot;??_);_(@_)"/>
    <numFmt numFmtId="205" formatCode="_(* #,##0.00000000000_);_(* \(#,##0.00000000000\);_(* &quot;-&quot;??_);_(@_)"/>
    <numFmt numFmtId="206" formatCode="_(* #,##0.0_);_(* \(#,##0.0\);_(* &quot;-&quot;??_);_(@_)"/>
    <numFmt numFmtId="207" formatCode="_(* #,##0_);_(* \(#,##0\);_(* &quot;-&quot;??_);_(@_)"/>
  </numFmts>
  <fonts count="22">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0"/>
      <color indexed="9"/>
      <name val="Arial"/>
      <family val="2"/>
    </font>
    <font>
      <i/>
      <sz val="10"/>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color indexed="23"/>
      </top>
      <bottom style="medium"/>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27">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7" fillId="0" borderId="0" xfId="15" applyFont="1" applyAlignment="1">
      <alignment/>
    </xf>
    <xf numFmtId="0" fontId="0" fillId="0" borderId="0" xfId="0" applyFont="1" applyAlignment="1">
      <alignment/>
    </xf>
    <xf numFmtId="0" fontId="0" fillId="0" borderId="0" xfId="0" applyFont="1" applyAlignment="1">
      <alignment horizontal="left"/>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xf>
    <xf numFmtId="0" fontId="0" fillId="0" borderId="2" xfId="0" applyFont="1" applyBorder="1" applyAlignment="1">
      <alignment horizontal="right"/>
    </xf>
    <xf numFmtId="0" fontId="0" fillId="0" borderId="0" xfId="0" applyFont="1" applyBorder="1" applyAlignment="1">
      <alignment horizontal="right"/>
    </xf>
    <xf numFmtId="0" fontId="1" fillId="0" borderId="0" xfId="0" applyFont="1" applyAlignment="1">
      <alignment horizontal="right"/>
    </xf>
    <xf numFmtId="0" fontId="1" fillId="0" borderId="0" xfId="0" applyFont="1" applyAlignment="1">
      <alignment/>
    </xf>
    <xf numFmtId="174" fontId="1"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174" fontId="0" fillId="0" borderId="0" xfId="0" applyNumberFormat="1" applyFont="1" applyFill="1" applyAlignment="1">
      <alignment/>
    </xf>
    <xf numFmtId="174" fontId="0" fillId="0" borderId="0" xfId="0" applyNumberFormat="1" applyFont="1" applyBorder="1" applyAlignment="1">
      <alignment horizontal="center"/>
    </xf>
    <xf numFmtId="0" fontId="1" fillId="0" borderId="2" xfId="0" applyFont="1" applyBorder="1" applyAlignment="1">
      <alignment horizontal="right"/>
    </xf>
    <xf numFmtId="0" fontId="1" fillId="0" borderId="2" xfId="0" applyFont="1" applyBorder="1" applyAlignment="1">
      <alignment/>
    </xf>
    <xf numFmtId="174" fontId="1" fillId="0" borderId="2" xfId="0" applyNumberFormat="1" applyFont="1" applyBorder="1" applyAlignment="1">
      <alignment/>
    </xf>
    <xf numFmtId="174" fontId="1" fillId="0" borderId="0" xfId="0" applyNumberFormat="1" applyFont="1" applyBorder="1" applyAlignment="1">
      <alignment/>
    </xf>
    <xf numFmtId="174" fontId="0" fillId="0" borderId="0" xfId="0" applyNumberFormat="1"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0" fontId="0" fillId="0" borderId="0" xfId="0" applyFont="1" applyAlignment="1">
      <alignment/>
    </xf>
    <xf numFmtId="174" fontId="1" fillId="0" borderId="0" xfId="0" applyNumberFormat="1" applyFont="1" applyAlignment="1">
      <alignment horizontal="center"/>
    </xf>
    <xf numFmtId="174" fontId="1" fillId="0" borderId="0" xfId="0" applyNumberFormat="1" applyFont="1" applyAlignment="1">
      <alignment horizontal="left"/>
    </xf>
    <xf numFmtId="174" fontId="0" fillId="0" borderId="0" xfId="0" applyNumberFormat="1" applyFont="1" applyAlignment="1">
      <alignment horizontal="center"/>
    </xf>
    <xf numFmtId="174" fontId="0" fillId="0" borderId="0" xfId="0" applyNumberFormat="1" applyFont="1" applyAlignment="1">
      <alignment/>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0" fillId="0" borderId="2" xfId="0" applyNumberFormat="1" applyFont="1" applyBorder="1" applyAlignment="1">
      <alignment horizontal="center"/>
    </xf>
    <xf numFmtId="174" fontId="0" fillId="0" borderId="2" xfId="0" applyNumberFormat="1" applyFont="1" applyBorder="1" applyAlignment="1">
      <alignment/>
    </xf>
    <xf numFmtId="0" fontId="0" fillId="0" borderId="0" xfId="0" applyFont="1" applyFill="1" applyAlignment="1">
      <alignment/>
    </xf>
    <xf numFmtId="0" fontId="1" fillId="0" borderId="0" xfId="0" applyFont="1" applyBorder="1" applyAlignment="1">
      <alignment/>
    </xf>
    <xf numFmtId="174" fontId="0" fillId="0" borderId="0" xfId="0" applyNumberFormat="1" applyFont="1" applyAlignment="1" quotePrefix="1">
      <alignment/>
    </xf>
    <xf numFmtId="174" fontId="20" fillId="0" borderId="0" xfId="0" applyNumberFormat="1" applyFont="1" applyAlignment="1">
      <alignment/>
    </xf>
    <xf numFmtId="174" fontId="0" fillId="0" borderId="0" xfId="0" applyNumberFormat="1" applyFont="1" applyAlignment="1">
      <alignment horizontal="left"/>
    </xf>
    <xf numFmtId="0" fontId="1" fillId="0" borderId="0" xfId="0" applyFont="1" applyFill="1" applyAlignment="1">
      <alignment/>
    </xf>
    <xf numFmtId="174" fontId="1" fillId="0" borderId="0" xfId="0" applyNumberFormat="1" applyFont="1" applyFill="1" applyAlignment="1">
      <alignment/>
    </xf>
    <xf numFmtId="174" fontId="0" fillId="0" borderId="1" xfId="0" applyNumberFormat="1" applyFont="1" applyBorder="1" applyAlignment="1">
      <alignment horizontal="right"/>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0" fontId="0" fillId="0" borderId="17" xfId="21" applyFont="1" applyBorder="1" applyAlignment="1">
      <alignment horizontal="center"/>
      <protection/>
    </xf>
    <xf numFmtId="0" fontId="0" fillId="0" borderId="17" xfId="21" applyFont="1" applyBorder="1">
      <alignment/>
      <protection/>
    </xf>
    <xf numFmtId="174" fontId="1" fillId="0" borderId="0" xfId="21" applyNumberFormat="1" applyFont="1">
      <alignment/>
      <protection/>
    </xf>
    <xf numFmtId="174" fontId="0" fillId="0" borderId="0" xfId="21" applyNumberFormat="1" applyFont="1" applyFill="1">
      <alignment/>
      <protection/>
    </xf>
    <xf numFmtId="176" fontId="0" fillId="0" borderId="0" xfId="21" applyNumberFormat="1" applyFont="1" applyBorder="1">
      <alignment/>
      <protection/>
    </xf>
    <xf numFmtId="0" fontId="1" fillId="0" borderId="2" xfId="21" applyFont="1" applyBorder="1">
      <alignment/>
      <protection/>
    </xf>
    <xf numFmtId="174" fontId="0" fillId="0" borderId="4" xfId="21" applyNumberFormat="1" applyFont="1" applyBorder="1">
      <alignment/>
      <protection/>
    </xf>
    <xf numFmtId="174" fontId="1" fillId="0" borderId="4" xfId="21" applyNumberFormat="1" applyFont="1" applyBorder="1">
      <alignment/>
      <protection/>
    </xf>
    <xf numFmtId="0" fontId="1" fillId="0" borderId="3" xfId="21" applyFont="1" applyBorder="1">
      <alignment/>
      <protection/>
    </xf>
    <xf numFmtId="0" fontId="1" fillId="0" borderId="0" xfId="21" applyFont="1" applyAlignment="1">
      <alignment horizontal="left"/>
      <protection/>
    </xf>
    <xf numFmtId="0" fontId="0" fillId="0" borderId="0" xfId="21" applyFont="1" applyAlignment="1">
      <alignment horizontal="left"/>
      <protection/>
    </xf>
    <xf numFmtId="174" fontId="1" fillId="0" borderId="0" xfId="21" applyNumberFormat="1" applyFont="1" applyFill="1">
      <alignment/>
      <protection/>
    </xf>
    <xf numFmtId="0" fontId="1" fillId="0" borderId="0" xfId="0" applyFont="1" applyAlignment="1">
      <alignment horizontal="centerContinuous"/>
    </xf>
    <xf numFmtId="174" fontId="1" fillId="0" borderId="0" xfId="0" applyNumberFormat="1" applyFont="1" applyBorder="1" applyAlignment="1">
      <alignment horizontal="right"/>
    </xf>
    <xf numFmtId="174" fontId="0" fillId="0" borderId="0" xfId="0" applyNumberFormat="1" applyFont="1" applyBorder="1" applyAlignment="1">
      <alignment horizontal="right"/>
    </xf>
    <xf numFmtId="175" fontId="0" fillId="0" borderId="0" xfId="0" applyNumberFormat="1" applyFont="1" applyBorder="1" applyAlignment="1">
      <alignment horizontal="right"/>
    </xf>
    <xf numFmtId="174" fontId="1" fillId="0" borderId="1" xfId="0" applyNumberFormat="1" applyFont="1" applyBorder="1" applyAlignment="1">
      <alignment horizontal="center" vertical="center"/>
    </xf>
    <xf numFmtId="174" fontId="0" fillId="0" borderId="0" xfId="0" applyNumberFormat="1" applyFont="1" applyBorder="1" applyAlignment="1">
      <alignment horizontal="center" vertical="center"/>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0" fontId="1" fillId="0" borderId="0" xfId="0" applyFont="1" applyBorder="1" applyAlignment="1">
      <alignment horizontal="centerContinuous"/>
    </xf>
    <xf numFmtId="174" fontId="0" fillId="0" borderId="1" xfId="0" applyNumberFormat="1" applyFont="1" applyBorder="1" applyAlignment="1">
      <alignment horizontal="centerContinuous" vertical="center"/>
    </xf>
    <xf numFmtId="174" fontId="0" fillId="0" borderId="1" xfId="0" applyNumberFormat="1" applyFont="1" applyBorder="1" applyAlignment="1">
      <alignment horizontal="centerContinuous"/>
    </xf>
    <xf numFmtId="174" fontId="0" fillId="0" borderId="1" xfId="0" applyNumberFormat="1" applyFont="1" applyBorder="1" applyAlignment="1">
      <alignment horizontal="center" vertical="center"/>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174" fontId="1" fillId="0" borderId="1" xfId="0" applyNumberFormat="1" applyFont="1" applyBorder="1" applyAlignment="1">
      <alignment horizontal="right"/>
    </xf>
    <xf numFmtId="174" fontId="0" fillId="0" borderId="18" xfId="0" applyNumberFormat="1" applyFont="1" applyBorder="1" applyAlignment="1">
      <alignment horizontal="right"/>
    </xf>
    <xf numFmtId="174" fontId="0" fillId="0" borderId="2" xfId="0" applyNumberFormat="1" applyFont="1" applyBorder="1" applyAlignment="1">
      <alignment horizontal="right"/>
    </xf>
    <xf numFmtId="3" fontId="1" fillId="0" borderId="0" xfId="0" applyNumberFormat="1" applyFont="1" applyAlignment="1">
      <alignment/>
    </xf>
    <xf numFmtId="175" fontId="0" fillId="0" borderId="0" xfId="0" applyNumberFormat="1" applyFont="1" applyAlignment="1">
      <alignment/>
    </xf>
    <xf numFmtId="3" fontId="0" fillId="0" borderId="0" xfId="0" applyNumberFormat="1" applyFont="1" applyFill="1" applyAlignment="1">
      <alignment/>
    </xf>
    <xf numFmtId="174" fontId="0" fillId="0" borderId="0" xfId="0" applyNumberFormat="1" applyFont="1" applyFill="1" applyBorder="1" applyAlignment="1">
      <alignment/>
    </xf>
    <xf numFmtId="174" fontId="0" fillId="0" borderId="2" xfId="0" applyNumberFormat="1" applyFont="1" applyFill="1" applyBorder="1" applyAlignment="1">
      <alignment/>
    </xf>
    <xf numFmtId="0" fontId="1" fillId="0" borderId="2" xfId="24" applyFont="1" applyFill="1" applyBorder="1">
      <alignment/>
      <protection/>
    </xf>
    <xf numFmtId="174" fontId="1" fillId="0" borderId="2" xfId="0" applyNumberFormat="1" applyFont="1" applyFill="1" applyBorder="1" applyAlignment="1">
      <alignment/>
    </xf>
    <xf numFmtId="0" fontId="0" fillId="0" borderId="0" xfId="25" applyFont="1">
      <alignment/>
      <protection/>
    </xf>
    <xf numFmtId="174" fontId="0" fillId="0" borderId="1" xfId="25" applyNumberFormat="1" applyFont="1" applyBorder="1" applyAlignment="1" applyProtection="1">
      <alignment horizontal="centerContinuous"/>
      <protection locked="0"/>
    </xf>
    <xf numFmtId="174" fontId="0" fillId="0" borderId="0" xfId="25" applyNumberFormat="1" applyFont="1" applyBorder="1" applyAlignment="1" applyProtection="1">
      <alignment horizontal="centerContinuous"/>
      <protection locked="0"/>
    </xf>
    <xf numFmtId="174" fontId="0" fillId="0" borderId="0" xfId="25" applyNumberFormat="1" applyFont="1">
      <alignment/>
      <protection/>
    </xf>
    <xf numFmtId="174" fontId="0" fillId="0" borderId="0" xfId="25" applyNumberFormat="1" applyFont="1" applyFill="1">
      <alignment/>
      <protection/>
    </xf>
    <xf numFmtId="0" fontId="0" fillId="0" borderId="0" xfId="25" applyFont="1" applyFill="1">
      <alignment/>
      <protection/>
    </xf>
    <xf numFmtId="174" fontId="0" fillId="0" borderId="0" xfId="25" applyNumberFormat="1" applyFont="1" applyBorder="1">
      <alignment/>
      <protection/>
    </xf>
    <xf numFmtId="0" fontId="0" fillId="0" borderId="0" xfId="25" applyFont="1" applyBorder="1">
      <alignment/>
      <protection/>
    </xf>
    <xf numFmtId="0" fontId="0" fillId="0" borderId="2" xfId="25" applyFont="1" applyBorder="1">
      <alignment/>
      <protection/>
    </xf>
    <xf numFmtId="174" fontId="0" fillId="0" borderId="2" xfId="25" applyNumberFormat="1" applyFont="1" applyBorder="1">
      <alignment/>
      <protection/>
    </xf>
    <xf numFmtId="177" fontId="0" fillId="0" borderId="0" xfId="25" applyNumberFormat="1" applyFont="1">
      <alignment/>
      <protection/>
    </xf>
    <xf numFmtId="174" fontId="1" fillId="0" borderId="0" xfId="25" applyNumberFormat="1" applyFont="1" applyAlignment="1">
      <alignment horizontal="left"/>
      <protection/>
    </xf>
    <xf numFmtId="174" fontId="0" fillId="0" borderId="0" xfId="25" applyNumberFormat="1" applyFont="1" applyAlignment="1">
      <alignment horizontal="left"/>
      <protection/>
    </xf>
    <xf numFmtId="174" fontId="1" fillId="0" borderId="0" xfId="25" applyNumberFormat="1" applyFont="1">
      <alignment/>
      <protection/>
    </xf>
    <xf numFmtId="0" fontId="1" fillId="0" borderId="0" xfId="25" applyFont="1">
      <alignment/>
      <protection/>
    </xf>
    <xf numFmtId="174" fontId="1"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Fill="1" applyBorder="1" applyAlignment="1">
      <alignment/>
    </xf>
    <xf numFmtId="0" fontId="0" fillId="0" borderId="2" xfId="0" applyFont="1" applyFill="1" applyBorder="1" applyAlignment="1">
      <alignment/>
    </xf>
    <xf numFmtId="0" fontId="0" fillId="2" borderId="0" xfId="0" applyFont="1" applyFill="1" applyAlignment="1">
      <alignmen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8"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0" fillId="0" borderId="0" xfId="0" applyNumberFormat="1" applyFont="1" applyBorder="1" applyAlignment="1">
      <alignment horizontal="right" vertical="center"/>
    </xf>
    <xf numFmtId="174" fontId="1" fillId="0" borderId="0" xfId="0" applyNumberFormat="1" applyFont="1" applyFill="1" applyAlignment="1">
      <alignment horizont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174" fontId="0" fillId="0" borderId="0" xfId="23" applyNumberFormat="1" applyFont="1">
      <alignment/>
      <protection/>
    </xf>
    <xf numFmtId="174" fontId="0" fillId="0" borderId="2" xfId="23" applyNumberFormat="1" applyFont="1" applyFill="1" applyBorder="1">
      <alignment/>
      <protection/>
    </xf>
    <xf numFmtId="0" fontId="0" fillId="0" borderId="0" xfId="23" applyFont="1" applyFill="1" applyBorder="1">
      <alignment/>
      <protection/>
    </xf>
    <xf numFmtId="0" fontId="0" fillId="0" borderId="2" xfId="23" applyFont="1" applyFill="1" applyBorder="1">
      <alignment/>
      <protection/>
    </xf>
    <xf numFmtId="174" fontId="0" fillId="0" borderId="1" xfId="0" applyNumberFormat="1" applyFont="1" applyFill="1" applyBorder="1" applyAlignment="1">
      <alignment horizontal="center"/>
    </xf>
    <xf numFmtId="174" fontId="0" fillId="0" borderId="0" xfId="0" applyNumberFormat="1" applyFont="1" applyFill="1" applyBorder="1" applyAlignment="1">
      <alignment horizontal="center"/>
    </xf>
    <xf numFmtId="174" fontId="0" fillId="0" borderId="2" xfId="0" applyNumberFormat="1" applyFont="1" applyFill="1" applyBorder="1" applyAlignment="1">
      <alignment horizontal="center"/>
    </xf>
    <xf numFmtId="174" fontId="0" fillId="0" borderId="0" xfId="23" applyNumberFormat="1" applyFont="1" applyFill="1" applyBorder="1">
      <alignment/>
      <protection/>
    </xf>
    <xf numFmtId="174" fontId="0" fillId="0" borderId="1" xfId="23" applyNumberFormat="1" applyFont="1" applyFill="1" applyBorder="1">
      <alignment/>
      <protection/>
    </xf>
    <xf numFmtId="0" fontId="0" fillId="0" borderId="0" xfId="23" applyFont="1" applyFill="1">
      <alignment/>
      <protection/>
    </xf>
    <xf numFmtId="49" fontId="1" fillId="0" borderId="1" xfId="0" applyNumberFormat="1" applyFont="1" applyFill="1" applyBorder="1" applyAlignment="1">
      <alignment/>
    </xf>
    <xf numFmtId="0" fontId="1" fillId="0" borderId="0" xfId="29" applyFont="1" applyAlignment="1">
      <alignment horizontal="left"/>
      <protection/>
    </xf>
    <xf numFmtId="0" fontId="0" fillId="0" borderId="0" xfId="29" applyFont="1" applyAlignment="1">
      <alignment horizontal="left"/>
      <protection/>
    </xf>
    <xf numFmtId="0" fontId="1" fillId="2" borderId="0" xfId="0" applyFont="1" applyFill="1" applyAlignment="1">
      <alignment/>
    </xf>
    <xf numFmtId="0" fontId="0" fillId="0" borderId="1" xfId="29" applyFont="1" applyBorder="1">
      <alignment/>
      <protection/>
    </xf>
    <xf numFmtId="0" fontId="0" fillId="0" borderId="0" xfId="29" applyFont="1" applyBorder="1">
      <alignment/>
      <protection/>
    </xf>
    <xf numFmtId="0" fontId="0" fillId="0" borderId="0" xfId="29" applyFont="1">
      <alignment/>
      <protection/>
    </xf>
    <xf numFmtId="0" fontId="0" fillId="0" borderId="2" xfId="29" applyFont="1" applyBorder="1" applyAlignment="1">
      <alignment horizontal="center"/>
      <protection/>
    </xf>
    <xf numFmtId="0" fontId="0" fillId="0" borderId="0" xfId="29" applyFont="1" applyBorder="1" applyAlignment="1">
      <alignment horizontal="center"/>
      <protection/>
    </xf>
    <xf numFmtId="0" fontId="1" fillId="0" borderId="0" xfId="29" applyFont="1" applyBorder="1" applyAlignment="1">
      <alignment horizontal="center"/>
      <protection/>
    </xf>
    <xf numFmtId="0" fontId="0" fillId="0" borderId="2" xfId="29" applyFont="1" applyBorder="1">
      <alignment/>
      <protection/>
    </xf>
    <xf numFmtId="0" fontId="0" fillId="0" borderId="0" xfId="29" applyFont="1" applyBorder="1" applyAlignment="1">
      <alignment horizontal="right"/>
      <protection/>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Continuous" vertical="center"/>
    </xf>
    <xf numFmtId="174" fontId="0" fillId="0" borderId="0" xfId="0" applyNumberFormat="1" applyFont="1" applyFill="1" applyBorder="1" applyAlignment="1">
      <alignment vertical="center"/>
    </xf>
    <xf numFmtId="174" fontId="1" fillId="0" borderId="0"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174" fontId="1"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Alignment="1">
      <alignment horizontal="left" vertical="center"/>
    </xf>
    <xf numFmtId="0" fontId="0" fillId="0" borderId="1" xfId="0"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2"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4" xfId="0" applyFont="1" applyFill="1" applyBorder="1" applyAlignment="1">
      <alignment vertical="center"/>
    </xf>
    <xf numFmtId="174" fontId="0" fillId="0" borderId="4" xfId="0" applyNumberFormat="1" applyFont="1" applyFill="1" applyBorder="1" applyAlignment="1">
      <alignment vertical="center"/>
    </xf>
    <xf numFmtId="1" fontId="0" fillId="0" borderId="4" xfId="0" applyNumberFormat="1" applyFont="1" applyFill="1" applyBorder="1" applyAlignment="1">
      <alignment vertical="center"/>
    </xf>
    <xf numFmtId="0" fontId="0" fillId="0" borderId="19" xfId="0" applyFont="1" applyFill="1" applyBorder="1" applyAlignment="1">
      <alignment horizontal="right" vertical="center"/>
    </xf>
    <xf numFmtId="0" fontId="0" fillId="0" borderId="19"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right" vertical="center" wrapText="1"/>
    </xf>
    <xf numFmtId="17" fontId="0" fillId="0" borderId="19" xfId="0" applyNumberFormat="1" applyFont="1" applyFill="1" applyBorder="1" applyAlignment="1">
      <alignment horizontal="right" vertical="center"/>
    </xf>
    <xf numFmtId="0" fontId="0" fillId="0" borderId="0" xfId="0" applyFont="1" applyFill="1" applyAlignment="1">
      <alignment horizontal="left" vertical="center"/>
    </xf>
    <xf numFmtId="174" fontId="0" fillId="0" borderId="0" xfId="0" applyNumberFormat="1" applyFont="1" applyFill="1" applyAlignment="1">
      <alignment vertical="center"/>
    </xf>
    <xf numFmtId="174" fontId="21" fillId="0" borderId="0" xfId="0" applyNumberFormat="1" applyFont="1" applyFill="1" applyAlignment="1">
      <alignment vertical="center"/>
    </xf>
    <xf numFmtId="174" fontId="1" fillId="0" borderId="0" xfId="0" applyNumberFormat="1" applyFont="1" applyFill="1" applyAlignment="1">
      <alignment vertical="center"/>
    </xf>
    <xf numFmtId="0" fontId="0" fillId="0" borderId="0" xfId="26" applyFont="1" applyFill="1" applyAlignment="1">
      <alignment vertical="center"/>
      <protection/>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174" fontId="21" fillId="0" borderId="0" xfId="0" applyNumberFormat="1" applyFont="1" applyFill="1" applyAlignment="1">
      <alignment/>
    </xf>
    <xf numFmtId="174" fontId="9" fillId="0" borderId="0" xfId="0" applyNumberFormat="1" applyFont="1" applyFill="1" applyAlignment="1">
      <alignment/>
    </xf>
    <xf numFmtId="174" fontId="0" fillId="0" borderId="0" xfId="27" applyNumberFormat="1" applyFont="1" applyFill="1">
      <alignment/>
      <protection/>
    </xf>
    <xf numFmtId="174" fontId="0" fillId="0" borderId="0" xfId="27" applyNumberFormat="1" applyFont="1" applyFill="1" applyBorder="1">
      <alignment/>
      <protection/>
    </xf>
    <xf numFmtId="0" fontId="0" fillId="0" borderId="0" xfId="0" applyFont="1" applyFill="1" applyAlignment="1" quotePrefix="1">
      <alignment/>
    </xf>
    <xf numFmtId="0" fontId="21" fillId="0" borderId="0" xfId="26" applyFont="1" applyFill="1" applyAlignment="1">
      <alignment vertical="center"/>
      <protection/>
    </xf>
    <xf numFmtId="0" fontId="21" fillId="0" borderId="0" xfId="26" applyFont="1" applyFill="1" applyBorder="1" applyAlignment="1">
      <alignment vertical="center"/>
      <protection/>
    </xf>
    <xf numFmtId="174" fontId="21" fillId="0" borderId="0" xfId="26" applyNumberFormat="1" applyFont="1" applyFill="1" applyBorder="1" applyAlignment="1">
      <alignment vertical="center"/>
      <protection/>
    </xf>
    <xf numFmtId="174" fontId="1" fillId="0" borderId="0" xfId="0" applyNumberFormat="1" applyFont="1" applyFill="1" applyBorder="1" applyAlignment="1">
      <alignment vertical="center"/>
    </xf>
    <xf numFmtId="174" fontId="1" fillId="0" borderId="0" xfId="0" applyNumberFormat="1" applyFont="1" applyFill="1" applyBorder="1" applyAlignment="1">
      <alignment/>
    </xf>
    <xf numFmtId="174" fontId="9" fillId="0" borderId="0" xfId="0" applyNumberFormat="1" applyFont="1" applyFill="1" applyAlignment="1">
      <alignment vertical="center"/>
    </xf>
    <xf numFmtId="0" fontId="0" fillId="2" borderId="0" xfId="0" applyFont="1" applyFill="1" applyBorder="1" applyAlignment="1">
      <alignment/>
    </xf>
    <xf numFmtId="0" fontId="0" fillId="0" borderId="0" xfId="26" applyFont="1" applyAlignment="1">
      <alignment vertical="center"/>
      <protection/>
    </xf>
    <xf numFmtId="0" fontId="0" fillId="0" borderId="0" xfId="26" applyFont="1" applyFill="1" applyAlignment="1">
      <alignment/>
      <protection/>
    </xf>
    <xf numFmtId="174" fontId="0" fillId="2" borderId="0" xfId="0" applyNumberFormat="1" applyFont="1" applyFill="1" applyBorder="1" applyAlignment="1">
      <alignment/>
    </xf>
    <xf numFmtId="0" fontId="1" fillId="2" borderId="0" xfId="0" applyFont="1" applyFill="1" applyAlignment="1">
      <alignment vertical="center"/>
    </xf>
    <xf numFmtId="0" fontId="1" fillId="2" borderId="0" xfId="0" applyFont="1" applyFill="1" applyAlignment="1">
      <alignment horizontal="centerContinuous" vertical="center"/>
    </xf>
    <xf numFmtId="174" fontId="1" fillId="2" borderId="0" xfId="0" applyNumberFormat="1" applyFont="1" applyFill="1" applyBorder="1" applyAlignment="1">
      <alignment horizontal="centerContinuous" vertical="center"/>
    </xf>
    <xf numFmtId="0" fontId="1" fillId="2" borderId="0" xfId="0" applyFont="1" applyFill="1" applyBorder="1" applyAlignment="1">
      <alignment horizontal="centerContinuous" vertical="center"/>
    </xf>
    <xf numFmtId="174" fontId="1" fillId="2" borderId="0" xfId="0" applyNumberFormat="1" applyFont="1" applyFill="1" applyBorder="1" applyAlignment="1">
      <alignment horizontal="center" vertical="center"/>
    </xf>
    <xf numFmtId="0" fontId="0" fillId="2" borderId="0" xfId="0" applyFont="1" applyFill="1" applyBorder="1" applyAlignment="1">
      <alignment vertical="center"/>
    </xf>
    <xf numFmtId="0" fontId="0" fillId="2" borderId="0" xfId="0" applyFont="1" applyFill="1" applyAlignment="1">
      <alignment vertical="center"/>
    </xf>
    <xf numFmtId="0" fontId="1" fillId="2" borderId="0" xfId="0" applyFont="1" applyFill="1" applyAlignment="1">
      <alignment horizontal="left" vertical="center"/>
    </xf>
    <xf numFmtId="174" fontId="0" fillId="2" borderId="0" xfId="0" applyNumberFormat="1" applyFont="1" applyFill="1" applyBorder="1" applyAlignment="1">
      <alignment vertical="center"/>
    </xf>
    <xf numFmtId="0" fontId="0" fillId="2" borderId="1" xfId="0" applyFont="1" applyFill="1" applyBorder="1" applyAlignment="1">
      <alignment vertical="center"/>
    </xf>
    <xf numFmtId="0" fontId="1" fillId="2" borderId="1" xfId="0" applyFont="1" applyFill="1" applyBorder="1" applyAlignment="1">
      <alignment horizontal="centerContinuous" vertical="center"/>
    </xf>
    <xf numFmtId="174" fontId="1" fillId="2" borderId="1" xfId="0" applyNumberFormat="1" applyFont="1" applyFill="1" applyBorder="1" applyAlignment="1">
      <alignment horizontal="center" vertical="center"/>
    </xf>
    <xf numFmtId="0" fontId="0" fillId="2" borderId="2" xfId="0" applyFont="1" applyFill="1" applyBorder="1" applyAlignment="1">
      <alignment horizontal="centerContinuous" vertical="center"/>
    </xf>
    <xf numFmtId="0" fontId="0" fillId="2" borderId="0" xfId="0" applyFont="1" applyFill="1" applyBorder="1" applyAlignment="1">
      <alignment horizontal="centerContinuous" vertical="center"/>
    </xf>
    <xf numFmtId="174" fontId="0" fillId="2" borderId="0" xfId="0" applyNumberFormat="1" applyFont="1" applyFill="1" applyAlignment="1">
      <alignment/>
    </xf>
    <xf numFmtId="0" fontId="1" fillId="0" borderId="0" xfId="26" applyFont="1" applyFill="1" applyAlignment="1">
      <alignment/>
      <protection/>
    </xf>
    <xf numFmtId="0" fontId="0" fillId="2" borderId="4" xfId="0" applyFont="1" applyFill="1" applyBorder="1" applyAlignment="1">
      <alignment vertical="center"/>
    </xf>
    <xf numFmtId="174" fontId="0" fillId="2" borderId="4" xfId="0" applyNumberFormat="1" applyFont="1" applyFill="1" applyBorder="1" applyAlignment="1">
      <alignment vertical="center"/>
    </xf>
    <xf numFmtId="1" fontId="0" fillId="2" borderId="4" xfId="0" applyNumberFormat="1" applyFont="1" applyFill="1" applyBorder="1" applyAlignment="1">
      <alignment vertical="center"/>
    </xf>
    <xf numFmtId="17" fontId="0" fillId="2" borderId="19" xfId="0" applyNumberFormat="1" applyFont="1" applyFill="1" applyBorder="1" applyAlignment="1">
      <alignment horizontal="right" vertical="center"/>
    </xf>
    <xf numFmtId="0" fontId="0" fillId="2" borderId="19" xfId="0" applyFont="1" applyFill="1" applyBorder="1" applyAlignment="1">
      <alignment horizontal="left" vertical="center"/>
    </xf>
    <xf numFmtId="0" fontId="0" fillId="2" borderId="19" xfId="0" applyFont="1" applyFill="1" applyBorder="1" applyAlignment="1">
      <alignment horizontal="righ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left" vertical="center" wrapText="1"/>
    </xf>
    <xf numFmtId="0" fontId="0" fillId="2" borderId="19" xfId="0" applyFont="1" applyFill="1" applyBorder="1" applyAlignment="1">
      <alignment horizontal="right" vertical="center" wrapText="1"/>
    </xf>
    <xf numFmtId="174" fontId="0" fillId="2" borderId="0" xfId="0" applyNumberFormat="1" applyFont="1" applyFill="1" applyAlignment="1">
      <alignment vertical="center"/>
    </xf>
    <xf numFmtId="0" fontId="0" fillId="2" borderId="0" xfId="26" applyFont="1" applyFill="1" applyAlignment="1">
      <alignment vertical="center"/>
      <protection/>
    </xf>
    <xf numFmtId="0" fontId="0" fillId="2" borderId="0" xfId="26" applyFont="1" applyFill="1" applyBorder="1" applyAlignment="1">
      <alignment vertical="center"/>
      <protection/>
    </xf>
    <xf numFmtId="174" fontId="0" fillId="2" borderId="0" xfId="26" applyNumberFormat="1" applyFont="1" applyFill="1" applyBorder="1" applyAlignment="1">
      <alignment vertical="center"/>
      <protection/>
    </xf>
    <xf numFmtId="0" fontId="0" fillId="2" borderId="1" xfId="0" applyFont="1" applyFill="1" applyBorder="1" applyAlignment="1">
      <alignment/>
    </xf>
    <xf numFmtId="174" fontId="0" fillId="2" borderId="1" xfId="0" applyNumberFormat="1" applyFont="1" applyFill="1" applyBorder="1" applyAlignment="1">
      <alignment/>
    </xf>
    <xf numFmtId="0" fontId="21" fillId="2" borderId="0" xfId="26" applyFont="1" applyFill="1" applyAlignment="1">
      <alignment vertical="center"/>
      <protection/>
    </xf>
    <xf numFmtId="0" fontId="21" fillId="2" borderId="0" xfId="26" applyFont="1" applyFill="1" applyBorder="1" applyAlignment="1">
      <alignment vertical="center"/>
      <protection/>
    </xf>
    <xf numFmtId="174" fontId="21" fillId="2" borderId="0" xfId="26" applyNumberFormat="1" applyFont="1" applyFill="1" applyBorder="1" applyAlignment="1">
      <alignment vertical="center"/>
      <protection/>
    </xf>
    <xf numFmtId="174" fontId="0" fillId="0" borderId="0" xfId="26" applyNumberFormat="1" applyFont="1" applyFill="1" applyBorder="1" applyAlignment="1">
      <alignment/>
      <protection/>
    </xf>
    <xf numFmtId="0" fontId="0" fillId="0" borderId="0" xfId="26" applyFont="1" applyFill="1" applyBorder="1" applyAlignment="1">
      <alignment/>
      <protection/>
    </xf>
    <xf numFmtId="0" fontId="1" fillId="0" borderId="0" xfId="26" applyFont="1" applyFill="1" applyAlignment="1">
      <alignment horizontal="center"/>
      <protection/>
    </xf>
    <xf numFmtId="0" fontId="1" fillId="0" borderId="0" xfId="26" applyFont="1" applyFill="1" applyBorder="1" applyAlignment="1">
      <alignment horizontal="center"/>
      <protection/>
    </xf>
    <xf numFmtId="9" fontId="1" fillId="0" borderId="0" xfId="30" applyFont="1" applyFill="1" applyBorder="1" applyAlignment="1">
      <alignment horizontal="center"/>
    </xf>
    <xf numFmtId="9" fontId="0" fillId="0" borderId="0" xfId="30" applyFont="1" applyFill="1" applyBorder="1" applyAlignment="1">
      <alignment horizontal="center"/>
    </xf>
    <xf numFmtId="174" fontId="0" fillId="2" borderId="0" xfId="26" applyNumberFormat="1" applyFont="1" applyFill="1" applyAlignment="1">
      <alignment vertical="center"/>
      <protection/>
    </xf>
    <xf numFmtId="174" fontId="0" fillId="0" borderId="2" xfId="0" applyNumberFormat="1" applyFont="1" applyFill="1" applyBorder="1" applyAlignment="1">
      <alignment vertical="center"/>
    </xf>
    <xf numFmtId="174" fontId="0" fillId="0" borderId="2" xfId="26" applyNumberFormat="1" applyFont="1" applyFill="1" applyBorder="1" applyAlignment="1">
      <alignment vertical="center"/>
      <protection/>
    </xf>
    <xf numFmtId="0" fontId="0" fillId="2" borderId="0" xfId="26" applyFont="1" applyFill="1" applyAlignment="1">
      <alignment/>
      <protection/>
    </xf>
    <xf numFmtId="0" fontId="1" fillId="2" borderId="0" xfId="26" applyFont="1" applyFill="1" applyAlignment="1">
      <alignment vertical="center"/>
      <protection/>
    </xf>
    <xf numFmtId="174" fontId="1" fillId="2" borderId="0" xfId="26" applyNumberFormat="1" applyFont="1" applyFill="1" applyAlignment="1">
      <alignment vertical="center"/>
      <protection/>
    </xf>
    <xf numFmtId="0" fontId="0" fillId="2" borderId="2" xfId="26" applyFont="1" applyFill="1" applyBorder="1" applyAlignment="1">
      <alignment vertical="center"/>
      <protection/>
    </xf>
    <xf numFmtId="178" fontId="0" fillId="0" borderId="0" xfId="26" applyNumberFormat="1" applyFont="1" applyFill="1" applyAlignment="1" quotePrefix="1">
      <alignment horizontal="left" vertical="center"/>
      <protection/>
    </xf>
    <xf numFmtId="175" fontId="0" fillId="2" borderId="0" xfId="26" applyNumberFormat="1" applyFont="1" applyFill="1" applyAlignment="1">
      <alignment vertical="center"/>
      <protection/>
    </xf>
    <xf numFmtId="0" fontId="17" fillId="0" borderId="0" xfId="15" applyAlignment="1">
      <alignment/>
    </xf>
    <xf numFmtId="49" fontId="1" fillId="0" borderId="1" xfId="0" applyNumberFormat="1" applyFont="1" applyFill="1" applyBorder="1" applyAlignment="1">
      <alignment horizontal="center"/>
    </xf>
    <xf numFmtId="174" fontId="1" fillId="0" borderId="0" xfId="23" applyNumberFormat="1" applyFont="1" applyAlignment="1">
      <alignment horizontal="left"/>
      <protection/>
    </xf>
    <xf numFmtId="174" fontId="0" fillId="0" borderId="0" xfId="23" applyNumberFormat="1" applyFont="1" applyAlignment="1">
      <alignment/>
      <protection/>
    </xf>
    <xf numFmtId="49" fontId="1" fillId="0" borderId="0" xfId="0" applyNumberFormat="1" applyFont="1" applyFill="1" applyBorder="1" applyAlignment="1" quotePrefix="1">
      <alignment horizontal="center"/>
    </xf>
    <xf numFmtId="49" fontId="1" fillId="0" borderId="0" xfId="0" applyNumberFormat="1" applyFont="1" applyFill="1" applyBorder="1" applyAlignment="1">
      <alignment horizontal="center"/>
    </xf>
    <xf numFmtId="0" fontId="1" fillId="0" borderId="0" xfId="29" applyFont="1" applyAlignment="1">
      <alignment horizontal="left"/>
      <protection/>
    </xf>
    <xf numFmtId="0" fontId="0" fillId="0" borderId="0" xfId="29" applyFont="1" applyAlignment="1">
      <alignment horizontal="left"/>
      <protection/>
    </xf>
    <xf numFmtId="0" fontId="1" fillId="0" borderId="0" xfId="0" applyFont="1" applyAlignment="1">
      <alignment horizontal="left"/>
    </xf>
    <xf numFmtId="0" fontId="0" fillId="0" borderId="0" xfId="0" applyFont="1" applyAlignment="1">
      <alignment horizontal="left"/>
    </xf>
    <xf numFmtId="174" fontId="0" fillId="0" borderId="2" xfId="0" applyNumberFormat="1" applyFont="1" applyBorder="1" applyAlignment="1">
      <alignment horizontal="center"/>
    </xf>
    <xf numFmtId="49" fontId="1" fillId="0" borderId="1" xfId="0" applyNumberFormat="1" applyFont="1" applyBorder="1" applyAlignment="1">
      <alignment horizontal="center"/>
    </xf>
    <xf numFmtId="0" fontId="1" fillId="0" borderId="1" xfId="21" applyFont="1" applyBorder="1" applyAlignment="1">
      <alignment horizontal="center"/>
      <protection/>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20" xfId="0" applyNumberFormat="1" applyFont="1" applyBorder="1" applyAlignment="1">
      <alignment horizontal="center"/>
    </xf>
    <xf numFmtId="174" fontId="7" fillId="0" borderId="18" xfId="0" applyNumberFormat="1" applyFont="1" applyBorder="1" applyAlignment="1">
      <alignment horizontal="center"/>
    </xf>
    <xf numFmtId="174" fontId="7" fillId="0" borderId="21" xfId="0" applyNumberFormat="1" applyFont="1" applyBorder="1" applyAlignment="1">
      <alignment horizontal="center"/>
    </xf>
    <xf numFmtId="174" fontId="7" fillId="0" borderId="20" xfId="0" applyNumberFormat="1" applyFont="1" applyFill="1" applyBorder="1" applyAlignment="1">
      <alignment horizontal="center"/>
    </xf>
    <xf numFmtId="174" fontId="7" fillId="0" borderId="18" xfId="0" applyNumberFormat="1" applyFont="1" applyFill="1" applyBorder="1" applyAlignment="1">
      <alignment horizontal="center"/>
    </xf>
    <xf numFmtId="174" fontId="7" fillId="0" borderId="21" xfId="0" applyNumberFormat="1" applyFont="1" applyFill="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174" fontId="1" fillId="0" borderId="0" xfId="0" applyNumberFormat="1" applyFont="1" applyAlignment="1">
      <alignment horizontal="center"/>
    </xf>
    <xf numFmtId="174" fontId="0" fillId="0" borderId="2" xfId="0" applyNumberFormat="1" applyFont="1" applyBorder="1" applyAlignment="1" quotePrefix="1">
      <alignment horizontal="center"/>
    </xf>
    <xf numFmtId="174" fontId="0" fillId="0" borderId="2" xfId="0" applyNumberFormat="1" applyFont="1" applyFill="1" applyBorder="1" applyAlignment="1" quotePrefix="1">
      <alignment horizontal="center"/>
    </xf>
    <xf numFmtId="174" fontId="0" fillId="0" borderId="2" xfId="0" applyNumberFormat="1" applyFont="1" applyFill="1" applyBorder="1" applyAlignment="1">
      <alignment horizontal="center"/>
    </xf>
    <xf numFmtId="49" fontId="1" fillId="0" borderId="1" xfId="0" applyNumberFormat="1" applyFont="1" applyFill="1" applyBorder="1" applyAlignment="1" quotePrefix="1">
      <alignment horizontal="center"/>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GIIE\BAL_PAG\BALANZA\SERIE%20BP%202008\versi&#243;n%20preliminar_2008\serie2008trimestrBP_preliminar_congelad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GIIE\BAL_PAG\BALANZA\Series%20BP%202006%202007%20(Publ%20mar%2009)\2007%20_provisoria_ajuste%20renta\serie2007trimestrBP_provisoria_renta_congelada%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_corr"/>
      <sheetName val="serie_cta_cap_fin"/>
      <sheetName val="PII"/>
      <sheetName val="serie_tasas"/>
      <sheetName val="serie_supuestos"/>
      <sheetName val="serie_reservas"/>
      <sheetName val="boletin23.03.09"/>
    </sheetNames>
    <sheetDataSet>
      <sheetData sheetId="1">
        <row r="1">
          <cell r="I1" t="str">
            <v>BALANZA DE PAGOS: SERIE BRUTA TRIMESTRAL 2008</v>
          </cell>
        </row>
        <row r="2">
          <cell r="I2" t="str">
            <v>(Millones de dólares)</v>
          </cell>
        </row>
        <row r="5">
          <cell r="I5" t="str">
            <v>2 0 0 8</v>
          </cell>
        </row>
        <row r="6">
          <cell r="I6" t="str">
            <v>I. Trimestre</v>
          </cell>
          <cell r="M6" t="str">
            <v>II. Trimestre</v>
          </cell>
          <cell r="Q6" t="str">
            <v>III. Trimestre</v>
          </cell>
          <cell r="U6" t="str">
            <v>IV. Trimestre</v>
          </cell>
          <cell r="Y6" t="str">
            <v>AÑO 2008</v>
          </cell>
          <cell r="AC6" t="str">
            <v>Chequeos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row>
        <row r="2">
          <cell r="A2" t="str">
            <v>(Millones de dólares)</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11.421875" defaultRowHeight="12.75"/>
  <sheetData>
    <row r="1" ht="12.75">
      <c r="A1" t="s">
        <v>645</v>
      </c>
    </row>
    <row r="3" ht="12.75">
      <c r="A3" t="s">
        <v>786</v>
      </c>
    </row>
    <row r="5" ht="12.75">
      <c r="A5" s="155" t="s">
        <v>655</v>
      </c>
    </row>
    <row r="6" ht="12.75">
      <c r="A6" s="155" t="s">
        <v>656</v>
      </c>
    </row>
    <row r="7" ht="12.75">
      <c r="A7" s="155" t="s">
        <v>657</v>
      </c>
    </row>
    <row r="8" ht="12.75">
      <c r="A8" s="155" t="s">
        <v>658</v>
      </c>
    </row>
    <row r="9" ht="12.75">
      <c r="A9" s="155" t="s">
        <v>660</v>
      </c>
    </row>
    <row r="10" ht="12.75">
      <c r="A10" s="155" t="s">
        <v>659</v>
      </c>
    </row>
    <row r="11" ht="12.75">
      <c r="A11" s="155" t="s">
        <v>661</v>
      </c>
    </row>
    <row r="12" ht="12.75">
      <c r="A12" s="155" t="s">
        <v>662</v>
      </c>
    </row>
    <row r="13" ht="12.75">
      <c r="A13" s="386" t="s">
        <v>663</v>
      </c>
    </row>
    <row r="14" ht="12.75">
      <c r="A14" s="386" t="s">
        <v>664</v>
      </c>
    </row>
    <row r="15" ht="12.75">
      <c r="A15" s="155" t="s">
        <v>781</v>
      </c>
    </row>
    <row r="16" ht="12.75">
      <c r="A16" s="155" t="s">
        <v>780</v>
      </c>
    </row>
    <row r="17" ht="12.75">
      <c r="A17" s="155" t="s">
        <v>779</v>
      </c>
    </row>
    <row r="18" ht="12.75">
      <c r="A18" s="155" t="s">
        <v>778</v>
      </c>
    </row>
    <row r="19" ht="12.75">
      <c r="A19" s="155" t="s">
        <v>665</v>
      </c>
    </row>
    <row r="20" ht="12.75">
      <c r="A20" s="155" t="s">
        <v>777</v>
      </c>
    </row>
    <row r="21" ht="12.75">
      <c r="A21" s="155" t="s">
        <v>776</v>
      </c>
    </row>
    <row r="22" ht="12.75">
      <c r="A22" s="155" t="s">
        <v>775</v>
      </c>
    </row>
    <row r="23" ht="12.75">
      <c r="A23" s="155" t="s">
        <v>774</v>
      </c>
    </row>
    <row r="24" ht="12.75">
      <c r="A24" s="155" t="s">
        <v>666</v>
      </c>
    </row>
  </sheetData>
  <hyperlinks>
    <hyperlink ref="A5" location="c_1!A1" display="III.1. Balanza de pagos, 2008"/>
    <hyperlink ref="A6" location="c_2!A1" display="III.2. Balanza de pagos por trimestre, 2008"/>
    <hyperlink ref="A7" location="c_3!A1" display="III.3. Exportación de bienes por trimestre, 2008"/>
    <hyperlink ref="A8" location="c_4!A1" display="III.4. Importación de bienes por trimestre, 2008"/>
    <hyperlink ref="A9" location="c_5!A1" display="III.5. Servicios por trimestre, 2008"/>
    <hyperlink ref="A10" location="c_6!A1" display="III.6. Renta de la inversión por trimestre, 2008"/>
    <hyperlink ref="A11" location="c_7!A1" display="III.7. Transferencias corrientes por trimestre, 2008"/>
    <hyperlink ref="A12" location="c_8!A1" display="III.8. Cuenta financiera por trimestre, 2008"/>
    <hyperlink ref="A13" location="c_9!A1" display="II.3.9 Activos de reserva por instrumento, 2008. Saldos a fines de cada trimestre"/>
    <hyperlink ref="A14" location="c_10!A1" display="II.3.10 Flujos trimestrales de activos de reserva por instrumento, 2008"/>
    <hyperlink ref="A15" location="C_11!A1" display="III.11. Posición de inversión internacional, 1er. semestre 2008"/>
    <hyperlink ref="A16" location="C_11a!A1" display="III.11.A. Posición de inversión internacional, 2 ° semestre 2008"/>
    <hyperlink ref="A20" location="C_12!A1" display="III.12. Posición de inversión internacional, por sector institucional, 1er. semestre 2008"/>
    <hyperlink ref="A21" location="C_12a!A1" display="III.12 A. Posición de inversión internacional, por sector institucional, 2° semestre 2008"/>
    <hyperlink ref="A22" location="C_12b!A1" display="III.12 B. Posición de inversión internacional, por sector institucional, 2008"/>
    <hyperlink ref="A18" location="C_11c!A1" display="III.11.C. Posición de inversión internacional, 4 ° Trimestre 2008"/>
    <hyperlink ref="A19" location="C_11d!A1" display="III.11 D. Posición de inversión internacional, 2008"/>
    <hyperlink ref="A17" location="C_11b!A1" display="III.11.B. Posición de inversión internacional, 3er. Trimestre 2008"/>
    <hyperlink ref="A23" location="C_12c!A1" display="III.12 C. Posición de inversión internacional, por sector institucional, 4° semestre 2008"/>
    <hyperlink ref="A24" location="C_12d!A1" display="III.12 D. Posición de inversión internacional, por sector institucional, 2008"/>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B1:Z71"/>
  <sheetViews>
    <sheetView zoomScale="75" zoomScaleNormal="75" zoomScaleSheetLayoutView="75" workbookViewId="0" topLeftCell="A1">
      <selection activeCell="A1" sqref="A1"/>
    </sheetView>
  </sheetViews>
  <sheetFormatPr defaultColWidth="4.7109375" defaultRowHeight="12.75"/>
  <cols>
    <col min="1" max="6" width="2.7109375" style="239" customWidth="1"/>
    <col min="7" max="7" width="36.7109375" style="239" customWidth="1"/>
    <col min="8" max="10" width="10.7109375" style="239" customWidth="1"/>
    <col min="11" max="11" width="1.7109375" style="239" customWidth="1"/>
    <col min="12" max="14" width="10.7109375" style="239" customWidth="1"/>
    <col min="15" max="15" width="1.7109375" style="239" customWidth="1"/>
    <col min="16" max="18" width="10.7109375" style="239" customWidth="1"/>
    <col min="19" max="19" width="1.7109375" style="239" customWidth="1"/>
    <col min="20" max="22" width="10.7109375" style="239" customWidth="1"/>
    <col min="23" max="23" width="1.7109375" style="239" customWidth="1"/>
    <col min="24" max="25" width="10.7109375" style="239" customWidth="1"/>
    <col min="26" max="26" width="12.28125" style="239" customWidth="1"/>
    <col min="27" max="16384" width="4.7109375" style="239" customWidth="1"/>
  </cols>
  <sheetData>
    <row r="1" spans="2:26" s="156" customFormat="1" ht="12.75">
      <c r="B1" s="156" t="s">
        <v>713</v>
      </c>
      <c r="H1" s="414"/>
      <c r="I1" s="414"/>
      <c r="J1" s="414"/>
      <c r="K1" s="414"/>
      <c r="L1" s="414"/>
      <c r="M1" s="414"/>
      <c r="N1" s="414"/>
      <c r="O1" s="414"/>
      <c r="P1" s="414"/>
      <c r="Q1" s="414"/>
      <c r="R1" s="414"/>
      <c r="S1" s="414"/>
      <c r="T1" s="414"/>
      <c r="U1" s="414"/>
      <c r="V1" s="414"/>
      <c r="W1" s="179"/>
      <c r="X1" s="179"/>
      <c r="Y1" s="179"/>
      <c r="Z1" s="179"/>
    </row>
    <row r="2" spans="2:26" s="156" customFormat="1" ht="12.75">
      <c r="B2" s="250" t="s">
        <v>714</v>
      </c>
      <c r="C2" s="250"/>
      <c r="D2" s="250"/>
      <c r="E2" s="250"/>
      <c r="F2" s="250"/>
      <c r="G2" s="250"/>
      <c r="H2" s="250"/>
      <c r="I2" s="250"/>
      <c r="J2" s="250"/>
      <c r="K2" s="250"/>
      <c r="L2" s="250"/>
      <c r="M2" s="250"/>
      <c r="N2" s="250"/>
      <c r="O2" s="250"/>
      <c r="P2" s="250"/>
      <c r="Q2" s="250"/>
      <c r="R2" s="250"/>
      <c r="S2" s="250"/>
      <c r="T2" s="250"/>
      <c r="U2" s="250"/>
      <c r="V2" s="250"/>
      <c r="W2" s="250"/>
      <c r="X2" s="250"/>
      <c r="Y2" s="250"/>
      <c r="Z2" s="250"/>
    </row>
    <row r="3" spans="2:26" s="156" customFormat="1" ht="12.75">
      <c r="B3" s="251" t="s">
        <v>0</v>
      </c>
      <c r="C3" s="251"/>
      <c r="D3" s="251"/>
      <c r="E3" s="251"/>
      <c r="F3" s="251"/>
      <c r="G3" s="251"/>
      <c r="H3" s="251"/>
      <c r="I3" s="251"/>
      <c r="J3" s="251"/>
      <c r="K3" s="251"/>
      <c r="L3" s="251"/>
      <c r="M3" s="251"/>
      <c r="N3" s="251"/>
      <c r="O3" s="251"/>
      <c r="P3" s="251"/>
      <c r="Q3" s="251"/>
      <c r="R3" s="251"/>
      <c r="S3" s="251"/>
      <c r="T3" s="251"/>
      <c r="U3" s="251"/>
      <c r="V3" s="251"/>
      <c r="W3" s="251"/>
      <c r="X3" s="251"/>
      <c r="Y3" s="251"/>
      <c r="Z3" s="251"/>
    </row>
    <row r="4" spans="2:26" s="156" customFormat="1" ht="12.75">
      <c r="B4" s="181"/>
      <c r="C4" s="181"/>
      <c r="D4" s="181"/>
      <c r="E4" s="181"/>
      <c r="F4" s="181"/>
      <c r="G4" s="181"/>
      <c r="H4" s="168"/>
      <c r="I4" s="168"/>
      <c r="J4" s="168"/>
      <c r="K4" s="168"/>
      <c r="T4" s="168"/>
      <c r="U4" s="168"/>
      <c r="V4" s="168"/>
      <c r="W4" s="168"/>
      <c r="X4" s="168"/>
      <c r="Y4" s="168"/>
      <c r="Z4" s="168"/>
    </row>
    <row r="5" spans="2:26" s="156" customFormat="1" ht="12.75" customHeight="1">
      <c r="B5" s="183"/>
      <c r="C5" s="183"/>
      <c r="D5" s="183"/>
      <c r="E5" s="183"/>
      <c r="F5" s="183"/>
      <c r="G5" s="183"/>
      <c r="H5" s="397" t="s">
        <v>513</v>
      </c>
      <c r="I5" s="397"/>
      <c r="J5" s="397"/>
      <c r="K5" s="397"/>
      <c r="L5" s="397"/>
      <c r="M5" s="397"/>
      <c r="N5" s="397"/>
      <c r="O5" s="397"/>
      <c r="P5" s="397"/>
      <c r="Q5" s="397"/>
      <c r="R5" s="397"/>
      <c r="S5" s="397"/>
      <c r="T5" s="397"/>
      <c r="U5" s="397"/>
      <c r="V5" s="397"/>
      <c r="W5" s="397"/>
      <c r="X5" s="397"/>
      <c r="Y5" s="397"/>
      <c r="Z5" s="397"/>
    </row>
    <row r="6" spans="2:26" s="156" customFormat="1" ht="12.75">
      <c r="B6" s="181"/>
      <c r="C6" s="181"/>
      <c r="D6" s="181"/>
      <c r="E6" s="181"/>
      <c r="F6" s="181"/>
      <c r="G6" s="181"/>
      <c r="H6" s="396" t="s">
        <v>503</v>
      </c>
      <c r="I6" s="396"/>
      <c r="J6" s="396"/>
      <c r="K6" s="168"/>
      <c r="L6" s="396" t="s">
        <v>404</v>
      </c>
      <c r="M6" s="396"/>
      <c r="N6" s="396"/>
      <c r="O6" s="185"/>
      <c r="P6" s="396" t="s">
        <v>514</v>
      </c>
      <c r="Q6" s="396"/>
      <c r="R6" s="396"/>
      <c r="S6" s="185"/>
      <c r="T6" s="396" t="s">
        <v>515</v>
      </c>
      <c r="U6" s="396"/>
      <c r="V6" s="396"/>
      <c r="W6" s="168"/>
      <c r="X6" s="396" t="s">
        <v>526</v>
      </c>
      <c r="Y6" s="396"/>
      <c r="Z6" s="396"/>
    </row>
    <row r="7" spans="2:26" s="156" customFormat="1" ht="12.75">
      <c r="B7" s="168" t="s">
        <v>192</v>
      </c>
      <c r="C7" s="168"/>
      <c r="D7" s="168"/>
      <c r="E7" s="168"/>
      <c r="F7" s="168"/>
      <c r="G7" s="168"/>
      <c r="H7" s="184" t="s">
        <v>157</v>
      </c>
      <c r="I7" s="184" t="s">
        <v>158</v>
      </c>
      <c r="J7" s="184" t="s">
        <v>159</v>
      </c>
      <c r="K7" s="168"/>
      <c r="L7" s="184" t="s">
        <v>157</v>
      </c>
      <c r="M7" s="184" t="s">
        <v>158</v>
      </c>
      <c r="N7" s="184" t="s">
        <v>159</v>
      </c>
      <c r="O7" s="184"/>
      <c r="P7" s="184" t="s">
        <v>157</v>
      </c>
      <c r="Q7" s="184" t="s">
        <v>158</v>
      </c>
      <c r="R7" s="184" t="s">
        <v>159</v>
      </c>
      <c r="S7" s="184"/>
      <c r="T7" s="184" t="s">
        <v>157</v>
      </c>
      <c r="U7" s="184" t="s">
        <v>158</v>
      </c>
      <c r="V7" s="184" t="s">
        <v>159</v>
      </c>
      <c r="W7" s="168"/>
      <c r="X7" s="184" t="s">
        <v>157</v>
      </c>
      <c r="Y7" s="184" t="s">
        <v>158</v>
      </c>
      <c r="Z7" s="184" t="s">
        <v>159</v>
      </c>
    </row>
    <row r="8" spans="2:26" s="156" customFormat="1" ht="19.5" customHeight="1">
      <c r="B8" s="186"/>
      <c r="C8" s="186"/>
      <c r="D8" s="186"/>
      <c r="E8" s="186"/>
      <c r="F8" s="186"/>
      <c r="G8" s="186"/>
      <c r="H8" s="186"/>
      <c r="I8" s="186"/>
      <c r="J8" s="186"/>
      <c r="K8" s="186"/>
      <c r="L8" s="186"/>
      <c r="M8" s="186"/>
      <c r="N8" s="186"/>
      <c r="O8" s="186"/>
      <c r="P8" s="186"/>
      <c r="Q8" s="186"/>
      <c r="R8" s="186"/>
      <c r="S8" s="186"/>
      <c r="T8" s="186"/>
      <c r="U8" s="186"/>
      <c r="V8" s="186"/>
      <c r="W8" s="186"/>
      <c r="X8" s="186"/>
      <c r="Y8" s="186"/>
      <c r="Z8" s="186"/>
    </row>
    <row r="9" spans="2:26" s="253" customFormat="1" ht="12.75">
      <c r="B9" s="252" t="s">
        <v>716</v>
      </c>
      <c r="C9" s="252"/>
      <c r="D9" s="252"/>
      <c r="H9" s="252">
        <v>1557.6315766122812</v>
      </c>
      <c r="I9" s="252">
        <v>6656.61378794234</v>
      </c>
      <c r="J9" s="252">
        <v>-5098.98221133006</v>
      </c>
      <c r="L9" s="252">
        <v>2081.750051045546</v>
      </c>
      <c r="M9" s="252">
        <v>5814.6985995216255</v>
      </c>
      <c r="N9" s="252">
        <v>-3732.9485484760794</v>
      </c>
      <c r="O9" s="252"/>
      <c r="P9" s="252">
        <v>1602.9408927110878</v>
      </c>
      <c r="Q9" s="252">
        <v>4506.844925180044</v>
      </c>
      <c r="R9" s="252">
        <v>-2903.904032468956</v>
      </c>
      <c r="T9" s="252">
        <v>1466.748035972335</v>
      </c>
      <c r="U9" s="252">
        <v>3150.702642200975</v>
      </c>
      <c r="V9" s="252">
        <v>-1683.95460622864</v>
      </c>
      <c r="X9" s="252">
        <v>6709.070556341249</v>
      </c>
      <c r="Y9" s="252">
        <v>20128.859954844982</v>
      </c>
      <c r="Z9" s="252">
        <v>-13419.789398503734</v>
      </c>
    </row>
    <row r="10" spans="2:26" ht="12.75">
      <c r="B10" s="242"/>
      <c r="C10" s="242"/>
      <c r="D10" s="242"/>
      <c r="H10" s="242"/>
      <c r="I10" s="242"/>
      <c r="J10" s="242"/>
      <c r="L10" s="242"/>
      <c r="M10" s="242"/>
      <c r="N10" s="242"/>
      <c r="O10" s="242"/>
      <c r="P10" s="242"/>
      <c r="Q10" s="242"/>
      <c r="R10" s="242"/>
      <c r="T10" s="242"/>
      <c r="U10" s="242"/>
      <c r="V10" s="242"/>
      <c r="X10" s="242"/>
      <c r="Y10" s="242"/>
      <c r="Z10" s="242"/>
    </row>
    <row r="11" spans="2:26" ht="12.75">
      <c r="B11" s="242"/>
      <c r="C11" s="242" t="s">
        <v>421</v>
      </c>
      <c r="D11" s="242" t="s">
        <v>717</v>
      </c>
      <c r="H11" s="242">
        <v>710.4962728700001</v>
      </c>
      <c r="I11" s="242">
        <v>6068.162385571607</v>
      </c>
      <c r="J11" s="242">
        <v>-5357.666112701607</v>
      </c>
      <c r="L11" s="242">
        <v>1063.7935112500004</v>
      </c>
      <c r="M11" s="242">
        <v>5211.008792773655</v>
      </c>
      <c r="N11" s="242">
        <v>-4147.215281523655</v>
      </c>
      <c r="O11" s="242"/>
      <c r="P11" s="242">
        <v>782.21537751</v>
      </c>
      <c r="Q11" s="242">
        <v>3976.048698609578</v>
      </c>
      <c r="R11" s="242">
        <v>-3193.833321099578</v>
      </c>
      <c r="T11" s="242">
        <v>718.39106821</v>
      </c>
      <c r="U11" s="242">
        <v>2579.361446067518</v>
      </c>
      <c r="V11" s="242">
        <v>-1860.970377857518</v>
      </c>
      <c r="X11" s="242">
        <v>3274.89622984</v>
      </c>
      <c r="Y11" s="242">
        <v>17834.581323022354</v>
      </c>
      <c r="Z11" s="242">
        <v>-14559.685093182354</v>
      </c>
    </row>
    <row r="12" spans="4:26" s="253" customFormat="1" ht="12.75">
      <c r="D12" s="253" t="s">
        <v>718</v>
      </c>
      <c r="H12" s="252"/>
      <c r="I12" s="252"/>
      <c r="J12" s="252"/>
      <c r="L12" s="252"/>
      <c r="M12" s="252"/>
      <c r="N12" s="252"/>
      <c r="O12" s="252"/>
      <c r="P12" s="252"/>
      <c r="Q12" s="252"/>
      <c r="R12" s="252"/>
      <c r="T12" s="252"/>
      <c r="U12" s="252"/>
      <c r="V12" s="252"/>
      <c r="X12" s="252"/>
      <c r="Y12" s="252"/>
      <c r="Z12" s="252"/>
    </row>
    <row r="13" spans="4:26" s="253" customFormat="1" ht="12.75">
      <c r="D13" s="253" t="s">
        <v>719</v>
      </c>
      <c r="H13" s="252">
        <v>702.23693075</v>
      </c>
      <c r="I13" s="252">
        <v>6054.281571796591</v>
      </c>
      <c r="J13" s="252">
        <v>-5352.044641046591</v>
      </c>
      <c r="L13" s="252">
        <v>1044.4769307500003</v>
      </c>
      <c r="M13" s="252">
        <v>5176.622849402822</v>
      </c>
      <c r="N13" s="252">
        <v>-4132.145918652822</v>
      </c>
      <c r="O13" s="252"/>
      <c r="P13" s="252">
        <v>775.62693075</v>
      </c>
      <c r="Q13" s="252">
        <v>3932.843475729578</v>
      </c>
      <c r="R13" s="252">
        <v>-3157.216544979578</v>
      </c>
      <c r="T13" s="252">
        <v>702.2369307499999</v>
      </c>
      <c r="U13" s="252">
        <v>2561.2878963875182</v>
      </c>
      <c r="V13" s="252">
        <v>-1859.0509656375184</v>
      </c>
      <c r="X13" s="252">
        <v>3224.5777230000003</v>
      </c>
      <c r="Y13" s="252">
        <v>17725.035793316507</v>
      </c>
      <c r="Z13" s="252">
        <v>-14500.458070316507</v>
      </c>
    </row>
    <row r="14" spans="5:26" ht="12.75">
      <c r="E14" s="239" t="s">
        <v>155</v>
      </c>
      <c r="H14" s="242">
        <v>702.23693075</v>
      </c>
      <c r="I14" s="242">
        <v>0</v>
      </c>
      <c r="J14" s="242">
        <v>702.23693075</v>
      </c>
      <c r="L14" s="242">
        <v>714.3369307500003</v>
      </c>
      <c r="M14" s="242">
        <v>12.1</v>
      </c>
      <c r="N14" s="242">
        <v>702.2369307500003</v>
      </c>
      <c r="O14" s="242"/>
      <c r="P14" s="242">
        <v>702.23693075</v>
      </c>
      <c r="Q14" s="242">
        <v>0</v>
      </c>
      <c r="R14" s="242">
        <v>702.23693075</v>
      </c>
      <c r="T14" s="242">
        <v>702.2369307499999</v>
      </c>
      <c r="U14" s="242">
        <v>0</v>
      </c>
      <c r="V14" s="242">
        <v>702.2369307499999</v>
      </c>
      <c r="X14" s="242">
        <v>2821.0477230000006</v>
      </c>
      <c r="Y14" s="242">
        <v>12.1</v>
      </c>
      <c r="Z14" s="242">
        <v>2808.9477230000007</v>
      </c>
    </row>
    <row r="15" spans="6:26" ht="12.75">
      <c r="F15" s="239" t="s">
        <v>190</v>
      </c>
      <c r="H15" s="242">
        <v>31.54365923</v>
      </c>
      <c r="I15" s="242">
        <v>0</v>
      </c>
      <c r="J15" s="242">
        <v>31.54365923</v>
      </c>
      <c r="L15" s="242">
        <v>372.8286422</v>
      </c>
      <c r="M15" s="242">
        <v>0</v>
      </c>
      <c r="N15" s="242">
        <v>372.8286422</v>
      </c>
      <c r="O15" s="242"/>
      <c r="P15" s="242">
        <v>42.463102250000006</v>
      </c>
      <c r="Q15" s="242">
        <v>0</v>
      </c>
      <c r="R15" s="242">
        <v>42.463102250000006</v>
      </c>
      <c r="T15" s="242">
        <v>56.09883077</v>
      </c>
      <c r="U15" s="242">
        <v>0</v>
      </c>
      <c r="V15" s="242">
        <v>56.09883077</v>
      </c>
      <c r="X15" s="242">
        <v>502.93423445</v>
      </c>
      <c r="Y15" s="242">
        <v>0</v>
      </c>
      <c r="Z15" s="242">
        <v>502.93423445</v>
      </c>
    </row>
    <row r="16" spans="6:26" ht="12.75">
      <c r="F16" s="239" t="s">
        <v>720</v>
      </c>
      <c r="H16" s="242">
        <v>670.69327152</v>
      </c>
      <c r="I16" s="242">
        <v>0</v>
      </c>
      <c r="J16" s="242">
        <v>670.69327152</v>
      </c>
      <c r="L16" s="242">
        <v>341.5082885500003</v>
      </c>
      <c r="M16" s="242">
        <v>12.1</v>
      </c>
      <c r="N16" s="242">
        <v>329.4082885500003</v>
      </c>
      <c r="O16" s="242"/>
      <c r="P16" s="242">
        <v>659.7738285</v>
      </c>
      <c r="Q16" s="242">
        <v>0</v>
      </c>
      <c r="R16" s="242">
        <v>659.7738285</v>
      </c>
      <c r="T16" s="242">
        <v>646.13809998</v>
      </c>
      <c r="U16" s="242">
        <v>0</v>
      </c>
      <c r="V16" s="242">
        <v>646.13809998</v>
      </c>
      <c r="X16" s="242">
        <v>2318.1134885500005</v>
      </c>
      <c r="Y16" s="242">
        <v>12.1</v>
      </c>
      <c r="Z16" s="242">
        <v>2306.0134885500006</v>
      </c>
    </row>
    <row r="17" spans="5:26" ht="12.75">
      <c r="E17" s="239" t="s">
        <v>156</v>
      </c>
      <c r="H17" s="242">
        <v>0</v>
      </c>
      <c r="I17" s="242">
        <v>6054.281571796591</v>
      </c>
      <c r="J17" s="242">
        <v>-6054.281571796591</v>
      </c>
      <c r="L17" s="242">
        <v>330.14</v>
      </c>
      <c r="M17" s="242">
        <v>5164.5228494028215</v>
      </c>
      <c r="N17" s="242">
        <v>-4834.382849402821</v>
      </c>
      <c r="O17" s="242"/>
      <c r="P17" s="242">
        <v>73.39</v>
      </c>
      <c r="Q17" s="242">
        <v>3932.843475729578</v>
      </c>
      <c r="R17" s="242">
        <v>-3859.4534757295783</v>
      </c>
      <c r="T17" s="242">
        <v>0</v>
      </c>
      <c r="U17" s="242">
        <v>2561.2878963875182</v>
      </c>
      <c r="V17" s="242">
        <v>-2561.2878963875182</v>
      </c>
      <c r="X17" s="242">
        <v>403.53</v>
      </c>
      <c r="Y17" s="242">
        <v>17712.93579331651</v>
      </c>
      <c r="Z17" s="242">
        <v>-17309.40579331651</v>
      </c>
    </row>
    <row r="18" spans="6:26" ht="12.75">
      <c r="F18" s="239" t="s">
        <v>721</v>
      </c>
      <c r="H18" s="242">
        <v>0</v>
      </c>
      <c r="I18" s="242">
        <v>2409.5527297904</v>
      </c>
      <c r="J18" s="242">
        <v>-2409.5527297904</v>
      </c>
      <c r="L18" s="242">
        <v>0</v>
      </c>
      <c r="M18" s="242">
        <v>4062.13691790093</v>
      </c>
      <c r="N18" s="242">
        <v>-4062.13691790093</v>
      </c>
      <c r="O18" s="242"/>
      <c r="P18" s="242">
        <v>0</v>
      </c>
      <c r="Q18" s="242">
        <v>3180.48635888002</v>
      </c>
      <c r="R18" s="242">
        <v>-3180.48635888002</v>
      </c>
      <c r="T18" s="242">
        <v>0</v>
      </c>
      <c r="U18" s="242">
        <v>1100.52871088905</v>
      </c>
      <c r="V18" s="242">
        <v>-1100.52871088905</v>
      </c>
      <c r="X18" s="242">
        <v>0</v>
      </c>
      <c r="Y18" s="242">
        <v>10752.7047174604</v>
      </c>
      <c r="Z18" s="242">
        <v>-10752.7047174604</v>
      </c>
    </row>
    <row r="19" spans="6:26" ht="12.75">
      <c r="F19" s="239" t="s">
        <v>188</v>
      </c>
      <c r="H19" s="242">
        <v>0</v>
      </c>
      <c r="I19" s="242">
        <v>3644.728842006192</v>
      </c>
      <c r="J19" s="242">
        <v>-3644.728842006192</v>
      </c>
      <c r="L19" s="242">
        <v>330.14</v>
      </c>
      <c r="M19" s="242">
        <v>1102.3859315018913</v>
      </c>
      <c r="N19" s="242">
        <v>-772.2459315018913</v>
      </c>
      <c r="O19" s="242"/>
      <c r="P19" s="242">
        <v>73.39</v>
      </c>
      <c r="Q19" s="242">
        <v>752.357116849558</v>
      </c>
      <c r="R19" s="242">
        <v>-678.967116849558</v>
      </c>
      <c r="T19" s="242">
        <v>0</v>
      </c>
      <c r="U19" s="242">
        <v>1460.759185498468</v>
      </c>
      <c r="V19" s="242">
        <v>-1460.759185498468</v>
      </c>
      <c r="X19" s="242">
        <v>403.53</v>
      </c>
      <c r="Y19" s="242">
        <v>6960.231075856109</v>
      </c>
      <c r="Z19" s="242">
        <v>-6556.701075856109</v>
      </c>
    </row>
    <row r="20" spans="8:26" ht="12.75">
      <c r="H20" s="242"/>
      <c r="I20" s="242"/>
      <c r="J20" s="242"/>
      <c r="L20" s="242"/>
      <c r="M20" s="242"/>
      <c r="N20" s="242"/>
      <c r="O20" s="242"/>
      <c r="P20" s="242"/>
      <c r="Q20" s="242"/>
      <c r="R20" s="242"/>
      <c r="T20" s="242"/>
      <c r="U20" s="242"/>
      <c r="V20" s="242"/>
      <c r="X20" s="242"/>
      <c r="Y20" s="242"/>
      <c r="Z20" s="242"/>
    </row>
    <row r="21" spans="4:26" s="253" customFormat="1" ht="12.75">
      <c r="D21" s="253" t="s">
        <v>722</v>
      </c>
      <c r="H21" s="252">
        <v>8.25934212</v>
      </c>
      <c r="I21" s="252">
        <v>13.880813775015518</v>
      </c>
      <c r="J21" s="252">
        <v>-5.621471655015519</v>
      </c>
      <c r="L21" s="252">
        <v>19.3165805</v>
      </c>
      <c r="M21" s="252">
        <v>34.38594337083324</v>
      </c>
      <c r="N21" s="252">
        <v>-15.069362870833238</v>
      </c>
      <c r="O21" s="252"/>
      <c r="P21" s="252">
        <v>6.58844676</v>
      </c>
      <c r="Q21" s="252">
        <v>43.20522287999986</v>
      </c>
      <c r="R21" s="252">
        <v>-36.616776119999855</v>
      </c>
      <c r="T21" s="252">
        <v>16.15413746</v>
      </c>
      <c r="U21" s="252">
        <v>18.073549680000013</v>
      </c>
      <c r="V21" s="252">
        <v>-1.9194122200000123</v>
      </c>
      <c r="X21" s="252">
        <v>50.31850684</v>
      </c>
      <c r="Y21" s="252">
        <v>109.54552970584862</v>
      </c>
      <c r="Z21" s="252">
        <v>-59.227022865848625</v>
      </c>
    </row>
    <row r="22" spans="8:26" ht="12.75">
      <c r="H22" s="242"/>
      <c r="I22" s="242"/>
      <c r="J22" s="242"/>
      <c r="L22" s="242"/>
      <c r="M22" s="242"/>
      <c r="N22" s="242"/>
      <c r="O22" s="242"/>
      <c r="P22" s="242"/>
      <c r="Q22" s="242"/>
      <c r="R22" s="242"/>
      <c r="T22" s="242"/>
      <c r="U22" s="242"/>
      <c r="V22" s="242"/>
      <c r="X22" s="242"/>
      <c r="Y22" s="242"/>
      <c r="Z22" s="242"/>
    </row>
    <row r="23" spans="3:26" ht="12.75">
      <c r="C23" s="242" t="s">
        <v>428</v>
      </c>
      <c r="D23" s="242" t="s">
        <v>723</v>
      </c>
      <c r="H23" s="242">
        <v>517.4827415944878</v>
      </c>
      <c r="I23" s="242">
        <v>252.84112479176528</v>
      </c>
      <c r="J23" s="242">
        <v>264.6416168027225</v>
      </c>
      <c r="L23" s="242">
        <v>722.50973584281</v>
      </c>
      <c r="M23" s="242">
        <v>396.789827622056</v>
      </c>
      <c r="N23" s="242">
        <v>325.71990822075395</v>
      </c>
      <c r="O23" s="242"/>
      <c r="P23" s="242">
        <v>527.6578378085112</v>
      </c>
      <c r="Q23" s="242">
        <v>234.6198947715352</v>
      </c>
      <c r="R23" s="242">
        <v>293.037943036976</v>
      </c>
      <c r="T23" s="242">
        <v>446.5191542972166</v>
      </c>
      <c r="U23" s="242">
        <v>314.0882388003358</v>
      </c>
      <c r="V23" s="242">
        <v>132.4309154968808</v>
      </c>
      <c r="X23" s="242">
        <v>2214.1694695430256</v>
      </c>
      <c r="Y23" s="242">
        <v>1198.3390859856922</v>
      </c>
      <c r="Z23" s="242">
        <v>1015.8303835573333</v>
      </c>
    </row>
    <row r="24" spans="4:26" ht="12.75">
      <c r="D24" s="239" t="s">
        <v>724</v>
      </c>
      <c r="H24" s="242"/>
      <c r="I24" s="242"/>
      <c r="J24" s="242"/>
      <c r="L24" s="242"/>
      <c r="M24" s="242"/>
      <c r="N24" s="242"/>
      <c r="O24" s="242"/>
      <c r="P24" s="242"/>
      <c r="Q24" s="242"/>
      <c r="R24" s="242"/>
      <c r="T24" s="242"/>
      <c r="U24" s="242"/>
      <c r="V24" s="242"/>
      <c r="X24" s="242"/>
      <c r="Y24" s="242"/>
      <c r="Z24" s="242"/>
    </row>
    <row r="25" spans="4:26" ht="12.75">
      <c r="D25" s="239" t="s">
        <v>79</v>
      </c>
      <c r="H25" s="242">
        <v>294.20482956671924</v>
      </c>
      <c r="I25" s="242">
        <v>60.61575579176528</v>
      </c>
      <c r="J25" s="242">
        <v>233.58907377495396</v>
      </c>
      <c r="L25" s="242">
        <v>511.34274027204583</v>
      </c>
      <c r="M25" s="242">
        <v>217.19265262205602</v>
      </c>
      <c r="N25" s="242">
        <v>294.1500876499898</v>
      </c>
      <c r="O25" s="242"/>
      <c r="P25" s="242">
        <v>326.4422189861421</v>
      </c>
      <c r="Q25" s="242">
        <v>44.6177147715352</v>
      </c>
      <c r="R25" s="243">
        <v>281.8245042146069</v>
      </c>
      <c r="S25" s="244"/>
      <c r="T25" s="242">
        <v>236.42067802755804</v>
      </c>
      <c r="U25" s="242">
        <v>117.2553393075221</v>
      </c>
      <c r="V25" s="242">
        <v>119.16533872003593</v>
      </c>
      <c r="X25" s="242">
        <v>1368.4104668524653</v>
      </c>
      <c r="Y25" s="242">
        <v>439.6814624928786</v>
      </c>
      <c r="Z25" s="242">
        <v>928.7290043595867</v>
      </c>
    </row>
    <row r="26" spans="4:26" ht="12.75">
      <c r="D26" s="239" t="s">
        <v>80</v>
      </c>
      <c r="H26" s="242">
        <v>223.27791202776854</v>
      </c>
      <c r="I26" s="242">
        <v>192.225369</v>
      </c>
      <c r="J26" s="242">
        <v>31.052543027768536</v>
      </c>
      <c r="L26" s="242">
        <v>211.16699557076413</v>
      </c>
      <c r="M26" s="242">
        <v>179.59717499999996</v>
      </c>
      <c r="N26" s="242">
        <v>31.569820570764165</v>
      </c>
      <c r="O26" s="242"/>
      <c r="P26" s="242">
        <v>201.2156188223691</v>
      </c>
      <c r="Q26" s="242">
        <v>190.00218</v>
      </c>
      <c r="R26" s="242">
        <v>11.213438822369085</v>
      </c>
      <c r="T26" s="242">
        <v>210.0984762696585</v>
      </c>
      <c r="U26" s="242">
        <v>196.83289949281368</v>
      </c>
      <c r="V26" s="242">
        <v>13.265576776844824</v>
      </c>
      <c r="X26" s="242">
        <v>845.7590026905602</v>
      </c>
      <c r="Y26" s="242">
        <v>758.6576234928137</v>
      </c>
      <c r="Z26" s="242">
        <v>87.1013791977465</v>
      </c>
    </row>
    <row r="27" spans="5:26" ht="12.75">
      <c r="E27" s="242" t="s">
        <v>725</v>
      </c>
      <c r="H27" s="242">
        <v>178.87806838091464</v>
      </c>
      <c r="I27" s="242">
        <v>192.225369</v>
      </c>
      <c r="J27" s="242">
        <v>-13.34730061908536</v>
      </c>
      <c r="L27" s="242">
        <v>194.57632921893048</v>
      </c>
      <c r="M27" s="242">
        <v>179.59717499999996</v>
      </c>
      <c r="N27" s="242">
        <v>14.979154218930518</v>
      </c>
      <c r="O27" s="242"/>
      <c r="P27" s="242">
        <v>187.11511821356194</v>
      </c>
      <c r="Q27" s="242">
        <v>190.00218</v>
      </c>
      <c r="R27" s="242">
        <v>-2.8870617864380677</v>
      </c>
      <c r="T27" s="242">
        <v>195.41868138950454</v>
      </c>
      <c r="U27" s="242">
        <v>196.83289949281368</v>
      </c>
      <c r="V27" s="242">
        <v>-1.414218103309139</v>
      </c>
      <c r="X27" s="242">
        <v>755.9881972029116</v>
      </c>
      <c r="Y27" s="242">
        <v>758.6576234928137</v>
      </c>
      <c r="Z27" s="242">
        <v>-2.6694262899021624</v>
      </c>
    </row>
    <row r="28" spans="5:26" ht="12.75">
      <c r="E28" s="239" t="s">
        <v>53</v>
      </c>
      <c r="H28" s="242">
        <v>44.39984364685391</v>
      </c>
      <c r="I28" s="242">
        <v>0</v>
      </c>
      <c r="J28" s="242">
        <v>44.39984364685391</v>
      </c>
      <c r="L28" s="242">
        <v>16.59066635183365</v>
      </c>
      <c r="M28" s="242">
        <v>0</v>
      </c>
      <c r="N28" s="242">
        <v>16.59066635183365</v>
      </c>
      <c r="O28" s="242"/>
      <c r="P28" s="242">
        <v>14.100500608807145</v>
      </c>
      <c r="Q28" s="242">
        <v>0</v>
      </c>
      <c r="R28" s="242">
        <v>14.100500608807145</v>
      </c>
      <c r="T28" s="242">
        <v>14.679794880153958</v>
      </c>
      <c r="U28" s="242">
        <v>0</v>
      </c>
      <c r="V28" s="242">
        <v>14.679794880153958</v>
      </c>
      <c r="X28" s="242">
        <v>89.77080548764866</v>
      </c>
      <c r="Y28" s="242">
        <v>0</v>
      </c>
      <c r="Z28" s="242">
        <v>89.77080548764866</v>
      </c>
    </row>
    <row r="29" spans="8:26" ht="6.75" customHeight="1">
      <c r="H29" s="242"/>
      <c r="I29" s="242"/>
      <c r="J29" s="242"/>
      <c r="L29" s="242"/>
      <c r="M29" s="242"/>
      <c r="N29" s="242"/>
      <c r="O29" s="242"/>
      <c r="P29" s="242"/>
      <c r="Q29" s="242"/>
      <c r="R29" s="242"/>
      <c r="T29" s="242"/>
      <c r="U29" s="242"/>
      <c r="V29" s="242"/>
      <c r="X29" s="242"/>
      <c r="Y29" s="242"/>
      <c r="Z29" s="242"/>
    </row>
    <row r="30" spans="3:26" ht="12.75">
      <c r="C30" s="242" t="s">
        <v>431</v>
      </c>
      <c r="D30" s="242" t="s">
        <v>726</v>
      </c>
      <c r="H30" s="242">
        <v>329.6525621477932</v>
      </c>
      <c r="I30" s="242">
        <v>335.6102775789682</v>
      </c>
      <c r="J30" s="242">
        <v>-5.957715431174961</v>
      </c>
      <c r="L30" s="242">
        <v>295.4468039527358</v>
      </c>
      <c r="M30" s="242">
        <v>206.8999791259148</v>
      </c>
      <c r="N30" s="242">
        <v>88.54682482682102</v>
      </c>
      <c r="O30" s="242"/>
      <c r="P30" s="242">
        <v>293.0676773925766</v>
      </c>
      <c r="Q30" s="242">
        <v>296.1763317989304</v>
      </c>
      <c r="R30" s="242">
        <v>-3.1086544063537644</v>
      </c>
      <c r="T30" s="242">
        <v>301.8378134651185</v>
      </c>
      <c r="U30" s="242">
        <v>257.2529573331214</v>
      </c>
      <c r="V30" s="242">
        <v>44.58485613199707</v>
      </c>
      <c r="X30" s="242">
        <v>1220.0048569582239</v>
      </c>
      <c r="Y30" s="242">
        <v>1095.939545836935</v>
      </c>
      <c r="Z30" s="242">
        <v>124.06531112128891</v>
      </c>
    </row>
    <row r="31" spans="4:26" s="253" customFormat="1" ht="12.75">
      <c r="D31" s="252" t="s">
        <v>423</v>
      </c>
      <c r="E31" s="252" t="s">
        <v>727</v>
      </c>
      <c r="F31" s="252"/>
      <c r="H31" s="252">
        <v>4.895578905011597</v>
      </c>
      <c r="I31" s="252">
        <v>271.04465191896816</v>
      </c>
      <c r="J31" s="252">
        <v>-266.1490730139566</v>
      </c>
      <c r="L31" s="252">
        <v>4.194647047187944</v>
      </c>
      <c r="M31" s="252">
        <v>151.30745161831481</v>
      </c>
      <c r="N31" s="252">
        <v>-147.11280457112687</v>
      </c>
      <c r="O31" s="252"/>
      <c r="P31" s="252">
        <v>3.1764593743188567</v>
      </c>
      <c r="Q31" s="252">
        <v>233.48098005893044</v>
      </c>
      <c r="R31" s="252">
        <v>-230.3045206846116</v>
      </c>
      <c r="T31" s="252">
        <v>4.599341617948601</v>
      </c>
      <c r="U31" s="252">
        <v>190.39080070312139</v>
      </c>
      <c r="V31" s="252">
        <v>-185.7914590851728</v>
      </c>
      <c r="X31" s="252">
        <v>16.866026944467</v>
      </c>
      <c r="Y31" s="252">
        <v>846.2238842993348</v>
      </c>
      <c r="Z31" s="252">
        <v>-829.3578573548679</v>
      </c>
    </row>
    <row r="32" spans="5:26" ht="12.75">
      <c r="E32" s="239" t="s">
        <v>728</v>
      </c>
      <c r="H32" s="242">
        <v>0</v>
      </c>
      <c r="I32" s="242">
        <v>46.43171843098256</v>
      </c>
      <c r="J32" s="242">
        <v>-46.43171843098256</v>
      </c>
      <c r="L32" s="242">
        <v>0</v>
      </c>
      <c r="M32" s="242">
        <v>32.56364398428624</v>
      </c>
      <c r="N32" s="242">
        <v>-32.56364398428624</v>
      </c>
      <c r="O32" s="242"/>
      <c r="P32" s="242">
        <v>0</v>
      </c>
      <c r="Q32" s="242">
        <v>30.504872818931037</v>
      </c>
      <c r="R32" s="242">
        <v>-30.504872818931037</v>
      </c>
      <c r="T32" s="242">
        <v>0</v>
      </c>
      <c r="U32" s="242">
        <v>27.502068893120082</v>
      </c>
      <c r="V32" s="242">
        <v>-27.502068893120082</v>
      </c>
      <c r="X32" s="242">
        <v>0</v>
      </c>
      <c r="Y32" s="242">
        <v>137.00230412731995</v>
      </c>
      <c r="Z32" s="242">
        <v>-137.00230412731995</v>
      </c>
    </row>
    <row r="33" spans="6:26" ht="12.75">
      <c r="F33" s="239" t="s">
        <v>82</v>
      </c>
      <c r="H33" s="242">
        <v>0</v>
      </c>
      <c r="I33" s="242">
        <v>0</v>
      </c>
      <c r="J33" s="242">
        <v>0</v>
      </c>
      <c r="L33" s="242">
        <v>0</v>
      </c>
      <c r="M33" s="242">
        <v>0</v>
      </c>
      <c r="N33" s="242">
        <v>0</v>
      </c>
      <c r="O33" s="242"/>
      <c r="P33" s="242">
        <v>0</v>
      </c>
      <c r="Q33" s="242">
        <v>0</v>
      </c>
      <c r="R33" s="242">
        <v>0</v>
      </c>
      <c r="T33" s="242">
        <v>0</v>
      </c>
      <c r="U33" s="242">
        <v>0</v>
      </c>
      <c r="V33" s="242">
        <v>0</v>
      </c>
      <c r="X33" s="242">
        <v>0</v>
      </c>
      <c r="Y33" s="242">
        <v>0</v>
      </c>
      <c r="Z33" s="242">
        <v>0</v>
      </c>
    </row>
    <row r="34" spans="6:26" ht="12.75">
      <c r="F34" s="239" t="s">
        <v>729</v>
      </c>
      <c r="H34" s="242">
        <v>0</v>
      </c>
      <c r="I34" s="242">
        <v>46.43171843098256</v>
      </c>
      <c r="J34" s="242">
        <v>-46.43171843098256</v>
      </c>
      <c r="L34" s="242">
        <v>0</v>
      </c>
      <c r="M34" s="242">
        <v>32.56364398428624</v>
      </c>
      <c r="N34" s="242">
        <v>-32.56364398428624</v>
      </c>
      <c r="O34" s="242"/>
      <c r="P34" s="242">
        <v>0</v>
      </c>
      <c r="Q34" s="242">
        <v>30.504872818931037</v>
      </c>
      <c r="R34" s="242">
        <v>-30.504872818931037</v>
      </c>
      <c r="T34" s="242">
        <v>0</v>
      </c>
      <c r="U34" s="242">
        <v>27.502068893120082</v>
      </c>
      <c r="V34" s="242">
        <v>-27.502068893120082</v>
      </c>
      <c r="X34" s="242">
        <v>0</v>
      </c>
      <c r="Y34" s="242">
        <v>137.00230412731995</v>
      </c>
      <c r="Z34" s="242">
        <v>-137.00230412731995</v>
      </c>
    </row>
    <row r="35" spans="7:26" ht="12.75">
      <c r="G35" s="239" t="s">
        <v>83</v>
      </c>
      <c r="H35" s="242">
        <v>0</v>
      </c>
      <c r="I35" s="242">
        <v>12.909755664481304</v>
      </c>
      <c r="J35" s="242">
        <v>-12.909755664481304</v>
      </c>
      <c r="L35" s="242">
        <v>0</v>
      </c>
      <c r="M35" s="242">
        <v>12.204203984286236</v>
      </c>
      <c r="N35" s="242">
        <v>-12.204203984286236</v>
      </c>
      <c r="O35" s="242"/>
      <c r="P35" s="242">
        <v>0</v>
      </c>
      <c r="Q35" s="242">
        <v>11.376143818931038</v>
      </c>
      <c r="R35" s="242">
        <v>-11.376143818931038</v>
      </c>
      <c r="T35" s="242">
        <v>0</v>
      </c>
      <c r="U35" s="242">
        <v>7.720786825933752</v>
      </c>
      <c r="V35" s="242">
        <v>-7.720786825933752</v>
      </c>
      <c r="X35" s="242">
        <v>0</v>
      </c>
      <c r="Y35" s="242">
        <v>44.210890293632325</v>
      </c>
      <c r="Z35" s="242">
        <v>-44.210890293632325</v>
      </c>
    </row>
    <row r="36" spans="7:26" ht="12.75">
      <c r="G36" s="239" t="s">
        <v>53</v>
      </c>
      <c r="H36" s="242">
        <v>0</v>
      </c>
      <c r="I36" s="242">
        <v>33.52196276650126</v>
      </c>
      <c r="J36" s="242">
        <v>-33.52196276650126</v>
      </c>
      <c r="L36" s="242">
        <v>0</v>
      </c>
      <c r="M36" s="242">
        <v>20.359440000000003</v>
      </c>
      <c r="N36" s="242">
        <v>-20.359440000000003</v>
      </c>
      <c r="O36" s="242"/>
      <c r="P36" s="242">
        <v>0</v>
      </c>
      <c r="Q36" s="242">
        <v>19.128729</v>
      </c>
      <c r="R36" s="242">
        <v>-19.128729</v>
      </c>
      <c r="T36" s="242">
        <v>0</v>
      </c>
      <c r="U36" s="242">
        <v>19.781282067186332</v>
      </c>
      <c r="V36" s="242">
        <v>-19.781282067186332</v>
      </c>
      <c r="X36" s="242">
        <v>0</v>
      </c>
      <c r="Y36" s="242">
        <v>92.79141383368761</v>
      </c>
      <c r="Z36" s="242">
        <v>-92.79141383368761</v>
      </c>
    </row>
    <row r="37" spans="5:26" ht="12.75">
      <c r="E37" s="239" t="s">
        <v>730</v>
      </c>
      <c r="H37" s="242">
        <v>4.895578905011597</v>
      </c>
      <c r="I37" s="242">
        <v>78.47994343999987</v>
      </c>
      <c r="J37" s="242">
        <v>-73.58436453498828</v>
      </c>
      <c r="L37" s="242">
        <v>4.194647047187944</v>
      </c>
      <c r="M37" s="242">
        <v>20.74623108005322</v>
      </c>
      <c r="N37" s="242">
        <v>-16.55158403286528</v>
      </c>
      <c r="O37" s="242"/>
      <c r="P37" s="242">
        <v>3.1764593743188567</v>
      </c>
      <c r="Q37" s="242">
        <v>14.486526880000095</v>
      </c>
      <c r="R37" s="242">
        <v>-11.31006750568124</v>
      </c>
      <c r="T37" s="242">
        <v>4.599341617948601</v>
      </c>
      <c r="U37" s="242">
        <v>47.565626039999984</v>
      </c>
      <c r="V37" s="242">
        <v>-42.96628442205138</v>
      </c>
      <c r="X37" s="242">
        <v>16.866026944467</v>
      </c>
      <c r="Y37" s="242">
        <v>161.27832744005315</v>
      </c>
      <c r="Z37" s="242">
        <v>-144.41230049558615</v>
      </c>
    </row>
    <row r="38" spans="6:26" ht="12.75">
      <c r="F38" s="239" t="s">
        <v>84</v>
      </c>
      <c r="H38" s="242">
        <v>0</v>
      </c>
      <c r="I38" s="242">
        <v>1.3463889999999998</v>
      </c>
      <c r="J38" s="242">
        <v>-1.3463889999999998</v>
      </c>
      <c r="L38" s="242">
        <v>0</v>
      </c>
      <c r="M38" s="242">
        <v>1.257676000000001</v>
      </c>
      <c r="N38" s="242">
        <v>-1.257676000000001</v>
      </c>
      <c r="O38" s="242"/>
      <c r="P38" s="242">
        <v>0</v>
      </c>
      <c r="Q38" s="242">
        <v>1.5312639999999993</v>
      </c>
      <c r="R38" s="242">
        <v>-1.5312639999999993</v>
      </c>
      <c r="T38" s="242">
        <v>0</v>
      </c>
      <c r="U38" s="242">
        <v>4.093398</v>
      </c>
      <c r="V38" s="242">
        <v>-4.093398</v>
      </c>
      <c r="X38" s="242">
        <v>0</v>
      </c>
      <c r="Y38" s="242">
        <v>8.228727</v>
      </c>
      <c r="Z38" s="242">
        <v>-8.228727</v>
      </c>
    </row>
    <row r="39" spans="6:26" ht="12.75">
      <c r="F39" s="239" t="s">
        <v>44</v>
      </c>
      <c r="H39" s="242">
        <v>4.895578905011597</v>
      </c>
      <c r="I39" s="242">
        <v>77.13355443999987</v>
      </c>
      <c r="J39" s="242">
        <v>-72.23797553498827</v>
      </c>
      <c r="L39" s="242">
        <v>4.194647047187944</v>
      </c>
      <c r="M39" s="242">
        <v>19.48855508005322</v>
      </c>
      <c r="N39" s="242">
        <v>-15.293908032865277</v>
      </c>
      <c r="O39" s="242"/>
      <c r="P39" s="242">
        <v>3.1764593743188567</v>
      </c>
      <c r="Q39" s="242">
        <v>12.955262880000095</v>
      </c>
      <c r="R39" s="242">
        <v>-9.778803505681239</v>
      </c>
      <c r="T39" s="242">
        <v>4.599341617948601</v>
      </c>
      <c r="U39" s="242">
        <v>43.47222803999998</v>
      </c>
      <c r="V39" s="242">
        <v>-38.87288642205138</v>
      </c>
      <c r="X39" s="242">
        <v>16.866026944467</v>
      </c>
      <c r="Y39" s="242">
        <v>153.04960044005315</v>
      </c>
      <c r="Z39" s="242">
        <v>-136.18357349558616</v>
      </c>
    </row>
    <row r="40" spans="5:26" ht="12.75">
      <c r="E40" s="239" t="s">
        <v>731</v>
      </c>
      <c r="H40" s="242">
        <v>0</v>
      </c>
      <c r="I40" s="242">
        <v>146.1329900479857</v>
      </c>
      <c r="J40" s="242">
        <v>-146.1329900479857</v>
      </c>
      <c r="L40" s="242">
        <v>0</v>
      </c>
      <c r="M40" s="242">
        <v>97.99757655397536</v>
      </c>
      <c r="N40" s="242">
        <v>-97.99757655397536</v>
      </c>
      <c r="O40" s="242"/>
      <c r="P40" s="242">
        <v>0</v>
      </c>
      <c r="Q40" s="242">
        <v>188.4895803599993</v>
      </c>
      <c r="R40" s="242">
        <v>-188.4895803599993</v>
      </c>
      <c r="T40" s="242">
        <v>0</v>
      </c>
      <c r="U40" s="242">
        <v>115.3231057700013</v>
      </c>
      <c r="V40" s="242">
        <v>-115.3231057700013</v>
      </c>
      <c r="X40" s="242">
        <v>0</v>
      </c>
      <c r="Y40" s="242">
        <v>547.9432527319617</v>
      </c>
      <c r="Z40" s="242">
        <v>-547.9432527319617</v>
      </c>
    </row>
    <row r="41" spans="4:26" s="253" customFormat="1" ht="12.75">
      <c r="D41" s="253" t="s">
        <v>524</v>
      </c>
      <c r="H41" s="252">
        <v>324.75698324278164</v>
      </c>
      <c r="I41" s="252">
        <v>64.56562566</v>
      </c>
      <c r="J41" s="252">
        <v>260.1913575827816</v>
      </c>
      <c r="L41" s="252">
        <v>291.25215690554785</v>
      </c>
      <c r="M41" s="252">
        <v>55.59252750759999</v>
      </c>
      <c r="N41" s="252">
        <v>235.65962939794787</v>
      </c>
      <c r="O41" s="252"/>
      <c r="P41" s="252">
        <v>289.89121801825775</v>
      </c>
      <c r="Q41" s="252">
        <v>62.69535173999998</v>
      </c>
      <c r="R41" s="252">
        <v>227.19586627825777</v>
      </c>
      <c r="T41" s="252">
        <v>297.2384718471699</v>
      </c>
      <c r="U41" s="252">
        <v>66.86215663000003</v>
      </c>
      <c r="V41" s="252">
        <v>230.37631521716986</v>
      </c>
      <c r="X41" s="252">
        <v>1203.138830013757</v>
      </c>
      <c r="Y41" s="252">
        <v>249.7156615376</v>
      </c>
      <c r="Z41" s="252">
        <v>953.4231684761569</v>
      </c>
    </row>
    <row r="42" spans="5:26" ht="12.75">
      <c r="E42" s="239" t="s">
        <v>728</v>
      </c>
      <c r="H42" s="242">
        <v>255.90931478828224</v>
      </c>
      <c r="I42" s="242">
        <v>29.166600000000003</v>
      </c>
      <c r="J42" s="242">
        <v>226.74271478828223</v>
      </c>
      <c r="L42" s="242">
        <v>231.07194806542708</v>
      </c>
      <c r="M42" s="242">
        <v>21.6</v>
      </c>
      <c r="N42" s="242">
        <v>209.47194806542709</v>
      </c>
      <c r="O42" s="242"/>
      <c r="P42" s="242">
        <v>260.75831928784703</v>
      </c>
      <c r="Q42" s="242">
        <v>26.8</v>
      </c>
      <c r="R42" s="242">
        <v>233.95831928784702</v>
      </c>
      <c r="T42" s="242">
        <v>208.30537268383762</v>
      </c>
      <c r="U42" s="242">
        <v>29.2</v>
      </c>
      <c r="V42" s="242">
        <v>179.10537268383763</v>
      </c>
      <c r="X42" s="242">
        <v>956.0449548253939</v>
      </c>
      <c r="Y42" s="242">
        <v>106.76660000000001</v>
      </c>
      <c r="Z42" s="242">
        <v>849.2783548253939</v>
      </c>
    </row>
    <row r="43" spans="6:26" ht="12.75">
      <c r="F43" s="239" t="s">
        <v>82</v>
      </c>
      <c r="H43" s="242">
        <v>164.22502610703225</v>
      </c>
      <c r="I43" s="242">
        <v>1.5665999999999998</v>
      </c>
      <c r="J43" s="242">
        <v>162.65842610703226</v>
      </c>
      <c r="L43" s="242">
        <v>160.0456446093827</v>
      </c>
      <c r="M43" s="242">
        <v>1.5</v>
      </c>
      <c r="N43" s="242">
        <v>158.5456446093827</v>
      </c>
      <c r="O43" s="242"/>
      <c r="P43" s="242">
        <v>185.55891145487723</v>
      </c>
      <c r="Q43" s="242">
        <v>1.6</v>
      </c>
      <c r="R43" s="242">
        <v>183.95891145487724</v>
      </c>
      <c r="T43" s="242">
        <v>165.5793613153242</v>
      </c>
      <c r="U43" s="242">
        <v>0.7</v>
      </c>
      <c r="V43" s="242">
        <v>164.87936131532422</v>
      </c>
      <c r="X43" s="242">
        <v>675.4089434866164</v>
      </c>
      <c r="Y43" s="242">
        <v>5.3666</v>
      </c>
      <c r="Z43" s="242">
        <v>670.0423434866165</v>
      </c>
    </row>
    <row r="44" spans="6:26" ht="12.75">
      <c r="F44" s="242" t="s">
        <v>729</v>
      </c>
      <c r="H44" s="242">
        <v>91.68428868125</v>
      </c>
      <c r="I44" s="242">
        <v>27.6</v>
      </c>
      <c r="J44" s="242">
        <v>64.08428868125</v>
      </c>
      <c r="L44" s="242">
        <v>71.0263034560444</v>
      </c>
      <c r="M44" s="242">
        <v>20.1</v>
      </c>
      <c r="N44" s="242">
        <v>50.9263034560444</v>
      </c>
      <c r="O44" s="242"/>
      <c r="P44" s="242">
        <v>75.19940783296977</v>
      </c>
      <c r="Q44" s="242">
        <v>25.2</v>
      </c>
      <c r="R44" s="242">
        <v>49.999407832969766</v>
      </c>
      <c r="T44" s="242">
        <v>42.72601136851342</v>
      </c>
      <c r="U44" s="242">
        <v>28.5</v>
      </c>
      <c r="V44" s="242">
        <v>14.226011368513419</v>
      </c>
      <c r="X44" s="242">
        <v>280.63601133877756</v>
      </c>
      <c r="Y44" s="242">
        <v>101.4</v>
      </c>
      <c r="Z44" s="242">
        <v>179.23601133877756</v>
      </c>
    </row>
    <row r="45" spans="7:26" ht="12.75">
      <c r="G45" s="239" t="s">
        <v>83</v>
      </c>
      <c r="H45" s="242">
        <v>72.40396</v>
      </c>
      <c r="I45" s="242">
        <v>0</v>
      </c>
      <c r="J45" s="242">
        <v>72.40396</v>
      </c>
      <c r="L45" s="242">
        <v>63.06207547687774</v>
      </c>
      <c r="M45" s="242">
        <v>0</v>
      </c>
      <c r="N45" s="242">
        <v>63.06207547687774</v>
      </c>
      <c r="O45" s="242"/>
      <c r="P45" s="242">
        <v>70.04236862393125</v>
      </c>
      <c r="Q45" s="242">
        <v>0</v>
      </c>
      <c r="R45" s="242">
        <v>70.04236862393125</v>
      </c>
      <c r="T45" s="242">
        <v>39.987353820967584</v>
      </c>
      <c r="U45" s="242">
        <v>0</v>
      </c>
      <c r="V45" s="242">
        <v>39.987353820967584</v>
      </c>
      <c r="X45" s="242">
        <v>245.49575792177654</v>
      </c>
      <c r="Y45" s="242">
        <v>0</v>
      </c>
      <c r="Z45" s="242">
        <v>245.49575792177654</v>
      </c>
    </row>
    <row r="46" spans="7:26" ht="12.75">
      <c r="G46" s="239" t="s">
        <v>53</v>
      </c>
      <c r="H46" s="242">
        <v>19.280328681249998</v>
      </c>
      <c r="I46" s="242">
        <v>27.6</v>
      </c>
      <c r="J46" s="242">
        <v>-8.319671318750004</v>
      </c>
      <c r="L46" s="242">
        <v>7.964227979166667</v>
      </c>
      <c r="M46" s="242">
        <v>20.1</v>
      </c>
      <c r="N46" s="242">
        <v>-12.135772020833334</v>
      </c>
      <c r="O46" s="242"/>
      <c r="P46" s="242">
        <v>5.157039209038512</v>
      </c>
      <c r="Q46" s="242">
        <v>25.2</v>
      </c>
      <c r="R46" s="242">
        <v>-20.042960790961487</v>
      </c>
      <c r="T46" s="242">
        <v>2.7386575475458335</v>
      </c>
      <c r="U46" s="242">
        <v>28.5</v>
      </c>
      <c r="V46" s="242">
        <v>-25.761342452454166</v>
      </c>
      <c r="X46" s="242">
        <v>35.14025341700101</v>
      </c>
      <c r="Y46" s="242">
        <v>101.4</v>
      </c>
      <c r="Z46" s="242">
        <v>-66.25974658299899</v>
      </c>
    </row>
    <row r="47" spans="5:26" ht="12.75">
      <c r="E47" s="242" t="s">
        <v>730</v>
      </c>
      <c r="H47" s="242">
        <v>21.728154094988405</v>
      </c>
      <c r="I47" s="242">
        <v>5.621633999999999</v>
      </c>
      <c r="J47" s="242">
        <v>16.106520094988404</v>
      </c>
      <c r="L47" s="242">
        <v>14.074844952812056</v>
      </c>
      <c r="M47" s="242">
        <v>4.778226028800001</v>
      </c>
      <c r="N47" s="242">
        <v>9.296618924012055</v>
      </c>
      <c r="O47" s="242"/>
      <c r="P47" s="242">
        <v>9.475875625681144</v>
      </c>
      <c r="Q47" s="242">
        <v>4.745668720000006</v>
      </c>
      <c r="R47" s="242">
        <v>4.730206905681139</v>
      </c>
      <c r="T47" s="242">
        <v>10.9685063820514</v>
      </c>
      <c r="U47" s="242">
        <v>9.150521119999995</v>
      </c>
      <c r="V47" s="242">
        <v>1.8179852620514048</v>
      </c>
      <c r="X47" s="242">
        <v>56.24738105553301</v>
      </c>
      <c r="Y47" s="242">
        <v>24.296049868799997</v>
      </c>
      <c r="Z47" s="242">
        <v>31.951331186733015</v>
      </c>
    </row>
    <row r="48" spans="6:26" ht="12.75">
      <c r="F48" s="239" t="s">
        <v>84</v>
      </c>
      <c r="H48" s="242">
        <v>0</v>
      </c>
      <c r="I48" s="242">
        <v>0</v>
      </c>
      <c r="J48" s="242">
        <v>0</v>
      </c>
      <c r="L48" s="242">
        <v>0</v>
      </c>
      <c r="M48" s="242">
        <v>0</v>
      </c>
      <c r="N48" s="242">
        <v>0</v>
      </c>
      <c r="O48" s="242"/>
      <c r="P48" s="242">
        <v>0</v>
      </c>
      <c r="Q48" s="242">
        <v>0</v>
      </c>
      <c r="R48" s="242">
        <v>0</v>
      </c>
      <c r="T48" s="242">
        <v>0</v>
      </c>
      <c r="U48" s="242">
        <v>0</v>
      </c>
      <c r="V48" s="242">
        <v>0</v>
      </c>
      <c r="X48" s="242">
        <v>0</v>
      </c>
      <c r="Y48" s="242">
        <v>0</v>
      </c>
      <c r="Z48" s="242">
        <v>0</v>
      </c>
    </row>
    <row r="49" spans="6:26" ht="12.75">
      <c r="F49" s="239" t="s">
        <v>44</v>
      </c>
      <c r="H49" s="245">
        <v>21.728154094988405</v>
      </c>
      <c r="I49" s="245">
        <v>5.621633999999999</v>
      </c>
      <c r="J49" s="245">
        <v>16.106520094988404</v>
      </c>
      <c r="K49" s="246"/>
      <c r="L49" s="245">
        <v>14.074844952812056</v>
      </c>
      <c r="M49" s="245">
        <v>4.778226028800001</v>
      </c>
      <c r="N49" s="245">
        <v>9.296618924012055</v>
      </c>
      <c r="O49" s="245"/>
      <c r="P49" s="245">
        <v>9.475875625681144</v>
      </c>
      <c r="Q49" s="245">
        <v>4.745668720000006</v>
      </c>
      <c r="R49" s="245">
        <v>4.730206905681139</v>
      </c>
      <c r="S49" s="246"/>
      <c r="T49" s="245">
        <v>10.9685063820514</v>
      </c>
      <c r="U49" s="245">
        <v>9.150521119999995</v>
      </c>
      <c r="V49" s="245">
        <v>1.8179852620514048</v>
      </c>
      <c r="W49" s="246"/>
      <c r="X49" s="245">
        <v>56.24738105553301</v>
      </c>
      <c r="Y49" s="245">
        <v>24.296049868799997</v>
      </c>
      <c r="Z49" s="245">
        <v>31.951331186733015</v>
      </c>
    </row>
    <row r="50" spans="2:26" ht="12.75">
      <c r="B50" s="247"/>
      <c r="C50" s="247"/>
      <c r="D50" s="247"/>
      <c r="E50" s="247" t="s">
        <v>731</v>
      </c>
      <c r="F50" s="247"/>
      <c r="G50" s="247"/>
      <c r="H50" s="248">
        <v>47.11951435951099</v>
      </c>
      <c r="I50" s="248">
        <v>29.77739166</v>
      </c>
      <c r="J50" s="248">
        <v>17.342122699510988</v>
      </c>
      <c r="K50" s="247"/>
      <c r="L50" s="248">
        <v>46.1053638873087</v>
      </c>
      <c r="M50" s="248">
        <v>29.21430147879999</v>
      </c>
      <c r="N50" s="248">
        <v>16.89106240850871</v>
      </c>
      <c r="O50" s="248"/>
      <c r="P50" s="248">
        <v>19.657023104729557</v>
      </c>
      <c r="Q50" s="248">
        <v>31.149683019999976</v>
      </c>
      <c r="R50" s="248">
        <v>-11.49265991527042</v>
      </c>
      <c r="S50" s="247"/>
      <c r="T50" s="248">
        <v>77.96459278128088</v>
      </c>
      <c r="U50" s="248">
        <v>28.511635510000033</v>
      </c>
      <c r="V50" s="248">
        <v>49.45295727128085</v>
      </c>
      <c r="W50" s="247"/>
      <c r="X50" s="248">
        <v>190.84649413283012</v>
      </c>
      <c r="Y50" s="248">
        <v>118.6530116688</v>
      </c>
      <c r="Z50" s="248">
        <v>72.19348246403011</v>
      </c>
    </row>
    <row r="51" spans="8:26" ht="12.75">
      <c r="H51" s="242"/>
      <c r="I51" s="242"/>
      <c r="J51" s="242"/>
      <c r="L51" s="242"/>
      <c r="M51" s="242"/>
      <c r="N51" s="242"/>
      <c r="O51" s="242"/>
      <c r="P51" s="242"/>
      <c r="Q51" s="242"/>
      <c r="R51" s="242"/>
      <c r="T51" s="242"/>
      <c r="U51" s="242"/>
      <c r="V51" s="242"/>
      <c r="X51" s="242"/>
      <c r="Y51" s="242"/>
      <c r="Z51" s="242"/>
    </row>
    <row r="52" spans="8:26" ht="12.75">
      <c r="H52" s="242"/>
      <c r="I52" s="242"/>
      <c r="J52" s="242"/>
      <c r="L52" s="242"/>
      <c r="M52" s="242"/>
      <c r="N52" s="242"/>
      <c r="O52" s="242"/>
      <c r="P52" s="242"/>
      <c r="Q52" s="242"/>
      <c r="R52" s="242"/>
      <c r="T52" s="242"/>
      <c r="U52" s="242"/>
      <c r="V52" s="242"/>
      <c r="X52" s="242"/>
      <c r="Y52" s="242"/>
      <c r="Z52" s="242"/>
    </row>
    <row r="53" spans="8:26" ht="12.75">
      <c r="H53" s="242"/>
      <c r="I53" s="242"/>
      <c r="J53" s="242"/>
      <c r="L53" s="242"/>
      <c r="M53" s="242"/>
      <c r="N53" s="242"/>
      <c r="O53" s="242"/>
      <c r="P53" s="242"/>
      <c r="Q53" s="242"/>
      <c r="R53" s="242"/>
      <c r="T53" s="242"/>
      <c r="U53" s="242"/>
      <c r="V53" s="242"/>
      <c r="X53" s="242"/>
      <c r="Y53" s="242"/>
      <c r="Z53" s="242"/>
    </row>
    <row r="54" spans="2:26" ht="12.75">
      <c r="B54" s="246" t="s">
        <v>444</v>
      </c>
      <c r="C54" s="239" t="s">
        <v>85</v>
      </c>
      <c r="H54" s="242"/>
      <c r="I54" s="242"/>
      <c r="J54" s="242"/>
      <c r="L54" s="242"/>
      <c r="M54" s="242"/>
      <c r="N54" s="242"/>
      <c r="O54" s="242"/>
      <c r="P54" s="242"/>
      <c r="Q54" s="242"/>
      <c r="R54" s="242"/>
      <c r="T54" s="242"/>
      <c r="U54" s="242"/>
      <c r="V54" s="242"/>
      <c r="X54" s="242"/>
      <c r="Y54" s="242"/>
      <c r="Z54" s="242"/>
    </row>
    <row r="55" spans="8:26" ht="12.75">
      <c r="H55" s="242"/>
      <c r="I55" s="242"/>
      <c r="J55" s="242"/>
      <c r="L55" s="242"/>
      <c r="M55" s="242"/>
      <c r="N55" s="242"/>
      <c r="O55" s="242"/>
      <c r="P55" s="242"/>
      <c r="Q55" s="242"/>
      <c r="R55" s="242"/>
      <c r="T55" s="242"/>
      <c r="U55" s="242"/>
      <c r="V55" s="242"/>
      <c r="X55" s="242"/>
      <c r="Y55" s="242"/>
      <c r="Z55" s="242"/>
    </row>
    <row r="56" spans="2:26" s="156" customFormat="1" ht="12.75">
      <c r="B56" s="181"/>
      <c r="C56" s="181"/>
      <c r="D56" s="181"/>
      <c r="E56" s="181"/>
      <c r="F56" s="181"/>
      <c r="G56" s="181"/>
      <c r="H56" s="396" t="s">
        <v>350</v>
      </c>
      <c r="I56" s="396"/>
      <c r="J56" s="396"/>
      <c r="K56" s="168"/>
      <c r="L56" s="396" t="s">
        <v>351</v>
      </c>
      <c r="M56" s="396"/>
      <c r="N56" s="396"/>
      <c r="O56" s="185"/>
      <c r="P56" s="396" t="s">
        <v>352</v>
      </c>
      <c r="Q56" s="396"/>
      <c r="R56" s="396"/>
      <c r="S56" s="185"/>
      <c r="T56" s="396" t="s">
        <v>353</v>
      </c>
      <c r="U56" s="396"/>
      <c r="V56" s="396"/>
      <c r="W56" s="168"/>
      <c r="X56" s="415" t="s">
        <v>653</v>
      </c>
      <c r="Y56" s="396"/>
      <c r="Z56" s="396"/>
    </row>
    <row r="57" spans="8:26" ht="12.75">
      <c r="H57" s="240" t="s">
        <v>157</v>
      </c>
      <c r="I57" s="240" t="s">
        <v>158</v>
      </c>
      <c r="J57" s="240" t="s">
        <v>159</v>
      </c>
      <c r="L57" s="240" t="s">
        <v>157</v>
      </c>
      <c r="M57" s="240" t="s">
        <v>158</v>
      </c>
      <c r="N57" s="240" t="s">
        <v>159</v>
      </c>
      <c r="O57" s="241"/>
      <c r="P57" s="240" t="s">
        <v>157</v>
      </c>
      <c r="Q57" s="240" t="s">
        <v>158</v>
      </c>
      <c r="R57" s="240" t="s">
        <v>159</v>
      </c>
      <c r="T57" s="240" t="s">
        <v>157</v>
      </c>
      <c r="U57" s="240" t="s">
        <v>158</v>
      </c>
      <c r="V57" s="240" t="s">
        <v>159</v>
      </c>
      <c r="X57" s="240" t="s">
        <v>157</v>
      </c>
      <c r="Y57" s="240" t="s">
        <v>158</v>
      </c>
      <c r="Z57" s="240" t="s">
        <v>159</v>
      </c>
    </row>
    <row r="58" spans="8:26" ht="12.75">
      <c r="H58" s="242"/>
      <c r="I58" s="242"/>
      <c r="J58" s="242"/>
      <c r="L58" s="242"/>
      <c r="M58" s="242"/>
      <c r="N58" s="242"/>
      <c r="O58" s="242"/>
      <c r="P58" s="242"/>
      <c r="Q58" s="242"/>
      <c r="R58" s="242"/>
      <c r="T58" s="242"/>
      <c r="U58" s="242"/>
      <c r="V58" s="242"/>
      <c r="X58" s="242"/>
      <c r="Y58" s="242"/>
      <c r="Z58" s="242"/>
    </row>
    <row r="59" spans="4:26" ht="12.75">
      <c r="D59" s="239" t="s">
        <v>86</v>
      </c>
      <c r="H59" s="242"/>
      <c r="I59" s="242">
        <v>237.8952465664353</v>
      </c>
      <c r="J59" s="242">
        <v>-237.8952465664353</v>
      </c>
      <c r="L59" s="242"/>
      <c r="M59" s="242">
        <v>1033.1829887066217</v>
      </c>
      <c r="N59" s="242">
        <v>-1033.1829887066217</v>
      </c>
      <c r="O59" s="242"/>
      <c r="P59" s="242"/>
      <c r="Q59" s="242">
        <v>506.5238912623569</v>
      </c>
      <c r="R59" s="242">
        <v>-506.5238912623569</v>
      </c>
      <c r="T59" s="242"/>
      <c r="U59" s="242">
        <v>217.53813272699725</v>
      </c>
      <c r="V59" s="242">
        <v>-217.53813272699725</v>
      </c>
      <c r="X59" s="242"/>
      <c r="Y59" s="242">
        <v>1995.1402592624113</v>
      </c>
      <c r="Z59" s="242">
        <v>-1995.1402592624113</v>
      </c>
    </row>
    <row r="60" spans="4:26" ht="12.75">
      <c r="D60" s="249"/>
      <c r="E60" s="242" t="s">
        <v>733</v>
      </c>
      <c r="H60" s="242"/>
      <c r="I60" s="242">
        <v>219.7132133204001</v>
      </c>
      <c r="J60" s="242">
        <v>-219.7132133204001</v>
      </c>
      <c r="L60" s="242"/>
      <c r="M60" s="242">
        <v>967.43028942093</v>
      </c>
      <c r="N60" s="242">
        <v>-967.43028942093</v>
      </c>
      <c r="O60" s="242"/>
      <c r="P60" s="242"/>
      <c r="Q60" s="242">
        <v>493.62883125002</v>
      </c>
      <c r="R60" s="242">
        <v>-493.62883125002</v>
      </c>
      <c r="T60" s="242"/>
      <c r="U60" s="242">
        <v>184.39014323905002</v>
      </c>
      <c r="V60" s="242">
        <v>-184.39014323905002</v>
      </c>
      <c r="X60" s="242"/>
      <c r="Y60" s="242">
        <v>1865.1624772304</v>
      </c>
      <c r="Z60" s="242">
        <v>-1865.1624772304</v>
      </c>
    </row>
    <row r="61" spans="4:26" ht="12.75">
      <c r="D61" s="249"/>
      <c r="E61" s="242" t="s">
        <v>734</v>
      </c>
      <c r="H61" s="242"/>
      <c r="I61" s="242">
        <v>18.182033246035218</v>
      </c>
      <c r="J61" s="242">
        <v>-18.182033246035218</v>
      </c>
      <c r="L61" s="242"/>
      <c r="M61" s="242">
        <v>65.75269928569173</v>
      </c>
      <c r="N61" s="242">
        <v>-65.75269928569173</v>
      </c>
      <c r="O61" s="242"/>
      <c r="P61" s="242"/>
      <c r="Q61" s="242">
        <v>12.895060012336899</v>
      </c>
      <c r="R61" s="242">
        <v>-12.895060012336899</v>
      </c>
      <c r="T61" s="242"/>
      <c r="U61" s="242">
        <v>33.14798948794723</v>
      </c>
      <c r="V61" s="242">
        <v>-33.14798948794723</v>
      </c>
      <c r="X61" s="242"/>
      <c r="Y61" s="242">
        <v>129.97778203201108</v>
      </c>
      <c r="Z61" s="242">
        <v>-129.97778203201108</v>
      </c>
    </row>
    <row r="62" spans="8:26" ht="8.25" customHeight="1">
      <c r="H62" s="242"/>
      <c r="I62" s="242"/>
      <c r="J62" s="242"/>
      <c r="L62" s="242"/>
      <c r="M62" s="242"/>
      <c r="N62" s="242"/>
      <c r="O62" s="242"/>
      <c r="P62" s="242"/>
      <c r="Q62" s="242"/>
      <c r="R62" s="242"/>
      <c r="T62" s="242"/>
      <c r="U62" s="242"/>
      <c r="V62" s="242"/>
      <c r="X62" s="242"/>
      <c r="Y62" s="242"/>
      <c r="Z62" s="242"/>
    </row>
    <row r="63" spans="2:26" ht="12.75">
      <c r="B63" s="242" t="s">
        <v>732</v>
      </c>
      <c r="C63" s="239" t="s">
        <v>87</v>
      </c>
      <c r="H63" s="242"/>
      <c r="I63" s="242"/>
      <c r="J63" s="242"/>
      <c r="L63" s="242"/>
      <c r="M63" s="242"/>
      <c r="N63" s="242"/>
      <c r="O63" s="242"/>
      <c r="P63" s="242"/>
      <c r="Q63" s="242"/>
      <c r="R63" s="242"/>
      <c r="T63" s="242"/>
      <c r="U63" s="242"/>
      <c r="V63" s="242"/>
      <c r="X63" s="242"/>
      <c r="Y63" s="242"/>
      <c r="Z63" s="242"/>
    </row>
    <row r="64" spans="8:26" ht="9.75" customHeight="1">
      <c r="H64" s="242"/>
      <c r="I64" s="242"/>
      <c r="J64" s="242"/>
      <c r="L64" s="242"/>
      <c r="M64" s="242"/>
      <c r="N64" s="242"/>
      <c r="O64" s="242"/>
      <c r="P64" s="242"/>
      <c r="Q64" s="242"/>
      <c r="R64" s="242"/>
      <c r="T64" s="242"/>
      <c r="U64" s="242"/>
      <c r="V64" s="242"/>
      <c r="X64" s="242"/>
      <c r="Y64" s="242"/>
      <c r="Z64" s="242"/>
    </row>
    <row r="65" spans="2:26" s="156" customFormat="1" ht="12.75">
      <c r="B65" s="181"/>
      <c r="C65" s="181"/>
      <c r="D65" s="181"/>
      <c r="E65" s="181"/>
      <c r="F65" s="181"/>
      <c r="G65" s="181"/>
      <c r="H65" s="396" t="s">
        <v>350</v>
      </c>
      <c r="I65" s="396"/>
      <c r="J65" s="396"/>
      <c r="K65" s="168"/>
      <c r="L65" s="396" t="s">
        <v>351</v>
      </c>
      <c r="M65" s="396"/>
      <c r="N65" s="396"/>
      <c r="O65" s="185"/>
      <c r="P65" s="396" t="s">
        <v>352</v>
      </c>
      <c r="Q65" s="396"/>
      <c r="R65" s="396"/>
      <c r="S65" s="185"/>
      <c r="T65" s="396" t="s">
        <v>353</v>
      </c>
      <c r="U65" s="396"/>
      <c r="V65" s="396"/>
      <c r="W65" s="168"/>
      <c r="X65" s="415" t="s">
        <v>653</v>
      </c>
      <c r="Y65" s="396"/>
      <c r="Z65" s="396"/>
    </row>
    <row r="66" spans="8:26" ht="12.75">
      <c r="H66" s="240" t="s">
        <v>157</v>
      </c>
      <c r="I66" s="240" t="s">
        <v>158</v>
      </c>
      <c r="J66" s="240" t="s">
        <v>159</v>
      </c>
      <c r="L66" s="240" t="s">
        <v>157</v>
      </c>
      <c r="M66" s="240" t="s">
        <v>158</v>
      </c>
      <c r="N66" s="240" t="s">
        <v>159</v>
      </c>
      <c r="O66" s="241"/>
      <c r="P66" s="240" t="s">
        <v>157</v>
      </c>
      <c r="Q66" s="240" t="s">
        <v>158</v>
      </c>
      <c r="R66" s="240" t="s">
        <v>159</v>
      </c>
      <c r="T66" s="240" t="s">
        <v>157</v>
      </c>
      <c r="U66" s="240" t="s">
        <v>158</v>
      </c>
      <c r="V66" s="240" t="s">
        <v>159</v>
      </c>
      <c r="X66" s="240" t="s">
        <v>157</v>
      </c>
      <c r="Y66" s="240" t="s">
        <v>158</v>
      </c>
      <c r="Z66" s="240" t="s">
        <v>159</v>
      </c>
    </row>
    <row r="67" spans="8:26" ht="12.75">
      <c r="H67" s="242"/>
      <c r="I67" s="242"/>
      <c r="J67" s="242"/>
      <c r="L67" s="242"/>
      <c r="M67" s="242"/>
      <c r="N67" s="242"/>
      <c r="O67" s="242"/>
      <c r="P67" s="242"/>
      <c r="Q67" s="242"/>
      <c r="R67" s="242"/>
      <c r="T67" s="242"/>
      <c r="U67" s="242"/>
      <c r="V67" s="242"/>
      <c r="X67" s="242"/>
      <c r="Y67" s="242"/>
      <c r="Z67" s="242"/>
    </row>
    <row r="68" spans="4:26" ht="12.75">
      <c r="D68" s="239" t="s">
        <v>86</v>
      </c>
      <c r="H68" s="242"/>
      <c r="I68" s="242">
        <v>17.4</v>
      </c>
      <c r="J68" s="242">
        <v>-17.4</v>
      </c>
      <c r="L68" s="242"/>
      <c r="M68" s="242">
        <v>16.5</v>
      </c>
      <c r="N68" s="242">
        <v>-16.5</v>
      </c>
      <c r="O68" s="242"/>
      <c r="P68" s="242"/>
      <c r="Q68" s="242">
        <v>19.8</v>
      </c>
      <c r="R68" s="242">
        <v>-19.8</v>
      </c>
      <c r="T68" s="242"/>
      <c r="U68" s="242">
        <v>16.2</v>
      </c>
      <c r="V68" s="242">
        <v>-16.2</v>
      </c>
      <c r="X68" s="242"/>
      <c r="Y68" s="242">
        <v>69.9</v>
      </c>
      <c r="Z68" s="242">
        <v>-69.9</v>
      </c>
    </row>
    <row r="69" spans="5:26" ht="12.75">
      <c r="E69" s="239" t="s">
        <v>728</v>
      </c>
      <c r="H69" s="242"/>
      <c r="I69" s="242">
        <v>6.157456095714315</v>
      </c>
      <c r="J69" s="242">
        <v>-6.157456095714315</v>
      </c>
      <c r="L69" s="242"/>
      <c r="M69" s="242">
        <v>5.693172999241354</v>
      </c>
      <c r="N69" s="242">
        <v>-5.693172999241354</v>
      </c>
      <c r="O69" s="242"/>
      <c r="P69" s="242"/>
      <c r="Q69" s="242">
        <v>-31.141424</v>
      </c>
      <c r="R69" s="242">
        <v>31.141424</v>
      </c>
      <c r="T69" s="242"/>
      <c r="U69" s="242">
        <v>-25.7976888</v>
      </c>
      <c r="V69" s="242">
        <v>25.7976888</v>
      </c>
      <c r="X69" s="242"/>
      <c r="Y69" s="242">
        <v>-45.088483705044325</v>
      </c>
      <c r="Z69" s="242">
        <v>45.088483705044325</v>
      </c>
    </row>
    <row r="70" spans="5:26" ht="12.75">
      <c r="E70" s="239" t="s">
        <v>730</v>
      </c>
      <c r="H70" s="242"/>
      <c r="I70" s="242">
        <v>3.553831985695918</v>
      </c>
      <c r="J70" s="242">
        <v>-3.553831985695918</v>
      </c>
      <c r="L70" s="242"/>
      <c r="M70" s="242">
        <v>2.8761345512598027</v>
      </c>
      <c r="N70" s="242">
        <v>-2.8761345512598027</v>
      </c>
      <c r="O70" s="242"/>
      <c r="P70" s="242"/>
      <c r="Q70" s="242">
        <v>-9.52518178288</v>
      </c>
      <c r="R70" s="242">
        <v>9.52518178288</v>
      </c>
      <c r="T70" s="242"/>
      <c r="U70" s="242">
        <v>-6.839136997119999</v>
      </c>
      <c r="V70" s="242">
        <v>6.839136997119999</v>
      </c>
      <c r="X70" s="242"/>
      <c r="Y70" s="242">
        <v>-9.934352243044279</v>
      </c>
      <c r="Z70" s="242">
        <v>9.934352243044279</v>
      </c>
    </row>
    <row r="71" spans="5:26" ht="12.75">
      <c r="E71" s="239" t="s">
        <v>731</v>
      </c>
      <c r="H71" s="242"/>
      <c r="I71" s="242">
        <v>7.6887119185897665</v>
      </c>
      <c r="J71" s="242">
        <v>-7.6887119185897665</v>
      </c>
      <c r="L71" s="242"/>
      <c r="M71" s="242">
        <v>7.930692449498842</v>
      </c>
      <c r="N71" s="242">
        <v>-7.930692449498842</v>
      </c>
      <c r="O71" s="242"/>
      <c r="P71" s="242"/>
      <c r="Q71" s="242">
        <v>60.466605782879995</v>
      </c>
      <c r="R71" s="242">
        <v>-60.466605782879995</v>
      </c>
      <c r="T71" s="242"/>
      <c r="U71" s="242">
        <v>48.83682579712</v>
      </c>
      <c r="V71" s="242">
        <v>-48.83682579712</v>
      </c>
      <c r="X71" s="242"/>
      <c r="Y71" s="242">
        <v>124.9228359480886</v>
      </c>
      <c r="Z71" s="242">
        <v>-124.9228359480886</v>
      </c>
    </row>
  </sheetData>
  <mergeCells count="17">
    <mergeCell ref="L56:N56"/>
    <mergeCell ref="T6:V6"/>
    <mergeCell ref="H5:Z5"/>
    <mergeCell ref="H6:J6"/>
    <mergeCell ref="L6:N6"/>
    <mergeCell ref="P6:R6"/>
    <mergeCell ref="X6:Z6"/>
    <mergeCell ref="H1:V1"/>
    <mergeCell ref="T65:V65"/>
    <mergeCell ref="X65:Z65"/>
    <mergeCell ref="X56:Z56"/>
    <mergeCell ref="P56:R56"/>
    <mergeCell ref="P65:R65"/>
    <mergeCell ref="T56:V56"/>
    <mergeCell ref="H65:J65"/>
    <mergeCell ref="L65:N65"/>
    <mergeCell ref="H56:J56"/>
  </mergeCells>
  <printOptions horizontalCentered="1"/>
  <pageMargins left="0.15748031496062992" right="0.15748031496062992" top="0.53" bottom="0.35433070866141736" header="0.39" footer="0"/>
  <pageSetup fitToHeight="0" fitToWidth="0" horizontalDpi="300" verticalDpi="300" orientation="landscape" scale="70" r:id="rId1"/>
  <rowBreaks count="1" manualBreakCount="1">
    <brk id="52" max="255" man="1"/>
  </rowBreaks>
</worksheet>
</file>

<file path=xl/worksheets/sheet11.xml><?xml version="1.0" encoding="utf-8"?>
<worksheet xmlns="http://schemas.openxmlformats.org/spreadsheetml/2006/main" xmlns:r="http://schemas.openxmlformats.org/officeDocument/2006/relationships">
  <dimension ref="B1:BG28"/>
  <sheetViews>
    <sheetView zoomScale="75" zoomScaleNormal="75" zoomScaleSheetLayoutView="75" workbookViewId="0" topLeftCell="A1">
      <selection activeCell="A1" sqref="A1"/>
    </sheetView>
  </sheetViews>
  <sheetFormatPr defaultColWidth="11.421875" defaultRowHeight="12.75"/>
  <cols>
    <col min="1" max="1" width="3.7109375" style="156" customWidth="1"/>
    <col min="2" max="2" width="8.421875" style="156" customWidth="1"/>
    <col min="3" max="3" width="13.421875" style="156" customWidth="1"/>
    <col min="4" max="6" width="9.7109375" style="156" customWidth="1"/>
    <col min="7" max="7" width="1.7109375" style="156" customWidth="1"/>
    <col min="8" max="10" width="9.7109375" style="156" customWidth="1"/>
    <col min="11" max="11" width="1.7109375" style="156" customWidth="1"/>
    <col min="12" max="14" width="9.7109375" style="156" customWidth="1"/>
    <col min="15" max="15" width="1.7109375" style="156" customWidth="1"/>
    <col min="16" max="18" width="9.7109375" style="156" customWidth="1"/>
    <col min="19" max="19" width="1.7109375" style="156" customWidth="1"/>
    <col min="20" max="24" width="9.7109375" style="156" customWidth="1"/>
    <col min="25" max="16384" width="11.421875" style="156" customWidth="1"/>
  </cols>
  <sheetData>
    <row r="1" spans="2:22" ht="12.75">
      <c r="B1" s="156" t="s">
        <v>735</v>
      </c>
      <c r="C1" s="179"/>
      <c r="D1" s="254"/>
      <c r="E1" s="254"/>
      <c r="F1" s="254"/>
      <c r="G1" s="254"/>
      <c r="H1" s="254"/>
      <c r="I1" s="254"/>
      <c r="J1" s="254"/>
      <c r="K1" s="254"/>
      <c r="L1" s="254"/>
      <c r="M1" s="254"/>
      <c r="N1" s="254"/>
      <c r="O1" s="254"/>
      <c r="P1" s="254"/>
      <c r="Q1" s="254"/>
      <c r="R1" s="254"/>
      <c r="S1" s="254"/>
      <c r="T1" s="254"/>
      <c r="U1" s="254"/>
      <c r="V1" s="254"/>
    </row>
    <row r="2" spans="2:22" ht="12.75">
      <c r="B2" s="180" t="s">
        <v>736</v>
      </c>
      <c r="C2" s="179"/>
      <c r="D2" s="254"/>
      <c r="E2" s="254"/>
      <c r="F2" s="254"/>
      <c r="G2" s="254"/>
      <c r="H2" s="254"/>
      <c r="I2" s="254"/>
      <c r="J2" s="254"/>
      <c r="K2" s="254"/>
      <c r="L2" s="254"/>
      <c r="M2" s="254"/>
      <c r="N2" s="254"/>
      <c r="O2" s="254"/>
      <c r="P2" s="254"/>
      <c r="Q2" s="254"/>
      <c r="R2" s="254"/>
      <c r="S2" s="179"/>
      <c r="T2" s="179"/>
      <c r="U2" s="179"/>
      <c r="V2" s="179"/>
    </row>
    <row r="3" spans="2:3" ht="12.75">
      <c r="B3" s="182" t="s">
        <v>0</v>
      </c>
      <c r="C3" s="255"/>
    </row>
    <row r="5" spans="2:22" s="159" customFormat="1" ht="12.75" customHeight="1">
      <c r="B5" s="158"/>
      <c r="C5" s="158"/>
      <c r="D5" s="184"/>
      <c r="E5" s="184"/>
      <c r="F5" s="184"/>
      <c r="G5" s="184"/>
      <c r="H5" s="184"/>
      <c r="I5" s="184"/>
      <c r="J5" s="184"/>
      <c r="K5" s="184"/>
      <c r="L5" s="184"/>
      <c r="M5" s="184"/>
      <c r="N5" s="184"/>
      <c r="O5" s="184"/>
      <c r="P5" s="184"/>
      <c r="Q5" s="184"/>
      <c r="R5" s="184"/>
      <c r="S5" s="184"/>
      <c r="T5" s="184"/>
      <c r="U5" s="184"/>
      <c r="V5" s="184"/>
    </row>
    <row r="6" spans="4:22" s="159" customFormat="1" ht="12.75">
      <c r="D6" s="259" t="s">
        <v>513</v>
      </c>
      <c r="E6" s="259"/>
      <c r="F6" s="259"/>
      <c r="G6" s="259"/>
      <c r="H6" s="260"/>
      <c r="I6" s="260"/>
      <c r="J6" s="260"/>
      <c r="K6" s="260"/>
      <c r="L6" s="260"/>
      <c r="M6" s="260"/>
      <c r="N6" s="260"/>
      <c r="O6" s="260"/>
      <c r="P6" s="260"/>
      <c r="Q6" s="260"/>
      <c r="R6" s="260"/>
      <c r="S6" s="175"/>
      <c r="T6" s="259" t="s">
        <v>502</v>
      </c>
      <c r="U6" s="260"/>
      <c r="V6" s="260"/>
    </row>
    <row r="7" spans="2:22" s="159" customFormat="1" ht="12.75">
      <c r="B7" s="159" t="s">
        <v>192</v>
      </c>
      <c r="D7" s="261" t="s">
        <v>503</v>
      </c>
      <c r="E7" s="261"/>
      <c r="F7" s="261"/>
      <c r="G7" s="166"/>
      <c r="H7" s="261" t="s">
        <v>404</v>
      </c>
      <c r="I7" s="261"/>
      <c r="J7" s="261"/>
      <c r="K7" s="166"/>
      <c r="L7" s="261" t="s">
        <v>514</v>
      </c>
      <c r="M7" s="261"/>
      <c r="N7" s="261"/>
      <c r="O7" s="166"/>
      <c r="P7" s="261" t="s">
        <v>515</v>
      </c>
      <c r="Q7" s="261"/>
      <c r="R7" s="261"/>
      <c r="S7" s="166"/>
      <c r="T7" s="262" t="s">
        <v>392</v>
      </c>
      <c r="U7" s="262" t="s">
        <v>393</v>
      </c>
      <c r="V7" s="262" t="s">
        <v>159</v>
      </c>
    </row>
    <row r="8" spans="2:22" s="159" customFormat="1" ht="12.75">
      <c r="B8" s="161"/>
      <c r="C8" s="161"/>
      <c r="D8" s="263" t="s">
        <v>392</v>
      </c>
      <c r="E8" s="263" t="s">
        <v>393</v>
      </c>
      <c r="F8" s="263" t="s">
        <v>159</v>
      </c>
      <c r="G8" s="186"/>
      <c r="H8" s="263" t="s">
        <v>392</v>
      </c>
      <c r="I8" s="263" t="s">
        <v>393</v>
      </c>
      <c r="J8" s="263" t="s">
        <v>159</v>
      </c>
      <c r="K8" s="186"/>
      <c r="L8" s="263" t="s">
        <v>392</v>
      </c>
      <c r="M8" s="263" t="s">
        <v>393</v>
      </c>
      <c r="N8" s="263" t="s">
        <v>159</v>
      </c>
      <c r="O8" s="186"/>
      <c r="P8" s="263" t="s">
        <v>392</v>
      </c>
      <c r="Q8" s="263" t="s">
        <v>393</v>
      </c>
      <c r="R8" s="263" t="s">
        <v>159</v>
      </c>
      <c r="S8" s="186"/>
      <c r="T8" s="264"/>
      <c r="U8" s="264"/>
      <c r="V8" s="264"/>
    </row>
    <row r="9" spans="4:22" s="159" customFormat="1" ht="12.75">
      <c r="D9" s="265"/>
      <c r="E9" s="265"/>
      <c r="F9" s="265"/>
      <c r="G9" s="168"/>
      <c r="H9" s="265"/>
      <c r="I9" s="265"/>
      <c r="J9" s="265"/>
      <c r="K9" s="168"/>
      <c r="L9" s="265"/>
      <c r="M9" s="265"/>
      <c r="N9" s="265"/>
      <c r="O9" s="168"/>
      <c r="P9" s="265"/>
      <c r="Q9" s="265"/>
      <c r="R9" s="265"/>
      <c r="S9" s="168"/>
      <c r="T9" s="215"/>
      <c r="U9" s="215"/>
      <c r="V9" s="215"/>
    </row>
    <row r="10" spans="2:22" ht="12.75">
      <c r="B10" s="156" t="s">
        <v>106</v>
      </c>
      <c r="D10" s="175">
        <v>342.60185636628864</v>
      </c>
      <c r="E10" s="175">
        <v>6.659205999999994</v>
      </c>
      <c r="F10" s="175">
        <v>335.94265036628866</v>
      </c>
      <c r="G10" s="175"/>
      <c r="H10" s="175">
        <v>1148.5794254518619</v>
      </c>
      <c r="I10" s="175">
        <v>5.777349000000047</v>
      </c>
      <c r="J10" s="175">
        <v>1142.802076451862</v>
      </c>
      <c r="K10" s="175"/>
      <c r="L10" s="175">
        <v>608.7910891318813</v>
      </c>
      <c r="M10" s="175">
        <v>10.443835</v>
      </c>
      <c r="N10" s="175">
        <v>598.3472541318814</v>
      </c>
      <c r="O10" s="175"/>
      <c r="P10" s="175">
        <v>313.2311232201457</v>
      </c>
      <c r="Q10" s="175">
        <v>7.218470000000001</v>
      </c>
      <c r="R10" s="175">
        <v>306.0126532201457</v>
      </c>
      <c r="S10" s="175"/>
      <c r="T10" s="175">
        <v>2413.2034941701777</v>
      </c>
      <c r="U10" s="175">
        <v>30.098860000000045</v>
      </c>
      <c r="V10" s="175">
        <v>2383.1046341701776</v>
      </c>
    </row>
    <row r="11" spans="4:22" ht="12.75">
      <c r="D11" s="168"/>
      <c r="E11" s="168"/>
      <c r="F11" s="168"/>
      <c r="G11" s="168"/>
      <c r="H11" s="168"/>
      <c r="I11" s="168"/>
      <c r="J11" s="168"/>
      <c r="K11" s="168"/>
      <c r="L11" s="168"/>
      <c r="M11" s="168"/>
      <c r="N11" s="168"/>
      <c r="O11" s="168"/>
      <c r="P11" s="168"/>
      <c r="Q11" s="168"/>
      <c r="R11" s="168"/>
      <c r="S11" s="168"/>
      <c r="T11" s="168"/>
      <c r="U11" s="168"/>
      <c r="V11" s="168"/>
    </row>
    <row r="12" spans="3:22" s="187" customFormat="1" ht="12.75">
      <c r="C12" s="187" t="s">
        <v>45</v>
      </c>
      <c r="D12" s="169">
        <v>341.82685636628867</v>
      </c>
      <c r="E12" s="169">
        <v>0.9142059999999939</v>
      </c>
      <c r="F12" s="169">
        <v>340.9126503662887</v>
      </c>
      <c r="G12" s="169"/>
      <c r="H12" s="169">
        <v>1147.8044254518618</v>
      </c>
      <c r="I12" s="169">
        <v>0.1323490000000478</v>
      </c>
      <c r="J12" s="169">
        <v>1147.6720764518618</v>
      </c>
      <c r="K12" s="169"/>
      <c r="L12" s="169">
        <v>608.0160891318814</v>
      </c>
      <c r="M12" s="169">
        <v>0.618835</v>
      </c>
      <c r="N12" s="169">
        <v>607.3972541318814</v>
      </c>
      <c r="O12" s="169"/>
      <c r="P12" s="169">
        <v>312.45612322014574</v>
      </c>
      <c r="Q12" s="169">
        <v>1.4034700000000004</v>
      </c>
      <c r="R12" s="169">
        <v>311.0526532201457</v>
      </c>
      <c r="S12" s="169"/>
      <c r="T12" s="169">
        <v>2410.103494170178</v>
      </c>
      <c r="U12" s="169">
        <v>3.068860000000042</v>
      </c>
      <c r="V12" s="169">
        <v>2407.0346341701775</v>
      </c>
    </row>
    <row r="13" spans="3:22" s="187" customFormat="1" ht="12.75">
      <c r="C13" s="187" t="s">
        <v>46</v>
      </c>
      <c r="D13" s="169">
        <v>0.775</v>
      </c>
      <c r="E13" s="169">
        <v>5.745</v>
      </c>
      <c r="F13" s="169">
        <v>-4.97</v>
      </c>
      <c r="G13" s="169"/>
      <c r="H13" s="169">
        <v>0.775</v>
      </c>
      <c r="I13" s="169">
        <v>5.645</v>
      </c>
      <c r="J13" s="169">
        <v>-4.87</v>
      </c>
      <c r="K13" s="169"/>
      <c r="L13" s="169">
        <v>0.775</v>
      </c>
      <c r="M13" s="169">
        <v>9.825</v>
      </c>
      <c r="N13" s="169">
        <v>-9.05</v>
      </c>
      <c r="O13" s="169"/>
      <c r="P13" s="169">
        <v>0.775</v>
      </c>
      <c r="Q13" s="169">
        <v>5.815</v>
      </c>
      <c r="R13" s="169">
        <v>-5.04</v>
      </c>
      <c r="S13" s="169"/>
      <c r="T13" s="169">
        <v>3.1</v>
      </c>
      <c r="U13" s="169">
        <v>27.03</v>
      </c>
      <c r="V13" s="169">
        <v>-23.93</v>
      </c>
    </row>
    <row r="14" spans="4:22" s="187" customFormat="1" ht="12.75">
      <c r="D14" s="169"/>
      <c r="E14" s="169"/>
      <c r="F14" s="169"/>
      <c r="G14" s="169"/>
      <c r="H14" s="169"/>
      <c r="I14" s="169"/>
      <c r="J14" s="169"/>
      <c r="K14" s="169"/>
      <c r="L14" s="169"/>
      <c r="M14" s="169"/>
      <c r="N14" s="169"/>
      <c r="O14" s="169"/>
      <c r="P14" s="169"/>
      <c r="Q14" s="169"/>
      <c r="R14" s="169"/>
      <c r="S14" s="169"/>
      <c r="T14" s="169"/>
      <c r="U14" s="169"/>
      <c r="V14" s="169"/>
    </row>
    <row r="15" spans="2:22" s="187" customFormat="1" ht="12.75">
      <c r="B15" s="187" t="s">
        <v>107</v>
      </c>
      <c r="D15" s="169">
        <v>371.00957023</v>
      </c>
      <c r="E15" s="169">
        <v>197.51</v>
      </c>
      <c r="F15" s="169">
        <v>173.49957023</v>
      </c>
      <c r="G15" s="169"/>
      <c r="H15" s="169">
        <v>372.70765579</v>
      </c>
      <c r="I15" s="169">
        <v>261.7</v>
      </c>
      <c r="J15" s="169">
        <v>111.00765579</v>
      </c>
      <c r="K15" s="169"/>
      <c r="L15" s="169">
        <v>371.31039881</v>
      </c>
      <c r="M15" s="169">
        <v>240.1</v>
      </c>
      <c r="N15" s="169">
        <v>131.21039881</v>
      </c>
      <c r="O15" s="169"/>
      <c r="P15" s="169">
        <v>350.97840312</v>
      </c>
      <c r="Q15" s="169">
        <v>216.08</v>
      </c>
      <c r="R15" s="169">
        <v>134.89840312</v>
      </c>
      <c r="S15" s="169"/>
      <c r="T15" s="169">
        <v>1466.0060279499999</v>
      </c>
      <c r="U15" s="169">
        <v>915.39</v>
      </c>
      <c r="V15" s="169">
        <v>550.61602795</v>
      </c>
    </row>
    <row r="16" spans="4:22" s="187" customFormat="1" ht="12.75">
      <c r="D16" s="169"/>
      <c r="E16" s="169"/>
      <c r="F16" s="169"/>
      <c r="G16" s="169"/>
      <c r="H16" s="169"/>
      <c r="I16" s="169"/>
      <c r="J16" s="169"/>
      <c r="K16" s="169"/>
      <c r="L16" s="169"/>
      <c r="M16" s="169"/>
      <c r="N16" s="169"/>
      <c r="O16" s="169"/>
      <c r="P16" s="169"/>
      <c r="Q16" s="169"/>
      <c r="R16" s="169"/>
      <c r="S16" s="169"/>
      <c r="T16" s="169"/>
      <c r="U16" s="169"/>
      <c r="V16" s="169"/>
    </row>
    <row r="17" spans="3:22" s="187" customFormat="1" ht="12.75">
      <c r="C17" s="187" t="s">
        <v>47</v>
      </c>
      <c r="D17" s="169">
        <v>134.09957023</v>
      </c>
      <c r="E17" s="169">
        <v>41.4</v>
      </c>
      <c r="F17" s="169">
        <v>92.69957023</v>
      </c>
      <c r="G17" s="169"/>
      <c r="H17" s="169">
        <v>131.60765579</v>
      </c>
      <c r="I17" s="169">
        <v>44.3</v>
      </c>
      <c r="J17" s="169">
        <v>87.30765579</v>
      </c>
      <c r="K17" s="169"/>
      <c r="L17" s="169">
        <v>124.81039880999998</v>
      </c>
      <c r="M17" s="169">
        <v>43.1</v>
      </c>
      <c r="N17" s="169">
        <v>81.71039880999999</v>
      </c>
      <c r="O17" s="169"/>
      <c r="P17" s="169">
        <v>137.71840312</v>
      </c>
      <c r="Q17" s="169">
        <v>38.6</v>
      </c>
      <c r="R17" s="169">
        <v>99.11840312000001</v>
      </c>
      <c r="S17" s="169"/>
      <c r="T17" s="169">
        <v>528.23602795</v>
      </c>
      <c r="U17" s="169">
        <v>167.4</v>
      </c>
      <c r="V17" s="169">
        <v>360.83602795</v>
      </c>
    </row>
    <row r="18" spans="3:22" s="187" customFormat="1" ht="12.75">
      <c r="C18" s="187" t="s">
        <v>46</v>
      </c>
      <c r="D18" s="169">
        <v>236.91</v>
      </c>
      <c r="E18" s="169">
        <v>156.11</v>
      </c>
      <c r="F18" s="169">
        <v>80.8</v>
      </c>
      <c r="G18" s="169"/>
      <c r="H18" s="169">
        <v>241.1</v>
      </c>
      <c r="I18" s="169">
        <v>217.4</v>
      </c>
      <c r="J18" s="169">
        <v>23.7</v>
      </c>
      <c r="K18" s="169"/>
      <c r="L18" s="169">
        <v>246.5</v>
      </c>
      <c r="M18" s="169">
        <v>197</v>
      </c>
      <c r="N18" s="169">
        <v>49.5</v>
      </c>
      <c r="O18" s="169"/>
      <c r="P18" s="169">
        <v>213.26</v>
      </c>
      <c r="Q18" s="169">
        <v>177.48</v>
      </c>
      <c r="R18" s="169">
        <v>35.78</v>
      </c>
      <c r="S18" s="169"/>
      <c r="T18" s="169">
        <v>937.77</v>
      </c>
      <c r="U18" s="169">
        <v>747.99</v>
      </c>
      <c r="V18" s="169">
        <v>189.78</v>
      </c>
    </row>
    <row r="19" spans="2:22" s="187" customFormat="1" ht="12.75">
      <c r="B19" s="156"/>
      <c r="C19" s="156"/>
      <c r="D19" s="168"/>
      <c r="E19" s="168"/>
      <c r="F19" s="168"/>
      <c r="G19" s="168"/>
      <c r="H19" s="168"/>
      <c r="I19" s="168"/>
      <c r="J19" s="168"/>
      <c r="K19" s="168"/>
      <c r="L19" s="168"/>
      <c r="M19" s="168"/>
      <c r="N19" s="168"/>
      <c r="O19" s="168"/>
      <c r="P19" s="168"/>
      <c r="Q19" s="168"/>
      <c r="R19" s="168"/>
      <c r="S19" s="168"/>
      <c r="T19" s="168"/>
      <c r="U19" s="168"/>
      <c r="V19" s="168"/>
    </row>
    <row r="21" spans="2:22" ht="12.75">
      <c r="B21" s="161" t="s">
        <v>41</v>
      </c>
      <c r="C21" s="161"/>
      <c r="D21" s="186">
        <v>713.6114265962887</v>
      </c>
      <c r="E21" s="186">
        <v>204.169206</v>
      </c>
      <c r="F21" s="186">
        <v>509.4422205962886</v>
      </c>
      <c r="G21" s="186"/>
      <c r="H21" s="186">
        <v>1521.2870812418619</v>
      </c>
      <c r="I21" s="186">
        <v>267.47734900000006</v>
      </c>
      <c r="J21" s="186">
        <v>1253.8097322418619</v>
      </c>
      <c r="K21" s="186"/>
      <c r="L21" s="186">
        <v>980.1014879418813</v>
      </c>
      <c r="M21" s="186">
        <v>250.543835</v>
      </c>
      <c r="N21" s="186">
        <v>729.5576529418813</v>
      </c>
      <c r="O21" s="168"/>
      <c r="P21" s="186">
        <v>664.2095263401457</v>
      </c>
      <c r="Q21" s="186">
        <v>223.29846999999998</v>
      </c>
      <c r="R21" s="186">
        <v>440.9110563401457</v>
      </c>
      <c r="S21" s="186"/>
      <c r="T21" s="186">
        <v>3879.2095221201776</v>
      </c>
      <c r="U21" s="186">
        <v>945.4888599999999</v>
      </c>
      <c r="V21" s="186">
        <v>2933.7206621201776</v>
      </c>
    </row>
    <row r="22" spans="2:59" s="258" customFormat="1" ht="12.7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row>
    <row r="23" spans="2:59" s="258" customFormat="1" ht="12.75">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row>
    <row r="24" spans="2:59" s="258" customFormat="1" ht="12.7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row>
    <row r="25" spans="2:59" s="258" customFormat="1" ht="12.7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row>
    <row r="26" spans="2:59" s="258" customFormat="1" ht="12.75">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row>
    <row r="27" spans="2:59" s="258" customFormat="1" ht="12.7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row>
    <row r="28" spans="2:59" s="258" customFormat="1" ht="12.7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row>
  </sheetData>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Z1051"/>
  <sheetViews>
    <sheetView zoomScale="75" zoomScaleNormal="75" zoomScaleSheetLayoutView="75" workbookViewId="0" topLeftCell="A1">
      <selection activeCell="A1" sqref="A1"/>
    </sheetView>
  </sheetViews>
  <sheetFormatPr defaultColWidth="11.421875" defaultRowHeight="12.75"/>
  <cols>
    <col min="1" max="1" width="2.7109375" style="187" customWidth="1"/>
    <col min="2" max="6" width="2.7109375" style="169" customWidth="1"/>
    <col min="7" max="7" width="32.28125" style="169" customWidth="1"/>
    <col min="8" max="10" width="12.7109375" style="169" customWidth="1"/>
    <col min="11" max="11" width="1.7109375" style="169" customWidth="1"/>
    <col min="12" max="14" width="12.7109375" style="187" customWidth="1"/>
    <col min="15" max="15" width="1.7109375" style="187" customWidth="1"/>
    <col min="16" max="18" width="12.7109375" style="169" customWidth="1"/>
    <col min="19" max="19" width="1.7109375" style="169" customWidth="1"/>
    <col min="20" max="22" width="12.7109375" style="169" customWidth="1"/>
    <col min="23" max="23" width="1.7109375" style="169" customWidth="1"/>
    <col min="24" max="26" width="12.7109375" style="169" customWidth="1"/>
    <col min="27" max="16384" width="6.28125" style="187" customWidth="1"/>
  </cols>
  <sheetData>
    <row r="1" spans="1:26" ht="12.75">
      <c r="A1" s="266"/>
      <c r="B1" s="156" t="s">
        <v>737</v>
      </c>
      <c r="C1" s="266"/>
      <c r="D1" s="266"/>
      <c r="E1" s="266"/>
      <c r="F1" s="266"/>
      <c r="G1" s="266"/>
      <c r="H1" s="266"/>
      <c r="I1" s="266"/>
      <c r="J1" s="266"/>
      <c r="K1" s="266"/>
      <c r="L1" s="266"/>
      <c r="M1" s="266"/>
      <c r="N1" s="266"/>
      <c r="O1" s="266"/>
      <c r="P1" s="266"/>
      <c r="Q1" s="266"/>
      <c r="R1" s="266"/>
      <c r="S1" s="266"/>
      <c r="T1" s="266"/>
      <c r="U1" s="266"/>
      <c r="V1" s="266"/>
      <c r="W1" s="266"/>
      <c r="X1" s="266"/>
      <c r="Y1" s="266"/>
      <c r="Z1" s="266"/>
    </row>
    <row r="2" spans="1:26" ht="12.75">
      <c r="A2" s="266"/>
      <c r="B2" s="388" t="s">
        <v>738</v>
      </c>
      <c r="C2" s="388"/>
      <c r="D2" s="388"/>
      <c r="E2" s="388"/>
      <c r="F2" s="388"/>
      <c r="G2" s="388"/>
      <c r="H2" s="388"/>
      <c r="I2" s="388"/>
      <c r="J2" s="388"/>
      <c r="K2" s="388"/>
      <c r="L2" s="388"/>
      <c r="M2" s="388"/>
      <c r="N2" s="388"/>
      <c r="O2" s="388"/>
      <c r="P2" s="388"/>
      <c r="Q2" s="388"/>
      <c r="R2" s="388"/>
      <c r="S2" s="388"/>
      <c r="T2" s="388"/>
      <c r="U2" s="388"/>
      <c r="V2" s="388"/>
      <c r="W2" s="388"/>
      <c r="X2" s="388"/>
      <c r="Y2" s="388"/>
      <c r="Z2" s="388"/>
    </row>
    <row r="3" spans="1:26" ht="12.75">
      <c r="A3" s="266"/>
      <c r="B3" s="389" t="s">
        <v>0</v>
      </c>
      <c r="C3" s="389"/>
      <c r="D3" s="389"/>
      <c r="E3" s="389"/>
      <c r="F3" s="389"/>
      <c r="G3" s="389"/>
      <c r="H3" s="389"/>
      <c r="I3" s="389"/>
      <c r="J3" s="389"/>
      <c r="K3" s="389"/>
      <c r="L3" s="389"/>
      <c r="M3" s="389"/>
      <c r="N3" s="389"/>
      <c r="O3" s="389"/>
      <c r="P3" s="389"/>
      <c r="Q3" s="389"/>
      <c r="R3" s="389"/>
      <c r="S3" s="389"/>
      <c r="T3" s="389"/>
      <c r="U3" s="389"/>
      <c r="V3" s="389"/>
      <c r="W3" s="389"/>
      <c r="X3" s="389"/>
      <c r="Y3" s="389"/>
      <c r="Z3" s="389"/>
    </row>
    <row r="4" s="156" customFormat="1" ht="12.75"/>
    <row r="5" spans="2:26" ht="12.75" customHeight="1">
      <c r="B5" s="274"/>
      <c r="C5" s="274"/>
      <c r="D5" s="274"/>
      <c r="E5" s="274"/>
      <c r="F5" s="274"/>
      <c r="G5" s="274"/>
      <c r="H5" s="387"/>
      <c r="I5" s="387"/>
      <c r="J5" s="387"/>
      <c r="K5" s="387"/>
      <c r="L5" s="387"/>
      <c r="M5" s="387"/>
      <c r="N5" s="387"/>
      <c r="O5" s="387"/>
      <c r="P5" s="387"/>
      <c r="Q5" s="387"/>
      <c r="R5" s="387"/>
      <c r="S5" s="387"/>
      <c r="T5" s="387"/>
      <c r="U5" s="387"/>
      <c r="V5" s="387"/>
      <c r="W5" s="387"/>
      <c r="X5" s="387"/>
      <c r="Y5" s="387"/>
      <c r="Z5" s="387"/>
    </row>
    <row r="6" spans="2:26" ht="12.75">
      <c r="B6" s="275"/>
      <c r="C6" s="275"/>
      <c r="D6" s="275"/>
      <c r="E6" s="275"/>
      <c r="F6" s="275"/>
      <c r="G6" s="275"/>
      <c r="H6" s="259" t="s">
        <v>513</v>
      </c>
      <c r="I6" s="259"/>
      <c r="J6" s="259"/>
      <c r="K6" s="259"/>
      <c r="L6" s="260"/>
      <c r="M6" s="260"/>
      <c r="N6" s="260"/>
      <c r="O6" s="260"/>
      <c r="P6" s="260"/>
      <c r="Q6" s="260"/>
      <c r="R6" s="260"/>
      <c r="S6" s="260"/>
      <c r="T6" s="260"/>
      <c r="U6" s="260"/>
      <c r="V6" s="260"/>
      <c r="W6" s="175"/>
      <c r="X6" s="259" t="s">
        <v>502</v>
      </c>
      <c r="Y6" s="260"/>
      <c r="Z6" s="260"/>
    </row>
    <row r="7" spans="2:26" ht="12.75">
      <c r="B7" s="235" t="s">
        <v>192</v>
      </c>
      <c r="C7" s="235"/>
      <c r="D7" s="235"/>
      <c r="E7" s="235"/>
      <c r="F7" s="235"/>
      <c r="G7" s="235"/>
      <c r="H7" s="261" t="s">
        <v>503</v>
      </c>
      <c r="I7" s="261"/>
      <c r="J7" s="261"/>
      <c r="K7" s="166"/>
      <c r="L7" s="261" t="s">
        <v>404</v>
      </c>
      <c r="M7" s="261"/>
      <c r="N7" s="261"/>
      <c r="O7" s="166"/>
      <c r="P7" s="261" t="s">
        <v>514</v>
      </c>
      <c r="Q7" s="261"/>
      <c r="R7" s="261"/>
      <c r="S7" s="166"/>
      <c r="T7" s="261" t="s">
        <v>515</v>
      </c>
      <c r="U7" s="261"/>
      <c r="V7" s="261"/>
      <c r="W7" s="166"/>
      <c r="X7" s="262" t="s">
        <v>392</v>
      </c>
      <c r="Y7" s="262" t="s">
        <v>393</v>
      </c>
      <c r="Z7" s="262" t="s">
        <v>159</v>
      </c>
    </row>
    <row r="8" spans="1:26" ht="19.5" customHeight="1">
      <c r="A8" s="256"/>
      <c r="B8" s="236"/>
      <c r="C8" s="236"/>
      <c r="D8" s="236"/>
      <c r="E8" s="236"/>
      <c r="F8" s="236"/>
      <c r="G8" s="236"/>
      <c r="H8" s="263" t="s">
        <v>392</v>
      </c>
      <c r="I8" s="263" t="s">
        <v>393</v>
      </c>
      <c r="J8" s="263" t="s">
        <v>159</v>
      </c>
      <c r="K8" s="186"/>
      <c r="L8" s="263" t="s">
        <v>392</v>
      </c>
      <c r="M8" s="263" t="s">
        <v>393</v>
      </c>
      <c r="N8" s="263" t="s">
        <v>159</v>
      </c>
      <c r="O8" s="186"/>
      <c r="P8" s="263" t="s">
        <v>392</v>
      </c>
      <c r="Q8" s="263" t="s">
        <v>393</v>
      </c>
      <c r="R8" s="263" t="s">
        <v>159</v>
      </c>
      <c r="S8" s="186"/>
      <c r="T8" s="263" t="s">
        <v>392</v>
      </c>
      <c r="U8" s="263" t="s">
        <v>393</v>
      </c>
      <c r="V8" s="263" t="s">
        <v>159</v>
      </c>
      <c r="W8" s="186"/>
      <c r="X8" s="264"/>
      <c r="Y8" s="264"/>
      <c r="Z8" s="264"/>
    </row>
    <row r="9" spans="12:15" ht="12.75">
      <c r="L9" s="169"/>
      <c r="M9" s="169"/>
      <c r="N9" s="169"/>
      <c r="O9" s="169"/>
    </row>
    <row r="10" spans="2:26" s="256" customFormat="1" ht="12.75">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row>
    <row r="11" spans="2:26" ht="12.75">
      <c r="B11" s="270" t="s">
        <v>437</v>
      </c>
      <c r="C11" s="269"/>
      <c r="D11" s="269"/>
      <c r="E11" s="269"/>
      <c r="F11" s="269"/>
      <c r="G11" s="269"/>
      <c r="H11" s="269">
        <v>69980.71710307305</v>
      </c>
      <c r="I11" s="269">
        <v>71561.27598908516</v>
      </c>
      <c r="J11" s="269">
        <v>-1580.558886012106</v>
      </c>
      <c r="K11" s="187"/>
      <c r="L11" s="269">
        <v>71013.39040088875</v>
      </c>
      <c r="M11" s="269">
        <v>72443.91096723838</v>
      </c>
      <c r="N11" s="269">
        <v>-1430.5205663496308</v>
      </c>
      <c r="P11" s="269">
        <v>73398.03480283114</v>
      </c>
      <c r="Q11" s="269">
        <v>71042.47933964155</v>
      </c>
      <c r="R11" s="269">
        <v>2355.555463189594</v>
      </c>
      <c r="S11" s="187"/>
      <c r="T11" s="269">
        <v>65845.57124599937</v>
      </c>
      <c r="U11" s="269">
        <v>64308.01813795153</v>
      </c>
      <c r="V11" s="269">
        <v>1537.5531080478395</v>
      </c>
      <c r="W11" s="187"/>
      <c r="X11" s="269">
        <v>280237.7135527923</v>
      </c>
      <c r="Y11" s="269">
        <v>279355.6844339166</v>
      </c>
      <c r="Z11" s="269">
        <v>882.0291188757401</v>
      </c>
    </row>
    <row r="12" spans="2:26" ht="12.75">
      <c r="B12" s="269"/>
      <c r="C12" s="269"/>
      <c r="D12" s="269"/>
      <c r="E12" s="269"/>
      <c r="F12" s="269"/>
      <c r="G12" s="269"/>
      <c r="H12" s="269"/>
      <c r="I12" s="269"/>
      <c r="J12" s="269"/>
      <c r="K12" s="187"/>
      <c r="L12" s="269"/>
      <c r="M12" s="269"/>
      <c r="N12" s="269"/>
      <c r="P12" s="269"/>
      <c r="Q12" s="269"/>
      <c r="R12" s="269"/>
      <c r="S12" s="187"/>
      <c r="T12" s="269"/>
      <c r="U12" s="269"/>
      <c r="V12" s="269"/>
      <c r="W12" s="187"/>
      <c r="X12" s="269"/>
      <c r="Y12" s="269"/>
      <c r="Z12" s="269"/>
    </row>
    <row r="13" spans="2:26" s="192" customFormat="1" ht="12.75">
      <c r="B13" s="268" t="s">
        <v>423</v>
      </c>
      <c r="C13" s="268" t="s">
        <v>77</v>
      </c>
      <c r="D13" s="268"/>
      <c r="E13" s="268"/>
      <c r="F13" s="268"/>
      <c r="G13" s="267"/>
      <c r="H13" s="267">
        <v>6798.7922529461885</v>
      </c>
      <c r="I13" s="267">
        <v>2447.1392806599997</v>
      </c>
      <c r="J13" s="267">
        <v>4351.652972286189</v>
      </c>
      <c r="L13" s="267">
        <v>3953.1232374718916</v>
      </c>
      <c r="M13" s="267">
        <v>3617.9732118033335</v>
      </c>
      <c r="N13" s="267">
        <v>335.1500256685583</v>
      </c>
      <c r="P13" s="267">
        <v>5877.655537399557</v>
      </c>
      <c r="Q13" s="267">
        <v>4968.03223013</v>
      </c>
      <c r="R13" s="267">
        <v>909.6233072695568</v>
      </c>
      <c r="T13" s="267">
        <v>6310.696169278468</v>
      </c>
      <c r="U13" s="267">
        <v>4713.53856464</v>
      </c>
      <c r="V13" s="267">
        <v>1597.157604638467</v>
      </c>
      <c r="X13" s="267">
        <v>22940.267197096102</v>
      </c>
      <c r="Y13" s="267">
        <v>15746.683287233334</v>
      </c>
      <c r="Z13" s="267">
        <v>7193.583909862769</v>
      </c>
    </row>
    <row r="14" spans="2:26" ht="12.75">
      <c r="B14" s="269"/>
      <c r="C14" s="269" t="s">
        <v>147</v>
      </c>
      <c r="D14" s="269"/>
      <c r="E14" s="269"/>
      <c r="F14" s="269"/>
      <c r="G14" s="269"/>
      <c r="H14" s="269">
        <v>296.6953823</v>
      </c>
      <c r="I14" s="269">
        <v>2283.95197268</v>
      </c>
      <c r="J14" s="269">
        <v>-1987.25659038</v>
      </c>
      <c r="K14" s="187"/>
      <c r="L14" s="269">
        <v>915.87426959</v>
      </c>
      <c r="M14" s="269">
        <v>1749.7123612133335</v>
      </c>
      <c r="N14" s="269">
        <v>-833.8380916233334</v>
      </c>
      <c r="P14" s="269">
        <v>1546.0763424400002</v>
      </c>
      <c r="Q14" s="269">
        <v>4569.69098896</v>
      </c>
      <c r="R14" s="269">
        <v>-3023.61464652</v>
      </c>
      <c r="S14" s="187"/>
      <c r="T14" s="269">
        <v>1739.97818413</v>
      </c>
      <c r="U14" s="269">
        <v>3882.8762274900005</v>
      </c>
      <c r="V14" s="269">
        <v>-2142.898043360001</v>
      </c>
      <c r="W14" s="187"/>
      <c r="X14" s="269">
        <v>4498.62417846</v>
      </c>
      <c r="Y14" s="269">
        <v>12486.231550343335</v>
      </c>
      <c r="Z14" s="269">
        <v>-7987.607371883334</v>
      </c>
    </row>
    <row r="15" spans="2:26" ht="12.75">
      <c r="B15" s="269"/>
      <c r="C15" s="269"/>
      <c r="D15" s="269" t="s">
        <v>117</v>
      </c>
      <c r="E15" s="269"/>
      <c r="F15" s="269"/>
      <c r="G15" s="269"/>
      <c r="H15" s="269">
        <v>134.72842093</v>
      </c>
      <c r="I15" s="269">
        <v>1366.55099511</v>
      </c>
      <c r="J15" s="269">
        <v>-1231.82257418</v>
      </c>
      <c r="K15" s="187"/>
      <c r="L15" s="269">
        <v>521.31544159</v>
      </c>
      <c r="M15" s="269">
        <v>1093.27321781</v>
      </c>
      <c r="N15" s="269">
        <v>-571.95777622</v>
      </c>
      <c r="P15" s="269">
        <v>868.78405963</v>
      </c>
      <c r="Q15" s="269">
        <v>3145.68428656</v>
      </c>
      <c r="R15" s="269">
        <v>-2276.90022693</v>
      </c>
      <c r="S15" s="187"/>
      <c r="T15" s="269">
        <v>427.91483266</v>
      </c>
      <c r="U15" s="269">
        <v>1366.5395287100005</v>
      </c>
      <c r="V15" s="269">
        <v>-938.6246960500005</v>
      </c>
      <c r="W15" s="187"/>
      <c r="X15" s="269">
        <v>1952.74275481</v>
      </c>
      <c r="Y15" s="269">
        <v>6972.04802819</v>
      </c>
      <c r="Z15" s="269">
        <v>-5019.30527338</v>
      </c>
    </row>
    <row r="16" spans="2:26" ht="12.75">
      <c r="B16" s="269"/>
      <c r="C16" s="269"/>
      <c r="D16" s="269"/>
      <c r="E16" s="269" t="s">
        <v>118</v>
      </c>
      <c r="F16" s="269"/>
      <c r="G16" s="269"/>
      <c r="H16" s="269">
        <v>134.72842093</v>
      </c>
      <c r="I16" s="269">
        <v>1366.55099511</v>
      </c>
      <c r="J16" s="269">
        <v>-1231.82257418</v>
      </c>
      <c r="K16" s="187"/>
      <c r="L16" s="269">
        <v>521.31544159</v>
      </c>
      <c r="M16" s="269">
        <v>1093.27321781</v>
      </c>
      <c r="N16" s="269">
        <v>-571.95777622</v>
      </c>
      <c r="P16" s="269">
        <v>868.78405963</v>
      </c>
      <c r="Q16" s="269">
        <v>3145.68428656</v>
      </c>
      <c r="R16" s="269">
        <v>-2276.90022693</v>
      </c>
      <c r="S16" s="187"/>
      <c r="T16" s="269">
        <v>427.91483266</v>
      </c>
      <c r="U16" s="269">
        <v>1366.5395287100005</v>
      </c>
      <c r="V16" s="269">
        <v>-938.6246960500005</v>
      </c>
      <c r="W16" s="187"/>
      <c r="X16" s="269">
        <v>1952.74275481</v>
      </c>
      <c r="Y16" s="269">
        <v>6972.04802819</v>
      </c>
      <c r="Z16" s="269">
        <v>-5019.30527338</v>
      </c>
    </row>
    <row r="17" spans="2:26" ht="12.75">
      <c r="B17" s="269"/>
      <c r="C17" s="269"/>
      <c r="D17" s="269"/>
      <c r="E17" s="269" t="s">
        <v>133</v>
      </c>
      <c r="F17" s="269"/>
      <c r="G17" s="269"/>
      <c r="H17" s="269">
        <v>0</v>
      </c>
      <c r="I17" s="269">
        <v>0</v>
      </c>
      <c r="J17" s="269"/>
      <c r="K17" s="187"/>
      <c r="L17" s="269">
        <v>0</v>
      </c>
      <c r="M17" s="269">
        <v>0</v>
      </c>
      <c r="N17" s="269"/>
      <c r="P17" s="269">
        <v>0</v>
      </c>
      <c r="Q17" s="269">
        <v>0</v>
      </c>
      <c r="R17" s="269"/>
      <c r="S17" s="187"/>
      <c r="T17" s="269">
        <v>0</v>
      </c>
      <c r="U17" s="269">
        <v>0</v>
      </c>
      <c r="V17" s="269"/>
      <c r="W17" s="187"/>
      <c r="X17" s="269"/>
      <c r="Y17" s="269"/>
      <c r="Z17" s="269"/>
    </row>
    <row r="18" spans="2:26" ht="12.75">
      <c r="B18" s="269"/>
      <c r="C18" s="269"/>
      <c r="D18" s="269" t="s">
        <v>132</v>
      </c>
      <c r="E18" s="269"/>
      <c r="F18" s="269"/>
      <c r="G18" s="269"/>
      <c r="H18" s="269">
        <v>0</v>
      </c>
      <c r="I18" s="269">
        <v>670.69327152</v>
      </c>
      <c r="J18" s="269">
        <v>-670.69327152</v>
      </c>
      <c r="K18" s="187"/>
      <c r="L18" s="269">
        <v>12.1</v>
      </c>
      <c r="M18" s="269">
        <v>341.50560147333334</v>
      </c>
      <c r="N18" s="269">
        <v>-329.4056014733333</v>
      </c>
      <c r="P18" s="269">
        <v>0</v>
      </c>
      <c r="Q18" s="269">
        <v>659.7738285</v>
      </c>
      <c r="R18" s="269">
        <v>-659.7738285</v>
      </c>
      <c r="S18" s="187"/>
      <c r="T18" s="269">
        <v>0</v>
      </c>
      <c r="U18" s="269">
        <v>646.13809998</v>
      </c>
      <c r="V18" s="269">
        <v>-646.13809998</v>
      </c>
      <c r="W18" s="187"/>
      <c r="X18" s="269">
        <v>12.1</v>
      </c>
      <c r="Y18" s="269">
        <v>2318.1108014733336</v>
      </c>
      <c r="Z18" s="269">
        <v>-2306.0108014733337</v>
      </c>
    </row>
    <row r="19" spans="2:26" ht="12.75">
      <c r="B19" s="269"/>
      <c r="C19" s="269"/>
      <c r="D19" s="269" t="s">
        <v>143</v>
      </c>
      <c r="E19" s="269"/>
      <c r="F19" s="269"/>
      <c r="G19" s="269"/>
      <c r="H19" s="269">
        <v>161.96696136999998</v>
      </c>
      <c r="I19" s="269">
        <v>246.70770604999998</v>
      </c>
      <c r="J19" s="269">
        <v>-84.74074468</v>
      </c>
      <c r="K19" s="187"/>
      <c r="L19" s="269">
        <v>382.45882800000004</v>
      </c>
      <c r="M19" s="269">
        <v>314.93354193000005</v>
      </c>
      <c r="N19" s="269">
        <v>67.52528606999999</v>
      </c>
      <c r="P19" s="269">
        <v>677.2922828100001</v>
      </c>
      <c r="Q19" s="269">
        <v>764.2328739000001</v>
      </c>
      <c r="R19" s="269">
        <v>-86.94059109</v>
      </c>
      <c r="S19" s="187"/>
      <c r="T19" s="269">
        <v>1312.06335147</v>
      </c>
      <c r="U19" s="269">
        <v>1870.1985988000001</v>
      </c>
      <c r="V19" s="269">
        <v>-558.1352473300001</v>
      </c>
      <c r="W19" s="187"/>
      <c r="X19" s="269">
        <v>2533.78142365</v>
      </c>
      <c r="Y19" s="269">
        <v>3196.07272068</v>
      </c>
      <c r="Z19" s="269">
        <v>-662.2912970300004</v>
      </c>
    </row>
    <row r="20" spans="2:26" ht="12.75">
      <c r="B20" s="269"/>
      <c r="C20" s="269"/>
      <c r="D20" s="269"/>
      <c r="E20" s="269" t="s">
        <v>118</v>
      </c>
      <c r="F20" s="269"/>
      <c r="G20" s="269"/>
      <c r="H20" s="269">
        <v>161.96696136999998</v>
      </c>
      <c r="I20" s="269">
        <v>246.70770604999998</v>
      </c>
      <c r="J20" s="269">
        <v>-84.74074468</v>
      </c>
      <c r="K20" s="187"/>
      <c r="L20" s="269">
        <v>382.45882800000004</v>
      </c>
      <c r="M20" s="269">
        <v>314.93354193000005</v>
      </c>
      <c r="N20" s="269">
        <v>67.52528606999999</v>
      </c>
      <c r="P20" s="269">
        <v>677.2922828100001</v>
      </c>
      <c r="Q20" s="269">
        <v>764.2328739000001</v>
      </c>
      <c r="R20" s="269">
        <v>-86.94059109</v>
      </c>
      <c r="S20" s="187"/>
      <c r="T20" s="269">
        <v>1312.06335147</v>
      </c>
      <c r="U20" s="269">
        <v>1870.1985988000001</v>
      </c>
      <c r="V20" s="269">
        <v>-558.1352473300001</v>
      </c>
      <c r="W20" s="187"/>
      <c r="X20" s="269">
        <v>2533.78142365</v>
      </c>
      <c r="Y20" s="269">
        <v>3196.07272068</v>
      </c>
      <c r="Z20" s="269">
        <v>-662.2912970300004</v>
      </c>
    </row>
    <row r="21" spans="2:26" ht="12.75">
      <c r="B21" s="269"/>
      <c r="C21" s="269"/>
      <c r="D21" s="269"/>
      <c r="E21" s="269" t="s">
        <v>133</v>
      </c>
      <c r="F21" s="269"/>
      <c r="G21" s="269"/>
      <c r="H21" s="269">
        <v>0</v>
      </c>
      <c r="I21" s="269">
        <v>0</v>
      </c>
      <c r="J21" s="269"/>
      <c r="K21" s="187"/>
      <c r="L21" s="269">
        <v>0</v>
      </c>
      <c r="M21" s="269">
        <v>0</v>
      </c>
      <c r="N21" s="269"/>
      <c r="P21" s="269">
        <v>0</v>
      </c>
      <c r="Q21" s="269">
        <v>0</v>
      </c>
      <c r="R21" s="269"/>
      <c r="S21" s="187"/>
      <c r="T21" s="269">
        <v>0</v>
      </c>
      <c r="U21" s="269">
        <v>0</v>
      </c>
      <c r="V21" s="269"/>
      <c r="W21" s="187"/>
      <c r="X21" s="269"/>
      <c r="Y21" s="269"/>
      <c r="Z21" s="269"/>
    </row>
    <row r="22" spans="2:26" ht="12.75">
      <c r="B22" s="269"/>
      <c r="C22" s="269" t="s">
        <v>148</v>
      </c>
      <c r="D22" s="269"/>
      <c r="E22" s="269"/>
      <c r="F22" s="269"/>
      <c r="G22" s="269"/>
      <c r="H22" s="269">
        <v>6502.096870646188</v>
      </c>
      <c r="I22" s="269">
        <v>163.18730798</v>
      </c>
      <c r="J22" s="269">
        <v>6338.909562666188</v>
      </c>
      <c r="K22" s="187"/>
      <c r="L22" s="269">
        <v>3037.2489678818915</v>
      </c>
      <c r="M22" s="269">
        <v>1868.2608505899998</v>
      </c>
      <c r="N22" s="269">
        <v>1168.9881172918917</v>
      </c>
      <c r="P22" s="269">
        <v>4331.579194959557</v>
      </c>
      <c r="Q22" s="269">
        <v>398.34124117</v>
      </c>
      <c r="R22" s="269">
        <v>3933.2379537895567</v>
      </c>
      <c r="S22" s="187"/>
      <c r="T22" s="269">
        <v>4570.717985148468</v>
      </c>
      <c r="U22" s="269">
        <v>830.6623371499999</v>
      </c>
      <c r="V22" s="269">
        <v>3740.055647998468</v>
      </c>
      <c r="W22" s="187"/>
      <c r="X22" s="269">
        <v>18441.643018636103</v>
      </c>
      <c r="Y22" s="269">
        <v>3260.45173689</v>
      </c>
      <c r="Z22" s="269">
        <v>15181.191281746103</v>
      </c>
    </row>
    <row r="23" spans="2:26" ht="12.75">
      <c r="B23" s="269"/>
      <c r="C23" s="269"/>
      <c r="D23" s="269" t="s">
        <v>119</v>
      </c>
      <c r="E23" s="269"/>
      <c r="F23" s="269"/>
      <c r="G23" s="269"/>
      <c r="H23" s="269">
        <v>2524.3299656399995</v>
      </c>
      <c r="I23" s="269">
        <v>72.94227198</v>
      </c>
      <c r="J23" s="269">
        <v>2451.3876936599995</v>
      </c>
      <c r="K23" s="187"/>
      <c r="L23" s="269">
        <v>1908.1852383800003</v>
      </c>
      <c r="M23" s="269">
        <v>1411.69986359</v>
      </c>
      <c r="N23" s="269">
        <v>496.4853747900004</v>
      </c>
      <c r="P23" s="269">
        <v>3513.3388941099984</v>
      </c>
      <c r="Q23" s="269">
        <v>283.10297617000003</v>
      </c>
      <c r="R23" s="269">
        <v>3230.235917939998</v>
      </c>
      <c r="S23" s="187"/>
      <c r="T23" s="269">
        <v>1988.08332665</v>
      </c>
      <c r="U23" s="269">
        <v>354.87042714999995</v>
      </c>
      <c r="V23" s="269">
        <v>1633.2128994999998</v>
      </c>
      <c r="W23" s="187"/>
      <c r="X23" s="269">
        <v>9933.937424779999</v>
      </c>
      <c r="Y23" s="269">
        <v>2122.61553889</v>
      </c>
      <c r="Z23" s="269">
        <v>7811.321885889998</v>
      </c>
    </row>
    <row r="24" spans="2:26" ht="12.75">
      <c r="B24" s="269"/>
      <c r="C24" s="269"/>
      <c r="D24" s="269"/>
      <c r="E24" s="269" t="s">
        <v>120</v>
      </c>
      <c r="F24" s="269"/>
      <c r="G24" s="269"/>
      <c r="H24" s="269">
        <v>0</v>
      </c>
      <c r="I24" s="269">
        <v>0</v>
      </c>
      <c r="J24" s="269"/>
      <c r="K24" s="187"/>
      <c r="L24" s="269">
        <v>0</v>
      </c>
      <c r="M24" s="269">
        <v>0</v>
      </c>
      <c r="N24" s="269"/>
      <c r="P24" s="269">
        <v>0</v>
      </c>
      <c r="Q24" s="269">
        <v>0</v>
      </c>
      <c r="R24" s="269"/>
      <c r="S24" s="187"/>
      <c r="T24" s="269">
        <v>0</v>
      </c>
      <c r="U24" s="269">
        <v>0</v>
      </c>
      <c r="V24" s="269"/>
      <c r="W24" s="187"/>
      <c r="X24" s="269"/>
      <c r="Y24" s="269"/>
      <c r="Z24" s="269"/>
    </row>
    <row r="25" spans="2:26" ht="12.75">
      <c r="B25" s="269"/>
      <c r="C25" s="269"/>
      <c r="D25" s="269"/>
      <c r="E25" s="269" t="s">
        <v>135</v>
      </c>
      <c r="F25" s="269"/>
      <c r="G25" s="269"/>
      <c r="H25" s="269">
        <v>2524.3299656399995</v>
      </c>
      <c r="I25" s="269">
        <v>72.94227198</v>
      </c>
      <c r="J25" s="269">
        <v>2451.3876936599995</v>
      </c>
      <c r="K25" s="187"/>
      <c r="L25" s="269">
        <v>1908.1852383800003</v>
      </c>
      <c r="M25" s="269">
        <v>1411.69986359</v>
      </c>
      <c r="N25" s="269">
        <v>496.4853747900004</v>
      </c>
      <c r="P25" s="269">
        <v>3513.3388941099984</v>
      </c>
      <c r="Q25" s="269">
        <v>283.10297617000003</v>
      </c>
      <c r="R25" s="269">
        <v>3230.235917939998</v>
      </c>
      <c r="S25" s="187"/>
      <c r="T25" s="269">
        <v>1988.08332665</v>
      </c>
      <c r="U25" s="269">
        <v>354.87042714999995</v>
      </c>
      <c r="V25" s="269">
        <v>1633.2128994999998</v>
      </c>
      <c r="W25" s="187"/>
      <c r="X25" s="269">
        <v>9933.937424779999</v>
      </c>
      <c r="Y25" s="269">
        <v>2122.61553889</v>
      </c>
      <c r="Z25" s="269">
        <v>7811.321885889998</v>
      </c>
    </row>
    <row r="26" spans="2:26" ht="12.75">
      <c r="B26" s="269"/>
      <c r="C26" s="269"/>
      <c r="D26" s="269" t="s">
        <v>134</v>
      </c>
      <c r="E26" s="269"/>
      <c r="F26" s="269"/>
      <c r="G26" s="269"/>
      <c r="H26" s="269">
        <v>3644.728842006192</v>
      </c>
      <c r="I26" s="269">
        <v>0</v>
      </c>
      <c r="J26" s="269">
        <v>3644.728842006192</v>
      </c>
      <c r="K26" s="187"/>
      <c r="L26" s="269">
        <v>1102.3859315018913</v>
      </c>
      <c r="M26" s="269">
        <v>330.14</v>
      </c>
      <c r="N26" s="269">
        <v>772.2459315018913</v>
      </c>
      <c r="P26" s="269">
        <v>752.357116849558</v>
      </c>
      <c r="Q26" s="269">
        <v>73.39</v>
      </c>
      <c r="R26" s="269">
        <v>678.967116849558</v>
      </c>
      <c r="S26" s="187"/>
      <c r="T26" s="269">
        <v>1460.759185498468</v>
      </c>
      <c r="U26" s="269">
        <v>0</v>
      </c>
      <c r="V26" s="269">
        <v>1460.759185498468</v>
      </c>
      <c r="W26" s="187"/>
      <c r="X26" s="269">
        <v>6960.231075856109</v>
      </c>
      <c r="Y26" s="269">
        <v>403.53</v>
      </c>
      <c r="Z26" s="269">
        <v>6556.701075856109</v>
      </c>
    </row>
    <row r="27" spans="2:26" ht="12.75">
      <c r="B27" s="269"/>
      <c r="C27" s="269"/>
      <c r="D27" s="269" t="s">
        <v>143</v>
      </c>
      <c r="E27" s="269"/>
      <c r="F27" s="269"/>
      <c r="G27" s="269"/>
      <c r="H27" s="269">
        <v>333.0380629999968</v>
      </c>
      <c r="I27" s="269">
        <v>90.245036</v>
      </c>
      <c r="J27" s="269">
        <v>242.79302699999678</v>
      </c>
      <c r="K27" s="187"/>
      <c r="L27" s="269">
        <v>26.677797999999985</v>
      </c>
      <c r="M27" s="269">
        <v>126.420987</v>
      </c>
      <c r="N27" s="269">
        <v>-99.74318900000002</v>
      </c>
      <c r="P27" s="269">
        <v>65.8831839999998</v>
      </c>
      <c r="Q27" s="269">
        <v>41.848265</v>
      </c>
      <c r="R27" s="269">
        <v>24.034918999999803</v>
      </c>
      <c r="S27" s="187"/>
      <c r="T27" s="269">
        <v>1121.875473</v>
      </c>
      <c r="U27" s="269">
        <v>475.7919099999999</v>
      </c>
      <c r="V27" s="269">
        <v>646.0835630000001</v>
      </c>
      <c r="W27" s="187"/>
      <c r="X27" s="269">
        <v>1547.4745179999966</v>
      </c>
      <c r="Y27" s="269">
        <v>734.3061979999999</v>
      </c>
      <c r="Z27" s="269">
        <v>813.1683199999967</v>
      </c>
    </row>
    <row r="28" spans="2:26" ht="12.75">
      <c r="B28" s="269"/>
      <c r="C28" s="269"/>
      <c r="D28" s="269"/>
      <c r="E28" s="269" t="s">
        <v>120</v>
      </c>
      <c r="F28" s="269"/>
      <c r="G28" s="269"/>
      <c r="H28" s="269">
        <v>0</v>
      </c>
      <c r="I28" s="269">
        <v>0</v>
      </c>
      <c r="J28" s="269"/>
      <c r="K28" s="187"/>
      <c r="L28" s="269">
        <v>0</v>
      </c>
      <c r="M28" s="269">
        <v>0</v>
      </c>
      <c r="N28" s="269"/>
      <c r="P28" s="269">
        <v>0</v>
      </c>
      <c r="Q28" s="269">
        <v>0</v>
      </c>
      <c r="R28" s="269"/>
      <c r="S28" s="187"/>
      <c r="T28" s="269">
        <v>0</v>
      </c>
      <c r="U28" s="269">
        <v>0</v>
      </c>
      <c r="V28" s="269"/>
      <c r="W28" s="187"/>
      <c r="X28" s="269"/>
      <c r="Y28" s="269"/>
      <c r="Z28" s="269"/>
    </row>
    <row r="29" spans="2:26" ht="12.75">
      <c r="B29" s="269"/>
      <c r="C29" s="269"/>
      <c r="D29" s="269"/>
      <c r="E29" s="269" t="s">
        <v>135</v>
      </c>
      <c r="F29" s="269"/>
      <c r="G29" s="269"/>
      <c r="H29" s="269">
        <v>333.0380629999968</v>
      </c>
      <c r="I29" s="269">
        <v>90.245036</v>
      </c>
      <c r="J29" s="269">
        <v>242.79302699999678</v>
      </c>
      <c r="K29" s="187"/>
      <c r="L29" s="269">
        <v>26.677797999999985</v>
      </c>
      <c r="M29" s="269">
        <v>126.420987</v>
      </c>
      <c r="N29" s="269">
        <v>-99.74318900000002</v>
      </c>
      <c r="P29" s="269">
        <v>65.8831839999998</v>
      </c>
      <c r="Q29" s="269">
        <v>41.848265</v>
      </c>
      <c r="R29" s="269">
        <v>24.034918999999803</v>
      </c>
      <c r="S29" s="187"/>
      <c r="T29" s="269">
        <v>1121.875473</v>
      </c>
      <c r="U29" s="269">
        <v>475.7919099999999</v>
      </c>
      <c r="V29" s="269">
        <v>646.0835630000001</v>
      </c>
      <c r="W29" s="187"/>
      <c r="X29" s="269">
        <v>1547.4745179999966</v>
      </c>
      <c r="Y29" s="269">
        <v>734.3061979999999</v>
      </c>
      <c r="Z29" s="269">
        <v>813.1683199999967</v>
      </c>
    </row>
    <row r="30" spans="2:26" ht="12.75">
      <c r="B30" s="269"/>
      <c r="C30" s="269"/>
      <c r="D30" s="269"/>
      <c r="E30" s="269"/>
      <c r="F30" s="269"/>
      <c r="G30" s="269"/>
      <c r="H30" s="269"/>
      <c r="I30" s="269"/>
      <c r="J30" s="269"/>
      <c r="K30" s="187"/>
      <c r="L30" s="269"/>
      <c r="M30" s="269"/>
      <c r="N30" s="269"/>
      <c r="P30" s="269"/>
      <c r="Q30" s="269"/>
      <c r="R30" s="269"/>
      <c r="S30" s="187"/>
      <c r="T30" s="269"/>
      <c r="U30" s="269"/>
      <c r="V30" s="269"/>
      <c r="W30" s="187"/>
      <c r="X30" s="269"/>
      <c r="Y30" s="269"/>
      <c r="Z30" s="269"/>
    </row>
    <row r="31" spans="2:26" s="192" customFormat="1" ht="12.75">
      <c r="B31" s="268" t="s">
        <v>427</v>
      </c>
      <c r="C31" s="268" t="s">
        <v>314</v>
      </c>
      <c r="D31" s="268"/>
      <c r="E31" s="267"/>
      <c r="F31" s="267"/>
      <c r="G31" s="267"/>
      <c r="H31" s="267">
        <v>36988.333814624435</v>
      </c>
      <c r="I31" s="267">
        <v>42285.013379072436</v>
      </c>
      <c r="J31" s="267">
        <v>-5296.679564448006</v>
      </c>
      <c r="L31" s="267">
        <v>39886.090338939895</v>
      </c>
      <c r="M31" s="267">
        <v>42629.74036585278</v>
      </c>
      <c r="N31" s="267">
        <v>-2743.6500269128805</v>
      </c>
      <c r="P31" s="267">
        <v>40057.21384128147</v>
      </c>
      <c r="Q31" s="267">
        <v>39553.453872679696</v>
      </c>
      <c r="R31" s="267">
        <v>503.7599686017729</v>
      </c>
      <c r="T31" s="267">
        <v>32374.414554963125</v>
      </c>
      <c r="U31" s="267">
        <v>33680.49856788373</v>
      </c>
      <c r="V31" s="267">
        <v>-1306.0840129206108</v>
      </c>
      <c r="X31" s="267">
        <v>149306.05254980893</v>
      </c>
      <c r="Y31" s="267">
        <v>158148.70618548864</v>
      </c>
      <c r="Z31" s="267">
        <v>-8842.653635679728</v>
      </c>
    </row>
    <row r="32" spans="2:26" ht="12.75">
      <c r="B32" s="269"/>
      <c r="C32" s="269"/>
      <c r="D32" s="269"/>
      <c r="E32" s="269"/>
      <c r="F32" s="269"/>
      <c r="G32" s="269"/>
      <c r="H32" s="269"/>
      <c r="I32" s="269"/>
      <c r="J32" s="269"/>
      <c r="K32" s="187"/>
      <c r="L32" s="269"/>
      <c r="M32" s="269"/>
      <c r="N32" s="269"/>
      <c r="P32" s="269"/>
      <c r="Q32" s="269"/>
      <c r="R32" s="269"/>
      <c r="S32" s="187"/>
      <c r="T32" s="269"/>
      <c r="U32" s="269"/>
      <c r="V32" s="269"/>
      <c r="W32" s="187"/>
      <c r="X32" s="269"/>
      <c r="Y32" s="269"/>
      <c r="Z32" s="269"/>
    </row>
    <row r="33" spans="2:26" ht="12.75">
      <c r="B33" s="269"/>
      <c r="C33" s="269" t="s">
        <v>121</v>
      </c>
      <c r="D33" s="269"/>
      <c r="E33" s="269"/>
      <c r="F33" s="269"/>
      <c r="G33" s="269"/>
      <c r="H33" s="269">
        <v>35207.04504186649</v>
      </c>
      <c r="I33" s="269">
        <v>39917.69076988066</v>
      </c>
      <c r="J33" s="269">
        <v>-4710.645728014169</v>
      </c>
      <c r="K33" s="187"/>
      <c r="L33" s="269">
        <v>36396.62134905564</v>
      </c>
      <c r="M33" s="269">
        <v>40959.12993650561</v>
      </c>
      <c r="N33" s="269">
        <v>-4562.508587449971</v>
      </c>
      <c r="P33" s="269">
        <v>36400.373217950284</v>
      </c>
      <c r="Q33" s="269">
        <v>37484.627105716514</v>
      </c>
      <c r="R33" s="269">
        <v>-1084.25388776623</v>
      </c>
      <c r="S33" s="187"/>
      <c r="T33" s="269">
        <v>30425.69782342031</v>
      </c>
      <c r="U33" s="269">
        <v>31683.551903725813</v>
      </c>
      <c r="V33" s="269">
        <v>-1257.8540803055039</v>
      </c>
      <c r="W33" s="187"/>
      <c r="X33" s="269">
        <v>138429.73743229272</v>
      </c>
      <c r="Y33" s="269">
        <v>150044.9997158286</v>
      </c>
      <c r="Z33" s="269">
        <v>-11615.262283535878</v>
      </c>
    </row>
    <row r="34" spans="2:26" ht="12.75">
      <c r="B34" s="269"/>
      <c r="C34" s="269"/>
      <c r="D34" s="269" t="s">
        <v>122</v>
      </c>
      <c r="E34" s="269"/>
      <c r="F34" s="269"/>
      <c r="G34" s="269"/>
      <c r="H34" s="269">
        <v>19007.211547820003</v>
      </c>
      <c r="I34" s="269">
        <v>21869.047140716048</v>
      </c>
      <c r="J34" s="269">
        <v>-2861.8355928960445</v>
      </c>
      <c r="K34" s="187"/>
      <c r="L34" s="269">
        <v>25860.642084640007</v>
      </c>
      <c r="M34" s="269">
        <v>29009.9104809701</v>
      </c>
      <c r="N34" s="269">
        <v>-3149.2683963300915</v>
      </c>
      <c r="P34" s="269">
        <v>22955.272051419997</v>
      </c>
      <c r="Q34" s="269">
        <v>22823.138840378175</v>
      </c>
      <c r="R34" s="269">
        <v>132.1332110418225</v>
      </c>
      <c r="S34" s="187"/>
      <c r="T34" s="269">
        <v>16462.15097285</v>
      </c>
      <c r="U34" s="269">
        <v>16820.898550311358</v>
      </c>
      <c r="V34" s="269">
        <v>-358.74757746135947</v>
      </c>
      <c r="W34" s="187"/>
      <c r="X34" s="269">
        <v>84285.27665673</v>
      </c>
      <c r="Y34" s="269">
        <v>90522.99501237569</v>
      </c>
      <c r="Z34" s="269">
        <v>-6237.718355645688</v>
      </c>
    </row>
    <row r="35" spans="2:26" ht="12.75">
      <c r="B35" s="269"/>
      <c r="C35" s="269"/>
      <c r="D35" s="269"/>
      <c r="E35" s="269" t="s">
        <v>739</v>
      </c>
      <c r="F35" s="269"/>
      <c r="G35" s="269"/>
      <c r="H35" s="269">
        <v>0</v>
      </c>
      <c r="I35" s="269">
        <v>0</v>
      </c>
      <c r="J35" s="269">
        <v>0</v>
      </c>
      <c r="K35" s="187"/>
      <c r="L35" s="269">
        <v>0</v>
      </c>
      <c r="M35" s="269">
        <v>0</v>
      </c>
      <c r="N35" s="269">
        <v>0</v>
      </c>
      <c r="P35" s="269">
        <v>0</v>
      </c>
      <c r="Q35" s="269">
        <v>0</v>
      </c>
      <c r="R35" s="269">
        <v>0</v>
      </c>
      <c r="S35" s="187"/>
      <c r="T35" s="269">
        <v>0</v>
      </c>
      <c r="U35" s="269">
        <v>0</v>
      </c>
      <c r="V35" s="269">
        <v>0</v>
      </c>
      <c r="W35" s="187"/>
      <c r="X35" s="269">
        <v>0</v>
      </c>
      <c r="Y35" s="269">
        <v>0</v>
      </c>
      <c r="Z35" s="269">
        <v>0</v>
      </c>
    </row>
    <row r="36" spans="2:26" ht="12.75">
      <c r="B36" s="269"/>
      <c r="C36" s="269"/>
      <c r="D36" s="269"/>
      <c r="E36" s="270" t="s">
        <v>539</v>
      </c>
      <c r="F36" s="269"/>
      <c r="G36" s="269"/>
      <c r="H36" s="269">
        <v>0</v>
      </c>
      <c r="I36" s="269">
        <v>0</v>
      </c>
      <c r="J36" s="269">
        <v>0</v>
      </c>
      <c r="K36" s="187"/>
      <c r="L36" s="269">
        <v>0</v>
      </c>
      <c r="M36" s="269">
        <v>0</v>
      </c>
      <c r="N36" s="269">
        <v>0</v>
      </c>
      <c r="P36" s="269">
        <v>0</v>
      </c>
      <c r="Q36" s="269">
        <v>0.09314981</v>
      </c>
      <c r="R36" s="269">
        <v>-0.09314981</v>
      </c>
      <c r="S36" s="187"/>
      <c r="T36" s="269">
        <v>0</v>
      </c>
      <c r="U36" s="269">
        <v>0</v>
      </c>
      <c r="V36" s="269">
        <v>0</v>
      </c>
      <c r="W36" s="187"/>
      <c r="X36" s="269">
        <v>0</v>
      </c>
      <c r="Y36" s="269">
        <v>0.09314981</v>
      </c>
      <c r="Z36" s="269">
        <v>-0.09314981</v>
      </c>
    </row>
    <row r="37" spans="2:26" ht="12.75">
      <c r="B37" s="269"/>
      <c r="C37" s="269"/>
      <c r="D37" s="269"/>
      <c r="E37" s="269" t="s">
        <v>125</v>
      </c>
      <c r="F37" s="269"/>
      <c r="G37" s="269"/>
      <c r="H37" s="269">
        <v>0.028663</v>
      </c>
      <c r="I37" s="269">
        <v>0.0069500000000000004</v>
      </c>
      <c r="J37" s="269">
        <v>0.021713</v>
      </c>
      <c r="K37" s="187"/>
      <c r="L37" s="269">
        <v>0.0005989999999999999</v>
      </c>
      <c r="M37" s="269">
        <v>0.000553</v>
      </c>
      <c r="N37" s="269">
        <v>4.5999999999999925E-05</v>
      </c>
      <c r="P37" s="269">
        <v>0.005103</v>
      </c>
      <c r="Q37" s="269">
        <v>0</v>
      </c>
      <c r="R37" s="269">
        <v>0.005103</v>
      </c>
      <c r="S37" s="187"/>
      <c r="T37" s="269">
        <v>0.003103</v>
      </c>
      <c r="U37" s="269">
        <v>0</v>
      </c>
      <c r="V37" s="269">
        <v>0.003103</v>
      </c>
      <c r="W37" s="187"/>
      <c r="X37" s="269">
        <v>0.037468</v>
      </c>
      <c r="Y37" s="269">
        <v>0.007503</v>
      </c>
      <c r="Z37" s="269">
        <v>0.029965000000000002</v>
      </c>
    </row>
    <row r="38" spans="2:26" ht="12.75">
      <c r="B38" s="269"/>
      <c r="C38" s="269"/>
      <c r="D38" s="269"/>
      <c r="E38" s="269" t="s">
        <v>140</v>
      </c>
      <c r="F38" s="269"/>
      <c r="G38" s="269"/>
      <c r="H38" s="269">
        <v>19007.182884820002</v>
      </c>
      <c r="I38" s="269">
        <v>21869.04019071605</v>
      </c>
      <c r="J38" s="269">
        <v>-2861.8573058960465</v>
      </c>
      <c r="K38" s="187"/>
      <c r="L38" s="269">
        <v>25860.641485640008</v>
      </c>
      <c r="M38" s="269">
        <v>29009.909927970097</v>
      </c>
      <c r="N38" s="269">
        <v>-3149.268442330089</v>
      </c>
      <c r="P38" s="269">
        <v>22955.266948419998</v>
      </c>
      <c r="Q38" s="269">
        <v>22823.045690568175</v>
      </c>
      <c r="R38" s="269">
        <v>132.22125785182288</v>
      </c>
      <c r="S38" s="187"/>
      <c r="T38" s="269">
        <v>16462.14786985</v>
      </c>
      <c r="U38" s="269">
        <v>16820.898550311358</v>
      </c>
      <c r="V38" s="269">
        <v>-358.75068046135857</v>
      </c>
      <c r="W38" s="187"/>
      <c r="X38" s="269">
        <v>84285.23918873</v>
      </c>
      <c r="Y38" s="269">
        <v>90522.89435956569</v>
      </c>
      <c r="Z38" s="269">
        <v>-6237.655170835686</v>
      </c>
    </row>
    <row r="39" spans="2:26" ht="12.75">
      <c r="B39" s="269"/>
      <c r="C39" s="269"/>
      <c r="D39" s="269" t="s">
        <v>137</v>
      </c>
      <c r="E39" s="269"/>
      <c r="F39" s="269"/>
      <c r="G39" s="269"/>
      <c r="H39" s="269">
        <v>16199.833494046487</v>
      </c>
      <c r="I39" s="269">
        <v>18048.64362916461</v>
      </c>
      <c r="J39" s="269">
        <v>-1848.810135118123</v>
      </c>
      <c r="K39" s="187"/>
      <c r="L39" s="269">
        <v>10535.97926441563</v>
      </c>
      <c r="M39" s="269">
        <v>11949.21945553551</v>
      </c>
      <c r="N39" s="269">
        <v>-1413.2401911198813</v>
      </c>
      <c r="P39" s="269">
        <v>13445.101166530287</v>
      </c>
      <c r="Q39" s="269">
        <v>14661.488265338343</v>
      </c>
      <c r="R39" s="269">
        <v>-1216.3870988080562</v>
      </c>
      <c r="S39" s="187"/>
      <c r="T39" s="269">
        <v>13963.54685057031</v>
      </c>
      <c r="U39" s="269">
        <v>14862.653353414456</v>
      </c>
      <c r="V39" s="269">
        <v>-899.1065028441462</v>
      </c>
      <c r="W39" s="187"/>
      <c r="X39" s="269">
        <v>54144.460775562715</v>
      </c>
      <c r="Y39" s="269">
        <v>59522.00470345291</v>
      </c>
      <c r="Z39" s="269">
        <v>-5377.543927890198</v>
      </c>
    </row>
    <row r="40" spans="2:26" ht="12.75">
      <c r="B40" s="269"/>
      <c r="C40" s="269"/>
      <c r="D40" s="269"/>
      <c r="E40" s="269" t="s">
        <v>124</v>
      </c>
      <c r="F40" s="269"/>
      <c r="G40" s="269"/>
      <c r="H40" s="269">
        <v>14064.963870975589</v>
      </c>
      <c r="I40" s="269">
        <v>15784.565683272815</v>
      </c>
      <c r="J40" s="269">
        <v>-1719.6018122972255</v>
      </c>
      <c r="K40" s="187"/>
      <c r="L40" s="269">
        <v>9098.790717248228</v>
      </c>
      <c r="M40" s="269">
        <v>11140.569789764402</v>
      </c>
      <c r="N40" s="269">
        <v>-2041.779072516174</v>
      </c>
      <c r="P40" s="269">
        <v>12741.393771450359</v>
      </c>
      <c r="Q40" s="269">
        <v>13205.234484983093</v>
      </c>
      <c r="R40" s="269">
        <v>-463.8407135327343</v>
      </c>
      <c r="S40" s="187"/>
      <c r="T40" s="269">
        <v>12065.383865566611</v>
      </c>
      <c r="U40" s="269">
        <v>11642.997295250463</v>
      </c>
      <c r="V40" s="269">
        <v>422.3865703161482</v>
      </c>
      <c r="W40" s="187"/>
      <c r="X40" s="269">
        <v>47970.53222524079</v>
      </c>
      <c r="Y40" s="269">
        <v>51773.367253270764</v>
      </c>
      <c r="Z40" s="269">
        <v>-3802.835028029971</v>
      </c>
    </row>
    <row r="41" spans="2:26" ht="12.75">
      <c r="B41" s="269"/>
      <c r="C41" s="269"/>
      <c r="D41" s="269"/>
      <c r="E41" s="269"/>
      <c r="F41" s="269" t="s">
        <v>739</v>
      </c>
      <c r="G41" s="269"/>
      <c r="H41" s="269">
        <v>0</v>
      </c>
      <c r="I41" s="269">
        <v>0</v>
      </c>
      <c r="J41" s="269">
        <v>0</v>
      </c>
      <c r="K41" s="187"/>
      <c r="L41" s="269">
        <v>0</v>
      </c>
      <c r="M41" s="269">
        <v>0</v>
      </c>
      <c r="N41" s="269">
        <v>0</v>
      </c>
      <c r="P41" s="269">
        <v>0</v>
      </c>
      <c r="Q41" s="269">
        <v>0</v>
      </c>
      <c r="R41" s="269">
        <v>0</v>
      </c>
      <c r="S41" s="187"/>
      <c r="T41" s="269">
        <v>0</v>
      </c>
      <c r="U41" s="269">
        <v>0</v>
      </c>
      <c r="V41" s="269">
        <v>0</v>
      </c>
      <c r="W41" s="187"/>
      <c r="X41" s="269">
        <v>0</v>
      </c>
      <c r="Y41" s="269">
        <v>0</v>
      </c>
      <c r="Z41" s="269">
        <v>0</v>
      </c>
    </row>
    <row r="42" spans="2:26" ht="12.75">
      <c r="B42" s="269"/>
      <c r="C42" s="269"/>
      <c r="D42" s="269"/>
      <c r="E42" s="269"/>
      <c r="F42" s="270" t="s">
        <v>539</v>
      </c>
      <c r="G42" s="269"/>
      <c r="H42" s="269">
        <v>11764.968919342416</v>
      </c>
      <c r="I42" s="269">
        <v>13200.858061982653</v>
      </c>
      <c r="J42" s="269">
        <v>-1435.889142640237</v>
      </c>
      <c r="K42" s="187"/>
      <c r="L42" s="269">
        <v>8521.10207907823</v>
      </c>
      <c r="M42" s="269">
        <v>10595.276189744402</v>
      </c>
      <c r="N42" s="269">
        <v>-2074.174110666172</v>
      </c>
      <c r="P42" s="269">
        <v>11914.80184486036</v>
      </c>
      <c r="Q42" s="269">
        <v>12344.398102903093</v>
      </c>
      <c r="R42" s="269">
        <v>-429.5962580427331</v>
      </c>
      <c r="S42" s="187"/>
      <c r="T42" s="269">
        <v>9883.91553106661</v>
      </c>
      <c r="U42" s="269">
        <v>9952.660023880462</v>
      </c>
      <c r="V42" s="269">
        <v>-68.74449281385205</v>
      </c>
      <c r="W42" s="187"/>
      <c r="X42" s="269">
        <v>42084.78837434762</v>
      </c>
      <c r="Y42" s="269">
        <v>46093.192378510605</v>
      </c>
      <c r="Z42" s="269">
        <v>-4008.404004162985</v>
      </c>
    </row>
    <row r="43" spans="2:26" ht="12.75">
      <c r="B43" s="269"/>
      <c r="C43" s="269"/>
      <c r="D43" s="269"/>
      <c r="E43" s="269"/>
      <c r="F43" s="269" t="s">
        <v>125</v>
      </c>
      <c r="G43" s="269"/>
      <c r="H43" s="269">
        <v>141.1661083831732</v>
      </c>
      <c r="I43" s="269">
        <v>234.21849875349503</v>
      </c>
      <c r="J43" s="269">
        <v>-93.05239037032183</v>
      </c>
      <c r="K43" s="187"/>
      <c r="L43" s="269">
        <v>54.378130000000006</v>
      </c>
      <c r="M43" s="269">
        <v>44.411135</v>
      </c>
      <c r="N43" s="269">
        <v>9.966995000000004</v>
      </c>
      <c r="P43" s="269">
        <v>216.91002099999997</v>
      </c>
      <c r="Q43" s="269">
        <v>400.91373999999996</v>
      </c>
      <c r="R43" s="269">
        <v>-184.003719</v>
      </c>
      <c r="S43" s="187"/>
      <c r="T43" s="269">
        <v>672.646506</v>
      </c>
      <c r="U43" s="269">
        <v>527.740588</v>
      </c>
      <c r="V43" s="269">
        <v>144.90591800000004</v>
      </c>
      <c r="W43" s="187"/>
      <c r="X43" s="269">
        <v>1085.1007653831732</v>
      </c>
      <c r="Y43" s="269">
        <v>1207.283961753495</v>
      </c>
      <c r="Z43" s="269">
        <v>-122.18319637032187</v>
      </c>
    </row>
    <row r="44" spans="2:26" ht="12.75">
      <c r="B44" s="269"/>
      <c r="C44" s="269"/>
      <c r="D44" s="269"/>
      <c r="E44" s="269"/>
      <c r="F44" s="269" t="s">
        <v>140</v>
      </c>
      <c r="G44" s="269"/>
      <c r="H44" s="269">
        <v>2158.82884325</v>
      </c>
      <c r="I44" s="269">
        <v>2349.489122536667</v>
      </c>
      <c r="J44" s="269">
        <v>-190.660279286667</v>
      </c>
      <c r="K44" s="187"/>
      <c r="L44" s="269">
        <v>523.31050817</v>
      </c>
      <c r="M44" s="269">
        <v>500.88246502000004</v>
      </c>
      <c r="N44" s="269">
        <v>22.428043150000008</v>
      </c>
      <c r="P44" s="269">
        <v>609.68190559</v>
      </c>
      <c r="Q44" s="269">
        <v>459.92264208000006</v>
      </c>
      <c r="R44" s="269">
        <v>149.75926350999998</v>
      </c>
      <c r="S44" s="187"/>
      <c r="T44" s="269">
        <v>1508.8218285</v>
      </c>
      <c r="U44" s="269">
        <v>1162.5966833700002</v>
      </c>
      <c r="V44" s="269">
        <v>346.2251451299999</v>
      </c>
      <c r="W44" s="187"/>
      <c r="X44" s="269">
        <v>4800.64308551</v>
      </c>
      <c r="Y44" s="269">
        <v>4472.890913006667</v>
      </c>
      <c r="Z44" s="269">
        <v>327.752172503333</v>
      </c>
    </row>
    <row r="45" spans="2:26" ht="12.75">
      <c r="B45" s="269"/>
      <c r="C45" s="269"/>
      <c r="D45" s="269"/>
      <c r="E45" s="269" t="s">
        <v>139</v>
      </c>
      <c r="F45" s="269"/>
      <c r="G45" s="269"/>
      <c r="H45" s="269">
        <v>2134.869623070898</v>
      </c>
      <c r="I45" s="269">
        <v>2264.077945891793</v>
      </c>
      <c r="J45" s="269">
        <v>-129.20832282089532</v>
      </c>
      <c r="K45" s="187"/>
      <c r="L45" s="269">
        <v>1437.1885471674009</v>
      </c>
      <c r="M45" s="269">
        <v>808.6496657711085</v>
      </c>
      <c r="N45" s="269">
        <v>628.5388813962924</v>
      </c>
      <c r="P45" s="269">
        <v>703.707395079927</v>
      </c>
      <c r="Q45" s="269">
        <v>1456.25378035525</v>
      </c>
      <c r="R45" s="269">
        <v>-752.546385275323</v>
      </c>
      <c r="S45" s="187"/>
      <c r="T45" s="269">
        <v>1898.1629850036984</v>
      </c>
      <c r="U45" s="269">
        <v>3219.6560581639933</v>
      </c>
      <c r="V45" s="269">
        <v>-1321.493073160295</v>
      </c>
      <c r="W45" s="187"/>
      <c r="X45" s="269">
        <v>6173.9285503219235</v>
      </c>
      <c r="Y45" s="269">
        <v>7748.637450182145</v>
      </c>
      <c r="Z45" s="269">
        <v>-1574.7088998602212</v>
      </c>
    </row>
    <row r="46" spans="2:26" ht="12.75">
      <c r="B46" s="269"/>
      <c r="C46" s="269"/>
      <c r="D46" s="269"/>
      <c r="E46" s="269"/>
      <c r="F46" s="269" t="s">
        <v>739</v>
      </c>
      <c r="G46" s="269"/>
      <c r="H46" s="269">
        <v>0</v>
      </c>
      <c r="I46" s="269">
        <v>0</v>
      </c>
      <c r="J46" s="269">
        <v>0</v>
      </c>
      <c r="K46" s="187"/>
      <c r="L46" s="269">
        <v>0</v>
      </c>
      <c r="M46" s="269">
        <v>0</v>
      </c>
      <c r="N46" s="269">
        <v>0</v>
      </c>
      <c r="P46" s="269">
        <v>0</v>
      </c>
      <c r="Q46" s="269">
        <v>0</v>
      </c>
      <c r="R46" s="269">
        <v>0</v>
      </c>
      <c r="S46" s="187"/>
      <c r="T46" s="269">
        <v>0</v>
      </c>
      <c r="U46" s="269">
        <v>0</v>
      </c>
      <c r="V46" s="269">
        <v>0</v>
      </c>
      <c r="W46" s="187"/>
      <c r="X46" s="269">
        <v>0</v>
      </c>
      <c r="Y46" s="269">
        <v>0</v>
      </c>
      <c r="Z46" s="269">
        <v>0</v>
      </c>
    </row>
    <row r="47" spans="2:26" ht="12.75">
      <c r="B47" s="269"/>
      <c r="C47" s="269"/>
      <c r="D47" s="269"/>
      <c r="E47" s="269"/>
      <c r="F47" s="270" t="s">
        <v>539</v>
      </c>
      <c r="G47" s="269"/>
      <c r="H47" s="269">
        <v>1650.1527898342313</v>
      </c>
      <c r="I47" s="269">
        <v>1498.124698361793</v>
      </c>
      <c r="J47" s="269">
        <v>152.0280914724383</v>
      </c>
      <c r="K47" s="187"/>
      <c r="L47" s="269">
        <v>1121.876044197401</v>
      </c>
      <c r="M47" s="269">
        <v>417.66248648110854</v>
      </c>
      <c r="N47" s="269">
        <v>704.2135577162924</v>
      </c>
      <c r="P47" s="269">
        <v>411.662963449927</v>
      </c>
      <c r="Q47" s="269">
        <v>952.2954626052499</v>
      </c>
      <c r="R47" s="269">
        <v>-540.6324991553229</v>
      </c>
      <c r="S47" s="187"/>
      <c r="T47" s="269">
        <v>1607.5907319436985</v>
      </c>
      <c r="U47" s="269">
        <v>2865.4008810339933</v>
      </c>
      <c r="V47" s="269">
        <v>-1257.8101490902948</v>
      </c>
      <c r="W47" s="187"/>
      <c r="X47" s="269">
        <v>4791.282529425257</v>
      </c>
      <c r="Y47" s="269">
        <v>5733.483528482145</v>
      </c>
      <c r="Z47" s="269">
        <v>-942.2009990568877</v>
      </c>
    </row>
    <row r="48" spans="2:26" ht="12.75">
      <c r="B48" s="269"/>
      <c r="C48" s="269"/>
      <c r="D48" s="269"/>
      <c r="E48" s="269"/>
      <c r="F48" s="269" t="s">
        <v>125</v>
      </c>
      <c r="G48" s="269"/>
      <c r="H48" s="269">
        <v>0</v>
      </c>
      <c r="I48" s="269">
        <v>0</v>
      </c>
      <c r="J48" s="269">
        <v>0</v>
      </c>
      <c r="K48" s="187"/>
      <c r="L48" s="269">
        <v>0</v>
      </c>
      <c r="M48" s="269">
        <v>0</v>
      </c>
      <c r="N48" s="269">
        <v>0</v>
      </c>
      <c r="P48" s="269">
        <v>0</v>
      </c>
      <c r="Q48" s="269">
        <v>0</v>
      </c>
      <c r="R48" s="269">
        <v>0</v>
      </c>
      <c r="S48" s="187"/>
      <c r="T48" s="269">
        <v>0</v>
      </c>
      <c r="U48" s="269">
        <v>0</v>
      </c>
      <c r="V48" s="269">
        <v>0</v>
      </c>
      <c r="W48" s="187"/>
      <c r="X48" s="269">
        <v>0</v>
      </c>
      <c r="Y48" s="269">
        <v>0</v>
      </c>
      <c r="Z48" s="269">
        <v>0</v>
      </c>
    </row>
    <row r="49" spans="2:26" ht="12.75">
      <c r="B49" s="269"/>
      <c r="C49" s="269"/>
      <c r="D49" s="269"/>
      <c r="E49" s="269"/>
      <c r="F49" s="269" t="s">
        <v>140</v>
      </c>
      <c r="G49" s="269"/>
      <c r="H49" s="269">
        <v>484.7168332366666</v>
      </c>
      <c r="I49" s="269">
        <v>765.95324753</v>
      </c>
      <c r="J49" s="269">
        <v>-281.2364142933334</v>
      </c>
      <c r="K49" s="187"/>
      <c r="L49" s="269">
        <v>315.31250297</v>
      </c>
      <c r="M49" s="269">
        <v>390.98717929</v>
      </c>
      <c r="N49" s="269">
        <v>-75.67467631999995</v>
      </c>
      <c r="P49" s="269">
        <v>292.04443163</v>
      </c>
      <c r="Q49" s="269">
        <v>503.95831775</v>
      </c>
      <c r="R49" s="269">
        <v>-211.91388611999997</v>
      </c>
      <c r="S49" s="187"/>
      <c r="T49" s="269">
        <v>290.57225306</v>
      </c>
      <c r="U49" s="269">
        <v>354.25517713</v>
      </c>
      <c r="V49" s="269">
        <v>-63.68292407000001</v>
      </c>
      <c r="W49" s="187"/>
      <c r="X49" s="269">
        <v>1382.6460208966664</v>
      </c>
      <c r="Y49" s="269">
        <v>2015.1539217</v>
      </c>
      <c r="Z49" s="269">
        <v>-632.5079008033335</v>
      </c>
    </row>
    <row r="50" spans="2:26" ht="12.75">
      <c r="B50" s="269"/>
      <c r="C50" s="269" t="s">
        <v>136</v>
      </c>
      <c r="D50" s="269"/>
      <c r="E50" s="269"/>
      <c r="F50" s="269"/>
      <c r="G50" s="269"/>
      <c r="H50" s="269">
        <v>1781.28877275794</v>
      </c>
      <c r="I50" s="269">
        <v>2367.3226091917772</v>
      </c>
      <c r="J50" s="269">
        <v>-586.0338364338372</v>
      </c>
      <c r="K50" s="187"/>
      <c r="L50" s="269">
        <v>3489.468989884253</v>
      </c>
      <c r="M50" s="269">
        <v>1670.6104293471624</v>
      </c>
      <c r="N50" s="269">
        <v>1818.8585605370904</v>
      </c>
      <c r="P50" s="269">
        <v>3656.8406233311853</v>
      </c>
      <c r="Q50" s="269">
        <v>2068.826766963182</v>
      </c>
      <c r="R50" s="269">
        <v>1588.013856368003</v>
      </c>
      <c r="S50" s="187"/>
      <c r="T50" s="269">
        <v>1948.7167315428144</v>
      </c>
      <c r="U50" s="269">
        <v>1996.9466641579215</v>
      </c>
      <c r="V50" s="269">
        <v>-48.22993261510703</v>
      </c>
      <c r="W50" s="187"/>
      <c r="X50" s="269">
        <v>10876.315117516193</v>
      </c>
      <c r="Y50" s="269">
        <v>8103.706469660043</v>
      </c>
      <c r="Z50" s="269">
        <v>2772.6086478561506</v>
      </c>
    </row>
    <row r="51" spans="2:26" ht="12.75">
      <c r="B51" s="269"/>
      <c r="C51" s="269"/>
      <c r="D51" s="269" t="s">
        <v>123</v>
      </c>
      <c r="E51" s="269"/>
      <c r="F51" s="269"/>
      <c r="G51" s="269"/>
      <c r="H51" s="269">
        <v>1520.83470880794</v>
      </c>
      <c r="I51" s="269">
        <v>1289.2548381917773</v>
      </c>
      <c r="J51" s="269">
        <v>231.5798706161628</v>
      </c>
      <c r="K51" s="187"/>
      <c r="L51" s="269">
        <v>2107.736913117605</v>
      </c>
      <c r="M51" s="269">
        <v>1461.1624293471623</v>
      </c>
      <c r="N51" s="269">
        <v>646.5744837704427</v>
      </c>
      <c r="P51" s="269">
        <v>1537.4776590300005</v>
      </c>
      <c r="Q51" s="269">
        <v>1202.9807669631818</v>
      </c>
      <c r="R51" s="269">
        <v>334.49689206681853</v>
      </c>
      <c r="S51" s="187"/>
      <c r="T51" s="269">
        <v>1650.3261936100007</v>
      </c>
      <c r="U51" s="269">
        <v>958.6543662251078</v>
      </c>
      <c r="V51" s="269">
        <v>691.6718273848929</v>
      </c>
      <c r="W51" s="187"/>
      <c r="X51" s="269">
        <v>6816.375474565547</v>
      </c>
      <c r="Y51" s="269">
        <v>4912.052400727229</v>
      </c>
      <c r="Z51" s="269">
        <v>1904.3230738383181</v>
      </c>
    </row>
    <row r="52" spans="2:26" ht="12.75">
      <c r="B52" s="269"/>
      <c r="C52" s="269"/>
      <c r="D52" s="269"/>
      <c r="E52" s="269" t="s">
        <v>125</v>
      </c>
      <c r="F52" s="269"/>
      <c r="G52" s="269"/>
      <c r="H52" s="269">
        <v>95.43488128251582</v>
      </c>
      <c r="I52" s="269">
        <v>49.2580127964085</v>
      </c>
      <c r="J52" s="269">
        <v>46.17686848610732</v>
      </c>
      <c r="K52" s="187"/>
      <c r="L52" s="269">
        <v>89.80213627760389</v>
      </c>
      <c r="M52" s="269">
        <v>49.50733812465849</v>
      </c>
      <c r="N52" s="269">
        <v>40.294798152945404</v>
      </c>
      <c r="P52" s="269">
        <v>59.88408</v>
      </c>
      <c r="Q52" s="269">
        <v>38.75776334300472</v>
      </c>
      <c r="R52" s="269">
        <v>21.12631665699528</v>
      </c>
      <c r="S52" s="187"/>
      <c r="T52" s="269">
        <v>62.300411</v>
      </c>
      <c r="U52" s="269">
        <v>51.36629531210876</v>
      </c>
      <c r="V52" s="269">
        <v>10.934115687891236</v>
      </c>
      <c r="W52" s="187"/>
      <c r="X52" s="269">
        <v>307.4215085601197</v>
      </c>
      <c r="Y52" s="269">
        <v>188.88940957618047</v>
      </c>
      <c r="Z52" s="269">
        <v>118.53209898393925</v>
      </c>
    </row>
    <row r="53" spans="2:26" ht="12.75">
      <c r="B53" s="269"/>
      <c r="C53" s="269"/>
      <c r="D53" s="269"/>
      <c r="E53" s="269" t="s">
        <v>140</v>
      </c>
      <c r="F53" s="269"/>
      <c r="G53" s="269"/>
      <c r="H53" s="269">
        <v>1425.3998275254241</v>
      </c>
      <c r="I53" s="269">
        <v>1239.9968253953687</v>
      </c>
      <c r="J53" s="269">
        <v>185.40300213005548</v>
      </c>
      <c r="K53" s="187"/>
      <c r="L53" s="269">
        <v>2017.9347768400012</v>
      </c>
      <c r="M53" s="269">
        <v>1411.6550912225039</v>
      </c>
      <c r="N53" s="269">
        <v>606.2796856174973</v>
      </c>
      <c r="P53" s="269">
        <v>1477.5935790300005</v>
      </c>
      <c r="Q53" s="269">
        <v>1164.2230036201772</v>
      </c>
      <c r="R53" s="269">
        <v>313.37057540982323</v>
      </c>
      <c r="S53" s="187"/>
      <c r="T53" s="269">
        <v>1588.0257826100008</v>
      </c>
      <c r="U53" s="269">
        <v>907.288070912999</v>
      </c>
      <c r="V53" s="269">
        <v>680.7377116970017</v>
      </c>
      <c r="W53" s="187"/>
      <c r="X53" s="269">
        <v>6508.953966005427</v>
      </c>
      <c r="Y53" s="269">
        <v>4723.162991151048</v>
      </c>
      <c r="Z53" s="269">
        <v>1785.7909748543789</v>
      </c>
    </row>
    <row r="54" spans="2:26" ht="12.75">
      <c r="B54" s="269"/>
      <c r="C54" s="269"/>
      <c r="D54" s="269" t="s">
        <v>138</v>
      </c>
      <c r="E54" s="269"/>
      <c r="F54" s="269"/>
      <c r="G54" s="269"/>
      <c r="H54" s="269">
        <v>260.45406395</v>
      </c>
      <c r="I54" s="269">
        <v>1078.067771</v>
      </c>
      <c r="J54" s="269">
        <v>-817.61370705</v>
      </c>
      <c r="K54" s="187"/>
      <c r="L54" s="269">
        <v>1381.7320767666479</v>
      </c>
      <c r="M54" s="269">
        <v>209.44800000000004</v>
      </c>
      <c r="N54" s="269">
        <v>1172.2840767666478</v>
      </c>
      <c r="P54" s="269">
        <v>2119.3629643011845</v>
      </c>
      <c r="Q54" s="269">
        <v>865.846</v>
      </c>
      <c r="R54" s="269">
        <v>1253.5169643011845</v>
      </c>
      <c r="S54" s="187"/>
      <c r="T54" s="269">
        <v>298.39053793281363</v>
      </c>
      <c r="U54" s="269">
        <v>1038.2922979328137</v>
      </c>
      <c r="V54" s="269">
        <v>-739.90176</v>
      </c>
      <c r="W54" s="187"/>
      <c r="X54" s="269">
        <v>4059.939642950646</v>
      </c>
      <c r="Y54" s="269">
        <v>3191.6540689328135</v>
      </c>
      <c r="Z54" s="269">
        <v>868.2855740178325</v>
      </c>
    </row>
    <row r="55" spans="2:26" ht="12.75">
      <c r="B55" s="269"/>
      <c r="C55" s="269"/>
      <c r="D55" s="269"/>
      <c r="E55" s="269" t="s">
        <v>124</v>
      </c>
      <c r="F55" s="269"/>
      <c r="G55" s="269"/>
      <c r="H55" s="269">
        <v>219.06099</v>
      </c>
      <c r="I55" s="269">
        <v>1075.967771</v>
      </c>
      <c r="J55" s="269">
        <v>-856.9067810000001</v>
      </c>
      <c r="K55" s="187"/>
      <c r="L55" s="269">
        <v>367.43207676664804</v>
      </c>
      <c r="M55" s="269">
        <v>200.14800000000002</v>
      </c>
      <c r="N55" s="269">
        <v>167.284076766648</v>
      </c>
      <c r="P55" s="269">
        <v>1404.1629643011843</v>
      </c>
      <c r="Q55" s="269">
        <v>199.446</v>
      </c>
      <c r="R55" s="269">
        <v>1204.7169643011844</v>
      </c>
      <c r="S55" s="187"/>
      <c r="T55" s="269">
        <v>196.69053793281364</v>
      </c>
      <c r="U55" s="269">
        <v>528.3922979328137</v>
      </c>
      <c r="V55" s="269">
        <v>-331.70176000000004</v>
      </c>
      <c r="W55" s="187"/>
      <c r="X55" s="269">
        <v>2187.346569000646</v>
      </c>
      <c r="Y55" s="269">
        <v>2003.9540689328137</v>
      </c>
      <c r="Z55" s="269">
        <v>183.39250006783232</v>
      </c>
    </row>
    <row r="56" spans="2:26" ht="12.75">
      <c r="B56" s="269"/>
      <c r="C56" s="269"/>
      <c r="D56" s="269"/>
      <c r="E56" s="269"/>
      <c r="F56" s="269" t="s">
        <v>82</v>
      </c>
      <c r="G56" s="269"/>
      <c r="H56" s="269">
        <v>0</v>
      </c>
      <c r="I56" s="269">
        <v>0</v>
      </c>
      <c r="J56" s="269">
        <v>0</v>
      </c>
      <c r="K56" s="187"/>
      <c r="L56" s="269">
        <v>0</v>
      </c>
      <c r="M56" s="269">
        <v>0</v>
      </c>
      <c r="N56" s="269">
        <v>0</v>
      </c>
      <c r="P56" s="269">
        <v>0</v>
      </c>
      <c r="Q56" s="269">
        <v>0</v>
      </c>
      <c r="R56" s="269">
        <v>0</v>
      </c>
      <c r="S56" s="187"/>
      <c r="T56" s="269">
        <v>0</v>
      </c>
      <c r="U56" s="269">
        <v>0</v>
      </c>
      <c r="V56" s="269">
        <v>0</v>
      </c>
      <c r="W56" s="187"/>
      <c r="X56" s="269">
        <v>0</v>
      </c>
      <c r="Y56" s="269">
        <v>0</v>
      </c>
      <c r="Z56" s="269">
        <v>0</v>
      </c>
    </row>
    <row r="57" spans="2:26" ht="12.75">
      <c r="B57" s="269"/>
      <c r="C57" s="269"/>
      <c r="D57" s="269"/>
      <c r="E57" s="269"/>
      <c r="F57" s="270" t="s">
        <v>539</v>
      </c>
      <c r="G57" s="269"/>
      <c r="H57" s="269">
        <v>44.404078</v>
      </c>
      <c r="I57" s="269">
        <v>703.5390000000001</v>
      </c>
      <c r="J57" s="269">
        <v>-659.1349220000001</v>
      </c>
      <c r="K57" s="187"/>
      <c r="L57" s="269">
        <v>73.392747</v>
      </c>
      <c r="M57" s="269">
        <v>15.156</v>
      </c>
      <c r="N57" s="269">
        <v>58.236747</v>
      </c>
      <c r="P57" s="269">
        <v>59.192252999999994</v>
      </c>
      <c r="Q57" s="269">
        <v>46.229</v>
      </c>
      <c r="R57" s="269">
        <v>12.963252999999995</v>
      </c>
      <c r="S57" s="187"/>
      <c r="T57" s="269">
        <v>30.692747000000004</v>
      </c>
      <c r="U57" s="269">
        <v>29.856</v>
      </c>
      <c r="V57" s="269">
        <v>0.8367470000000026</v>
      </c>
      <c r="W57" s="187"/>
      <c r="X57" s="269">
        <v>207.681825</v>
      </c>
      <c r="Y57" s="269">
        <v>794.78</v>
      </c>
      <c r="Z57" s="269">
        <v>-587.0981750000001</v>
      </c>
    </row>
    <row r="58" spans="2:26" ht="12.75">
      <c r="B58" s="269"/>
      <c r="C58" s="269"/>
      <c r="D58" s="269"/>
      <c r="E58" s="269"/>
      <c r="F58" s="269" t="s">
        <v>153</v>
      </c>
      <c r="G58" s="269"/>
      <c r="H58" s="269">
        <v>41.71374</v>
      </c>
      <c r="I58" s="269">
        <v>50.042</v>
      </c>
      <c r="J58" s="269">
        <v>-8.32826</v>
      </c>
      <c r="K58" s="187"/>
      <c r="L58" s="269">
        <v>10.048536</v>
      </c>
      <c r="M58" s="269">
        <v>31.811</v>
      </c>
      <c r="N58" s="269">
        <v>-21.762464</v>
      </c>
      <c r="P58" s="269">
        <v>14.273504</v>
      </c>
      <c r="Q58" s="269">
        <v>24.712000000000003</v>
      </c>
      <c r="R58" s="269">
        <v>-10.438496000000002</v>
      </c>
      <c r="S58" s="187"/>
      <c r="T58" s="269">
        <v>9.525801</v>
      </c>
      <c r="U58" s="269">
        <v>1.4</v>
      </c>
      <c r="V58" s="269">
        <v>8.125801</v>
      </c>
      <c r="W58" s="187"/>
      <c r="X58" s="269">
        <v>75.561581</v>
      </c>
      <c r="Y58" s="269">
        <v>107.965</v>
      </c>
      <c r="Z58" s="269">
        <v>-32.403419000000014</v>
      </c>
    </row>
    <row r="59" spans="2:26" ht="12.75">
      <c r="B59" s="269"/>
      <c r="C59" s="269"/>
      <c r="D59" s="269"/>
      <c r="E59" s="269"/>
      <c r="F59" s="269" t="s">
        <v>154</v>
      </c>
      <c r="G59" s="269"/>
      <c r="H59" s="269">
        <v>132.943172</v>
      </c>
      <c r="I59" s="269">
        <v>322.386771</v>
      </c>
      <c r="J59" s="269">
        <v>-189.443599</v>
      </c>
      <c r="K59" s="187"/>
      <c r="L59" s="269">
        <v>283.990793766648</v>
      </c>
      <c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1904.1031630006457</v>
      </c>
      <c r="Y59" s="269">
        <v>1101.2090689328136</v>
      </c>
      <c r="Z59" s="269">
        <v>802.8940940678322</v>
      </c>
    </row>
    <row r="60" spans="2:26" ht="12.75">
      <c r="B60" s="269"/>
      <c r="C60" s="269"/>
      <c r="D60" s="269"/>
      <c r="E60" s="269"/>
      <c r="F60" s="269"/>
      <c r="G60" s="269" t="s">
        <v>65</v>
      </c>
      <c r="H60" s="269">
        <v>52.80285500000001</v>
      </c>
      <c r="I60" s="269">
        <v>22.75</v>
      </c>
      <c r="J60" s="269">
        <v>30.052855000000008</v>
      </c>
      <c r="K60" s="187"/>
      <c r="L60" s="269">
        <v>47.293729000000006</v>
      </c>
      <c r="M60" s="269">
        <v>86.173</v>
      </c>
      <c r="N60" s="269">
        <v>-38.879270999999996</v>
      </c>
      <c r="P60" s="269">
        <v>84.088271</v>
      </c>
      <c r="Q60" s="269">
        <v>17.719</v>
      </c>
      <c r="R60" s="269">
        <v>66.369271</v>
      </c>
      <c r="S60" s="187"/>
      <c r="T60" s="269">
        <v>39.77612893281367</v>
      </c>
      <c r="U60" s="269">
        <v>156.25998393281367</v>
      </c>
      <c r="V60" s="269">
        <v>-116.483855</v>
      </c>
      <c r="W60" s="187"/>
      <c r="X60" s="269">
        <v>223.9609839328137</v>
      </c>
      <c r="Y60" s="269">
        <v>282.90198393281366</v>
      </c>
      <c r="Z60" s="269">
        <v>-58.940999999999974</v>
      </c>
    </row>
    <row r="61" spans="2:26" ht="12.75">
      <c r="B61" s="269"/>
      <c r="C61" s="269"/>
      <c r="D61" s="269"/>
      <c r="E61" s="269"/>
      <c r="F61" s="269"/>
      <c r="G61" s="269" t="s">
        <v>66</v>
      </c>
      <c r="H61" s="269">
        <v>80.14031700000001</v>
      </c>
      <c r="I61" s="269">
        <v>299.636771</v>
      </c>
      <c r="J61" s="269">
        <v>-219.496454</v>
      </c>
      <c r="K61" s="187"/>
      <c r="L61" s="269">
        <v>236.697064766648</v>
      </c>
      <c r="M61" s="269">
        <v>67.00800000000001</v>
      </c>
      <c r="N61" s="269">
        <v>169.689064766648</v>
      </c>
      <c r="P61" s="269">
        <v>1246.6089363011843</v>
      </c>
      <c r="Q61" s="269">
        <v>110.786</v>
      </c>
      <c r="R61" s="269">
        <v>1135.8229363011842</v>
      </c>
      <c r="S61" s="187"/>
      <c r="T61" s="269">
        <v>116.69586099999998</v>
      </c>
      <c r="U61" s="269">
        <v>340.876314</v>
      </c>
      <c r="V61" s="269">
        <v>-224.180453</v>
      </c>
      <c r="W61" s="187"/>
      <c r="X61" s="269">
        <v>1680.142179067832</v>
      </c>
      <c r="Y61" s="269">
        <v>818.3070849999999</v>
      </c>
      <c r="Z61" s="269">
        <v>861.8350940678322</v>
      </c>
    </row>
    <row r="62" spans="2:26" ht="12.75">
      <c r="B62" s="269"/>
      <c r="C62" s="269"/>
      <c r="D62" s="269"/>
      <c r="E62" s="269" t="s">
        <v>139</v>
      </c>
      <c r="F62" s="269"/>
      <c r="G62" s="269"/>
      <c r="H62" s="269">
        <v>41.393073949999994</v>
      </c>
      <c r="I62" s="269">
        <v>2.1</v>
      </c>
      <c r="J62" s="269">
        <v>39.29307394999999</v>
      </c>
      <c r="K62" s="187"/>
      <c r="L62" s="269">
        <v>1014.3</v>
      </c>
      <c r="M62" s="269">
        <v>9.3</v>
      </c>
      <c r="N62" s="269">
        <v>1005</v>
      </c>
      <c r="P62" s="269">
        <v>715.2</v>
      </c>
      <c r="Q62" s="269">
        <v>666.4</v>
      </c>
      <c r="R62" s="269">
        <v>48.80000000000007</v>
      </c>
      <c r="S62" s="187"/>
      <c r="T62" s="269">
        <v>101.7</v>
      </c>
      <c r="U62" s="269">
        <v>509.9</v>
      </c>
      <c r="V62" s="269">
        <v>-408.2</v>
      </c>
      <c r="W62" s="187"/>
      <c r="X62" s="269">
        <v>1872.59307395</v>
      </c>
      <c r="Y62" s="269">
        <v>1187.7</v>
      </c>
      <c r="Z62" s="269">
        <v>684.8930739500001</v>
      </c>
    </row>
    <row r="63" spans="2:26" ht="12.75">
      <c r="B63" s="269"/>
      <c r="C63" s="269"/>
      <c r="D63" s="269"/>
      <c r="E63" s="269"/>
      <c r="F63" s="269" t="s">
        <v>82</v>
      </c>
      <c r="G63" s="269"/>
      <c r="H63" s="269">
        <v>0</v>
      </c>
      <c r="I63" s="269">
        <v>0</v>
      </c>
      <c r="J63" s="269">
        <v>0</v>
      </c>
      <c r="K63" s="187"/>
      <c r="L63" s="269">
        <v>0</v>
      </c>
      <c r="M63" s="269">
        <v>0</v>
      </c>
      <c r="N63" s="269">
        <v>0</v>
      </c>
      <c r="P63" s="269">
        <v>0</v>
      </c>
      <c r="Q63" s="269">
        <v>0</v>
      </c>
      <c r="R63" s="269">
        <v>0</v>
      </c>
      <c r="S63" s="187"/>
      <c r="T63" s="269">
        <v>0</v>
      </c>
      <c r="U63" s="269">
        <v>0</v>
      </c>
      <c r="V63" s="269">
        <v>0</v>
      </c>
      <c r="W63" s="187"/>
      <c r="X63" s="269">
        <v>0</v>
      </c>
      <c r="Y63" s="269">
        <v>0</v>
      </c>
      <c r="Z63" s="269">
        <v>0</v>
      </c>
    </row>
    <row r="64" spans="2:26" ht="12.75">
      <c r="B64" s="269"/>
      <c r="C64" s="269"/>
      <c r="D64" s="269"/>
      <c r="E64" s="269"/>
      <c r="F64" s="270" t="s">
        <v>539</v>
      </c>
      <c r="G64" s="269"/>
      <c r="H64" s="269">
        <v>0</v>
      </c>
      <c r="I64" s="269">
        <v>0</v>
      </c>
      <c r="J64" s="269">
        <v>0</v>
      </c>
      <c r="K64" s="187"/>
      <c r="L64" s="269">
        <v>0</v>
      </c>
      <c r="M64" s="269">
        <v>0</v>
      </c>
      <c r="N64" s="269">
        <v>0</v>
      </c>
      <c r="P64" s="269">
        <v>0</v>
      </c>
      <c r="Q64" s="269">
        <v>0</v>
      </c>
      <c r="R64" s="269">
        <v>0</v>
      </c>
      <c r="S64" s="187"/>
      <c r="T64" s="269">
        <v>0</v>
      </c>
      <c r="U64" s="269">
        <v>0</v>
      </c>
      <c r="V64" s="269">
        <v>0</v>
      </c>
      <c r="W64" s="187"/>
      <c r="X64" s="269">
        <v>0</v>
      </c>
      <c r="Y64" s="269">
        <v>0</v>
      </c>
      <c r="Z64" s="269">
        <v>0</v>
      </c>
    </row>
    <row r="65" spans="2:26" ht="12.75">
      <c r="B65" s="269"/>
      <c r="C65" s="269"/>
      <c r="D65" s="269"/>
      <c r="E65" s="269"/>
      <c r="F65" s="269" t="s">
        <v>153</v>
      </c>
      <c r="G65" s="269"/>
      <c r="H65" s="269">
        <v>41.393073949999994</v>
      </c>
      <c r="I65" s="269">
        <v>2.1</v>
      </c>
      <c r="J65" s="269">
        <v>39.29307394999999</v>
      </c>
      <c r="K65" s="187"/>
      <c r="L65" s="269">
        <v>1014.3</v>
      </c>
      <c r="M65" s="269">
        <v>9.3</v>
      </c>
      <c r="N65" s="269">
        <v>1005</v>
      </c>
      <c r="P65" s="269">
        <v>715.2</v>
      </c>
      <c r="Q65" s="269">
        <v>666.4</v>
      </c>
      <c r="R65" s="269">
        <v>48.80000000000007</v>
      </c>
      <c r="S65" s="187"/>
      <c r="T65" s="269">
        <v>101.7</v>
      </c>
      <c r="U65" s="269">
        <v>509.9</v>
      </c>
      <c r="V65" s="269">
        <v>-408.2</v>
      </c>
      <c r="W65" s="187"/>
      <c r="X65" s="269">
        <v>1872.59307395</v>
      </c>
      <c r="Y65" s="269">
        <v>1187.7</v>
      </c>
      <c r="Z65" s="269">
        <v>684.8930739500001</v>
      </c>
    </row>
    <row r="66" spans="2:26" ht="12.75">
      <c r="B66" s="269"/>
      <c r="C66" s="269"/>
      <c r="D66" s="269"/>
      <c r="E66" s="269"/>
      <c r="F66" s="269" t="s">
        <v>154</v>
      </c>
      <c r="G66" s="269"/>
      <c r="H66" s="269">
        <v>0</v>
      </c>
      <c r="I66" s="269">
        <v>0</v>
      </c>
      <c r="J66" s="269">
        <v>0</v>
      </c>
      <c r="K66" s="187"/>
      <c r="L66" s="269">
        <v>0</v>
      </c>
      <c r="M66" s="269">
        <v>0</v>
      </c>
      <c r="N66" s="269">
        <v>0</v>
      </c>
      <c r="P66" s="269">
        <v>0</v>
      </c>
      <c r="Q66" s="269">
        <v>0</v>
      </c>
      <c r="R66" s="269">
        <v>0</v>
      </c>
      <c r="S66" s="187"/>
      <c r="T66" s="269">
        <v>0</v>
      </c>
      <c r="U66" s="269">
        <v>0</v>
      </c>
      <c r="V66" s="269">
        <v>0</v>
      </c>
      <c r="W66" s="187"/>
      <c r="X66" s="269">
        <v>0</v>
      </c>
      <c r="Y66" s="269">
        <v>0</v>
      </c>
      <c r="Z66" s="269">
        <v>0</v>
      </c>
    </row>
    <row r="67" spans="2:26" ht="12.75">
      <c r="B67" s="269"/>
      <c r="C67" s="269"/>
      <c r="D67" s="269"/>
      <c r="E67" s="269"/>
      <c r="F67" s="269"/>
      <c r="G67" s="269"/>
      <c r="H67" s="269"/>
      <c r="I67" s="269"/>
      <c r="J67" s="269"/>
      <c r="K67" s="187"/>
      <c r="L67" s="269"/>
      <c r="M67" s="269"/>
      <c r="N67" s="269"/>
      <c r="P67" s="269"/>
      <c r="Q67" s="269"/>
      <c r="R67" s="269"/>
      <c r="S67" s="187"/>
      <c r="T67" s="269"/>
      <c r="U67" s="269"/>
      <c r="V67" s="269"/>
      <c r="W67" s="187"/>
      <c r="X67" s="269"/>
      <c r="Y67" s="269"/>
      <c r="Z67" s="269"/>
    </row>
    <row r="68" spans="2:26" ht="12.75">
      <c r="B68" s="268" t="s">
        <v>480</v>
      </c>
      <c r="C68" s="268" t="s">
        <v>315</v>
      </c>
      <c r="D68" s="270"/>
      <c r="E68" s="270"/>
      <c r="F68" s="270"/>
      <c r="G68" s="270"/>
      <c r="H68" s="267">
        <v>2527.7878079802763</v>
      </c>
      <c r="I68" s="267">
        <v>2118.172044057593</v>
      </c>
      <c r="J68" s="267">
        <v>409.6157639226831</v>
      </c>
      <c r="K68" s="192"/>
      <c r="L68" s="267">
        <v>2064.5304981617933</v>
      </c>
      <c r="M68" s="267">
        <v>2723.408553365777</v>
      </c>
      <c r="N68" s="267">
        <v>-658.8780552039839</v>
      </c>
      <c r="O68" s="192"/>
      <c r="P68" s="267">
        <v>1813.4479247755526</v>
      </c>
      <c r="Q68" s="267">
        <v>2303.138688591794</v>
      </c>
      <c r="R68" s="267">
        <v>-489.69076381624154</v>
      </c>
      <c r="S68" s="192"/>
      <c r="T68" s="267">
        <v>5074.946529007736</v>
      </c>
      <c r="U68" s="267">
        <v>5288.377101153068</v>
      </c>
      <c r="V68" s="267">
        <v>-213.430572145332</v>
      </c>
      <c r="W68" s="192"/>
      <c r="X68" s="267">
        <v>11480.712759925358</v>
      </c>
      <c r="Y68" s="267">
        <v>12433.096387168232</v>
      </c>
      <c r="Z68" s="267">
        <v>-952.3836272428744</v>
      </c>
    </row>
    <row r="69" spans="2:26" ht="12.75">
      <c r="B69" s="268"/>
      <c r="C69" s="270" t="s">
        <v>481</v>
      </c>
      <c r="D69" s="270"/>
      <c r="E69" s="270"/>
      <c r="F69" s="270"/>
      <c r="G69" s="270"/>
      <c r="H69" s="269">
        <v>2764.658657460276</v>
      </c>
      <c r="I69" s="269">
        <v>0</v>
      </c>
      <c r="J69" s="269">
        <v>2764.658657460276</v>
      </c>
      <c r="K69" s="187"/>
      <c r="L69" s="269">
        <v>2064.5304981617933</v>
      </c>
      <c r="M69" s="269">
        <v>0</v>
      </c>
      <c r="N69" s="269">
        <v>2064.5304981617933</v>
      </c>
      <c r="P69" s="269">
        <v>1813.4479247755526</v>
      </c>
      <c r="Q69" s="269">
        <v>0</v>
      </c>
      <c r="R69" s="269">
        <v>1813.4479247755526</v>
      </c>
      <c r="S69" s="187"/>
      <c r="T69" s="269">
        <v>5074.946529007736</v>
      </c>
      <c r="U69" s="269">
        <v>0</v>
      </c>
      <c r="V69" s="269">
        <v>5074.946529007736</v>
      </c>
      <c r="W69" s="187"/>
      <c r="X69" s="269">
        <v>11717.583609405357</v>
      </c>
      <c r="Y69" s="269">
        <v>0</v>
      </c>
      <c r="Z69" s="269">
        <v>11717.583609405357</v>
      </c>
    </row>
    <row r="70" spans="2:26" ht="12.75">
      <c r="B70" s="270"/>
      <c r="C70" s="270"/>
      <c r="D70" s="270"/>
      <c r="E70" s="269" t="s">
        <v>82</v>
      </c>
      <c r="F70" s="270"/>
      <c r="G70" s="270"/>
      <c r="H70" s="269">
        <v>0</v>
      </c>
      <c r="I70" s="269">
        <v>0</v>
      </c>
      <c r="J70" s="269">
        <v>0</v>
      </c>
      <c r="K70" s="187"/>
      <c r="L70" s="269">
        <v>0</v>
      </c>
      <c r="M70" s="269">
        <v>0</v>
      </c>
      <c r="N70" s="269">
        <v>0</v>
      </c>
      <c r="P70" s="269">
        <v>0</v>
      </c>
      <c r="Q70" s="269">
        <v>0</v>
      </c>
      <c r="R70" s="269">
        <v>0</v>
      </c>
      <c r="S70" s="187"/>
      <c r="T70" s="269">
        <v>0</v>
      </c>
      <c r="U70" s="269">
        <v>0</v>
      </c>
      <c r="V70" s="269">
        <v>0</v>
      </c>
      <c r="W70" s="187"/>
      <c r="X70" s="269">
        <v>0</v>
      </c>
      <c r="Y70" s="269">
        <v>0</v>
      </c>
      <c r="Z70" s="269">
        <v>0</v>
      </c>
    </row>
    <row r="71" spans="2:26" ht="12.75">
      <c r="B71" s="270"/>
      <c r="C71" s="270"/>
      <c r="D71" s="270"/>
      <c r="E71" s="270" t="s">
        <v>539</v>
      </c>
      <c r="F71" s="270"/>
      <c r="G71" s="270"/>
      <c r="H71" s="269">
        <v>0</v>
      </c>
      <c r="I71" s="269">
        <v>0</v>
      </c>
      <c r="J71" s="269">
        <v>0</v>
      </c>
      <c r="K71" s="187"/>
      <c r="L71" s="269">
        <v>0</v>
      </c>
      <c r="M71" s="269">
        <v>0</v>
      </c>
      <c r="N71" s="269">
        <v>0</v>
      </c>
      <c r="P71" s="269">
        <v>0</v>
      </c>
      <c r="Q71" s="269">
        <v>0</v>
      </c>
      <c r="R71" s="269">
        <v>0</v>
      </c>
      <c r="S71" s="187"/>
      <c r="T71" s="269">
        <v>0</v>
      </c>
      <c r="U71" s="269">
        <v>0</v>
      </c>
      <c r="V71" s="269">
        <v>0</v>
      </c>
      <c r="W71" s="187"/>
      <c r="X71" s="269">
        <v>0</v>
      </c>
      <c r="Y71" s="269">
        <v>0</v>
      </c>
      <c r="Z71" s="269">
        <v>0</v>
      </c>
    </row>
    <row r="72" spans="2:26" ht="12.75">
      <c r="B72" s="270"/>
      <c r="C72" s="270"/>
      <c r="D72" s="270"/>
      <c r="E72" s="270" t="s">
        <v>153</v>
      </c>
      <c r="F72" s="270"/>
      <c r="G72" s="270"/>
      <c r="H72" s="269">
        <v>1909.9575004275764</v>
      </c>
      <c r="I72" s="269">
        <v>0</v>
      </c>
      <c r="J72" s="269">
        <v>1909.9575004275764</v>
      </c>
      <c r="K72" s="187"/>
      <c r="L72" s="269">
        <v>1202.8136189942934</v>
      </c>
      <c r="M72" s="269">
        <v>0</v>
      </c>
      <c r="N72" s="269">
        <v>1202.8136189942934</v>
      </c>
      <c r="P72" s="269">
        <v>1143.4887408981526</v>
      </c>
      <c r="Q72" s="269">
        <v>0</v>
      </c>
      <c r="R72" s="269">
        <v>1143.4887408981526</v>
      </c>
      <c r="S72" s="187"/>
      <c r="T72" s="269">
        <v>2026.2341929301356</v>
      </c>
      <c r="U72" s="269">
        <v>0</v>
      </c>
      <c r="V72" s="269">
        <v>2026.2341929301356</v>
      </c>
      <c r="W72" s="187"/>
      <c r="X72" s="269">
        <v>6282.494053250158</v>
      </c>
      <c r="Y72" s="269">
        <v>0</v>
      </c>
      <c r="Z72" s="269">
        <v>6282.494053250158</v>
      </c>
    </row>
    <row r="73" spans="2:26" ht="12.75">
      <c r="B73" s="270"/>
      <c r="C73" s="270"/>
      <c r="D73" s="270"/>
      <c r="E73" s="270" t="s">
        <v>154</v>
      </c>
      <c r="F73" s="270"/>
      <c r="G73" s="270"/>
      <c r="H73" s="269">
        <v>854.7011570326999</v>
      </c>
      <c r="I73" s="269">
        <v>0</v>
      </c>
      <c r="J73" s="269">
        <v>854.7011570326999</v>
      </c>
      <c r="K73" s="187"/>
      <c r="L73" s="269">
        <v>861.7168791675</v>
      </c>
      <c r="M73" s="269">
        <v>0</v>
      </c>
      <c r="N73" s="269">
        <v>861.7168791675</v>
      </c>
      <c r="P73" s="269">
        <v>669.9591838773999</v>
      </c>
      <c r="Q73" s="269">
        <v>0</v>
      </c>
      <c r="R73" s="269">
        <v>669.9591838773999</v>
      </c>
      <c r="S73" s="187"/>
      <c r="T73" s="269">
        <v>3048.7123360776004</v>
      </c>
      <c r="U73" s="269">
        <v>0</v>
      </c>
      <c r="V73" s="269">
        <v>3048.7123360776004</v>
      </c>
      <c r="W73" s="187"/>
      <c r="X73" s="269">
        <v>5435.089556155201</v>
      </c>
      <c r="Y73" s="269">
        <v>0</v>
      </c>
      <c r="Z73" s="269">
        <v>5435.089556155201</v>
      </c>
    </row>
    <row r="74" spans="2:26" ht="12.75">
      <c r="B74" s="270"/>
      <c r="C74" s="270"/>
      <c r="D74" s="270"/>
      <c r="E74" s="270"/>
      <c r="F74" s="270"/>
      <c r="G74" s="270" t="s">
        <v>65</v>
      </c>
      <c r="H74" s="269">
        <v>312.1005213012</v>
      </c>
      <c r="I74" s="269">
        <v>0</v>
      </c>
      <c r="J74" s="269">
        <v>312.1005213012</v>
      </c>
      <c r="K74" s="187"/>
      <c r="L74" s="269">
        <v>196.223003455</v>
      </c>
      <c r="M74" s="269">
        <v>0</v>
      </c>
      <c r="N74" s="269">
        <v>196.223003455</v>
      </c>
      <c r="P74" s="269">
        <v>248.932933225</v>
      </c>
      <c r="Q74" s="269">
        <v>0</v>
      </c>
      <c r="R74" s="269">
        <v>248.932933225</v>
      </c>
      <c r="S74" s="187"/>
      <c r="T74" s="269">
        <v>483.43831924</v>
      </c>
      <c r="U74" s="269">
        <v>0</v>
      </c>
      <c r="V74" s="269">
        <v>483.43831924</v>
      </c>
      <c r="W74" s="187"/>
      <c r="X74" s="269">
        <v>1240.6947772212</v>
      </c>
      <c r="Y74" s="269">
        <v>0</v>
      </c>
      <c r="Z74" s="269">
        <v>1240.6947772212</v>
      </c>
    </row>
    <row r="75" spans="2:26" ht="12.75">
      <c r="B75" s="270"/>
      <c r="C75" s="270"/>
      <c r="D75" s="270"/>
      <c r="E75" s="270"/>
      <c r="F75" s="270"/>
      <c r="G75" s="270" t="s">
        <v>66</v>
      </c>
      <c r="H75" s="269">
        <v>542.6006357315</v>
      </c>
      <c r="I75" s="269">
        <v>0</v>
      </c>
      <c r="J75" s="269">
        <v>542.6006357315</v>
      </c>
      <c r="K75" s="187"/>
      <c r="L75" s="269">
        <v>665.4938757125</v>
      </c>
      <c r="M75" s="269">
        <v>0</v>
      </c>
      <c r="N75" s="269">
        <v>665.4938757125</v>
      </c>
      <c r="P75" s="269">
        <v>421.0262506524</v>
      </c>
      <c r="Q75" s="269">
        <v>0</v>
      </c>
      <c r="R75" s="269">
        <v>421.0262506524</v>
      </c>
      <c r="S75" s="187"/>
      <c r="T75" s="269">
        <v>2565.2740168376004</v>
      </c>
      <c r="U75" s="269">
        <v>0</v>
      </c>
      <c r="V75" s="269">
        <v>2565.2740168376004</v>
      </c>
      <c r="W75" s="187"/>
      <c r="X75" s="269">
        <v>4194.394778934</v>
      </c>
      <c r="Y75" s="269">
        <v>0</v>
      </c>
      <c r="Z75" s="269">
        <v>4194.394778934</v>
      </c>
    </row>
    <row r="76" spans="2:26" ht="12.75">
      <c r="B76" s="270"/>
      <c r="C76" s="270" t="s">
        <v>8</v>
      </c>
      <c r="D76" s="270"/>
      <c r="E76" s="270"/>
      <c r="F76" s="270"/>
      <c r="G76" s="270"/>
      <c r="H76" s="269">
        <v>-236.87084948</v>
      </c>
      <c r="I76" s="269">
        <v>2118.172044057593</v>
      </c>
      <c r="J76" s="269">
        <v>-2355.042893537593</v>
      </c>
      <c r="K76" s="187"/>
      <c r="L76" s="269">
        <v>0</v>
      </c>
      <c r="M76" s="269">
        <v>2723.408553365777</v>
      </c>
      <c r="N76" s="269">
        <v>-2723.408553365777</v>
      </c>
      <c r="P76" s="269">
        <v>0</v>
      </c>
      <c r="Q76" s="269">
        <v>2303.138688591794</v>
      </c>
      <c r="R76" s="269">
        <v>-2303.138688591794</v>
      </c>
      <c r="S76" s="187"/>
      <c r="T76" s="269">
        <v>0</v>
      </c>
      <c r="U76" s="269">
        <v>5288.377101153068</v>
      </c>
      <c r="V76" s="269">
        <v>-5288.377101153068</v>
      </c>
      <c r="W76" s="187"/>
      <c r="X76" s="269">
        <v>-236.87084948</v>
      </c>
      <c r="Y76" s="269">
        <v>12433.096387168232</v>
      </c>
      <c r="Z76" s="269">
        <v>-12669.967236648232</v>
      </c>
    </row>
    <row r="77" spans="2:26" ht="12.75">
      <c r="B77" s="270"/>
      <c r="C77" s="270"/>
      <c r="D77" s="270"/>
      <c r="E77" s="269" t="s">
        <v>82</v>
      </c>
      <c r="F77" s="270"/>
      <c r="G77" s="270"/>
      <c r="H77" s="269">
        <v>0</v>
      </c>
      <c r="I77" s="269">
        <v>0</v>
      </c>
      <c r="J77" s="269">
        <v>0</v>
      </c>
      <c r="K77" s="187"/>
      <c r="L77" s="269">
        <v>0</v>
      </c>
      <c r="M77" s="269">
        <v>0</v>
      </c>
      <c r="N77" s="269">
        <v>0</v>
      </c>
      <c r="P77" s="269">
        <v>0</v>
      </c>
      <c r="Q77" s="269">
        <v>0</v>
      </c>
      <c r="R77" s="269">
        <v>0</v>
      </c>
      <c r="S77" s="187"/>
      <c r="T77" s="269">
        <v>0</v>
      </c>
      <c r="U77" s="269">
        <v>0</v>
      </c>
      <c r="V77" s="269">
        <v>0</v>
      </c>
      <c r="W77" s="187"/>
      <c r="X77" s="269">
        <v>0</v>
      </c>
      <c r="Y77" s="269">
        <v>0</v>
      </c>
      <c r="Z77" s="269">
        <v>0</v>
      </c>
    </row>
    <row r="78" spans="2:26" ht="12.75">
      <c r="B78" s="270"/>
      <c r="C78" s="270"/>
      <c r="D78" s="270"/>
      <c r="E78" s="270" t="s">
        <v>539</v>
      </c>
      <c r="F78" s="270"/>
      <c r="G78" s="270"/>
      <c r="H78" s="269">
        <v>0</v>
      </c>
      <c r="I78" s="269">
        <v>0</v>
      </c>
      <c r="J78" s="269">
        <v>0</v>
      </c>
      <c r="K78" s="187"/>
      <c r="L78" s="269">
        <v>0</v>
      </c>
      <c r="M78" s="269">
        <v>0</v>
      </c>
      <c r="N78" s="269">
        <v>0</v>
      </c>
      <c r="P78" s="269">
        <v>0</v>
      </c>
      <c r="Q78" s="269">
        <v>0</v>
      </c>
      <c r="R78" s="269">
        <v>0</v>
      </c>
      <c r="S78" s="187"/>
      <c r="T78" s="269">
        <v>0</v>
      </c>
      <c r="U78" s="269">
        <v>0</v>
      </c>
      <c r="V78" s="269">
        <v>0</v>
      </c>
      <c r="W78" s="187"/>
      <c r="X78" s="269">
        <v>0</v>
      </c>
      <c r="Y78" s="269">
        <v>0</v>
      </c>
      <c r="Z78" s="269">
        <v>0</v>
      </c>
    </row>
    <row r="79" spans="2:26" ht="12.75">
      <c r="B79" s="270"/>
      <c r="C79" s="270"/>
      <c r="D79" s="270"/>
      <c r="E79" s="270" t="s">
        <v>153</v>
      </c>
      <c r="F79" s="270"/>
      <c r="G79" s="270"/>
      <c r="H79" s="269">
        <v>0</v>
      </c>
      <c r="I79" s="269">
        <v>1364.514540882647</v>
      </c>
      <c r="J79" s="269">
        <v>-1364.514540882647</v>
      </c>
      <c r="K79" s="187"/>
      <c r="L79" s="269">
        <v>0</v>
      </c>
      <c r="M79" s="269">
        <v>1484.4004278390667</v>
      </c>
      <c r="N79" s="269">
        <v>-1484.4004278390667</v>
      </c>
      <c r="P79" s="269">
        <v>0</v>
      </c>
      <c r="Q79" s="269">
        <v>1204.692376070575</v>
      </c>
      <c r="R79" s="269">
        <v>-1204.692376070575</v>
      </c>
      <c r="S79" s="187"/>
      <c r="T79" s="269">
        <v>0</v>
      </c>
      <c r="U79" s="269">
        <v>2456.585988180459</v>
      </c>
      <c r="V79" s="269">
        <v>-2456.585988180459</v>
      </c>
      <c r="W79" s="187"/>
      <c r="X79" s="269">
        <v>0</v>
      </c>
      <c r="Y79" s="269">
        <v>6510.193332972747</v>
      </c>
      <c r="Z79" s="269">
        <v>-6510.193332972747</v>
      </c>
    </row>
    <row r="80" spans="2:26" ht="12.75">
      <c r="B80" s="270"/>
      <c r="C80" s="270"/>
      <c r="D80" s="270"/>
      <c r="E80" s="270" t="s">
        <v>154</v>
      </c>
      <c r="F80" s="270"/>
      <c r="G80" s="270"/>
      <c r="H80" s="269">
        <v>-236.87084948</v>
      </c>
      <c r="I80" s="269">
        <v>753.6575031749462</v>
      </c>
      <c r="J80" s="269">
        <v>-990.5283526549463</v>
      </c>
      <c r="K80" s="187"/>
      <c r="L80" s="269">
        <v>0</v>
      </c>
      <c r="M80" s="269">
        <v>1239.0081255267105</v>
      </c>
      <c r="N80" s="269">
        <v>-1239.0081255267105</v>
      </c>
      <c r="P80" s="269">
        <v>0</v>
      </c>
      <c r="Q80" s="269">
        <v>1098.4463125212192</v>
      </c>
      <c r="R80" s="269">
        <v>-1098.4463125212192</v>
      </c>
      <c r="S80" s="187"/>
      <c r="T80" s="269">
        <v>0</v>
      </c>
      <c r="U80" s="269">
        <v>2831.7911129726094</v>
      </c>
      <c r="V80" s="269">
        <v>-2831.7911129726094</v>
      </c>
      <c r="W80" s="187"/>
      <c r="X80" s="269">
        <v>-236.87084948</v>
      </c>
      <c r="Y80" s="269">
        <v>5922.903054195485</v>
      </c>
      <c r="Z80" s="269">
        <v>-6159.773903675486</v>
      </c>
    </row>
    <row r="81" spans="2:26" ht="12.75">
      <c r="B81" s="270"/>
      <c r="C81" s="270"/>
      <c r="D81" s="270"/>
      <c r="E81" s="270"/>
      <c r="F81" s="270"/>
      <c r="G81" s="270" t="s">
        <v>65</v>
      </c>
      <c r="H81" s="269">
        <v>0</v>
      </c>
      <c r="I81" s="269">
        <v>462.77164799999997</v>
      </c>
      <c r="J81" s="269">
        <v>-462.77164799999997</v>
      </c>
      <c r="K81" s="187"/>
      <c r="L81" s="269">
        <v>0</v>
      </c>
      <c r="M81" s="269">
        <v>447.45565404</v>
      </c>
      <c r="N81" s="269">
        <v>-447.45565404</v>
      </c>
      <c r="P81" s="269">
        <v>0</v>
      </c>
      <c r="Q81" s="269">
        <v>468.25496530999993</v>
      </c>
      <c r="R81" s="269">
        <v>-468.25496530999993</v>
      </c>
      <c r="S81" s="187"/>
      <c r="T81" s="269">
        <v>0</v>
      </c>
      <c r="U81" s="269">
        <v>607.66871072</v>
      </c>
      <c r="V81" s="269">
        <v>-607.66871072</v>
      </c>
      <c r="W81" s="187"/>
      <c r="X81" s="269">
        <v>0</v>
      </c>
      <c r="Y81" s="269">
        <v>1986.15097807</v>
      </c>
      <c r="Z81" s="269">
        <v>-1986.15097807</v>
      </c>
    </row>
    <row r="82" spans="2:26" ht="12.75">
      <c r="B82" s="270"/>
      <c r="C82" s="270"/>
      <c r="D82" s="270"/>
      <c r="E82" s="270"/>
      <c r="F82" s="270"/>
      <c r="G82" s="270" t="s">
        <v>66</v>
      </c>
      <c r="H82" s="269">
        <v>-236.87084948</v>
      </c>
      <c r="I82" s="269">
        <v>290.88585517494624</v>
      </c>
      <c r="J82" s="269">
        <v>-527.7567046549462</v>
      </c>
      <c r="K82" s="187"/>
      <c r="L82" s="269">
        <v>0</v>
      </c>
      <c r="M82" s="269">
        <v>791.5524714867105</v>
      </c>
      <c r="N82" s="269">
        <v>-791.5524714867105</v>
      </c>
      <c r="P82" s="269">
        <v>0</v>
      </c>
      <c r="Q82" s="269">
        <v>630.1913472112192</v>
      </c>
      <c r="R82" s="269">
        <v>-630.1913472112192</v>
      </c>
      <c r="S82" s="187"/>
      <c r="T82" s="269">
        <v>0</v>
      </c>
      <c r="U82" s="269">
        <v>2224.1224022526094</v>
      </c>
      <c r="V82" s="269">
        <v>-2224.1224022526094</v>
      </c>
      <c r="W82" s="187"/>
      <c r="X82" s="269">
        <v>-236.87084948</v>
      </c>
      <c r="Y82" s="269">
        <v>3936.7520761254855</v>
      </c>
      <c r="Z82" s="269">
        <v>-4173.622925605486</v>
      </c>
    </row>
    <row r="83" spans="1:26" ht="12.75">
      <c r="A83" s="257"/>
      <c r="B83" s="271"/>
      <c r="C83" s="271"/>
      <c r="D83" s="271"/>
      <c r="E83" s="271"/>
      <c r="F83" s="271"/>
      <c r="G83" s="271"/>
      <c r="H83" s="271"/>
      <c r="I83" s="271"/>
      <c r="J83" s="271"/>
      <c r="K83" s="257"/>
      <c r="L83" s="271"/>
      <c r="M83" s="271"/>
      <c r="N83" s="271"/>
      <c r="O83" s="257"/>
      <c r="P83" s="271"/>
      <c r="Q83" s="271"/>
      <c r="R83" s="271"/>
      <c r="S83" s="257"/>
      <c r="T83" s="271"/>
      <c r="U83" s="271"/>
      <c r="V83" s="271"/>
      <c r="W83" s="257"/>
      <c r="X83" s="271"/>
      <c r="Y83" s="271"/>
      <c r="Z83" s="271"/>
    </row>
    <row r="84" spans="2:26" ht="12.75">
      <c r="B84" s="275"/>
      <c r="C84" s="275"/>
      <c r="D84" s="275"/>
      <c r="E84" s="275"/>
      <c r="F84" s="275"/>
      <c r="G84" s="275"/>
      <c r="H84" s="390" t="s">
        <v>654</v>
      </c>
      <c r="I84" s="391"/>
      <c r="J84" s="391"/>
      <c r="K84" s="391"/>
      <c r="L84" s="391"/>
      <c r="M84" s="391"/>
      <c r="N84" s="391"/>
      <c r="O84" s="391"/>
      <c r="P84" s="391"/>
      <c r="Q84" s="391"/>
      <c r="R84" s="391"/>
      <c r="S84" s="391"/>
      <c r="T84" s="391"/>
      <c r="U84" s="391"/>
      <c r="V84" s="391"/>
      <c r="W84" s="391"/>
      <c r="X84" s="391"/>
      <c r="Y84" s="391"/>
      <c r="Z84" s="391"/>
    </row>
    <row r="85" spans="2:26" ht="12.75">
      <c r="B85" s="275"/>
      <c r="C85" s="275"/>
      <c r="D85" s="275"/>
      <c r="E85" s="275"/>
      <c r="F85" s="275"/>
      <c r="G85" s="275"/>
      <c r="H85" s="417" t="s">
        <v>350</v>
      </c>
      <c r="I85" s="417"/>
      <c r="J85" s="417"/>
      <c r="L85" s="417" t="s">
        <v>351</v>
      </c>
      <c r="M85" s="417"/>
      <c r="N85" s="417"/>
      <c r="O85" s="276"/>
      <c r="P85" s="417" t="s">
        <v>352</v>
      </c>
      <c r="Q85" s="417"/>
      <c r="R85" s="417"/>
      <c r="S85" s="276"/>
      <c r="T85" s="417" t="s">
        <v>353</v>
      </c>
      <c r="U85" s="417"/>
      <c r="V85" s="417"/>
      <c r="X85" s="416" t="s">
        <v>653</v>
      </c>
      <c r="Y85" s="417"/>
      <c r="Z85" s="417"/>
    </row>
    <row r="86" spans="2:26" ht="12.75">
      <c r="B86" s="277" t="s">
        <v>192</v>
      </c>
      <c r="C86" s="277"/>
      <c r="D86" s="277"/>
      <c r="E86" s="277"/>
      <c r="F86" s="277"/>
      <c r="G86" s="277"/>
      <c r="H86" s="278" t="s">
        <v>157</v>
      </c>
      <c r="I86" s="278" t="s">
        <v>158</v>
      </c>
      <c r="J86" s="278" t="s">
        <v>159</v>
      </c>
      <c r="K86" s="256"/>
      <c r="L86" s="278" t="s">
        <v>157</v>
      </c>
      <c r="M86" s="278" t="s">
        <v>158</v>
      </c>
      <c r="N86" s="278" t="s">
        <v>159</v>
      </c>
      <c r="O86" s="256"/>
      <c r="P86" s="278" t="s">
        <v>157</v>
      </c>
      <c r="Q86" s="278" t="s">
        <v>158</v>
      </c>
      <c r="R86" s="278" t="s">
        <v>159</v>
      </c>
      <c r="S86" s="256"/>
      <c r="T86" s="278" t="s">
        <v>157</v>
      </c>
      <c r="U86" s="278" t="s">
        <v>158</v>
      </c>
      <c r="V86" s="278" t="s">
        <v>159</v>
      </c>
      <c r="W86" s="256"/>
      <c r="X86" s="278" t="s">
        <v>157</v>
      </c>
      <c r="Y86" s="278" t="s">
        <v>158</v>
      </c>
      <c r="Z86" s="278" t="s">
        <v>159</v>
      </c>
    </row>
    <row r="87" spans="2:26" ht="12.75">
      <c r="B87" s="271"/>
      <c r="C87" s="271"/>
      <c r="D87" s="271"/>
      <c r="E87" s="271"/>
      <c r="F87" s="271"/>
      <c r="G87" s="271"/>
      <c r="H87" s="271"/>
      <c r="I87" s="271"/>
      <c r="J87" s="271"/>
      <c r="K87" s="257"/>
      <c r="L87" s="271"/>
      <c r="M87" s="271"/>
      <c r="N87" s="271"/>
      <c r="O87" s="257"/>
      <c r="P87" s="271"/>
      <c r="Q87" s="271"/>
      <c r="R87" s="271"/>
      <c r="S87" s="257"/>
      <c r="T87" s="271"/>
      <c r="U87" s="271"/>
      <c r="V87" s="271"/>
      <c r="W87" s="257"/>
      <c r="X87" s="271"/>
      <c r="Y87" s="271"/>
      <c r="Z87" s="271"/>
    </row>
    <row r="88" spans="2:26" ht="12.75">
      <c r="B88" s="269"/>
      <c r="C88" s="269"/>
      <c r="D88" s="269"/>
      <c r="E88" s="269"/>
      <c r="F88" s="269"/>
      <c r="G88" s="269"/>
      <c r="H88" s="269"/>
      <c r="I88" s="269"/>
      <c r="J88" s="269"/>
      <c r="K88" s="187"/>
      <c r="L88" s="269"/>
      <c r="M88" s="269"/>
      <c r="N88" s="269"/>
      <c r="P88" s="269"/>
      <c r="Q88" s="269"/>
      <c r="R88" s="269"/>
      <c r="S88" s="187"/>
      <c r="T88" s="269"/>
      <c r="U88" s="269"/>
      <c r="V88" s="269"/>
      <c r="W88" s="187"/>
      <c r="X88" s="269"/>
      <c r="Y88" s="269"/>
      <c r="Z88" s="269"/>
    </row>
    <row r="89" spans="2:26" s="192" customFormat="1" ht="12.75">
      <c r="B89" s="267" t="s">
        <v>740</v>
      </c>
      <c r="C89" s="267"/>
      <c r="D89" s="267"/>
      <c r="E89" s="267"/>
      <c r="F89" s="267"/>
      <c r="G89" s="267"/>
      <c r="H89" s="267">
        <v>22015.133656051083</v>
      </c>
      <c r="I89" s="267">
        <v>22710.94679524187</v>
      </c>
      <c r="J89" s="267">
        <v>-695.8131391907882</v>
      </c>
      <c r="L89" s="267">
        <v>25088.56516742493</v>
      </c>
      <c r="M89" s="267">
        <v>21032.303637230478</v>
      </c>
      <c r="N89" s="267">
        <v>4056.2615301944534</v>
      </c>
      <c r="P89" s="267">
        <v>25487.29931850502</v>
      </c>
      <c r="Q89" s="267">
        <v>19440.27586427187</v>
      </c>
      <c r="R89" s="267">
        <v>6047.023454233153</v>
      </c>
      <c r="T89" s="267">
        <v>18920.914083013988</v>
      </c>
      <c r="U89" s="267">
        <v>18400.657620212696</v>
      </c>
      <c r="V89" s="267">
        <v>520.2564628012915</v>
      </c>
      <c r="X89" s="267">
        <v>91511.91222499503</v>
      </c>
      <c r="Y89" s="267">
        <v>81584.18391695691</v>
      </c>
      <c r="Z89" s="267">
        <v>9927.728308038117</v>
      </c>
    </row>
    <row r="90" spans="2:26" ht="12.75">
      <c r="B90" s="269"/>
      <c r="C90" s="269" t="s">
        <v>121</v>
      </c>
      <c r="D90" s="269"/>
      <c r="E90" s="269"/>
      <c r="F90" s="269"/>
      <c r="G90" s="269"/>
      <c r="H90" s="269">
        <v>16898.028228117742</v>
      </c>
      <c r="I90" s="269">
        <v>20224.68355263503</v>
      </c>
      <c r="J90" s="269">
        <v>-3326.655324517287</v>
      </c>
      <c r="K90" s="187"/>
      <c r="L90" s="269">
        <v>16937.323299808453</v>
      </c>
      <c r="M90" s="269">
        <v>17427.980086622534</v>
      </c>
      <c r="N90" s="269">
        <v>-490.656786814081</v>
      </c>
      <c r="P90" s="269">
        <v>17140.86605671321</v>
      </c>
      <c r="Q90" s="269">
        <v>15049.800096178074</v>
      </c>
      <c r="R90" s="269">
        <v>2091.0659605351357</v>
      </c>
      <c r="S90" s="187"/>
      <c r="T90" s="269">
        <v>16283.11742492934</v>
      </c>
      <c r="U90" s="269">
        <v>11021.306683615188</v>
      </c>
      <c r="V90" s="269">
        <v>5261.8107413141515</v>
      </c>
      <c r="W90" s="187"/>
      <c r="X90" s="269">
        <v>67259.33500956875</v>
      </c>
      <c r="Y90" s="269">
        <v>63723.77041905083</v>
      </c>
      <c r="Z90" s="269">
        <v>3535.564590517919</v>
      </c>
    </row>
    <row r="91" spans="2:26" ht="12.75">
      <c r="B91" s="269"/>
      <c r="C91" s="269"/>
      <c r="D91" s="269" t="s">
        <v>126</v>
      </c>
      <c r="E91" s="269"/>
      <c r="F91" s="269"/>
      <c r="G91" s="269"/>
      <c r="H91" s="269">
        <v>0</v>
      </c>
      <c r="I91" s="269">
        <v>1722.394394999997</v>
      </c>
      <c r="J91" s="269">
        <v>-1722.394394999997</v>
      </c>
      <c r="K91" s="187"/>
      <c r="L91" s="269">
        <v>1443.3728039999978</v>
      </c>
      <c r="M91" s="269">
        <v>1118.712159</v>
      </c>
      <c r="N91" s="269">
        <v>324.6606449999979</v>
      </c>
      <c r="P91" s="269">
        <v>1867.50255</v>
      </c>
      <c r="Q91" s="269">
        <v>303.81442999999945</v>
      </c>
      <c r="R91" s="269">
        <v>1563.6881200000005</v>
      </c>
      <c r="S91" s="187"/>
      <c r="T91" s="269">
        <v>3017.984816</v>
      </c>
      <c r="U91" s="269">
        <v>519.4944859999998</v>
      </c>
      <c r="V91" s="269">
        <v>2498.4903300000005</v>
      </c>
      <c r="W91" s="187"/>
      <c r="X91" s="269">
        <v>6328.860169999998</v>
      </c>
      <c r="Y91" s="269">
        <v>3664.4154699999963</v>
      </c>
      <c r="Z91" s="269">
        <v>2664.444700000002</v>
      </c>
    </row>
    <row r="92" spans="2:26" ht="12.75">
      <c r="B92" s="269"/>
      <c r="C92" s="269"/>
      <c r="D92" s="269"/>
      <c r="E92" s="270" t="s">
        <v>539</v>
      </c>
      <c r="F92" s="269"/>
      <c r="G92" s="269"/>
      <c r="H92" s="269">
        <v>0</v>
      </c>
      <c r="I92" s="269">
        <v>0</v>
      </c>
      <c r="J92" s="269">
        <v>0</v>
      </c>
      <c r="K92" s="187"/>
      <c r="L92" s="269">
        <v>0</v>
      </c>
      <c r="M92" s="269">
        <v>0</v>
      </c>
      <c r="N92" s="269">
        <v>0</v>
      </c>
      <c r="P92" s="269">
        <v>0</v>
      </c>
      <c r="Q92" s="269">
        <v>0</v>
      </c>
      <c r="R92" s="269">
        <v>0</v>
      </c>
      <c r="S92" s="187"/>
      <c r="T92" s="269">
        <v>0</v>
      </c>
      <c r="U92" s="269">
        <v>0</v>
      </c>
      <c r="V92" s="269">
        <v>0</v>
      </c>
      <c r="W92" s="187"/>
      <c r="X92" s="269">
        <v>0</v>
      </c>
      <c r="Y92" s="269">
        <v>0</v>
      </c>
      <c r="Z92" s="269">
        <v>0</v>
      </c>
    </row>
    <row r="93" spans="2:26" ht="12.75">
      <c r="B93" s="269"/>
      <c r="C93" s="269"/>
      <c r="D93" s="269"/>
      <c r="E93" s="269"/>
      <c r="F93" s="269" t="s">
        <v>127</v>
      </c>
      <c r="G93" s="269"/>
      <c r="H93" s="269">
        <v>0</v>
      </c>
      <c r="I93" s="269">
        <v>0</v>
      </c>
      <c r="J93" s="269">
        <v>0</v>
      </c>
      <c r="K93" s="187"/>
      <c r="L93" s="269">
        <v>0</v>
      </c>
      <c r="M93" s="269">
        <v>0</v>
      </c>
      <c r="N93" s="269">
        <v>0</v>
      </c>
      <c r="P93" s="269">
        <v>0</v>
      </c>
      <c r="Q93" s="269">
        <v>0</v>
      </c>
      <c r="R93" s="269">
        <v>0</v>
      </c>
      <c r="S93" s="187"/>
      <c r="T93" s="269">
        <v>0</v>
      </c>
      <c r="U93" s="269">
        <v>0</v>
      </c>
      <c r="V93" s="269">
        <v>0</v>
      </c>
      <c r="W93" s="187"/>
      <c r="X93" s="269">
        <v>0</v>
      </c>
      <c r="Y93" s="269">
        <v>0</v>
      </c>
      <c r="Z93" s="269">
        <v>0</v>
      </c>
    </row>
    <row r="94" spans="2:26" ht="12.75">
      <c r="B94" s="269"/>
      <c r="C94" s="269"/>
      <c r="D94" s="269"/>
      <c r="E94" s="269"/>
      <c r="F94" s="269" t="s">
        <v>141</v>
      </c>
      <c r="G94" s="269"/>
      <c r="H94" s="269">
        <v>0</v>
      </c>
      <c r="I94" s="269">
        <v>0</v>
      </c>
      <c r="J94" s="269">
        <v>0</v>
      </c>
      <c r="K94" s="187"/>
      <c r="L94" s="269">
        <v>0</v>
      </c>
      <c r="M94" s="269">
        <v>0</v>
      </c>
      <c r="N94" s="269">
        <v>0</v>
      </c>
      <c r="P94" s="269">
        <v>0</v>
      </c>
      <c r="Q94" s="269">
        <v>0</v>
      </c>
      <c r="R94" s="269">
        <v>0</v>
      </c>
      <c r="S94" s="187"/>
      <c r="T94" s="269">
        <v>0</v>
      </c>
      <c r="U94" s="269">
        <v>0</v>
      </c>
      <c r="V94" s="269">
        <v>0</v>
      </c>
      <c r="W94" s="187"/>
      <c r="X94" s="269">
        <v>0</v>
      </c>
      <c r="Y94" s="269">
        <v>0</v>
      </c>
      <c r="Z94" s="269">
        <v>0</v>
      </c>
    </row>
    <row r="95" spans="2:26" ht="12.75">
      <c r="B95" s="269"/>
      <c r="C95" s="269"/>
      <c r="D95" s="269"/>
      <c r="E95" s="269" t="s">
        <v>140</v>
      </c>
      <c r="F95" s="269"/>
      <c r="G95" s="269"/>
      <c r="H95" s="269">
        <v>0</v>
      </c>
      <c r="I95" s="269">
        <v>1722.394394999997</v>
      </c>
      <c r="J95" s="269">
        <v>-1722.394394999997</v>
      </c>
      <c r="K95" s="187"/>
      <c r="L95" s="269">
        <v>1443.3728039999978</v>
      </c>
      <c r="M95" s="269">
        <v>1118.712159</v>
      </c>
      <c r="N95" s="269">
        <v>324.6606449999979</v>
      </c>
      <c r="P95" s="269">
        <v>1867.50255</v>
      </c>
      <c r="Q95" s="269">
        <v>303.81442999999945</v>
      </c>
      <c r="R95" s="269">
        <v>1563.6881200000005</v>
      </c>
      <c r="S95" s="187"/>
      <c r="T95" s="269">
        <v>3017.984816</v>
      </c>
      <c r="U95" s="269">
        <v>519.4944859999998</v>
      </c>
      <c r="V95" s="269">
        <v>2498.4903300000005</v>
      </c>
      <c r="W95" s="187"/>
      <c r="X95" s="269">
        <v>6328.860169999998</v>
      </c>
      <c r="Y95" s="269">
        <v>3664.4154699999963</v>
      </c>
      <c r="Z95" s="269">
        <v>2664.444700000002</v>
      </c>
    </row>
    <row r="96" spans="2:26" ht="12.75">
      <c r="B96" s="269"/>
      <c r="C96" s="269"/>
      <c r="D96" s="269"/>
      <c r="E96" s="269"/>
      <c r="F96" s="269" t="s">
        <v>127</v>
      </c>
      <c r="G96" s="269"/>
      <c r="H96" s="269">
        <v>0</v>
      </c>
      <c r="I96" s="269">
        <v>0</v>
      </c>
      <c r="J96" s="269">
        <v>0</v>
      </c>
      <c r="K96" s="187"/>
      <c r="L96" s="269">
        <v>0</v>
      </c>
      <c r="M96" s="269">
        <v>0</v>
      </c>
      <c r="N96" s="269">
        <v>0</v>
      </c>
      <c r="P96" s="269">
        <v>0</v>
      </c>
      <c r="Q96" s="269">
        <v>0</v>
      </c>
      <c r="R96" s="269">
        <v>0</v>
      </c>
      <c r="S96" s="187"/>
      <c r="T96" s="269">
        <v>0</v>
      </c>
      <c r="U96" s="269">
        <v>0</v>
      </c>
      <c r="V96" s="269">
        <v>0</v>
      </c>
      <c r="W96" s="187"/>
      <c r="X96" s="269">
        <v>0</v>
      </c>
      <c r="Y96" s="269">
        <v>0</v>
      </c>
      <c r="Z96" s="269">
        <v>0</v>
      </c>
    </row>
    <row r="97" spans="2:26" ht="12.75">
      <c r="B97" s="269"/>
      <c r="C97" s="269"/>
      <c r="D97" s="269"/>
      <c r="E97" s="269"/>
      <c r="F97" s="269" t="s">
        <v>141</v>
      </c>
      <c r="G97" s="269"/>
      <c r="H97" s="269">
        <v>0</v>
      </c>
      <c r="I97" s="269">
        <v>1722.394394999997</v>
      </c>
      <c r="J97" s="269">
        <v>-1722.394394999997</v>
      </c>
      <c r="K97" s="187"/>
      <c r="L97" s="269">
        <v>1443.3728039999978</v>
      </c>
      <c r="M97" s="269">
        <v>1118.712159</v>
      </c>
      <c r="N97" s="269">
        <v>324.6606449999979</v>
      </c>
      <c r="P97" s="269">
        <v>1867.50255</v>
      </c>
      <c r="Q97" s="269">
        <v>303.81442999999945</v>
      </c>
      <c r="R97" s="269">
        <v>1563.6881200000005</v>
      </c>
      <c r="S97" s="187"/>
      <c r="T97" s="269">
        <v>3017.984816</v>
      </c>
      <c r="U97" s="269">
        <v>519.4944859999998</v>
      </c>
      <c r="V97" s="269">
        <v>2498.4903300000005</v>
      </c>
      <c r="W97" s="187"/>
      <c r="X97" s="269">
        <v>6328.860169999998</v>
      </c>
      <c r="Y97" s="269">
        <v>3664.4154699999963</v>
      </c>
      <c r="Z97" s="269">
        <v>2664.444700000002</v>
      </c>
    </row>
    <row r="98" spans="2:26" ht="12.75">
      <c r="B98" s="269"/>
      <c r="C98" s="269"/>
      <c r="D98" s="269"/>
      <c r="E98" s="269"/>
      <c r="F98" s="269"/>
      <c r="G98" s="269" t="s">
        <v>65</v>
      </c>
      <c r="H98" s="269">
        <v>0</v>
      </c>
      <c r="I98" s="269">
        <v>512.5153949999998</v>
      </c>
      <c r="J98" s="269">
        <v>-512.5153949999998</v>
      </c>
      <c r="K98" s="187"/>
      <c r="L98" s="269">
        <v>379.69480399999975</v>
      </c>
      <c r="M98" s="269">
        <v>229.33815900000013</v>
      </c>
      <c r="N98" s="269">
        <v>150.35664499999962</v>
      </c>
      <c r="P98" s="269">
        <v>984.4845499999999</v>
      </c>
      <c r="Q98" s="269">
        <v>158.25342999999975</v>
      </c>
      <c r="R98" s="269">
        <v>826.2311200000001</v>
      </c>
      <c r="S98" s="187"/>
      <c r="T98" s="269">
        <v>496.93481599999996</v>
      </c>
      <c r="U98" s="269">
        <v>519.4944859999998</v>
      </c>
      <c r="V98" s="269">
        <v>-22.55966999999987</v>
      </c>
      <c r="W98" s="187"/>
      <c r="X98" s="269">
        <v>1861.1141699999996</v>
      </c>
      <c r="Y98" s="269">
        <v>1419.6014699999996</v>
      </c>
      <c r="Z98" s="269">
        <v>441.5127</v>
      </c>
    </row>
    <row r="99" spans="2:26" ht="12.75">
      <c r="B99" s="269"/>
      <c r="C99" s="269"/>
      <c r="D99" s="269"/>
      <c r="E99" s="269"/>
      <c r="F99" s="269"/>
      <c r="G99" s="269" t="s">
        <v>66</v>
      </c>
      <c r="H99" s="269">
        <v>0</v>
      </c>
      <c r="I99" s="269">
        <v>1209.8789999999972</v>
      </c>
      <c r="J99" s="269">
        <v>-1209.8789999999972</v>
      </c>
      <c r="K99" s="187"/>
      <c r="L99" s="269">
        <v>1063.677999999998</v>
      </c>
      <c r="M99" s="269">
        <v>889.3739999999998</v>
      </c>
      <c r="N99" s="269">
        <v>174.30399999999827</v>
      </c>
      <c r="P99" s="269">
        <v>883.018</v>
      </c>
      <c r="Q99" s="269">
        <v>145.5609999999997</v>
      </c>
      <c r="R99" s="269">
        <v>737.4570000000003</v>
      </c>
      <c r="S99" s="187"/>
      <c r="T99" s="269">
        <v>2521.05</v>
      </c>
      <c r="U99" s="269">
        <v>0</v>
      </c>
      <c r="V99" s="269">
        <v>2521.05</v>
      </c>
      <c r="W99" s="187"/>
      <c r="X99" s="269">
        <v>4467.745999999998</v>
      </c>
      <c r="Y99" s="269">
        <v>2244.8139999999967</v>
      </c>
      <c r="Z99" s="269">
        <v>2222.9320000000016</v>
      </c>
    </row>
    <row r="100" spans="2:26" ht="12.75">
      <c r="B100" s="269"/>
      <c r="C100" s="269"/>
      <c r="D100" s="269" t="s">
        <v>142</v>
      </c>
      <c r="E100" s="269"/>
      <c r="F100" s="269"/>
      <c r="G100" s="269"/>
      <c r="H100" s="269">
        <v>1240.6369253999999</v>
      </c>
      <c r="I100" s="269">
        <v>1088.1218339999998</v>
      </c>
      <c r="J100" s="269">
        <v>152.51509140000007</v>
      </c>
      <c r="K100" s="187"/>
      <c r="L100" s="269">
        <v>1059.9927632</v>
      </c>
      <c r="M100" s="269">
        <v>1112.1685691</v>
      </c>
      <c r="N100" s="269">
        <v>-52.175805900000114</v>
      </c>
      <c r="P100" s="269">
        <v>1173.2976491499999</v>
      </c>
      <c r="Q100" s="269">
        <v>1057.3185508800002</v>
      </c>
      <c r="R100" s="269">
        <v>115.97909826999967</v>
      </c>
      <c r="S100" s="187"/>
      <c r="T100" s="269">
        <v>1060.381321</v>
      </c>
      <c r="U100" s="269">
        <v>776.304203</v>
      </c>
      <c r="V100" s="269">
        <v>284.07711800000004</v>
      </c>
      <c r="W100" s="187"/>
      <c r="X100" s="269">
        <v>4534.30865875</v>
      </c>
      <c r="Y100" s="269">
        <v>4033.91315698</v>
      </c>
      <c r="Z100" s="269">
        <v>500.39550177</v>
      </c>
    </row>
    <row r="101" spans="2:26" ht="12.75">
      <c r="B101" s="269"/>
      <c r="C101" s="269"/>
      <c r="D101" s="269"/>
      <c r="E101" s="269" t="s">
        <v>82</v>
      </c>
      <c r="F101" s="269"/>
      <c r="G101" s="269"/>
      <c r="H101" s="269">
        <v>0</v>
      </c>
      <c r="I101" s="269">
        <v>0</v>
      </c>
      <c r="J101" s="269">
        <v>0</v>
      </c>
      <c r="K101" s="187"/>
      <c r="L101" s="269">
        <v>0</v>
      </c>
      <c r="M101" s="269">
        <v>0</v>
      </c>
      <c r="N101" s="269">
        <v>0</v>
      </c>
      <c r="P101" s="269">
        <v>0</v>
      </c>
      <c r="Q101" s="269">
        <v>0</v>
      </c>
      <c r="R101" s="269">
        <v>0</v>
      </c>
      <c r="S101" s="187"/>
      <c r="T101" s="269">
        <v>0</v>
      </c>
      <c r="U101" s="269">
        <v>0</v>
      </c>
      <c r="V101" s="269">
        <v>0</v>
      </c>
      <c r="W101" s="187"/>
      <c r="X101" s="269">
        <v>0</v>
      </c>
      <c r="Y101" s="269">
        <v>0</v>
      </c>
      <c r="Z101" s="269">
        <v>0</v>
      </c>
    </row>
    <row r="102" spans="2:26" ht="12.75">
      <c r="B102" s="269"/>
      <c r="C102" s="269"/>
      <c r="D102" s="269"/>
      <c r="E102" s="269"/>
      <c r="F102" s="269" t="s">
        <v>114</v>
      </c>
      <c r="G102" s="269"/>
      <c r="H102" s="269">
        <v>0</v>
      </c>
      <c r="I102" s="269">
        <v>0</v>
      </c>
      <c r="J102" s="269">
        <v>0</v>
      </c>
      <c r="K102" s="187"/>
      <c r="L102" s="269">
        <v>0</v>
      </c>
      <c r="M102" s="269">
        <v>0</v>
      </c>
      <c r="N102" s="269">
        <v>0</v>
      </c>
      <c r="P102" s="269">
        <v>0</v>
      </c>
      <c r="Q102" s="269">
        <v>0</v>
      </c>
      <c r="R102" s="269">
        <v>0</v>
      </c>
      <c r="S102" s="187"/>
      <c r="T102" s="269">
        <v>0</v>
      </c>
      <c r="U102" s="269">
        <v>0</v>
      </c>
      <c r="V102" s="269">
        <v>0</v>
      </c>
      <c r="W102" s="187"/>
      <c r="X102" s="269">
        <v>0</v>
      </c>
      <c r="Y102" s="269">
        <v>0</v>
      </c>
      <c r="Z102" s="269">
        <v>0</v>
      </c>
    </row>
    <row r="103" spans="2:26" ht="12.75">
      <c r="B103" s="269"/>
      <c r="C103" s="269"/>
      <c r="D103" s="269"/>
      <c r="E103" s="269"/>
      <c r="F103" s="269" t="s">
        <v>129</v>
      </c>
      <c r="G103" s="269"/>
      <c r="H103" s="269">
        <v>0</v>
      </c>
      <c r="I103" s="269">
        <v>0</v>
      </c>
      <c r="J103" s="269">
        <v>0</v>
      </c>
      <c r="K103" s="187"/>
      <c r="L103" s="269">
        <v>0</v>
      </c>
      <c r="M103" s="269">
        <v>0</v>
      </c>
      <c r="N103" s="269">
        <v>0</v>
      </c>
      <c r="P103" s="269">
        <v>0</v>
      </c>
      <c r="Q103" s="269">
        <v>0</v>
      </c>
      <c r="R103" s="269">
        <v>0</v>
      </c>
      <c r="S103" s="187"/>
      <c r="T103" s="269">
        <v>0</v>
      </c>
      <c r="U103" s="269">
        <v>0</v>
      </c>
      <c r="V103" s="269">
        <v>0</v>
      </c>
      <c r="W103" s="187"/>
      <c r="X103" s="269">
        <v>0</v>
      </c>
      <c r="Y103" s="269">
        <v>0</v>
      </c>
      <c r="Z103" s="269">
        <v>0</v>
      </c>
    </row>
    <row r="104" spans="2:26" ht="12.75">
      <c r="B104" s="269"/>
      <c r="C104" s="269"/>
      <c r="D104" s="269"/>
      <c r="E104" s="270" t="s">
        <v>539</v>
      </c>
      <c r="F104" s="269"/>
      <c r="G104" s="269"/>
      <c r="H104" s="269">
        <v>0</v>
      </c>
      <c r="I104" s="269">
        <v>0</v>
      </c>
      <c r="J104" s="269">
        <v>0</v>
      </c>
      <c r="K104" s="187"/>
      <c r="L104" s="269">
        <v>0</v>
      </c>
      <c r="M104" s="269">
        <v>0</v>
      </c>
      <c r="N104" s="269">
        <v>0</v>
      </c>
      <c r="P104" s="269">
        <v>0</v>
      </c>
      <c r="Q104" s="269">
        <v>0</v>
      </c>
      <c r="R104" s="269">
        <v>0</v>
      </c>
      <c r="S104" s="187"/>
      <c r="T104" s="269">
        <v>0</v>
      </c>
      <c r="U104" s="269">
        <v>0</v>
      </c>
      <c r="V104" s="269">
        <v>0</v>
      </c>
      <c r="W104" s="187"/>
      <c r="X104" s="269">
        <v>0</v>
      </c>
      <c r="Y104" s="269">
        <v>0</v>
      </c>
      <c r="Z104" s="269">
        <v>0</v>
      </c>
    </row>
    <row r="105" spans="2:26" ht="12.75">
      <c r="B105" s="269"/>
      <c r="C105" s="269"/>
      <c r="D105" s="269"/>
      <c r="E105" s="269"/>
      <c r="F105" s="269" t="s">
        <v>114</v>
      </c>
      <c r="G105" s="269"/>
      <c r="H105" s="269">
        <v>0</v>
      </c>
      <c r="I105" s="269">
        <v>0</v>
      </c>
      <c r="J105" s="269">
        <v>0</v>
      </c>
      <c r="K105" s="187"/>
      <c r="L105" s="269">
        <v>0</v>
      </c>
      <c r="M105" s="269">
        <v>0</v>
      </c>
      <c r="N105" s="269">
        <v>0</v>
      </c>
      <c r="P105" s="269">
        <v>0</v>
      </c>
      <c r="Q105" s="269">
        <v>0</v>
      </c>
      <c r="R105" s="269">
        <v>0</v>
      </c>
      <c r="S105" s="187"/>
      <c r="T105" s="269">
        <v>0</v>
      </c>
      <c r="U105" s="269">
        <v>0</v>
      </c>
      <c r="V105" s="269">
        <v>0</v>
      </c>
      <c r="W105" s="187"/>
      <c r="X105" s="269">
        <v>0</v>
      </c>
      <c r="Y105" s="269">
        <v>0</v>
      </c>
      <c r="Z105" s="269">
        <v>0</v>
      </c>
    </row>
    <row r="106" spans="2:26" ht="12.75">
      <c r="B106" s="269"/>
      <c r="C106" s="269"/>
      <c r="D106" s="269"/>
      <c r="E106" s="269"/>
      <c r="F106" s="269" t="s">
        <v>129</v>
      </c>
      <c r="G106" s="269"/>
      <c r="H106" s="269">
        <v>0</v>
      </c>
      <c r="I106" s="269">
        <v>0</v>
      </c>
      <c r="J106" s="269">
        <v>0</v>
      </c>
      <c r="K106" s="187"/>
      <c r="L106" s="269">
        <v>0</v>
      </c>
      <c r="M106" s="269">
        <v>0</v>
      </c>
      <c r="N106" s="269">
        <v>0</v>
      </c>
      <c r="P106" s="269">
        <v>0</v>
      </c>
      <c r="Q106" s="269">
        <v>0</v>
      </c>
      <c r="R106" s="269">
        <v>0</v>
      </c>
      <c r="S106" s="187"/>
      <c r="T106" s="269">
        <v>0</v>
      </c>
      <c r="U106" s="269">
        <v>0</v>
      </c>
      <c r="V106" s="269">
        <v>0</v>
      </c>
      <c r="W106" s="187"/>
      <c r="X106" s="269">
        <v>0</v>
      </c>
      <c r="Y106" s="269">
        <v>0</v>
      </c>
      <c r="Z106" s="269">
        <v>0</v>
      </c>
    </row>
    <row r="107" spans="2:26" ht="12.75">
      <c r="B107" s="269"/>
      <c r="C107" s="269"/>
      <c r="D107" s="269"/>
      <c r="E107" s="269" t="s">
        <v>153</v>
      </c>
      <c r="F107" s="269"/>
      <c r="G107" s="269"/>
      <c r="H107" s="269">
        <v>1240.4375089999999</v>
      </c>
      <c r="I107" s="269">
        <v>1075.6166779999999</v>
      </c>
      <c r="J107" s="269">
        <v>164.820831</v>
      </c>
      <c r="K107" s="187"/>
      <c r="L107" s="269">
        <v>1050.875822</v>
      </c>
      <c r="M107" s="269">
        <v>1005.401462</v>
      </c>
      <c r="N107" s="269">
        <v>45.47435999999993</v>
      </c>
      <c r="P107" s="269">
        <v>1173.289754</v>
      </c>
      <c r="Q107" s="269">
        <v>1031.7006190000002</v>
      </c>
      <c r="R107" s="269">
        <v>141.58913499999971</v>
      </c>
      <c r="S107" s="187"/>
      <c r="T107" s="269">
        <v>1050.181381</v>
      </c>
      <c r="U107" s="269">
        <v>744.574703</v>
      </c>
      <c r="V107" s="269">
        <v>305.6066780000001</v>
      </c>
      <c r="W107" s="187"/>
      <c r="X107" s="269">
        <v>4514.784466</v>
      </c>
      <c r="Y107" s="269">
        <v>3857.293462</v>
      </c>
      <c r="Z107" s="269">
        <v>657.491004</v>
      </c>
    </row>
    <row r="108" spans="2:26" ht="12.75">
      <c r="B108" s="269"/>
      <c r="C108" s="269"/>
      <c r="D108" s="269"/>
      <c r="E108" s="269"/>
      <c r="F108" s="269" t="s">
        <v>114</v>
      </c>
      <c r="G108" s="269"/>
      <c r="H108" s="269">
        <v>406.14967062559435</v>
      </c>
      <c r="I108" s="269">
        <v>296.22739019215857</v>
      </c>
      <c r="J108" s="269">
        <v>109.92228043343579</v>
      </c>
      <c r="K108" s="187"/>
      <c r="L108" s="269">
        <v>443.70660649488696</v>
      </c>
      <c r="M108" s="269">
        <v>409.3355299921933</v>
      </c>
      <c r="N108" s="269">
        <v>34.371076502693654</v>
      </c>
      <c r="P108" s="269">
        <v>362.48778994117947</v>
      </c>
      <c r="Q108" s="269">
        <v>461.4192514061996</v>
      </c>
      <c r="R108" s="269">
        <v>-98.9314614650201</v>
      </c>
      <c r="S108" s="187"/>
      <c r="T108" s="269">
        <v>380.77164094496857</v>
      </c>
      <c r="U108" s="269">
        <v>328.1074205966096</v>
      </c>
      <c r="V108" s="269">
        <v>52.66422034835898</v>
      </c>
      <c r="W108" s="187"/>
      <c r="X108" s="269">
        <v>1593.1157080066293</v>
      </c>
      <c r="Y108" s="269">
        <v>1495.089592187161</v>
      </c>
      <c r="Z108" s="269">
        <v>98.02611581946826</v>
      </c>
    </row>
    <row r="109" spans="2:26" ht="12.75">
      <c r="B109" s="269"/>
      <c r="C109" s="269"/>
      <c r="D109" s="269"/>
      <c r="E109" s="269"/>
      <c r="F109" s="269" t="s">
        <v>129</v>
      </c>
      <c r="G109" s="269"/>
      <c r="H109" s="269">
        <v>834.2878383744056</v>
      </c>
      <c r="I109" s="269">
        <v>779.3892878078414</v>
      </c>
      <c r="J109" s="269">
        <v>54.89855056656427</v>
      </c>
      <c r="K109" s="187"/>
      <c r="L109" s="269">
        <v>607.169215505113</v>
      </c>
      <c r="M109" s="269">
        <v>596.0659320078067</v>
      </c>
      <c r="N109" s="269">
        <v>11.103283497306279</v>
      </c>
      <c r="P109" s="269">
        <v>810.8019640588205</v>
      </c>
      <c r="Q109" s="269">
        <v>570.2813675938005</v>
      </c>
      <c r="R109" s="269">
        <v>240.52059646502005</v>
      </c>
      <c r="S109" s="187"/>
      <c r="T109" s="269">
        <v>669.4097400550315</v>
      </c>
      <c r="U109" s="269">
        <v>416.46728240339036</v>
      </c>
      <c r="V109" s="269">
        <v>252.94245765164118</v>
      </c>
      <c r="W109" s="187"/>
      <c r="X109" s="269">
        <v>2921.6687579933705</v>
      </c>
      <c r="Y109" s="269">
        <v>2362.203869812839</v>
      </c>
      <c r="Z109" s="269">
        <v>559.4648881805315</v>
      </c>
    </row>
    <row r="110" spans="2:26" ht="12.75">
      <c r="B110" s="269"/>
      <c r="C110" s="269"/>
      <c r="D110" s="269"/>
      <c r="E110" s="269" t="s">
        <v>154</v>
      </c>
      <c r="F110" s="269"/>
      <c r="G110" s="269"/>
      <c r="H110" s="269">
        <v>0.1994164</v>
      </c>
      <c r="I110" s="269">
        <v>12.505156000000001</v>
      </c>
      <c r="J110" s="269">
        <v>-12.3057396</v>
      </c>
      <c r="K110" s="187"/>
      <c r="L110" s="269">
        <v>9.1169412</v>
      </c>
      <c r="M110" s="269">
        <v>106.7671071</v>
      </c>
      <c r="N110" s="269">
        <v>-97.6501659</v>
      </c>
      <c r="P110" s="269">
        <v>0.00789515</v>
      </c>
      <c r="Q110" s="269">
        <v>25.617931879999997</v>
      </c>
      <c r="R110" s="269">
        <v>-25.610036729999997</v>
      </c>
      <c r="S110" s="187"/>
      <c r="T110" s="269">
        <v>10.19994</v>
      </c>
      <c r="U110" s="269">
        <v>31.7295</v>
      </c>
      <c r="V110" s="269">
        <v>-21.529560000000004</v>
      </c>
      <c r="W110" s="187"/>
      <c r="X110" s="269">
        <v>19.524192749999997</v>
      </c>
      <c r="Y110" s="269">
        <v>176.61969498</v>
      </c>
      <c r="Z110" s="269">
        <v>-157.09550223</v>
      </c>
    </row>
    <row r="111" spans="2:26" ht="12.75">
      <c r="B111" s="269"/>
      <c r="C111" s="269"/>
      <c r="D111" s="269"/>
      <c r="E111" s="269"/>
      <c r="F111" s="269" t="s">
        <v>116</v>
      </c>
      <c r="G111" s="269"/>
      <c r="H111" s="269">
        <v>0</v>
      </c>
      <c r="I111" s="269">
        <v>0</v>
      </c>
      <c r="J111" s="269">
        <v>0</v>
      </c>
      <c r="K111" s="187"/>
      <c r="L111" s="269">
        <v>0</v>
      </c>
      <c r="M111" s="269">
        <v>0</v>
      </c>
      <c r="N111" s="269">
        <v>0</v>
      </c>
      <c r="P111" s="269">
        <v>0</v>
      </c>
      <c r="Q111" s="269">
        <v>0</v>
      </c>
      <c r="R111" s="269">
        <v>0</v>
      </c>
      <c r="S111" s="187"/>
      <c r="T111" s="269">
        <v>0</v>
      </c>
      <c r="U111" s="269">
        <v>0</v>
      </c>
      <c r="V111" s="269">
        <v>0</v>
      </c>
      <c r="W111" s="187"/>
      <c r="X111" s="269">
        <v>0</v>
      </c>
      <c r="Y111" s="269">
        <v>0</v>
      </c>
      <c r="Z111" s="269">
        <v>0</v>
      </c>
    </row>
    <row r="112" spans="2:26" ht="12.75">
      <c r="B112" s="269"/>
      <c r="C112" s="269"/>
      <c r="D112" s="269"/>
      <c r="E112" s="269"/>
      <c r="F112" s="269" t="s">
        <v>131</v>
      </c>
      <c r="G112" s="269"/>
      <c r="H112" s="269">
        <v>0.1994164</v>
      </c>
      <c r="I112" s="269">
        <v>12.505156000000001</v>
      </c>
      <c r="J112" s="269">
        <v>-12.3057396</v>
      </c>
      <c r="K112" s="187"/>
      <c r="L112" s="269">
        <v>9.1169412</v>
      </c>
      <c r="M112" s="269">
        <v>106.7671071</v>
      </c>
      <c r="N112" s="269">
        <v>-97.6501659</v>
      </c>
      <c r="P112" s="269">
        <v>0.00789515</v>
      </c>
      <c r="Q112" s="269">
        <v>25.617931879999997</v>
      </c>
      <c r="R112" s="269">
        <v>-25.610036729999997</v>
      </c>
      <c r="S112" s="187"/>
      <c r="T112" s="269">
        <v>10.19994</v>
      </c>
      <c r="U112" s="269">
        <v>31.7295</v>
      </c>
      <c r="V112" s="269">
        <v>-21.529560000000004</v>
      </c>
      <c r="W112" s="187"/>
      <c r="X112" s="269">
        <v>19.524192749999997</v>
      </c>
      <c r="Y112" s="269">
        <v>176.61969498</v>
      </c>
      <c r="Z112" s="269">
        <v>-157.09550223</v>
      </c>
    </row>
    <row r="113" spans="2:26" ht="12.75">
      <c r="B113" s="269"/>
      <c r="C113" s="269"/>
      <c r="D113" s="269" t="s">
        <v>144</v>
      </c>
      <c r="E113" s="269"/>
      <c r="F113" s="269"/>
      <c r="G113" s="269"/>
      <c r="H113" s="269">
        <v>15657.391302717742</v>
      </c>
      <c r="I113" s="269">
        <v>17414.167323635033</v>
      </c>
      <c r="J113" s="269">
        <v>-1756.7760209172902</v>
      </c>
      <c r="K113" s="187"/>
      <c r="L113" s="269">
        <v>14433.957732608455</v>
      </c>
      <c r="M113" s="269">
        <v>15197.099358522533</v>
      </c>
      <c r="N113" s="269">
        <v>-763.1416259140788</v>
      </c>
      <c r="P113" s="269">
        <v>14100.06585756321</v>
      </c>
      <c r="Q113" s="269">
        <v>13688.667115298074</v>
      </c>
      <c r="R113" s="269">
        <v>411.3987422651353</v>
      </c>
      <c r="S113" s="187"/>
      <c r="T113" s="269">
        <v>12204.751287929339</v>
      </c>
      <c r="U113" s="269">
        <v>9725.50799461519</v>
      </c>
      <c r="V113" s="269">
        <v>2479.24329331415</v>
      </c>
      <c r="W113" s="187"/>
      <c r="X113" s="269">
        <v>56396.16618081875</v>
      </c>
      <c r="Y113" s="269">
        <v>56025.44179207084</v>
      </c>
      <c r="Z113" s="269">
        <v>370.7243887479126</v>
      </c>
    </row>
    <row r="114" spans="2:26" ht="12.75">
      <c r="B114" s="269"/>
      <c r="C114" s="269"/>
      <c r="D114" s="269"/>
      <c r="E114" s="269" t="s">
        <v>82</v>
      </c>
      <c r="F114" s="269"/>
      <c r="G114" s="269"/>
      <c r="H114" s="269">
        <v>0</v>
      </c>
      <c r="I114" s="269">
        <v>0</v>
      </c>
      <c r="J114" s="269">
        <v>0</v>
      </c>
      <c r="K114" s="187"/>
      <c r="L114" s="269">
        <v>0</v>
      </c>
      <c r="M114" s="269">
        <v>0</v>
      </c>
      <c r="N114" s="269">
        <v>0</v>
      </c>
      <c r="P114" s="269">
        <v>0</v>
      </c>
      <c r="Q114" s="269">
        <v>0</v>
      </c>
      <c r="R114" s="269">
        <v>0</v>
      </c>
      <c r="S114" s="187"/>
      <c r="T114" s="269">
        <v>0</v>
      </c>
      <c r="U114" s="269">
        <v>0</v>
      </c>
      <c r="V114" s="269">
        <v>0</v>
      </c>
      <c r="W114" s="187"/>
      <c r="X114" s="269">
        <v>0</v>
      </c>
      <c r="Y114" s="269">
        <v>0</v>
      </c>
      <c r="Z114" s="269">
        <v>0</v>
      </c>
    </row>
    <row r="115" spans="2:26" ht="12.75">
      <c r="B115" s="269"/>
      <c r="C115" s="269"/>
      <c r="D115" s="269"/>
      <c r="E115" s="270" t="s">
        <v>539</v>
      </c>
      <c r="F115" s="269"/>
      <c r="G115" s="269"/>
      <c r="H115" s="269">
        <v>11390.462498717743</v>
      </c>
      <c r="I115" s="269">
        <v>12463.33552937178</v>
      </c>
      <c r="J115" s="269">
        <v>-1072.8730306540365</v>
      </c>
      <c r="K115" s="187"/>
      <c r="L115" s="269">
        <v>7973.818855552176</v>
      </c>
      <c r="M115" s="269">
        <v>9148.461739100649</v>
      </c>
      <c r="N115" s="269">
        <v>-1174.642883548473</v>
      </c>
      <c r="P115" s="269">
        <v>10922.93225106635</v>
      </c>
      <c r="Q115" s="269">
        <v>10665.490113234064</v>
      </c>
      <c r="R115" s="269">
        <v>257.4421378322859</v>
      </c>
      <c r="S115" s="187"/>
      <c r="T115" s="269">
        <v>9770.990307722583</v>
      </c>
      <c r="U115" s="269">
        <v>6879.141453193282</v>
      </c>
      <c r="V115" s="269">
        <v>2891.8488545293003</v>
      </c>
      <c r="W115" s="187"/>
      <c r="X115" s="269">
        <v>40058.20391305885</v>
      </c>
      <c r="Y115" s="269">
        <v>39156.42883489978</v>
      </c>
      <c r="Z115" s="269">
        <v>901.775078159073</v>
      </c>
    </row>
    <row r="116" spans="2:26" ht="12.75">
      <c r="B116" s="269"/>
      <c r="C116" s="269"/>
      <c r="D116" s="269"/>
      <c r="E116" s="269" t="s">
        <v>153</v>
      </c>
      <c r="F116" s="269"/>
      <c r="G116" s="269"/>
      <c r="H116" s="269">
        <v>2367.8958039999998</v>
      </c>
      <c r="I116" s="269">
        <v>2542.842251414664</v>
      </c>
      <c r="J116" s="269">
        <v>-174.94644741466436</v>
      </c>
      <c r="K116" s="187"/>
      <c r="L116" s="269">
        <v>2480.382377</v>
      </c>
      <c r="M116" s="269">
        <v>2567.91181</v>
      </c>
      <c r="N116" s="269">
        <v>-87.52943300000015</v>
      </c>
      <c r="P116" s="269">
        <v>1574.139408</v>
      </c>
      <c r="Q116" s="269">
        <v>1448.2466689999999</v>
      </c>
      <c r="R116" s="269">
        <v>125.89273900000012</v>
      </c>
      <c r="S116" s="187"/>
      <c r="T116" s="269">
        <v>1988.7413310000002</v>
      </c>
      <c r="U116" s="269">
        <v>2364.760497</v>
      </c>
      <c r="V116" s="269">
        <v>-376.01916600000004</v>
      </c>
      <c r="W116" s="187"/>
      <c r="X116" s="269">
        <v>8411.15892</v>
      </c>
      <c r="Y116" s="269">
        <v>8923.761227414663</v>
      </c>
      <c r="Z116" s="269">
        <v>-512.6023074146633</v>
      </c>
    </row>
    <row r="117" spans="2:26" ht="12.75">
      <c r="B117" s="269"/>
      <c r="C117" s="269"/>
      <c r="D117" s="269"/>
      <c r="E117" s="269" t="s">
        <v>154</v>
      </c>
      <c r="F117" s="269"/>
      <c r="G117" s="269"/>
      <c r="H117" s="269">
        <v>1899.033</v>
      </c>
      <c r="I117" s="269">
        <v>2407.989542848589</v>
      </c>
      <c r="J117" s="269">
        <v>-508.9565428485889</v>
      </c>
      <c r="K117" s="187"/>
      <c r="L117" s="269">
        <v>3979.756500056278</v>
      </c>
      <c r="M117" s="269">
        <v>3480.725809421884</v>
      </c>
      <c r="N117" s="269">
        <v>499.030690634394</v>
      </c>
      <c r="P117" s="269">
        <v>1602.9941984968593</v>
      </c>
      <c r="Q117" s="269">
        <v>1574.9303330640096</v>
      </c>
      <c r="R117" s="269">
        <v>28.063865432849752</v>
      </c>
      <c r="S117" s="187"/>
      <c r="T117" s="269">
        <v>445.01964920675505</v>
      </c>
      <c r="U117" s="269">
        <v>481.6060444219071</v>
      </c>
      <c r="V117" s="269">
        <v>-36.58639521515204</v>
      </c>
      <c r="W117" s="187"/>
      <c r="X117" s="269">
        <v>7926.803347759892</v>
      </c>
      <c r="Y117" s="269">
        <v>7945.25172975639</v>
      </c>
      <c r="Z117" s="269">
        <v>-18.44838199649803</v>
      </c>
    </row>
    <row r="118" spans="2:26" ht="12.75">
      <c r="B118" s="269"/>
      <c r="C118" s="269"/>
      <c r="D118" s="269"/>
      <c r="E118" s="269"/>
      <c r="F118" s="269" t="s">
        <v>65</v>
      </c>
      <c r="G118" s="269"/>
      <c r="H118" s="269">
        <v>1770.5</v>
      </c>
      <c r="I118" s="269">
        <v>0</v>
      </c>
      <c r="J118" s="269">
        <v>1770.5</v>
      </c>
      <c r="K118" s="187"/>
      <c r="L118" s="269">
        <v>1051.2</v>
      </c>
      <c r="M118" s="269">
        <v>972.7</v>
      </c>
      <c r="N118" s="269">
        <v>78.5</v>
      </c>
      <c r="P118" s="269">
        <v>234.1</v>
      </c>
      <c r="Q118" s="269">
        <v>551.7</v>
      </c>
      <c r="R118" s="269">
        <v>-317.6</v>
      </c>
      <c r="S118" s="187"/>
      <c r="T118" s="269">
        <v>125.6</v>
      </c>
      <c r="U118" s="269">
        <v>0</v>
      </c>
      <c r="V118" s="269">
        <v>125.6</v>
      </c>
      <c r="W118" s="187"/>
      <c r="X118" s="269">
        <v>3181.4</v>
      </c>
      <c r="Y118" s="269">
        <v>1524.4</v>
      </c>
      <c r="Z118" s="269">
        <v>1657</v>
      </c>
    </row>
    <row r="119" spans="2:26" ht="12.75">
      <c r="B119" s="269"/>
      <c r="C119" s="269"/>
      <c r="D119" s="269"/>
      <c r="E119" s="269"/>
      <c r="F119" s="269" t="s">
        <v>66</v>
      </c>
      <c r="G119" s="269"/>
      <c r="H119" s="269">
        <v>128.53300000000002</v>
      </c>
      <c r="I119" s="269">
        <v>2407.989542848589</v>
      </c>
      <c r="J119" s="269">
        <v>-2279.456542848589</v>
      </c>
      <c r="K119" s="187"/>
      <c r="L119" s="269">
        <v>2928.5565000562783</v>
      </c>
      <c r="M119" s="269">
        <v>2508.0258094218843</v>
      </c>
      <c r="N119" s="269">
        <v>420.530690634394</v>
      </c>
      <c r="P119" s="269">
        <v>1368.8941984968594</v>
      </c>
      <c r="Q119" s="269">
        <v>1023.2303330640095</v>
      </c>
      <c r="R119" s="269">
        <v>345.6638654328499</v>
      </c>
      <c r="S119" s="187"/>
      <c r="T119" s="269">
        <v>319.419649206755</v>
      </c>
      <c r="U119" s="269">
        <v>481.6060444219071</v>
      </c>
      <c r="V119" s="269">
        <v>-162.18639521515206</v>
      </c>
      <c r="W119" s="187"/>
      <c r="X119" s="269">
        <v>4745.403347759892</v>
      </c>
      <c r="Y119" s="269">
        <v>6420.85172975639</v>
      </c>
      <c r="Z119" s="269">
        <v>-1675.448381996498</v>
      </c>
    </row>
    <row r="120" spans="2:26" ht="12.75">
      <c r="B120" s="269"/>
      <c r="C120" s="269"/>
      <c r="D120" s="269" t="s">
        <v>146</v>
      </c>
      <c r="E120" s="269"/>
      <c r="F120" s="269"/>
      <c r="G120" s="269"/>
      <c r="H120" s="269">
        <v>0</v>
      </c>
      <c r="I120" s="269">
        <v>0</v>
      </c>
      <c r="J120" s="269">
        <v>0</v>
      </c>
      <c r="K120" s="187"/>
      <c r="L120" s="269">
        <v>0</v>
      </c>
      <c r="M120" s="269">
        <v>0</v>
      </c>
      <c r="N120" s="269">
        <v>0</v>
      </c>
      <c r="P120" s="269">
        <v>0</v>
      </c>
      <c r="Q120" s="269">
        <v>0</v>
      </c>
      <c r="R120" s="269">
        <v>0</v>
      </c>
      <c r="S120" s="187"/>
      <c r="T120" s="269">
        <v>0</v>
      </c>
      <c r="U120" s="269">
        <v>0</v>
      </c>
      <c r="V120" s="269">
        <v>0</v>
      </c>
      <c r="W120" s="187"/>
      <c r="X120" s="269">
        <v>0</v>
      </c>
      <c r="Y120" s="269">
        <v>0</v>
      </c>
      <c r="Z120" s="269">
        <v>0</v>
      </c>
    </row>
    <row r="121" spans="2:26" ht="12.75">
      <c r="B121" s="269"/>
      <c r="C121" s="269"/>
      <c r="D121" s="269"/>
      <c r="E121" s="269" t="s">
        <v>82</v>
      </c>
      <c r="F121" s="269"/>
      <c r="G121" s="269"/>
      <c r="H121" s="269">
        <v>0</v>
      </c>
      <c r="I121" s="269">
        <v>0</v>
      </c>
      <c r="J121" s="269">
        <v>0</v>
      </c>
      <c r="K121" s="187"/>
      <c r="L121" s="269">
        <v>0</v>
      </c>
      <c r="M121" s="269">
        <v>0</v>
      </c>
      <c r="N121" s="269">
        <v>0</v>
      </c>
      <c r="P121" s="269">
        <v>0</v>
      </c>
      <c r="Q121" s="269">
        <v>0</v>
      </c>
      <c r="R121" s="269">
        <v>0</v>
      </c>
      <c r="S121" s="187"/>
      <c r="T121" s="269">
        <v>0</v>
      </c>
      <c r="U121" s="269">
        <v>0</v>
      </c>
      <c r="V121" s="269">
        <v>0</v>
      </c>
      <c r="W121" s="187"/>
      <c r="X121" s="269">
        <v>0</v>
      </c>
      <c r="Y121" s="269">
        <v>0</v>
      </c>
      <c r="Z121" s="269">
        <v>0</v>
      </c>
    </row>
    <row r="122" spans="2:26" ht="12.75">
      <c r="B122" s="269"/>
      <c r="C122" s="269"/>
      <c r="D122" s="269"/>
      <c r="E122" s="269"/>
      <c r="F122" s="269" t="s">
        <v>114</v>
      </c>
      <c r="G122" s="269"/>
      <c r="H122" s="269">
        <v>0</v>
      </c>
      <c r="I122" s="269">
        <v>0</v>
      </c>
      <c r="J122" s="269">
        <v>0</v>
      </c>
      <c r="K122" s="187"/>
      <c r="L122" s="269">
        <v>0</v>
      </c>
      <c r="M122" s="269">
        <v>0</v>
      </c>
      <c r="N122" s="269">
        <v>0</v>
      </c>
      <c r="P122" s="269">
        <v>0</v>
      </c>
      <c r="Q122" s="269">
        <v>0</v>
      </c>
      <c r="R122" s="269">
        <v>0</v>
      </c>
      <c r="S122" s="187"/>
      <c r="T122" s="269">
        <v>0</v>
      </c>
      <c r="U122" s="269">
        <v>0</v>
      </c>
      <c r="V122" s="269">
        <v>0</v>
      </c>
      <c r="W122" s="187"/>
      <c r="X122" s="269">
        <v>0</v>
      </c>
      <c r="Y122" s="269">
        <v>0</v>
      </c>
      <c r="Z122" s="269">
        <v>0</v>
      </c>
    </row>
    <row r="123" spans="2:26" ht="12.75">
      <c r="B123" s="269"/>
      <c r="C123" s="269"/>
      <c r="D123" s="269"/>
      <c r="E123" s="269"/>
      <c r="F123" s="269" t="s">
        <v>129</v>
      </c>
      <c r="G123" s="269"/>
      <c r="H123" s="269">
        <v>0</v>
      </c>
      <c r="I123" s="269">
        <v>0</v>
      </c>
      <c r="J123" s="269">
        <v>0</v>
      </c>
      <c r="K123" s="187"/>
      <c r="L123" s="269">
        <v>0</v>
      </c>
      <c r="M123" s="269">
        <v>0</v>
      </c>
      <c r="N123" s="269">
        <v>0</v>
      </c>
      <c r="P123" s="269">
        <v>0</v>
      </c>
      <c r="Q123" s="269">
        <v>0</v>
      </c>
      <c r="R123" s="269">
        <v>0</v>
      </c>
      <c r="S123" s="187"/>
      <c r="T123" s="269">
        <v>0</v>
      </c>
      <c r="U123" s="269">
        <v>0</v>
      </c>
      <c r="V123" s="269">
        <v>0</v>
      </c>
      <c r="W123" s="187"/>
      <c r="X123" s="269">
        <v>0</v>
      </c>
      <c r="Y123" s="269">
        <v>0</v>
      </c>
      <c r="Z123" s="269">
        <v>0</v>
      </c>
    </row>
    <row r="124" spans="2:26" ht="12.75">
      <c r="B124" s="269"/>
      <c r="C124" s="269"/>
      <c r="D124" s="269"/>
      <c r="E124" s="270" t="s">
        <v>539</v>
      </c>
      <c r="F124" s="269"/>
      <c r="G124" s="269"/>
      <c r="H124" s="269">
        <v>0</v>
      </c>
      <c r="I124" s="269">
        <v>0</v>
      </c>
      <c r="J124" s="269">
        <v>0</v>
      </c>
      <c r="K124" s="187"/>
      <c r="L124" s="269">
        <v>0</v>
      </c>
      <c r="M124" s="269">
        <v>0</v>
      </c>
      <c r="N124" s="269">
        <v>0</v>
      </c>
      <c r="P124" s="269">
        <v>0</v>
      </c>
      <c r="Q124" s="269">
        <v>0</v>
      </c>
      <c r="R124" s="269">
        <v>0</v>
      </c>
      <c r="S124" s="187"/>
      <c r="T124" s="269">
        <v>0</v>
      </c>
      <c r="U124" s="269">
        <v>0</v>
      </c>
      <c r="V124" s="269">
        <v>0</v>
      </c>
      <c r="W124" s="187"/>
      <c r="X124" s="269">
        <v>0</v>
      </c>
      <c r="Y124" s="269">
        <v>0</v>
      </c>
      <c r="Z124" s="269">
        <v>0</v>
      </c>
    </row>
    <row r="125" spans="2:26" ht="12.75">
      <c r="B125" s="269"/>
      <c r="C125" s="269"/>
      <c r="D125" s="269"/>
      <c r="E125" s="269"/>
      <c r="F125" s="269" t="s">
        <v>114</v>
      </c>
      <c r="G125" s="269"/>
      <c r="H125" s="269">
        <v>0</v>
      </c>
      <c r="I125" s="269">
        <v>0</v>
      </c>
      <c r="J125" s="269">
        <v>0</v>
      </c>
      <c r="K125" s="187"/>
      <c r="L125" s="269">
        <v>0</v>
      </c>
      <c r="M125" s="269">
        <v>0</v>
      </c>
      <c r="N125" s="269">
        <v>0</v>
      </c>
      <c r="P125" s="269">
        <v>0</v>
      </c>
      <c r="Q125" s="269">
        <v>0</v>
      </c>
      <c r="R125" s="269">
        <v>0</v>
      </c>
      <c r="S125" s="187"/>
      <c r="T125" s="269">
        <v>0</v>
      </c>
      <c r="U125" s="269">
        <v>0</v>
      </c>
      <c r="V125" s="269">
        <v>0</v>
      </c>
      <c r="W125" s="187"/>
      <c r="X125" s="269">
        <v>0</v>
      </c>
      <c r="Y125" s="269">
        <v>0</v>
      </c>
      <c r="Z125" s="269">
        <v>0</v>
      </c>
    </row>
    <row r="126" spans="2:26" ht="12.75">
      <c r="B126" s="269"/>
      <c r="C126" s="269"/>
      <c r="D126" s="269"/>
      <c r="E126" s="269"/>
      <c r="F126" s="269" t="s">
        <v>129</v>
      </c>
      <c r="G126" s="269"/>
      <c r="H126" s="269">
        <v>0</v>
      </c>
      <c r="I126" s="269">
        <v>0</v>
      </c>
      <c r="J126" s="269">
        <v>0</v>
      </c>
      <c r="K126" s="187"/>
      <c r="L126" s="269">
        <v>0</v>
      </c>
      <c r="M126" s="269">
        <v>0</v>
      </c>
      <c r="N126" s="269">
        <v>0</v>
      </c>
      <c r="P126" s="269">
        <v>0</v>
      </c>
      <c r="Q126" s="269">
        <v>0</v>
      </c>
      <c r="R126" s="269">
        <v>0</v>
      </c>
      <c r="S126" s="187"/>
      <c r="T126" s="269">
        <v>0</v>
      </c>
      <c r="U126" s="269">
        <v>0</v>
      </c>
      <c r="V126" s="269">
        <v>0</v>
      </c>
      <c r="W126" s="187"/>
      <c r="X126" s="269">
        <v>0</v>
      </c>
      <c r="Y126" s="269">
        <v>0</v>
      </c>
      <c r="Z126" s="269">
        <v>0</v>
      </c>
    </row>
    <row r="127" spans="2:26" ht="12.75">
      <c r="B127" s="269"/>
      <c r="C127" s="269"/>
      <c r="D127" s="269"/>
      <c r="E127" s="269" t="s">
        <v>153</v>
      </c>
      <c r="F127" s="269"/>
      <c r="G127" s="269"/>
      <c r="H127" s="269">
        <v>0</v>
      </c>
      <c r="I127" s="269">
        <v>0</v>
      </c>
      <c r="J127" s="269">
        <v>0</v>
      </c>
      <c r="K127" s="187"/>
      <c r="L127" s="269">
        <v>0</v>
      </c>
      <c r="M127" s="269">
        <v>0</v>
      </c>
      <c r="N127" s="269">
        <v>0</v>
      </c>
      <c r="P127" s="269">
        <v>0</v>
      </c>
      <c r="Q127" s="269">
        <v>0</v>
      </c>
      <c r="R127" s="269">
        <v>0</v>
      </c>
      <c r="S127" s="187"/>
      <c r="T127" s="269">
        <v>0</v>
      </c>
      <c r="U127" s="269">
        <v>0</v>
      </c>
      <c r="V127" s="269">
        <v>0</v>
      </c>
      <c r="W127" s="187"/>
      <c r="X127" s="269">
        <v>0</v>
      </c>
      <c r="Y127" s="269">
        <v>0</v>
      </c>
      <c r="Z127" s="269">
        <v>0</v>
      </c>
    </row>
    <row r="128" spans="2:26" ht="12.75">
      <c r="B128" s="269"/>
      <c r="C128" s="269"/>
      <c r="D128" s="269"/>
      <c r="E128" s="269"/>
      <c r="F128" s="269" t="s">
        <v>114</v>
      </c>
      <c r="G128" s="269"/>
      <c r="H128" s="269">
        <v>0</v>
      </c>
      <c r="I128" s="269">
        <v>0</v>
      </c>
      <c r="J128" s="269">
        <v>0</v>
      </c>
      <c r="K128" s="187"/>
      <c r="L128" s="269">
        <v>0</v>
      </c>
      <c r="M128" s="269">
        <v>0</v>
      </c>
      <c r="N128" s="269">
        <v>0</v>
      </c>
      <c r="P128" s="269">
        <v>0</v>
      </c>
      <c r="Q128" s="269">
        <v>0</v>
      </c>
      <c r="R128" s="269">
        <v>0</v>
      </c>
      <c r="S128" s="187"/>
      <c r="T128" s="269">
        <v>0</v>
      </c>
      <c r="U128" s="269">
        <v>0</v>
      </c>
      <c r="V128" s="269">
        <v>0</v>
      </c>
      <c r="W128" s="187"/>
      <c r="X128" s="269">
        <v>0</v>
      </c>
      <c r="Y128" s="269">
        <v>0</v>
      </c>
      <c r="Z128" s="269">
        <v>0</v>
      </c>
    </row>
    <row r="129" spans="2:26" ht="12.75">
      <c r="B129" s="269"/>
      <c r="C129" s="269"/>
      <c r="D129" s="269"/>
      <c r="E129" s="269"/>
      <c r="F129" s="269" t="s">
        <v>129</v>
      </c>
      <c r="G129" s="269"/>
      <c r="H129" s="269">
        <v>0</v>
      </c>
      <c r="I129" s="269">
        <v>0</v>
      </c>
      <c r="J129" s="269">
        <v>0</v>
      </c>
      <c r="K129" s="187"/>
      <c r="L129" s="269">
        <v>0</v>
      </c>
      <c r="M129" s="269">
        <v>0</v>
      </c>
      <c r="N129" s="269">
        <v>0</v>
      </c>
      <c r="P129" s="269">
        <v>0</v>
      </c>
      <c r="Q129" s="269">
        <v>0</v>
      </c>
      <c r="R129" s="269">
        <v>0</v>
      </c>
      <c r="S129" s="187"/>
      <c r="T129" s="269">
        <v>0</v>
      </c>
      <c r="U129" s="269">
        <v>0</v>
      </c>
      <c r="V129" s="269">
        <v>0</v>
      </c>
      <c r="W129" s="187"/>
      <c r="X129" s="269">
        <v>0</v>
      </c>
      <c r="Y129" s="269">
        <v>0</v>
      </c>
      <c r="Z129" s="269">
        <v>0</v>
      </c>
    </row>
    <row r="130" spans="2:26" ht="12.75">
      <c r="B130" s="269"/>
      <c r="C130" s="269"/>
      <c r="D130" s="269"/>
      <c r="E130" s="269" t="s">
        <v>154</v>
      </c>
      <c r="F130" s="269"/>
      <c r="G130" s="269"/>
      <c r="H130" s="269">
        <v>0</v>
      </c>
      <c r="I130" s="269">
        <v>0</v>
      </c>
      <c r="J130" s="269">
        <v>0</v>
      </c>
      <c r="K130" s="187"/>
      <c r="L130" s="269">
        <v>0</v>
      </c>
      <c r="M130" s="269">
        <v>0</v>
      </c>
      <c r="N130" s="269">
        <v>0</v>
      </c>
      <c r="P130" s="269">
        <v>0</v>
      </c>
      <c r="Q130" s="269">
        <v>0</v>
      </c>
      <c r="R130" s="269">
        <v>0</v>
      </c>
      <c r="S130" s="187"/>
      <c r="T130" s="269">
        <v>0</v>
      </c>
      <c r="U130" s="269">
        <v>0</v>
      </c>
      <c r="V130" s="269">
        <v>0</v>
      </c>
      <c r="W130" s="187"/>
      <c r="X130" s="269">
        <v>0</v>
      </c>
      <c r="Y130" s="269">
        <v>0</v>
      </c>
      <c r="Z130" s="269">
        <v>0</v>
      </c>
    </row>
    <row r="131" spans="2:26" ht="12.75">
      <c r="B131" s="269"/>
      <c r="C131" s="269"/>
      <c r="D131" s="269"/>
      <c r="E131" s="269"/>
      <c r="F131" s="269" t="s">
        <v>116</v>
      </c>
      <c r="G131" s="269"/>
      <c r="H131" s="269">
        <v>0</v>
      </c>
      <c r="I131" s="269">
        <v>0</v>
      </c>
      <c r="J131" s="269">
        <v>0</v>
      </c>
      <c r="K131" s="187"/>
      <c r="L131" s="269">
        <v>0</v>
      </c>
      <c r="M131" s="269">
        <v>0</v>
      </c>
      <c r="N131" s="269">
        <v>0</v>
      </c>
      <c r="P131" s="269">
        <v>0</v>
      </c>
      <c r="Q131" s="269">
        <v>0</v>
      </c>
      <c r="R131" s="269">
        <v>0</v>
      </c>
      <c r="S131" s="187"/>
      <c r="T131" s="269">
        <v>0</v>
      </c>
      <c r="U131" s="269">
        <v>0</v>
      </c>
      <c r="V131" s="269">
        <v>0</v>
      </c>
      <c r="W131" s="187"/>
      <c r="X131" s="269">
        <v>0</v>
      </c>
      <c r="Y131" s="269">
        <v>0</v>
      </c>
      <c r="Z131" s="269">
        <v>0</v>
      </c>
    </row>
    <row r="132" spans="2:26" ht="12.75">
      <c r="B132" s="269"/>
      <c r="C132" s="269"/>
      <c r="D132" s="269"/>
      <c r="E132" s="269"/>
      <c r="F132" s="269" t="s">
        <v>131</v>
      </c>
      <c r="G132" s="269"/>
      <c r="H132" s="269">
        <v>0</v>
      </c>
      <c r="I132" s="269">
        <v>0</v>
      </c>
      <c r="J132" s="269">
        <v>0</v>
      </c>
      <c r="K132" s="187"/>
      <c r="L132" s="269">
        <v>0</v>
      </c>
      <c r="M132" s="269">
        <v>0</v>
      </c>
      <c r="N132" s="269">
        <v>0</v>
      </c>
      <c r="P132" s="269">
        <v>0</v>
      </c>
      <c r="Q132" s="269">
        <v>0</v>
      </c>
      <c r="R132" s="269">
        <v>0</v>
      </c>
      <c r="S132" s="187"/>
      <c r="T132" s="269">
        <v>0</v>
      </c>
      <c r="U132" s="269">
        <v>0</v>
      </c>
      <c r="V132" s="269">
        <v>0</v>
      </c>
      <c r="W132" s="187"/>
      <c r="X132" s="269">
        <v>0</v>
      </c>
      <c r="Y132" s="269">
        <v>0</v>
      </c>
      <c r="Z132" s="269">
        <v>0</v>
      </c>
    </row>
    <row r="133" spans="2:26" ht="12.75">
      <c r="B133" s="269"/>
      <c r="C133" s="269"/>
      <c r="D133" s="269"/>
      <c r="E133" s="269"/>
      <c r="F133" s="269"/>
      <c r="G133" s="269" t="s">
        <v>65</v>
      </c>
      <c r="H133" s="269">
        <v>0</v>
      </c>
      <c r="I133" s="269">
        <v>0</v>
      </c>
      <c r="J133" s="269">
        <v>0</v>
      </c>
      <c r="K133" s="187"/>
      <c r="L133" s="269">
        <v>0</v>
      </c>
      <c r="M133" s="269">
        <v>0</v>
      </c>
      <c r="N133" s="269">
        <v>0</v>
      </c>
      <c r="P133" s="269">
        <v>0</v>
      </c>
      <c r="Q133" s="269">
        <v>0</v>
      </c>
      <c r="R133" s="269">
        <v>0</v>
      </c>
      <c r="S133" s="187"/>
      <c r="T133" s="269">
        <v>0</v>
      </c>
      <c r="U133" s="269">
        <v>0</v>
      </c>
      <c r="V133" s="269">
        <v>0</v>
      </c>
      <c r="W133" s="187"/>
      <c r="X133" s="269">
        <v>0</v>
      </c>
      <c r="Y133" s="269">
        <v>0</v>
      </c>
      <c r="Z133" s="269">
        <v>0</v>
      </c>
    </row>
    <row r="134" spans="2:26" ht="12.75">
      <c r="B134" s="269"/>
      <c r="C134" s="269"/>
      <c r="D134" s="269"/>
      <c r="E134" s="269"/>
      <c r="F134" s="269"/>
      <c r="G134" s="269" t="s">
        <v>66</v>
      </c>
      <c r="H134" s="269">
        <v>0</v>
      </c>
      <c r="I134" s="269">
        <v>0</v>
      </c>
      <c r="J134" s="269">
        <v>0</v>
      </c>
      <c r="K134" s="187"/>
      <c r="L134" s="269">
        <v>0</v>
      </c>
      <c r="M134" s="269">
        <v>0</v>
      </c>
      <c r="N134" s="269">
        <v>0</v>
      </c>
      <c r="P134" s="269">
        <v>0</v>
      </c>
      <c r="Q134" s="269">
        <v>0</v>
      </c>
      <c r="R134" s="269">
        <v>0</v>
      </c>
      <c r="S134" s="187"/>
      <c r="T134" s="269">
        <v>0</v>
      </c>
      <c r="U134" s="269">
        <v>0</v>
      </c>
      <c r="V134" s="269">
        <v>0</v>
      </c>
      <c r="W134" s="187"/>
      <c r="X134" s="269">
        <v>0</v>
      </c>
      <c r="Y134" s="269">
        <v>0</v>
      </c>
      <c r="Z134" s="269">
        <v>0</v>
      </c>
    </row>
    <row r="135" spans="2:26" ht="12.75">
      <c r="B135" s="269"/>
      <c r="C135" s="269" t="s">
        <v>136</v>
      </c>
      <c r="D135" s="269"/>
      <c r="E135" s="269"/>
      <c r="F135" s="269"/>
      <c r="G135" s="269"/>
      <c r="H135" s="269">
        <v>5117.10542793334</v>
      </c>
      <c r="I135" s="269">
        <v>2486.2632426068426</v>
      </c>
      <c r="J135" s="269">
        <v>2630.8421853264977</v>
      </c>
      <c r="K135" s="187"/>
      <c r="L135" s="269">
        <v>8151.241867616477</v>
      </c>
      <c r="M135" s="269">
        <v>3604.323550607943</v>
      </c>
      <c r="N135" s="269">
        <v>4546.918317008534</v>
      </c>
      <c r="P135" s="269">
        <v>8346.43326179181</v>
      </c>
      <c r="Q135" s="269">
        <v>4390.475768093793</v>
      </c>
      <c r="R135" s="269">
        <v>3955.957493698017</v>
      </c>
      <c r="S135" s="187"/>
      <c r="T135" s="269">
        <v>2637.7966580846473</v>
      </c>
      <c r="U135" s="269">
        <v>7379.350936597508</v>
      </c>
      <c r="V135" s="269">
        <v>-4741.55427851286</v>
      </c>
      <c r="W135" s="187"/>
      <c r="X135" s="269">
        <v>24252.57721542628</v>
      </c>
      <c r="Y135" s="269">
        <v>17860.413497906087</v>
      </c>
      <c r="Z135" s="269">
        <v>6392.163717520194</v>
      </c>
    </row>
    <row r="136" spans="2:26" ht="12.75">
      <c r="B136" s="269"/>
      <c r="C136" s="269"/>
      <c r="D136" s="269" t="s">
        <v>126</v>
      </c>
      <c r="E136" s="269"/>
      <c r="F136" s="269"/>
      <c r="G136" s="269"/>
      <c r="H136" s="269">
        <v>479.0874639388573</v>
      </c>
      <c r="I136" s="269">
        <v>415.573508032774</v>
      </c>
      <c r="J136" s="269">
        <v>63.51395590608331</v>
      </c>
      <c r="K136" s="187"/>
      <c r="L136" s="269">
        <v>2821.9872914156745</v>
      </c>
      <c r="M136" s="269">
        <v>186.382</v>
      </c>
      <c r="N136" s="269">
        <v>2635.6052914156744</v>
      </c>
      <c r="P136" s="269">
        <v>1219.4237215228807</v>
      </c>
      <c r="Q136" s="269">
        <v>581.6655319340484</v>
      </c>
      <c r="R136" s="269">
        <v>637.7581895888322</v>
      </c>
      <c r="S136" s="187"/>
      <c r="T136" s="269">
        <v>41.29397343948813</v>
      </c>
      <c r="U136" s="269">
        <v>4184.5802926145525</v>
      </c>
      <c r="V136" s="269">
        <v>-4143.286319175064</v>
      </c>
      <c r="W136" s="187"/>
      <c r="X136" s="269">
        <v>4561.792450316901</v>
      </c>
      <c r="Y136" s="269">
        <v>5368.201332581374</v>
      </c>
      <c r="Z136" s="269">
        <v>-806.4088822644735</v>
      </c>
    </row>
    <row r="137" spans="2:26" ht="12.75">
      <c r="B137" s="269"/>
      <c r="C137" s="269"/>
      <c r="D137" s="269"/>
      <c r="E137" s="270" t="s">
        <v>539</v>
      </c>
      <c r="F137" s="269"/>
      <c r="G137" s="269"/>
      <c r="H137" s="269">
        <v>0</v>
      </c>
      <c r="I137" s="269">
        <v>15.468305514529956</v>
      </c>
      <c r="J137" s="269">
        <v>-15.468305514529956</v>
      </c>
      <c r="K137" s="187"/>
      <c r="L137" s="269">
        <v>0</v>
      </c>
      <c r="M137" s="269">
        <v>0</v>
      </c>
      <c r="N137" s="269">
        <v>0</v>
      </c>
      <c r="P137" s="269">
        <v>0</v>
      </c>
      <c r="Q137" s="269">
        <v>8.443939948594505</v>
      </c>
      <c r="R137" s="269">
        <v>-8.443939948594505</v>
      </c>
      <c r="S137" s="187"/>
      <c r="T137" s="269">
        <v>0</v>
      </c>
      <c r="U137" s="269">
        <v>0</v>
      </c>
      <c r="V137" s="269">
        <v>0</v>
      </c>
      <c r="W137" s="187"/>
      <c r="X137" s="269">
        <v>0</v>
      </c>
      <c r="Y137" s="269">
        <v>23.91224546312446</v>
      </c>
      <c r="Z137" s="269">
        <v>-23.91224546312446</v>
      </c>
    </row>
    <row r="138" spans="2:26" ht="12.75">
      <c r="B138" s="269"/>
      <c r="C138" s="269"/>
      <c r="D138" s="269"/>
      <c r="E138" s="269"/>
      <c r="F138" s="269" t="s">
        <v>116</v>
      </c>
      <c r="G138" s="269"/>
      <c r="H138" s="269">
        <v>0</v>
      </c>
      <c r="I138" s="269">
        <v>15.468305514529956</v>
      </c>
      <c r="J138" s="269">
        <v>-15.468305514529956</v>
      </c>
      <c r="K138" s="187"/>
      <c r="L138" s="269">
        <v>0</v>
      </c>
      <c r="M138" s="269">
        <v>0</v>
      </c>
      <c r="N138" s="269">
        <v>0</v>
      </c>
      <c r="P138" s="269">
        <v>0</v>
      </c>
      <c r="Q138" s="269">
        <v>8.443939948594505</v>
      </c>
      <c r="R138" s="269">
        <v>-8.443939948594505</v>
      </c>
      <c r="S138" s="187"/>
      <c r="T138" s="269">
        <v>0</v>
      </c>
      <c r="U138" s="269">
        <v>0</v>
      </c>
      <c r="V138" s="269">
        <v>0</v>
      </c>
      <c r="W138" s="187"/>
      <c r="X138" s="269">
        <v>0</v>
      </c>
      <c r="Y138" s="269">
        <v>23.91224546312446</v>
      </c>
      <c r="Z138" s="269">
        <v>-23.91224546312446</v>
      </c>
    </row>
    <row r="139" spans="2:26" ht="12.75">
      <c r="B139" s="269"/>
      <c r="C139" s="269"/>
      <c r="D139" s="269"/>
      <c r="E139" s="269"/>
      <c r="F139" s="269" t="s">
        <v>131</v>
      </c>
      <c r="G139" s="269"/>
      <c r="H139" s="269">
        <v>0</v>
      </c>
      <c r="I139" s="269">
        <v>0</v>
      </c>
      <c r="J139" s="269">
        <v>0</v>
      </c>
      <c r="K139" s="187"/>
      <c r="L139" s="269">
        <v>0</v>
      </c>
      <c r="M139" s="269">
        <v>0</v>
      </c>
      <c r="N139" s="269">
        <v>0</v>
      </c>
      <c r="P139" s="269">
        <v>0</v>
      </c>
      <c r="Q139" s="269">
        <v>0</v>
      </c>
      <c r="R139" s="269">
        <v>0</v>
      </c>
      <c r="S139" s="187"/>
      <c r="T139" s="269">
        <v>0</v>
      </c>
      <c r="U139" s="269">
        <v>0</v>
      </c>
      <c r="V139" s="269">
        <v>0</v>
      </c>
      <c r="W139" s="187"/>
      <c r="X139" s="269">
        <v>0</v>
      </c>
      <c r="Y139" s="269">
        <v>0</v>
      </c>
      <c r="Z139" s="269">
        <v>0</v>
      </c>
    </row>
    <row r="140" spans="2:26" ht="12.75">
      <c r="B140" s="269"/>
      <c r="C140" s="269"/>
      <c r="D140" s="269"/>
      <c r="E140" s="269" t="s">
        <v>154</v>
      </c>
      <c r="F140" s="269"/>
      <c r="G140" s="269"/>
      <c r="H140" s="269">
        <v>479.0874639388573</v>
      </c>
      <c r="I140" s="269">
        <v>400.105202518244</v>
      </c>
      <c r="J140" s="269">
        <v>78.98226142061327</v>
      </c>
      <c r="K140" s="187"/>
      <c r="L140" s="269">
        <v>2821.9872914156745</v>
      </c>
      <c r="M140" s="269">
        <v>186.382</v>
      </c>
      <c r="N140" s="269">
        <v>2635.6052914156744</v>
      </c>
      <c r="P140" s="269">
        <v>1219.4237215228807</v>
      </c>
      <c r="Q140" s="269">
        <v>573.2215919854539</v>
      </c>
      <c r="R140" s="269">
        <v>646.2021295374268</v>
      </c>
      <c r="S140" s="187"/>
      <c r="T140" s="269">
        <v>41.29397343948813</v>
      </c>
      <c r="U140" s="269">
        <v>4184.5802926145525</v>
      </c>
      <c r="V140" s="269">
        <v>-4143.286319175064</v>
      </c>
      <c r="W140" s="187"/>
      <c r="X140" s="269">
        <v>4561.792450316901</v>
      </c>
      <c r="Y140" s="269">
        <v>5344.28908711825</v>
      </c>
      <c r="Z140" s="269">
        <v>-782.4966368013493</v>
      </c>
    </row>
    <row r="141" spans="2:26" ht="12.75">
      <c r="B141" s="269"/>
      <c r="C141" s="269"/>
      <c r="D141" s="269"/>
      <c r="E141" s="269"/>
      <c r="F141" s="269" t="s">
        <v>127</v>
      </c>
      <c r="G141" s="269"/>
      <c r="H141" s="269">
        <v>40.745447999999996</v>
      </c>
      <c r="I141" s="269">
        <v>161.57800000000003</v>
      </c>
      <c r="J141" s="269">
        <v>-120.83255200000004</v>
      </c>
      <c r="K141" s="187"/>
      <c r="L141" s="269">
        <v>22.184605</v>
      </c>
      <c r="M141" s="269">
        <v>186.382</v>
      </c>
      <c r="N141" s="269">
        <v>-164.197395</v>
      </c>
      <c r="P141" s="269">
        <v>0.24345600000000006</v>
      </c>
      <c r="Q141" s="269">
        <v>189.99099999999999</v>
      </c>
      <c r="R141" s="269">
        <v>-189.74754399999998</v>
      </c>
      <c r="S141" s="187"/>
      <c r="T141" s="269">
        <v>0.2069189999999999</v>
      </c>
      <c r="U141" s="269">
        <v>169.196</v>
      </c>
      <c r="V141" s="269">
        <v>-168.989081</v>
      </c>
      <c r="W141" s="187"/>
      <c r="X141" s="269">
        <v>63.380428</v>
      </c>
      <c r="Y141" s="269">
        <v>707.147</v>
      </c>
      <c r="Z141" s="269">
        <v>-643.766572</v>
      </c>
    </row>
    <row r="142" spans="2:26" ht="12.75">
      <c r="B142" s="269"/>
      <c r="C142" s="269"/>
      <c r="D142" s="269"/>
      <c r="E142" s="269"/>
      <c r="F142" s="269" t="s">
        <v>141</v>
      </c>
      <c r="G142" s="269"/>
      <c r="H142" s="269">
        <v>438.3420159388573</v>
      </c>
      <c r="I142" s="269">
        <v>238.52720251824402</v>
      </c>
      <c r="J142" s="269">
        <v>199.81481342061326</v>
      </c>
      <c r="K142" s="187"/>
      <c r="L142" s="269">
        <v>2799.8026864156745</v>
      </c>
      <c r="M142" s="269">
        <v>0</v>
      </c>
      <c r="N142" s="269">
        <v>2799.8026864156745</v>
      </c>
      <c r="P142" s="269">
        <v>1219.1802655228807</v>
      </c>
      <c r="Q142" s="269">
        <v>383.2305919854539</v>
      </c>
      <c r="R142" s="269">
        <v>835.9496735374269</v>
      </c>
      <c r="S142" s="187"/>
      <c r="T142" s="269">
        <v>41.08705443948813</v>
      </c>
      <c r="U142" s="269">
        <v>4015.3842926145526</v>
      </c>
      <c r="V142" s="269">
        <v>-3974.2972381750646</v>
      </c>
      <c r="W142" s="187"/>
      <c r="X142" s="269">
        <v>4498.4120223169</v>
      </c>
      <c r="Y142" s="269">
        <v>4637.14208711825</v>
      </c>
      <c r="Z142" s="269">
        <v>-138.73006480134973</v>
      </c>
    </row>
    <row r="143" spans="2:26" ht="12.75">
      <c r="B143" s="269"/>
      <c r="C143" s="269"/>
      <c r="D143" s="269"/>
      <c r="E143" s="269"/>
      <c r="F143" s="269"/>
      <c r="G143" s="269" t="s">
        <v>65</v>
      </c>
      <c r="H143" s="269">
        <v>55</v>
      </c>
      <c r="I143" s="269">
        <v>102.8</v>
      </c>
      <c r="J143" s="269">
        <v>-47.8</v>
      </c>
      <c r="K143" s="187"/>
      <c r="L143" s="269">
        <v>1455.5</v>
      </c>
      <c r="M143" s="269">
        <v>0</v>
      </c>
      <c r="N143" s="269">
        <v>1455.5</v>
      </c>
      <c r="P143" s="269">
        <v>199.4</v>
      </c>
      <c r="Q143" s="269">
        <v>254.9</v>
      </c>
      <c r="R143" s="269">
        <v>-55.5</v>
      </c>
      <c r="S143" s="187"/>
      <c r="T143" s="269">
        <v>0</v>
      </c>
      <c r="U143" s="269">
        <v>2008</v>
      </c>
      <c r="V143" s="269">
        <v>-2008</v>
      </c>
      <c r="W143" s="187"/>
      <c r="X143" s="269">
        <v>1709.9</v>
      </c>
      <c r="Y143" s="269">
        <v>2365.7</v>
      </c>
      <c r="Z143" s="269">
        <v>-655.8</v>
      </c>
    </row>
    <row r="144" spans="2:26" ht="12.75">
      <c r="B144" s="269"/>
      <c r="C144" s="269"/>
      <c r="D144" s="269"/>
      <c r="E144" s="269"/>
      <c r="F144" s="269"/>
      <c r="G144" s="269" t="s">
        <v>66</v>
      </c>
      <c r="H144" s="269">
        <v>383.3420159388573</v>
      </c>
      <c r="I144" s="269">
        <v>135.7272025182443</v>
      </c>
      <c r="J144" s="269">
        <v>247.614813420613</v>
      </c>
      <c r="K144" s="187"/>
      <c r="L144" s="269">
        <v>1344.3026864156743</v>
      </c>
      <c r="M144" s="269">
        <v>0</v>
      </c>
      <c r="N144" s="269">
        <v>1344.3026864156743</v>
      </c>
      <c r="P144" s="269">
        <v>1019.7802655228807</v>
      </c>
      <c r="Q144" s="269">
        <v>128.3305919854538</v>
      </c>
      <c r="R144" s="269">
        <v>891.4496735374269</v>
      </c>
      <c r="S144" s="187"/>
      <c r="T144" s="269">
        <v>41.08705443948813</v>
      </c>
      <c r="U144" s="269">
        <v>2007.3842926145521</v>
      </c>
      <c r="V144" s="269">
        <v>-1966.297238175064</v>
      </c>
      <c r="W144" s="187"/>
      <c r="X144" s="269">
        <v>2788.5120223169</v>
      </c>
      <c r="Y144" s="269">
        <v>2271.44208711825</v>
      </c>
      <c r="Z144" s="269">
        <v>517.06993519865</v>
      </c>
    </row>
    <row r="145" spans="2:26" ht="12.75">
      <c r="B145" s="269"/>
      <c r="C145" s="269"/>
      <c r="D145" s="270" t="s">
        <v>741</v>
      </c>
      <c r="E145" s="269"/>
      <c r="F145" s="269"/>
      <c r="G145" s="269"/>
      <c r="H145" s="269">
        <v>4425.317963994483</v>
      </c>
      <c r="I145" s="269">
        <v>2058.389734574069</v>
      </c>
      <c r="J145" s="269">
        <v>2366.928229420414</v>
      </c>
      <c r="K145" s="187"/>
      <c r="L145" s="269">
        <v>5307.454576200802</v>
      </c>
      <c r="M145" s="269">
        <v>3358.369743504083</v>
      </c>
      <c r="N145" s="269">
        <v>1949.0848326967189</v>
      </c>
      <c r="P145" s="269">
        <v>7086.909540268931</v>
      </c>
      <c r="Q145" s="269">
        <v>3772.944345759657</v>
      </c>
      <c r="R145" s="269">
        <v>3313.9651945092737</v>
      </c>
      <c r="S145" s="187"/>
      <c r="T145" s="269">
        <v>2588.002684645159</v>
      </c>
      <c r="U145" s="269">
        <v>3143.970643982955</v>
      </c>
      <c r="V145" s="269">
        <v>-555.967959337796</v>
      </c>
      <c r="W145" s="187"/>
      <c r="X145" s="269">
        <v>19407.684765109378</v>
      </c>
      <c r="Y145" s="269">
        <v>12333.674467820765</v>
      </c>
      <c r="Z145" s="269">
        <v>7074.0102972886125</v>
      </c>
    </row>
    <row r="146" spans="2:26" ht="12.75">
      <c r="B146" s="269"/>
      <c r="C146" s="269"/>
      <c r="D146" s="269"/>
      <c r="E146" s="269" t="s">
        <v>82</v>
      </c>
      <c r="F146" s="269"/>
      <c r="G146" s="269"/>
      <c r="H146" s="269">
        <v>0</v>
      </c>
      <c r="I146" s="269">
        <v>0</v>
      </c>
      <c r="J146" s="269">
        <v>0</v>
      </c>
      <c r="K146" s="187"/>
      <c r="L146" s="269">
        <v>0</v>
      </c>
      <c r="M146" s="269">
        <v>0</v>
      </c>
      <c r="N146" s="269">
        <v>0</v>
      </c>
      <c r="P146" s="269">
        <v>0</v>
      </c>
      <c r="Q146" s="269">
        <v>0</v>
      </c>
      <c r="R146" s="269">
        <v>0</v>
      </c>
      <c r="S146" s="187"/>
      <c r="T146" s="269">
        <v>0</v>
      </c>
      <c r="U146" s="269">
        <v>0</v>
      </c>
      <c r="V146" s="269">
        <v>0</v>
      </c>
      <c r="W146" s="187"/>
      <c r="X146" s="269">
        <v>0</v>
      </c>
      <c r="Y146" s="269">
        <v>0</v>
      </c>
      <c r="Z146" s="269">
        <v>0</v>
      </c>
    </row>
    <row r="147" spans="2:26" ht="12.75">
      <c r="B147" s="269"/>
      <c r="C147" s="269"/>
      <c r="D147" s="269"/>
      <c r="E147" s="269"/>
      <c r="F147" s="269" t="s">
        <v>113</v>
      </c>
      <c r="G147" s="269"/>
      <c r="H147" s="269">
        <v>0</v>
      </c>
      <c r="I147" s="269">
        <v>0</v>
      </c>
      <c r="J147" s="269">
        <v>0</v>
      </c>
      <c r="K147" s="187"/>
      <c r="L147" s="269">
        <v>0</v>
      </c>
      <c r="M147" s="269">
        <v>0</v>
      </c>
      <c r="N147" s="269">
        <v>0</v>
      </c>
      <c r="P147" s="269">
        <v>0</v>
      </c>
      <c r="Q147" s="269">
        <v>0</v>
      </c>
      <c r="R147" s="269">
        <v>0</v>
      </c>
      <c r="S147" s="187"/>
      <c r="T147" s="269">
        <v>0</v>
      </c>
      <c r="U147" s="269">
        <v>0</v>
      </c>
      <c r="V147" s="269">
        <v>0</v>
      </c>
      <c r="W147" s="187"/>
      <c r="X147" s="269">
        <v>0</v>
      </c>
      <c r="Y147" s="269">
        <v>0</v>
      </c>
      <c r="Z147" s="269">
        <v>0</v>
      </c>
    </row>
    <row r="148" spans="2:26" ht="12.75">
      <c r="B148" s="269"/>
      <c r="C148" s="269"/>
      <c r="D148" s="269"/>
      <c r="E148" s="269"/>
      <c r="F148" s="269"/>
      <c r="G148" s="269" t="s">
        <v>67</v>
      </c>
      <c r="H148" s="269">
        <v>0</v>
      </c>
      <c r="I148" s="269">
        <v>0</v>
      </c>
      <c r="J148" s="269">
        <v>0</v>
      </c>
      <c r="K148" s="187"/>
      <c r="L148" s="269">
        <v>0</v>
      </c>
      <c r="M148" s="269">
        <v>0</v>
      </c>
      <c r="N148" s="269">
        <v>0</v>
      </c>
      <c r="P148" s="269">
        <v>0</v>
      </c>
      <c r="Q148" s="269">
        <v>0</v>
      </c>
      <c r="R148" s="269">
        <v>0</v>
      </c>
      <c r="S148" s="187"/>
      <c r="T148" s="269">
        <v>0</v>
      </c>
      <c r="U148" s="269">
        <v>0</v>
      </c>
      <c r="V148" s="269">
        <v>0</v>
      </c>
      <c r="W148" s="187"/>
      <c r="X148" s="269">
        <v>0</v>
      </c>
      <c r="Y148" s="269">
        <v>0</v>
      </c>
      <c r="Z148" s="269">
        <v>0</v>
      </c>
    </row>
    <row r="149" spans="2:26" ht="12.75">
      <c r="B149" s="269"/>
      <c r="C149" s="269"/>
      <c r="D149" s="269"/>
      <c r="E149" s="269"/>
      <c r="F149" s="269" t="s">
        <v>128</v>
      </c>
      <c r="G149" s="269"/>
      <c r="H149" s="269">
        <v>0</v>
      </c>
      <c r="I149" s="269">
        <v>0</v>
      </c>
      <c r="J149" s="269">
        <v>0</v>
      </c>
      <c r="K149" s="187"/>
      <c r="L149" s="269">
        <v>0</v>
      </c>
      <c r="M149" s="269">
        <v>0</v>
      </c>
      <c r="N149" s="269">
        <v>0</v>
      </c>
      <c r="P149" s="269">
        <v>0</v>
      </c>
      <c r="Q149" s="269">
        <v>0</v>
      </c>
      <c r="R149" s="269">
        <v>0</v>
      </c>
      <c r="S149" s="187"/>
      <c r="T149" s="269">
        <v>0</v>
      </c>
      <c r="U149" s="269">
        <v>0</v>
      </c>
      <c r="V149" s="269">
        <v>0</v>
      </c>
      <c r="W149" s="187"/>
      <c r="X149" s="269">
        <v>0</v>
      </c>
      <c r="Y149" s="269">
        <v>0</v>
      </c>
      <c r="Z149" s="269">
        <v>0</v>
      </c>
    </row>
    <row r="150" spans="2:26" ht="12.75">
      <c r="B150" s="269"/>
      <c r="C150" s="269"/>
      <c r="D150" s="269"/>
      <c r="E150" s="269"/>
      <c r="F150" s="269" t="s">
        <v>129</v>
      </c>
      <c r="G150" s="269"/>
      <c r="H150" s="269">
        <v>0</v>
      </c>
      <c r="I150" s="269">
        <v>0</v>
      </c>
      <c r="J150" s="269">
        <v>0</v>
      </c>
      <c r="K150" s="187"/>
      <c r="L150" s="269">
        <v>0</v>
      </c>
      <c r="M150" s="269">
        <v>0</v>
      </c>
      <c r="N150" s="269">
        <v>0</v>
      </c>
      <c r="P150" s="269">
        <v>0</v>
      </c>
      <c r="Q150" s="269">
        <v>0</v>
      </c>
      <c r="R150" s="269">
        <v>0</v>
      </c>
      <c r="S150" s="187"/>
      <c r="T150" s="269">
        <v>0</v>
      </c>
      <c r="U150" s="269">
        <v>0</v>
      </c>
      <c r="V150" s="269">
        <v>0</v>
      </c>
      <c r="W150" s="187"/>
      <c r="X150" s="269">
        <v>0</v>
      </c>
      <c r="Y150" s="269">
        <v>0</v>
      </c>
      <c r="Z150" s="269">
        <v>0</v>
      </c>
    </row>
    <row r="151" spans="2:26" ht="12.75">
      <c r="B151" s="269"/>
      <c r="C151" s="269"/>
      <c r="D151" s="269"/>
      <c r="E151" s="270" t="s">
        <v>539</v>
      </c>
      <c r="F151" s="269"/>
      <c r="G151" s="269"/>
      <c r="H151" s="269">
        <v>24.056944664481303</v>
      </c>
      <c r="I151" s="269">
        <v>32.93076025986189</v>
      </c>
      <c r="J151" s="269">
        <v>-8.873815595380588</v>
      </c>
      <c r="K151" s="187"/>
      <c r="L151" s="269">
        <v>23.34826098428624</v>
      </c>
      <c r="M151" s="269">
        <v>225.72734080408367</v>
      </c>
      <c r="N151" s="269">
        <v>-202.37907981979743</v>
      </c>
      <c r="P151" s="269">
        <v>33.83736681893103</v>
      </c>
      <c r="Q151" s="269">
        <v>31.991609759657617</v>
      </c>
      <c r="R151" s="269">
        <v>1.8457570592734136</v>
      </c>
      <c r="S151" s="187"/>
      <c r="T151" s="269">
        <v>95.00647505797234</v>
      </c>
      <c r="U151" s="269">
        <v>19.84249801576842</v>
      </c>
      <c r="V151" s="269">
        <v>75.16397704220392</v>
      </c>
      <c r="W151" s="187"/>
      <c r="X151" s="269">
        <v>176.2490475256709</v>
      </c>
      <c r="Y151" s="269">
        <v>310.49220883937153</v>
      </c>
      <c r="Z151" s="269">
        <v>-134.24316131370063</v>
      </c>
    </row>
    <row r="152" spans="2:26" ht="12.75">
      <c r="B152" s="269"/>
      <c r="C152" s="269"/>
      <c r="D152" s="269"/>
      <c r="E152" s="269"/>
      <c r="F152" s="269" t="s">
        <v>114</v>
      </c>
      <c r="G152" s="269"/>
      <c r="H152" s="269">
        <v>24.056944664481303</v>
      </c>
      <c r="I152" s="269">
        <v>32.93076025986189</v>
      </c>
      <c r="J152" s="269">
        <v>-8.873815595380588</v>
      </c>
      <c r="K152" s="187"/>
      <c r="L152" s="269">
        <v>23.34826098428624</v>
      </c>
      <c r="M152" s="269">
        <v>225.72734080408367</v>
      </c>
      <c r="N152" s="269">
        <v>-202.37907981979743</v>
      </c>
      <c r="P152" s="269">
        <v>33.83736681893103</v>
      </c>
      <c r="Q152" s="269">
        <v>31.991609759657617</v>
      </c>
      <c r="R152" s="269">
        <v>1.8457570592734136</v>
      </c>
      <c r="S152" s="187"/>
      <c r="T152" s="269">
        <v>95.00647505797234</v>
      </c>
      <c r="U152" s="269">
        <v>19.84249801576842</v>
      </c>
      <c r="V152" s="269">
        <v>75.16397704220392</v>
      </c>
      <c r="W152" s="187"/>
      <c r="X152" s="269">
        <v>176.2490475256709</v>
      </c>
      <c r="Y152" s="269">
        <v>310.49220883937153</v>
      </c>
      <c r="Z152" s="269">
        <v>-134.24316131370063</v>
      </c>
    </row>
    <row r="153" spans="2:26" ht="12.75">
      <c r="B153" s="269"/>
      <c r="C153" s="269"/>
      <c r="D153" s="269"/>
      <c r="E153" s="269"/>
      <c r="F153" s="269" t="s">
        <v>129</v>
      </c>
      <c r="G153" s="269"/>
      <c r="H153" s="269">
        <v>0</v>
      </c>
      <c r="I153" s="269">
        <v>0</v>
      </c>
      <c r="J153" s="269">
        <v>0</v>
      </c>
      <c r="K153" s="187"/>
      <c r="L153" s="269">
        <v>0</v>
      </c>
      <c r="M153" s="269">
        <v>0</v>
      </c>
      <c r="N153" s="269">
        <v>0</v>
      </c>
      <c r="P153" s="269">
        <v>0</v>
      </c>
      <c r="Q153" s="269">
        <v>0</v>
      </c>
      <c r="R153" s="269">
        <v>0</v>
      </c>
      <c r="S153" s="187"/>
      <c r="T153" s="269">
        <v>0</v>
      </c>
      <c r="U153" s="269">
        <v>0</v>
      </c>
      <c r="V153" s="269">
        <v>0</v>
      </c>
      <c r="W153" s="187"/>
      <c r="X153" s="269">
        <v>0</v>
      </c>
      <c r="Y153" s="269">
        <v>0</v>
      </c>
      <c r="Z153" s="269">
        <v>0</v>
      </c>
    </row>
    <row r="154" spans="2:26" ht="12.75">
      <c r="B154" s="269"/>
      <c r="C154" s="269"/>
      <c r="D154" s="269"/>
      <c r="E154" s="269" t="s">
        <v>153</v>
      </c>
      <c r="F154" s="269"/>
      <c r="G154" s="269"/>
      <c r="H154" s="269">
        <v>2750.39658534</v>
      </c>
      <c r="I154" s="269">
        <v>1327.031665314207</v>
      </c>
      <c r="J154" s="269">
        <v>1423.364920025793</v>
      </c>
      <c r="K154" s="187"/>
      <c r="L154" s="269">
        <v>3525.4634767865173</v>
      </c>
      <c r="M154" s="269">
        <v>2221.7723486699992</v>
      </c>
      <c r="N154" s="269">
        <v>1303.691128116518</v>
      </c>
      <c r="P154" s="269">
        <v>2346.89664816</v>
      </c>
      <c r="Q154" s="269">
        <v>2546.822978</v>
      </c>
      <c r="R154" s="269">
        <v>-199.9263298400001</v>
      </c>
      <c r="S154" s="187"/>
      <c r="T154" s="269">
        <v>1173.3306239500002</v>
      </c>
      <c r="U154" s="269">
        <v>2186.51762016</v>
      </c>
      <c r="V154" s="269">
        <v>-1013.18699621</v>
      </c>
      <c r="W154" s="187"/>
      <c r="X154" s="269">
        <v>9796.087334236518</v>
      </c>
      <c r="Y154" s="269">
        <v>8282.144612144206</v>
      </c>
      <c r="Z154" s="269">
        <v>1513.9427220923117</v>
      </c>
    </row>
    <row r="155" spans="2:26" ht="12.75">
      <c r="B155" s="269"/>
      <c r="C155" s="269"/>
      <c r="D155" s="269"/>
      <c r="E155" s="269"/>
      <c r="F155" s="269" t="s">
        <v>114</v>
      </c>
      <c r="G155" s="269"/>
      <c r="H155" s="269">
        <v>2320.517007</v>
      </c>
      <c r="I155" s="269">
        <v>1276.394665314207</v>
      </c>
      <c r="J155" s="269">
        <v>1044.122341685793</v>
      </c>
      <c r="K155" s="187"/>
      <c r="L155" s="269">
        <v>2953.5736200965175</v>
      </c>
      <c r="M155" s="269">
        <v>2199.8589299999994</v>
      </c>
      <c r="N155" s="269">
        <v>753.7146900965181</v>
      </c>
      <c r="P155" s="269">
        <v>1881.6246959999999</v>
      </c>
      <c r="Q155" s="269">
        <v>2085.914929</v>
      </c>
      <c r="R155" s="269">
        <v>-204.29023300000017</v>
      </c>
      <c r="S155" s="187"/>
      <c r="T155" s="269">
        <v>686.2731950000002</v>
      </c>
      <c r="U155" s="269">
        <v>2027.632873</v>
      </c>
      <c r="V155" s="269">
        <v>-1341.3596779999998</v>
      </c>
      <c r="W155" s="187"/>
      <c r="X155" s="269">
        <v>7841.9885180965175</v>
      </c>
      <c r="Y155" s="269">
        <v>7589.801397314206</v>
      </c>
      <c r="Z155" s="269">
        <v>252.18712078231147</v>
      </c>
    </row>
    <row r="156" spans="2:26" ht="12.75">
      <c r="B156" s="269"/>
      <c r="C156" s="269"/>
      <c r="D156" s="269"/>
      <c r="E156" s="269"/>
      <c r="F156" s="269" t="s">
        <v>129</v>
      </c>
      <c r="G156" s="269"/>
      <c r="H156" s="269">
        <v>429.87957834</v>
      </c>
      <c r="I156" s="269">
        <v>50.63700000000001</v>
      </c>
      <c r="J156" s="269">
        <v>379.24257834</v>
      </c>
      <c r="K156" s="187"/>
      <c r="L156" s="269">
        <v>571.88985669</v>
      </c>
      <c r="M156" s="269">
        <v>21.91341867</v>
      </c>
      <c r="N156" s="269">
        <v>549.9764380199999</v>
      </c>
      <c r="P156" s="269">
        <v>465.27195216</v>
      </c>
      <c r="Q156" s="269">
        <v>460.90804899999995</v>
      </c>
      <c r="R156" s="269">
        <v>4.3639031600000635</v>
      </c>
      <c r="S156" s="187"/>
      <c r="T156" s="269">
        <v>487.05742895000003</v>
      </c>
      <c r="U156" s="269">
        <v>158.88474716000002</v>
      </c>
      <c r="V156" s="269">
        <v>328.17268179</v>
      </c>
      <c r="W156" s="187"/>
      <c r="X156" s="269">
        <v>1954.09881614</v>
      </c>
      <c r="Y156" s="269">
        <v>692.3432148299999</v>
      </c>
      <c r="Z156" s="269">
        <v>1261.7556013100002</v>
      </c>
    </row>
    <row r="157" spans="1:26" ht="12.75">
      <c r="A157" s="271"/>
      <c r="B157" s="271"/>
      <c r="C157" s="271"/>
      <c r="D157" s="271"/>
      <c r="E157" s="271"/>
      <c r="F157" s="271"/>
      <c r="G157" s="271"/>
      <c r="H157" s="271"/>
      <c r="I157" s="271"/>
      <c r="J157" s="271"/>
      <c r="K157" s="257"/>
      <c r="L157" s="271"/>
      <c r="M157" s="271"/>
      <c r="N157" s="271"/>
      <c r="O157" s="257"/>
      <c r="P157" s="271"/>
      <c r="Q157" s="271"/>
      <c r="R157" s="271"/>
      <c r="S157" s="257"/>
      <c r="T157" s="271"/>
      <c r="U157" s="271"/>
      <c r="V157" s="271"/>
      <c r="W157" s="257"/>
      <c r="X157" s="271"/>
      <c r="Y157" s="271"/>
      <c r="Z157" s="271"/>
    </row>
    <row r="158" spans="2:26" ht="12.75">
      <c r="B158" s="275"/>
      <c r="C158" s="275"/>
      <c r="D158" s="275"/>
      <c r="E158" s="275"/>
      <c r="F158" s="275"/>
      <c r="G158" s="275"/>
      <c r="H158" s="418" t="s">
        <v>654</v>
      </c>
      <c r="I158" s="418"/>
      <c r="J158" s="418"/>
      <c r="K158" s="418"/>
      <c r="L158" s="418"/>
      <c r="M158" s="418"/>
      <c r="N158" s="418"/>
      <c r="O158" s="418"/>
      <c r="P158" s="418"/>
      <c r="Q158" s="418"/>
      <c r="R158" s="418"/>
      <c r="S158" s="418"/>
      <c r="T158" s="418"/>
      <c r="U158" s="418"/>
      <c r="V158" s="418"/>
      <c r="W158" s="280"/>
      <c r="X158" s="280"/>
      <c r="Y158" s="280"/>
      <c r="Z158" s="280"/>
    </row>
    <row r="159" spans="2:26" ht="12.75">
      <c r="B159" s="275"/>
      <c r="C159" s="275"/>
      <c r="D159" s="275"/>
      <c r="E159" s="275"/>
      <c r="F159" s="275"/>
      <c r="G159" s="275"/>
      <c r="H159" s="417" t="s">
        <v>350</v>
      </c>
      <c r="I159" s="417"/>
      <c r="J159" s="417"/>
      <c r="L159" s="417" t="s">
        <v>351</v>
      </c>
      <c r="M159" s="417"/>
      <c r="N159" s="417"/>
      <c r="O159" s="276"/>
      <c r="P159" s="417" t="s">
        <v>352</v>
      </c>
      <c r="Q159" s="417"/>
      <c r="R159" s="417"/>
      <c r="S159" s="276"/>
      <c r="T159" s="417" t="s">
        <v>353</v>
      </c>
      <c r="U159" s="417"/>
      <c r="V159" s="417"/>
      <c r="X159" s="416" t="s">
        <v>653</v>
      </c>
      <c r="Y159" s="417"/>
      <c r="Z159" s="417"/>
    </row>
    <row r="160" spans="1:26" ht="12.75">
      <c r="A160" s="277"/>
      <c r="B160" s="277" t="s">
        <v>192</v>
      </c>
      <c r="C160" s="277"/>
      <c r="D160" s="277"/>
      <c r="E160" s="277"/>
      <c r="F160" s="277"/>
      <c r="G160" s="277"/>
      <c r="H160" s="278" t="s">
        <v>157</v>
      </c>
      <c r="I160" s="278" t="s">
        <v>158</v>
      </c>
      <c r="J160" s="278" t="s">
        <v>159</v>
      </c>
      <c r="K160" s="256"/>
      <c r="L160" s="278" t="s">
        <v>157</v>
      </c>
      <c r="M160" s="278" t="s">
        <v>158</v>
      </c>
      <c r="N160" s="278" t="s">
        <v>159</v>
      </c>
      <c r="O160" s="256"/>
      <c r="P160" s="278" t="s">
        <v>157</v>
      </c>
      <c r="Q160" s="278" t="s">
        <v>158</v>
      </c>
      <c r="R160" s="278" t="s">
        <v>159</v>
      </c>
      <c r="S160" s="256"/>
      <c r="T160" s="278" t="s">
        <v>157</v>
      </c>
      <c r="U160" s="278" t="s">
        <v>158</v>
      </c>
      <c r="V160" s="278" t="s">
        <v>159</v>
      </c>
      <c r="W160" s="256"/>
      <c r="X160" s="278" t="s">
        <v>157</v>
      </c>
      <c r="Y160" s="278" t="s">
        <v>158</v>
      </c>
      <c r="Z160" s="278" t="s">
        <v>159</v>
      </c>
    </row>
    <row r="161" spans="1:26" ht="4.5" customHeight="1">
      <c r="A161" s="271"/>
      <c r="B161" s="271"/>
      <c r="C161" s="271"/>
      <c r="D161" s="271"/>
      <c r="E161" s="271"/>
      <c r="F161" s="271"/>
      <c r="G161" s="271"/>
      <c r="H161" s="271"/>
      <c r="I161" s="271"/>
      <c r="J161" s="271"/>
      <c r="K161" s="257"/>
      <c r="L161" s="271"/>
      <c r="M161" s="271"/>
      <c r="N161" s="271"/>
      <c r="O161" s="257"/>
      <c r="P161" s="271"/>
      <c r="Q161" s="271"/>
      <c r="R161" s="271"/>
      <c r="S161" s="257"/>
      <c r="T161" s="271"/>
      <c r="U161" s="271"/>
      <c r="V161" s="271"/>
      <c r="W161" s="257"/>
      <c r="X161" s="271"/>
      <c r="Y161" s="271"/>
      <c r="Z161" s="271"/>
    </row>
    <row r="162" spans="2:26" ht="12.75">
      <c r="B162" s="269"/>
      <c r="C162" s="269"/>
      <c r="D162" s="269"/>
      <c r="E162" s="269" t="s">
        <v>154</v>
      </c>
      <c r="F162" s="269"/>
      <c r="G162" s="269"/>
      <c r="H162" s="269">
        <v>1650.864433990002</v>
      </c>
      <c r="I162" s="269">
        <v>698.4273089999999</v>
      </c>
      <c r="J162" s="269">
        <v>952.4371249900021</v>
      </c>
      <c r="K162" s="187"/>
      <c r="L162" s="269">
        <v>1758.6428384299988</v>
      </c>
      <c r="M162" s="269">
        <v>910.8700540300001</v>
      </c>
      <c r="N162" s="269">
        <v>847.7727843999987</v>
      </c>
      <c r="P162" s="269">
        <v>4706.17552529</v>
      </c>
      <c r="Q162" s="269">
        <v>1194.1297579999998</v>
      </c>
      <c r="R162" s="269">
        <v>3512.04576729</v>
      </c>
      <c r="S162" s="187"/>
      <c r="T162" s="269">
        <v>1319.6655856371867</v>
      </c>
      <c r="U162" s="269">
        <v>937.6105258071865</v>
      </c>
      <c r="V162" s="269">
        <v>382.05505983000023</v>
      </c>
      <c r="W162" s="187"/>
      <c r="X162" s="269">
        <v>9435.348383347187</v>
      </c>
      <c r="Y162" s="269">
        <v>3741.037646837186</v>
      </c>
      <c r="Z162" s="269">
        <v>5694.310736510001</v>
      </c>
    </row>
    <row r="163" spans="2:26" ht="12.75">
      <c r="B163" s="269"/>
      <c r="C163" s="269"/>
      <c r="D163" s="269"/>
      <c r="E163" s="269"/>
      <c r="F163" s="269" t="s">
        <v>115</v>
      </c>
      <c r="G163" s="269"/>
      <c r="H163" s="269">
        <v>1366.9185620000017</v>
      </c>
      <c r="I163" s="269">
        <v>692.027309</v>
      </c>
      <c r="J163" s="269">
        <v>674.8912530000017</v>
      </c>
      <c r="K163" s="187"/>
      <c r="L163" s="269">
        <v>1444.0849689999989</v>
      </c>
      <c r="M163" s="269">
        <v>827.386786</v>
      </c>
      <c r="N163" s="269">
        <v>616.6981829999988</v>
      </c>
      <c r="P163" s="269">
        <v>3642.422602</v>
      </c>
      <c r="Q163" s="269">
        <v>1188.362786</v>
      </c>
      <c r="R163" s="269">
        <v>2454.059816</v>
      </c>
      <c r="S163" s="187"/>
      <c r="T163" s="269">
        <v>1072.7025360671864</v>
      </c>
      <c r="U163" s="269">
        <v>768.8208080671862</v>
      </c>
      <c r="V163" s="269">
        <v>303.8817280000002</v>
      </c>
      <c r="W163" s="187"/>
      <c r="X163" s="269">
        <v>7526.128669067188</v>
      </c>
      <c r="Y163" s="269">
        <v>3476.597689067186</v>
      </c>
      <c r="Z163" s="269">
        <v>4049.530980000002</v>
      </c>
    </row>
    <row r="164" spans="2:26" ht="12.75">
      <c r="B164" s="269"/>
      <c r="C164" s="269"/>
      <c r="D164" s="269"/>
      <c r="E164" s="269"/>
      <c r="F164" s="269"/>
      <c r="G164" s="269" t="s">
        <v>65</v>
      </c>
      <c r="H164" s="269">
        <v>61.512408</v>
      </c>
      <c r="I164" s="269">
        <v>355.096</v>
      </c>
      <c r="J164" s="269">
        <v>-293.583592</v>
      </c>
      <c r="K164" s="187"/>
      <c r="L164" s="269">
        <v>44.057525000000005</v>
      </c>
      <c r="M164" s="269">
        <v>40.20099999999999</v>
      </c>
      <c r="N164" s="269">
        <v>3.856525000000012</v>
      </c>
      <c r="P164" s="269">
        <v>103.41446299999998</v>
      </c>
      <c r="Q164" s="269">
        <v>77.22</v>
      </c>
      <c r="R164" s="269">
        <v>26.194462999999985</v>
      </c>
      <c r="S164" s="187"/>
      <c r="T164" s="269">
        <v>420.35168506718634</v>
      </c>
      <c r="U164" s="269">
        <v>75.42751606718632</v>
      </c>
      <c r="V164" s="269">
        <v>344.924169</v>
      </c>
      <c r="W164" s="187"/>
      <c r="X164" s="269">
        <v>629.3360810671863</v>
      </c>
      <c r="Y164" s="269">
        <v>547.9445160671863</v>
      </c>
      <c r="Z164" s="269">
        <v>81.39156500000001</v>
      </c>
    </row>
    <row r="165" spans="2:26" ht="12.75">
      <c r="B165" s="269"/>
      <c r="C165" s="269"/>
      <c r="D165" s="269"/>
      <c r="E165" s="269"/>
      <c r="F165" s="269"/>
      <c r="G165" s="269" t="s">
        <v>66</v>
      </c>
      <c r="H165" s="269">
        <v>1305.4061540000016</v>
      </c>
      <c r="I165" s="269">
        <v>336.93130899999994</v>
      </c>
      <c r="J165" s="269">
        <v>968.4748450000017</v>
      </c>
      <c r="K165" s="187"/>
      <c r="L165" s="269">
        <v>1400.027443999999</v>
      </c>
      <c r="M165" s="269">
        <v>787.185786</v>
      </c>
      <c r="N165" s="269">
        <v>612.8416579999989</v>
      </c>
      <c r="P165" s="269">
        <v>3539.008139</v>
      </c>
      <c r="Q165" s="269">
        <v>1111.142786</v>
      </c>
      <c r="R165" s="269">
        <v>2427.865353</v>
      </c>
      <c r="S165" s="187"/>
      <c r="T165" s="269">
        <v>652.350851</v>
      </c>
      <c r="U165" s="269">
        <v>693.393292</v>
      </c>
      <c r="V165" s="269">
        <v>-41.04244099999994</v>
      </c>
      <c r="W165" s="187"/>
      <c r="X165" s="269">
        <v>6896.792588000001</v>
      </c>
      <c r="Y165" s="269">
        <v>2928.6531729999997</v>
      </c>
      <c r="Z165" s="269">
        <v>3968.1394150000015</v>
      </c>
    </row>
    <row r="166" spans="2:26" ht="12.75">
      <c r="B166" s="269"/>
      <c r="C166" s="269"/>
      <c r="D166" s="269"/>
      <c r="E166" s="269"/>
      <c r="F166" s="269" t="s">
        <v>130</v>
      </c>
      <c r="G166" s="269"/>
      <c r="H166" s="269">
        <v>283.9458719900003</v>
      </c>
      <c r="I166" s="269">
        <v>6.4</v>
      </c>
      <c r="J166" s="269">
        <v>277.5458719900003</v>
      </c>
      <c r="K166" s="187"/>
      <c r="L166" s="269">
        <v>314.5578694299999</v>
      </c>
      <c r="M166" s="269">
        <v>83.4832680300001</v>
      </c>
      <c r="N166" s="269">
        <v>231.07460139999984</v>
      </c>
      <c r="P166" s="269">
        <v>1063.75292329</v>
      </c>
      <c r="Q166" s="269">
        <v>5.766972</v>
      </c>
      <c r="R166" s="269">
        <v>1057.98595129</v>
      </c>
      <c r="S166" s="187"/>
      <c r="T166" s="269">
        <v>246.96304957000018</v>
      </c>
      <c r="U166" s="269">
        <v>168.78971774000024</v>
      </c>
      <c r="V166" s="269">
        <v>78.17333182999994</v>
      </c>
      <c r="W166" s="187"/>
      <c r="X166" s="269">
        <v>1909.2197142800003</v>
      </c>
      <c r="Y166" s="269">
        <v>264.4399577700003</v>
      </c>
      <c r="Z166" s="269">
        <v>1644.77975651</v>
      </c>
    </row>
    <row r="167" spans="2:26" ht="12.75">
      <c r="B167" s="269"/>
      <c r="C167" s="269"/>
      <c r="D167" s="269"/>
      <c r="E167" s="269"/>
      <c r="F167" s="269"/>
      <c r="G167" s="269" t="s">
        <v>65</v>
      </c>
      <c r="H167" s="269">
        <v>0</v>
      </c>
      <c r="I167" s="269">
        <v>0</v>
      </c>
      <c r="J167" s="269">
        <v>0</v>
      </c>
      <c r="K167" s="187"/>
      <c r="L167" s="269">
        <v>207.389917</v>
      </c>
      <c r="M167" s="269">
        <v>0</v>
      </c>
      <c r="N167" s="269">
        <v>207.389917</v>
      </c>
      <c r="P167" s="269">
        <v>650</v>
      </c>
      <c r="Q167" s="269">
        <v>0</v>
      </c>
      <c r="R167" s="269">
        <v>650</v>
      </c>
      <c r="S167" s="187"/>
      <c r="T167" s="269">
        <v>130</v>
      </c>
      <c r="U167" s="269">
        <v>111.5</v>
      </c>
      <c r="V167" s="269">
        <v>18.5</v>
      </c>
      <c r="W167" s="187"/>
      <c r="X167" s="269">
        <v>987.389917</v>
      </c>
      <c r="Y167" s="269">
        <v>111.5</v>
      </c>
      <c r="Z167" s="269">
        <v>875.889917</v>
      </c>
    </row>
    <row r="168" spans="2:26" ht="12.75">
      <c r="B168" s="269"/>
      <c r="C168" s="269"/>
      <c r="D168" s="269"/>
      <c r="E168" s="269"/>
      <c r="F168" s="269"/>
      <c r="G168" s="269" t="s">
        <v>66</v>
      </c>
      <c r="H168" s="269">
        <v>283.9458719900003</v>
      </c>
      <c r="I168" s="269">
        <v>6.4</v>
      </c>
      <c r="J168" s="269">
        <v>277.5458719900003</v>
      </c>
      <c r="K168" s="187"/>
      <c r="L168" s="269">
        <v>107.16795242999994</v>
      </c>
      <c r="M168" s="269">
        <v>83.4832680300001</v>
      </c>
      <c r="N168" s="269">
        <v>23.68468439999984</v>
      </c>
      <c r="P168" s="269">
        <v>413.7529232899999</v>
      </c>
      <c r="Q168" s="269">
        <v>5.766972</v>
      </c>
      <c r="R168" s="269">
        <v>407.9859512899999</v>
      </c>
      <c r="S168" s="187"/>
      <c r="T168" s="269">
        <v>116.96304957000018</v>
      </c>
      <c r="U168" s="269">
        <v>57.28971774000025</v>
      </c>
      <c r="V168" s="269">
        <v>59.67333182999993</v>
      </c>
      <c r="W168" s="187"/>
      <c r="X168" s="269">
        <v>921.8297972800003</v>
      </c>
      <c r="Y168" s="269">
        <v>152.93995777000035</v>
      </c>
      <c r="Z168" s="269">
        <v>768.88983951</v>
      </c>
    </row>
    <row r="169" spans="2:26" ht="12.75">
      <c r="B169" s="269"/>
      <c r="C169" s="269"/>
      <c r="D169" s="269" t="s">
        <v>667</v>
      </c>
      <c r="E169" s="269"/>
      <c r="F169" s="269"/>
      <c r="G169" s="269"/>
      <c r="H169" s="269">
        <v>206.2</v>
      </c>
      <c r="I169" s="269">
        <v>1.7</v>
      </c>
      <c r="J169" s="269">
        <v>204.5</v>
      </c>
      <c r="K169" s="187"/>
      <c r="L169" s="269">
        <v>14.2</v>
      </c>
      <c r="M169" s="269">
        <v>49.771807103859636</v>
      </c>
      <c r="N169" s="269">
        <v>-35.57180710385964</v>
      </c>
      <c r="P169" s="269">
        <v>32.8</v>
      </c>
      <c r="Q169" s="269">
        <v>25.465890400088345</v>
      </c>
      <c r="R169" s="269">
        <v>7.334109599911653</v>
      </c>
      <c r="S169" s="187"/>
      <c r="T169" s="269">
        <v>0</v>
      </c>
      <c r="U169" s="269">
        <v>50.8</v>
      </c>
      <c r="V169" s="269">
        <v>-50.8</v>
      </c>
      <c r="W169" s="187"/>
      <c r="X169" s="269">
        <v>253.2</v>
      </c>
      <c r="Y169" s="269">
        <v>127.73769750394797</v>
      </c>
      <c r="Z169" s="269">
        <v>125.46230249605202</v>
      </c>
    </row>
    <row r="170" spans="2:26" ht="12.75">
      <c r="B170" s="269"/>
      <c r="C170" s="269"/>
      <c r="D170" s="269"/>
      <c r="E170" s="269" t="s">
        <v>82</v>
      </c>
      <c r="F170" s="269"/>
      <c r="G170" s="269"/>
      <c r="H170" s="269">
        <v>0</v>
      </c>
      <c r="I170" s="269">
        <v>1.7</v>
      </c>
      <c r="J170" s="269">
        <v>-1.7</v>
      </c>
      <c r="K170" s="187"/>
      <c r="L170" s="269">
        <v>0</v>
      </c>
      <c r="M170" s="269">
        <v>2.071807103859634</v>
      </c>
      <c r="N170" s="269">
        <v>-2.071807103859634</v>
      </c>
      <c r="P170" s="269">
        <v>0</v>
      </c>
      <c r="Q170" s="269">
        <v>2.4658904000883446</v>
      </c>
      <c r="R170" s="269">
        <v>-2.4658904000883446</v>
      </c>
      <c r="S170" s="187"/>
      <c r="T170" s="269">
        <v>0</v>
      </c>
      <c r="U170" s="269">
        <v>3.5</v>
      </c>
      <c r="V170" s="269">
        <v>-3.5</v>
      </c>
      <c r="W170" s="187"/>
      <c r="X170" s="269">
        <v>0</v>
      </c>
      <c r="Y170" s="269">
        <v>9.737697503947977</v>
      </c>
      <c r="Z170" s="269">
        <v>-9.737697503947977</v>
      </c>
    </row>
    <row r="171" spans="2:26" ht="12.75">
      <c r="B171" s="269"/>
      <c r="C171" s="269"/>
      <c r="D171" s="269"/>
      <c r="E171" s="269" t="s">
        <v>153</v>
      </c>
      <c r="F171" s="269"/>
      <c r="G171" s="269"/>
      <c r="H171" s="269">
        <v>206.2</v>
      </c>
      <c r="I171" s="269">
        <v>0</v>
      </c>
      <c r="J171" s="269">
        <v>206.2</v>
      </c>
      <c r="K171" s="187"/>
      <c r="L171" s="269">
        <v>14.2</v>
      </c>
      <c r="M171" s="269">
        <v>47.7</v>
      </c>
      <c r="N171" s="269">
        <v>-33.5</v>
      </c>
      <c r="P171" s="269">
        <v>32.8</v>
      </c>
      <c r="Q171" s="269">
        <v>23</v>
      </c>
      <c r="R171" s="269">
        <v>9.8</v>
      </c>
      <c r="S171" s="187"/>
      <c r="T171" s="269">
        <v>0</v>
      </c>
      <c r="U171" s="269">
        <v>47.3</v>
      </c>
      <c r="V171" s="269">
        <v>-47.3</v>
      </c>
      <c r="W171" s="187"/>
      <c r="X171" s="269">
        <v>253.2</v>
      </c>
      <c r="Y171" s="269">
        <v>118</v>
      </c>
      <c r="Z171" s="269">
        <v>135.2</v>
      </c>
    </row>
    <row r="172" spans="2:26" ht="12.75">
      <c r="B172" s="269"/>
      <c r="C172" s="269"/>
      <c r="D172" s="269" t="s">
        <v>145</v>
      </c>
      <c r="E172" s="269"/>
      <c r="F172" s="269"/>
      <c r="G172" s="269"/>
      <c r="H172" s="269">
        <v>6.5</v>
      </c>
      <c r="I172" s="269">
        <v>10.6</v>
      </c>
      <c r="J172" s="269">
        <v>-4.1</v>
      </c>
      <c r="K172" s="187"/>
      <c r="L172" s="269">
        <v>7.6</v>
      </c>
      <c r="M172" s="269">
        <v>9.8</v>
      </c>
      <c r="N172" s="269">
        <v>-2.2</v>
      </c>
      <c r="P172" s="269">
        <v>7.3</v>
      </c>
      <c r="Q172" s="269">
        <v>10.4</v>
      </c>
      <c r="R172" s="269">
        <v>-3.1</v>
      </c>
      <c r="S172" s="187"/>
      <c r="T172" s="269">
        <v>8.5</v>
      </c>
      <c r="U172" s="269">
        <v>0</v>
      </c>
      <c r="V172" s="269">
        <v>8.5</v>
      </c>
      <c r="W172" s="187"/>
      <c r="X172" s="269">
        <v>29.9</v>
      </c>
      <c r="Y172" s="269">
        <v>30.8</v>
      </c>
      <c r="Z172" s="269">
        <v>-0.8999999999999986</v>
      </c>
    </row>
    <row r="173" spans="2:26" ht="12.75">
      <c r="B173" s="269"/>
      <c r="C173" s="269"/>
      <c r="D173" s="269"/>
      <c r="E173" s="269" t="s">
        <v>82</v>
      </c>
      <c r="F173" s="269"/>
      <c r="G173" s="269"/>
      <c r="H173" s="269">
        <v>6.5</v>
      </c>
      <c r="I173" s="269">
        <v>10.6</v>
      </c>
      <c r="J173" s="269">
        <v>-4.1</v>
      </c>
      <c r="K173" s="187"/>
      <c r="L173" s="269">
        <v>7.6</v>
      </c>
      <c r="M173" s="269">
        <v>9.8</v>
      </c>
      <c r="N173" s="269">
        <v>-2.2</v>
      </c>
      <c r="P173" s="269">
        <v>7.3</v>
      </c>
      <c r="Q173" s="269">
        <v>10.4</v>
      </c>
      <c r="R173" s="269">
        <v>-3.1</v>
      </c>
      <c r="S173" s="187"/>
      <c r="T173" s="269">
        <v>8.5</v>
      </c>
      <c r="U173" s="269">
        <v>0</v>
      </c>
      <c r="V173" s="269">
        <v>8.5</v>
      </c>
      <c r="W173" s="187"/>
      <c r="X173" s="269">
        <v>29.9</v>
      </c>
      <c r="Y173" s="269">
        <v>30.8</v>
      </c>
      <c r="Z173" s="269">
        <v>-0.8999999999999986</v>
      </c>
    </row>
    <row r="174" spans="2:26" ht="12.75">
      <c r="B174" s="269"/>
      <c r="C174" s="269"/>
      <c r="D174" s="269"/>
      <c r="E174" s="269"/>
      <c r="F174" s="269" t="s">
        <v>114</v>
      </c>
      <c r="G174" s="269"/>
      <c r="H174" s="269">
        <v>0</v>
      </c>
      <c r="I174" s="269">
        <v>0</v>
      </c>
      <c r="J174" s="269">
        <v>0</v>
      </c>
      <c r="K174" s="187"/>
      <c r="L174" s="269">
        <v>0</v>
      </c>
      <c r="M174" s="269">
        <v>0</v>
      </c>
      <c r="N174" s="269">
        <v>0</v>
      </c>
      <c r="P174" s="269">
        <v>0</v>
      </c>
      <c r="Q174" s="269">
        <v>0</v>
      </c>
      <c r="R174" s="269">
        <v>0</v>
      </c>
      <c r="S174" s="187"/>
      <c r="T174" s="269">
        <v>0</v>
      </c>
      <c r="U174" s="269">
        <v>0</v>
      </c>
      <c r="V174" s="269">
        <v>0</v>
      </c>
      <c r="W174" s="187"/>
      <c r="X174" s="269">
        <v>0</v>
      </c>
      <c r="Y174" s="269">
        <v>0</v>
      </c>
      <c r="Z174" s="269">
        <v>0</v>
      </c>
    </row>
    <row r="175" spans="2:26" ht="12.75">
      <c r="B175" s="269"/>
      <c r="C175" s="269"/>
      <c r="D175" s="269"/>
      <c r="E175" s="269"/>
      <c r="F175" s="269" t="s">
        <v>129</v>
      </c>
      <c r="G175" s="269"/>
      <c r="H175" s="269">
        <v>6.5</v>
      </c>
      <c r="I175" s="269">
        <v>10.6</v>
      </c>
      <c r="J175" s="269">
        <v>-4.1</v>
      </c>
      <c r="K175" s="187"/>
      <c r="L175" s="269">
        <v>7.6</v>
      </c>
      <c r="M175" s="269">
        <v>9.8</v>
      </c>
      <c r="N175" s="269">
        <v>-2.2</v>
      </c>
      <c r="P175" s="269">
        <v>7.3</v>
      </c>
      <c r="Q175" s="269">
        <v>10.4</v>
      </c>
      <c r="R175" s="269">
        <v>-3.1</v>
      </c>
      <c r="S175" s="187"/>
      <c r="T175" s="269">
        <v>8.5</v>
      </c>
      <c r="U175" s="269">
        <v>0</v>
      </c>
      <c r="V175" s="269">
        <v>8.5</v>
      </c>
      <c r="W175" s="187"/>
      <c r="X175" s="269">
        <v>29.9</v>
      </c>
      <c r="Y175" s="269">
        <v>30.8</v>
      </c>
      <c r="Z175" s="269">
        <v>-0.8999999999999986</v>
      </c>
    </row>
    <row r="176" spans="2:26" ht="12.75">
      <c r="B176" s="269"/>
      <c r="C176" s="269"/>
      <c r="D176" s="269"/>
      <c r="E176" s="270" t="s">
        <v>539</v>
      </c>
      <c r="F176" s="269"/>
      <c r="G176" s="269"/>
      <c r="H176" s="269">
        <v>0</v>
      </c>
      <c r="I176" s="269">
        <v>0</v>
      </c>
      <c r="J176" s="269">
        <v>0</v>
      </c>
      <c r="K176" s="187"/>
      <c r="L176" s="269">
        <v>0</v>
      </c>
      <c r="M176" s="269">
        <v>0</v>
      </c>
      <c r="N176" s="269">
        <v>0</v>
      </c>
      <c r="P176" s="269">
        <v>0</v>
      </c>
      <c r="Q176" s="269">
        <v>0</v>
      </c>
      <c r="R176" s="269">
        <v>0</v>
      </c>
      <c r="S176" s="187"/>
      <c r="T176" s="269">
        <v>0</v>
      </c>
      <c r="U176" s="269">
        <v>0</v>
      </c>
      <c r="V176" s="269">
        <v>0</v>
      </c>
      <c r="W176" s="187"/>
      <c r="X176" s="269">
        <v>0</v>
      </c>
      <c r="Y176" s="269">
        <v>0</v>
      </c>
      <c r="Z176" s="269">
        <v>0</v>
      </c>
    </row>
    <row r="177" spans="2:26" ht="12.75">
      <c r="B177" s="269"/>
      <c r="C177" s="269"/>
      <c r="D177" s="269"/>
      <c r="E177" s="269"/>
      <c r="F177" s="269" t="s">
        <v>114</v>
      </c>
      <c r="G177" s="269"/>
      <c r="H177" s="269">
        <v>0</v>
      </c>
      <c r="I177" s="269">
        <v>0</v>
      </c>
      <c r="J177" s="269">
        <v>0</v>
      </c>
      <c r="K177" s="187"/>
      <c r="L177" s="269">
        <v>0</v>
      </c>
      <c r="M177" s="269">
        <v>0</v>
      </c>
      <c r="N177" s="269">
        <v>0</v>
      </c>
      <c r="P177" s="269">
        <v>0</v>
      </c>
      <c r="Q177" s="269">
        <v>0</v>
      </c>
      <c r="R177" s="269">
        <v>0</v>
      </c>
      <c r="S177" s="187"/>
      <c r="T177" s="269">
        <v>0</v>
      </c>
      <c r="U177" s="269">
        <v>0</v>
      </c>
      <c r="V177" s="269">
        <v>0</v>
      </c>
      <c r="W177" s="187"/>
      <c r="X177" s="269">
        <v>0</v>
      </c>
      <c r="Y177" s="269">
        <v>0</v>
      </c>
      <c r="Z177" s="269">
        <v>0</v>
      </c>
    </row>
    <row r="178" spans="2:26" ht="12.75">
      <c r="B178" s="269"/>
      <c r="C178" s="269"/>
      <c r="D178" s="269"/>
      <c r="E178" s="269"/>
      <c r="F178" s="269" t="s">
        <v>129</v>
      </c>
      <c r="G178" s="269"/>
      <c r="H178" s="269">
        <v>0</v>
      </c>
      <c r="I178" s="269">
        <v>0</v>
      </c>
      <c r="J178" s="269">
        <v>0</v>
      </c>
      <c r="K178" s="187"/>
      <c r="L178" s="269">
        <v>0</v>
      </c>
      <c r="M178" s="269">
        <v>0</v>
      </c>
      <c r="N178" s="269">
        <v>0</v>
      </c>
      <c r="P178" s="269">
        <v>0</v>
      </c>
      <c r="Q178" s="269">
        <v>0</v>
      </c>
      <c r="R178" s="269">
        <v>0</v>
      </c>
      <c r="S178" s="187"/>
      <c r="T178" s="269">
        <v>0</v>
      </c>
      <c r="U178" s="269">
        <v>0</v>
      </c>
      <c r="V178" s="269">
        <v>0</v>
      </c>
      <c r="W178" s="187"/>
      <c r="X178" s="269">
        <v>0</v>
      </c>
      <c r="Y178" s="269">
        <v>0</v>
      </c>
      <c r="Z178" s="269">
        <v>0</v>
      </c>
    </row>
    <row r="179" spans="2:26" ht="12.75">
      <c r="B179" s="269"/>
      <c r="C179" s="269"/>
      <c r="D179" s="269"/>
      <c r="E179" s="269" t="s">
        <v>153</v>
      </c>
      <c r="F179" s="269"/>
      <c r="G179" s="269"/>
      <c r="H179" s="269">
        <v>0</v>
      </c>
      <c r="I179" s="269">
        <v>0</v>
      </c>
      <c r="J179" s="269">
        <v>0</v>
      </c>
      <c r="K179" s="187"/>
      <c r="L179" s="269">
        <v>0</v>
      </c>
      <c r="M179" s="269">
        <v>0</v>
      </c>
      <c r="N179" s="269">
        <v>0</v>
      </c>
      <c r="P179" s="269">
        <v>0</v>
      </c>
      <c r="Q179" s="269">
        <v>0</v>
      </c>
      <c r="R179" s="269">
        <v>0</v>
      </c>
      <c r="S179" s="187"/>
      <c r="T179" s="269">
        <v>0</v>
      </c>
      <c r="U179" s="269">
        <v>0</v>
      </c>
      <c r="V179" s="269">
        <v>0</v>
      </c>
      <c r="W179" s="187"/>
      <c r="X179" s="269">
        <v>0</v>
      </c>
      <c r="Y179" s="269">
        <v>0</v>
      </c>
      <c r="Z179" s="269">
        <v>0</v>
      </c>
    </row>
    <row r="180" spans="2:26" ht="12.75">
      <c r="B180" s="269"/>
      <c r="C180" s="269"/>
      <c r="D180" s="269"/>
      <c r="E180" s="269"/>
      <c r="F180" s="269" t="s">
        <v>114</v>
      </c>
      <c r="G180" s="269"/>
      <c r="H180" s="269">
        <v>0</v>
      </c>
      <c r="I180" s="269">
        <v>0</v>
      </c>
      <c r="J180" s="269">
        <v>0</v>
      </c>
      <c r="K180" s="187"/>
      <c r="L180" s="269">
        <v>0</v>
      </c>
      <c r="M180" s="269">
        <v>0</v>
      </c>
      <c r="N180" s="269">
        <v>0</v>
      </c>
      <c r="P180" s="269">
        <v>0</v>
      </c>
      <c r="Q180" s="269">
        <v>0</v>
      </c>
      <c r="R180" s="269">
        <v>0</v>
      </c>
      <c r="S180" s="187"/>
      <c r="T180" s="269">
        <v>0</v>
      </c>
      <c r="U180" s="269">
        <v>0</v>
      </c>
      <c r="V180" s="269">
        <v>0</v>
      </c>
      <c r="W180" s="187"/>
      <c r="X180" s="269">
        <v>0</v>
      </c>
      <c r="Y180" s="269">
        <v>0</v>
      </c>
      <c r="Z180" s="269">
        <v>0</v>
      </c>
    </row>
    <row r="181" spans="2:26" ht="12.75">
      <c r="B181" s="269"/>
      <c r="C181" s="269"/>
      <c r="D181" s="269"/>
      <c r="E181" s="269"/>
      <c r="F181" s="269" t="s">
        <v>129</v>
      </c>
      <c r="G181" s="269"/>
      <c r="H181" s="269">
        <v>0</v>
      </c>
      <c r="I181" s="269">
        <v>0</v>
      </c>
      <c r="J181" s="269">
        <v>0</v>
      </c>
      <c r="K181" s="187"/>
      <c r="L181" s="269">
        <v>0</v>
      </c>
      <c r="M181" s="269">
        <v>0</v>
      </c>
      <c r="N181" s="269">
        <v>0</v>
      </c>
      <c r="P181" s="269">
        <v>0</v>
      </c>
      <c r="Q181" s="269">
        <v>0</v>
      </c>
      <c r="R181" s="269">
        <v>0</v>
      </c>
      <c r="S181" s="187"/>
      <c r="T181" s="269">
        <v>0</v>
      </c>
      <c r="U181" s="269">
        <v>0</v>
      </c>
      <c r="V181" s="269">
        <v>0</v>
      </c>
      <c r="W181" s="187"/>
      <c r="X181" s="269">
        <v>0</v>
      </c>
      <c r="Y181" s="269">
        <v>0</v>
      </c>
      <c r="Z181" s="269">
        <v>0</v>
      </c>
    </row>
    <row r="182" spans="2:26" ht="12.75">
      <c r="B182" s="269"/>
      <c r="C182" s="269"/>
      <c r="D182" s="269"/>
      <c r="E182" s="269" t="s">
        <v>154</v>
      </c>
      <c r="F182" s="269"/>
      <c r="G182" s="269"/>
      <c r="H182" s="269">
        <v>0</v>
      </c>
      <c r="I182" s="269">
        <v>0</v>
      </c>
      <c r="J182" s="269">
        <v>0</v>
      </c>
      <c r="K182" s="187"/>
      <c r="L182" s="269">
        <v>0</v>
      </c>
      <c r="M182" s="269">
        <v>0</v>
      </c>
      <c r="N182" s="269">
        <v>0</v>
      </c>
      <c r="P182" s="269">
        <v>0</v>
      </c>
      <c r="Q182" s="269">
        <v>0</v>
      </c>
      <c r="R182" s="269">
        <v>0</v>
      </c>
      <c r="S182" s="187"/>
      <c r="T182" s="269">
        <v>0</v>
      </c>
      <c r="U182" s="269">
        <v>0</v>
      </c>
      <c r="V182" s="269">
        <v>0</v>
      </c>
      <c r="W182" s="187"/>
      <c r="X182" s="269">
        <v>0</v>
      </c>
      <c r="Y182" s="269">
        <v>0</v>
      </c>
      <c r="Z182" s="269">
        <v>0</v>
      </c>
    </row>
    <row r="183" spans="2:26" ht="12.75">
      <c r="B183" s="269"/>
      <c r="C183" s="269"/>
      <c r="D183" s="269"/>
      <c r="E183" s="269"/>
      <c r="F183" s="269" t="s">
        <v>116</v>
      </c>
      <c r="G183" s="269"/>
      <c r="H183" s="269">
        <v>0</v>
      </c>
      <c r="I183" s="269">
        <v>0</v>
      </c>
      <c r="J183" s="269">
        <v>0</v>
      </c>
      <c r="K183" s="187"/>
      <c r="L183" s="269">
        <v>0</v>
      </c>
      <c r="M183" s="269">
        <v>0</v>
      </c>
      <c r="N183" s="269">
        <v>0</v>
      </c>
      <c r="P183" s="269">
        <v>0</v>
      </c>
      <c r="Q183" s="269">
        <v>0</v>
      </c>
      <c r="R183" s="269">
        <v>0</v>
      </c>
      <c r="S183" s="187"/>
      <c r="T183" s="269">
        <v>0</v>
      </c>
      <c r="U183" s="269">
        <v>0</v>
      </c>
      <c r="V183" s="269">
        <v>0</v>
      </c>
      <c r="W183" s="187"/>
      <c r="X183" s="269">
        <v>0</v>
      </c>
      <c r="Y183" s="269">
        <v>0</v>
      </c>
      <c r="Z183" s="269">
        <v>0</v>
      </c>
    </row>
    <row r="184" spans="2:26" ht="12.75">
      <c r="B184" s="269"/>
      <c r="C184" s="269"/>
      <c r="D184" s="269"/>
      <c r="E184" s="269"/>
      <c r="F184" s="269" t="s">
        <v>131</v>
      </c>
      <c r="G184" s="269"/>
      <c r="H184" s="269">
        <v>0</v>
      </c>
      <c r="I184" s="269">
        <v>0</v>
      </c>
      <c r="J184" s="269">
        <v>0</v>
      </c>
      <c r="K184" s="187"/>
      <c r="L184" s="269">
        <v>0</v>
      </c>
      <c r="M184" s="269">
        <v>0</v>
      </c>
      <c r="N184" s="269">
        <v>0</v>
      </c>
      <c r="P184" s="269">
        <v>0</v>
      </c>
      <c r="Q184" s="269">
        <v>0</v>
      </c>
      <c r="R184" s="269">
        <v>0</v>
      </c>
      <c r="S184" s="187"/>
      <c r="T184" s="269">
        <v>0</v>
      </c>
      <c r="U184" s="269">
        <v>0</v>
      </c>
      <c r="V184" s="269">
        <v>0</v>
      </c>
      <c r="W184" s="187"/>
      <c r="X184" s="269">
        <v>0</v>
      </c>
      <c r="Y184" s="269">
        <v>0</v>
      </c>
      <c r="Z184" s="269">
        <v>0</v>
      </c>
    </row>
    <row r="185" spans="2:26" ht="12.75">
      <c r="B185" s="269"/>
      <c r="C185" s="269"/>
      <c r="D185" s="269"/>
      <c r="E185" s="269" t="s">
        <v>646</v>
      </c>
      <c r="F185" s="269"/>
      <c r="G185" s="269"/>
      <c r="H185" s="269">
        <v>0</v>
      </c>
      <c r="I185" s="269">
        <v>0</v>
      </c>
      <c r="J185" s="269">
        <v>0</v>
      </c>
      <c r="K185" s="187"/>
      <c r="L185" s="269">
        <v>0</v>
      </c>
      <c r="M185" s="269">
        <v>0</v>
      </c>
      <c r="N185" s="269">
        <v>0</v>
      </c>
      <c r="P185" s="269">
        <v>0</v>
      </c>
      <c r="Q185" s="269">
        <v>0</v>
      </c>
      <c r="R185" s="269">
        <v>0</v>
      </c>
      <c r="S185" s="187"/>
      <c r="T185" s="269">
        <v>0</v>
      </c>
      <c r="U185" s="269">
        <v>0</v>
      </c>
      <c r="V185" s="269">
        <v>0</v>
      </c>
      <c r="W185" s="187"/>
      <c r="X185" s="269">
        <v>0</v>
      </c>
      <c r="Y185" s="269">
        <v>0</v>
      </c>
      <c r="Z185" s="269">
        <v>0</v>
      </c>
    </row>
    <row r="186" spans="2:26" ht="12.75">
      <c r="B186" s="269"/>
      <c r="C186" s="269"/>
      <c r="D186" s="269"/>
      <c r="E186" s="269"/>
      <c r="F186" s="269"/>
      <c r="G186" s="267"/>
      <c r="H186" s="269"/>
      <c r="I186" s="269"/>
      <c r="J186" s="269"/>
      <c r="K186" s="187"/>
      <c r="L186" s="269"/>
      <c r="M186" s="269"/>
      <c r="N186" s="269"/>
      <c r="P186" s="269"/>
      <c r="Q186" s="269"/>
      <c r="R186" s="269"/>
      <c r="S186" s="187"/>
      <c r="T186" s="269"/>
      <c r="U186" s="269"/>
      <c r="V186" s="269"/>
      <c r="W186" s="187"/>
      <c r="X186" s="269"/>
      <c r="Y186" s="269"/>
      <c r="Z186" s="269"/>
    </row>
    <row r="187" spans="2:26" ht="12.75">
      <c r="B187" s="267" t="s">
        <v>68</v>
      </c>
      <c r="C187" s="267" t="s">
        <v>742</v>
      </c>
      <c r="D187" s="267"/>
      <c r="E187" s="267"/>
      <c r="F187" s="267"/>
      <c r="G187" s="267"/>
      <c r="H187" s="269">
        <v>1650.6695714710809</v>
      </c>
      <c r="I187" s="269">
        <v>2000.0044900532716</v>
      </c>
      <c r="J187" s="269">
        <v>-349.33491858219077</v>
      </c>
      <c r="K187" s="187"/>
      <c r="L187" s="269">
        <v>21.081158890239294</v>
      </c>
      <c r="M187" s="269">
        <v>2440.4851989860017</v>
      </c>
      <c r="N187" s="269">
        <v>-2419.4040400957624</v>
      </c>
      <c r="P187" s="269">
        <v>162.41818086954356</v>
      </c>
      <c r="Q187" s="269">
        <v>4777.578683968192</v>
      </c>
      <c r="R187" s="269">
        <v>-4615.160503098648</v>
      </c>
      <c r="S187" s="187"/>
      <c r="T187" s="269">
        <v>3164.599909736051</v>
      </c>
      <c r="U187" s="269">
        <v>2224.946284062027</v>
      </c>
      <c r="V187" s="269">
        <v>939.6536256740237</v>
      </c>
      <c r="W187" s="187"/>
      <c r="X187" s="269">
        <v>4998.768820966914</v>
      </c>
      <c r="Y187" s="269">
        <v>11443.014657069492</v>
      </c>
      <c r="Z187" s="269">
        <v>-6444.245836102578</v>
      </c>
    </row>
    <row r="188" spans="2:26" ht="12.75">
      <c r="B188" s="269"/>
      <c r="C188" s="269"/>
      <c r="D188" s="272" t="s">
        <v>70</v>
      </c>
      <c r="E188" s="279"/>
      <c r="F188" s="269"/>
      <c r="G188" s="269"/>
      <c r="H188" s="269">
        <v>0</v>
      </c>
      <c r="I188" s="269">
        <v>0</v>
      </c>
      <c r="J188" s="269">
        <v>0</v>
      </c>
      <c r="K188" s="187"/>
      <c r="L188" s="269">
        <v>0</v>
      </c>
      <c r="M188" s="269">
        <v>0</v>
      </c>
      <c r="N188" s="269">
        <v>0</v>
      </c>
      <c r="P188" s="269">
        <v>0</v>
      </c>
      <c r="Q188" s="269">
        <v>0</v>
      </c>
      <c r="R188" s="269">
        <v>0</v>
      </c>
      <c r="S188" s="187"/>
      <c r="T188" s="269">
        <v>0</v>
      </c>
      <c r="U188" s="269">
        <v>0</v>
      </c>
      <c r="V188" s="269">
        <v>0</v>
      </c>
      <c r="W188" s="187"/>
      <c r="X188" s="269">
        <v>0</v>
      </c>
      <c r="Y188" s="269">
        <v>0</v>
      </c>
      <c r="Z188" s="269">
        <v>0</v>
      </c>
    </row>
    <row r="189" spans="2:26" ht="12.75">
      <c r="B189" s="269"/>
      <c r="C189" s="269"/>
      <c r="D189" s="272" t="s">
        <v>71</v>
      </c>
      <c r="E189" s="279"/>
      <c r="F189" s="269"/>
      <c r="G189" s="269"/>
      <c r="H189" s="269">
        <v>1.3619929373401192</v>
      </c>
      <c r="I189" s="269">
        <v>0.2791963126362589</v>
      </c>
      <c r="J189" s="269">
        <v>1.0827966247038603</v>
      </c>
      <c r="K189" s="187"/>
      <c r="L189" s="269">
        <v>1.0558697480435058</v>
      </c>
      <c r="M189" s="269">
        <v>8.83722987417741</v>
      </c>
      <c r="N189" s="269">
        <v>-7.7813601261339045</v>
      </c>
      <c r="P189" s="269">
        <v>1.0502621928326334</v>
      </c>
      <c r="Q189" s="269">
        <v>0.2908792657092363</v>
      </c>
      <c r="R189" s="269">
        <v>0.7593829271233972</v>
      </c>
      <c r="S189" s="187"/>
      <c r="T189" s="269">
        <v>0.9246241213611484</v>
      </c>
      <c r="U189" s="269">
        <v>0.14417650048721953</v>
      </c>
      <c r="V189" s="269">
        <v>0.7804476208739288</v>
      </c>
      <c r="W189" s="187"/>
      <c r="X189" s="269">
        <v>4.392748999577407</v>
      </c>
      <c r="Y189" s="269">
        <v>9.551481953010125</v>
      </c>
      <c r="Z189" s="269">
        <v>-5.158732953432718</v>
      </c>
    </row>
    <row r="190" spans="2:26" ht="12.75">
      <c r="B190" s="269"/>
      <c r="C190" s="269"/>
      <c r="D190" s="272" t="s">
        <v>72</v>
      </c>
      <c r="E190" s="279"/>
      <c r="F190" s="269"/>
      <c r="G190" s="269"/>
      <c r="H190" s="269">
        <v>0.16404391938635854</v>
      </c>
      <c r="I190" s="269">
        <v>0.13199870919538625</v>
      </c>
      <c r="J190" s="269">
        <v>0.032045210190972284</v>
      </c>
      <c r="K190" s="187"/>
      <c r="L190" s="269">
        <v>19.825896012195926</v>
      </c>
      <c r="M190" s="269">
        <v>14.631462455743986</v>
      </c>
      <c r="N190" s="269">
        <v>5.194433556451941</v>
      </c>
      <c r="P190" s="269">
        <v>2.7055871084164664</v>
      </c>
      <c r="Q190" s="269">
        <v>0.09566730668984746</v>
      </c>
      <c r="R190" s="269">
        <v>2.609919801726619</v>
      </c>
      <c r="S190" s="187"/>
      <c r="T190" s="269">
        <v>0</v>
      </c>
      <c r="U190" s="269">
        <v>69.85977671158321</v>
      </c>
      <c r="V190" s="269">
        <v>-69.85977671158321</v>
      </c>
      <c r="W190" s="187"/>
      <c r="X190" s="269">
        <v>22.69552703999875</v>
      </c>
      <c r="Y190" s="269">
        <v>84.71890518321243</v>
      </c>
      <c r="Z190" s="269">
        <v>-62.02337814321368</v>
      </c>
    </row>
    <row r="191" spans="2:26" ht="12.75">
      <c r="B191" s="269"/>
      <c r="C191" s="269"/>
      <c r="D191" s="272" t="s">
        <v>73</v>
      </c>
      <c r="E191" s="279"/>
      <c r="F191" s="269"/>
      <c r="G191" s="269"/>
      <c r="H191" s="269">
        <v>1583.6378219743542</v>
      </c>
      <c r="I191" s="269">
        <v>1946.44439273144</v>
      </c>
      <c r="J191" s="269">
        <v>-362.80657075708586</v>
      </c>
      <c r="K191" s="187"/>
      <c r="L191" s="269">
        <v>0</v>
      </c>
      <c r="M191" s="269">
        <v>2375.84810323608</v>
      </c>
      <c r="N191" s="269">
        <v>-2375.84810323608</v>
      </c>
      <c r="P191" s="269">
        <v>85.97387131829475</v>
      </c>
      <c r="Q191" s="269">
        <v>4772.9913895057925</v>
      </c>
      <c r="R191" s="269">
        <v>-4687.017518187497</v>
      </c>
      <c r="S191" s="187"/>
      <c r="T191" s="269">
        <v>3144.3969957646896</v>
      </c>
      <c r="U191" s="269">
        <v>2080.4266234999563</v>
      </c>
      <c r="V191" s="269">
        <v>1063.9703722647332</v>
      </c>
      <c r="W191" s="187"/>
      <c r="X191" s="269">
        <v>4814.008689057338</v>
      </c>
      <c r="Y191" s="269">
        <v>11175.710508973269</v>
      </c>
      <c r="Z191" s="269">
        <v>-6361.70181991593</v>
      </c>
    </row>
    <row r="192" spans="2:26" ht="12.75">
      <c r="B192" s="269"/>
      <c r="C192" s="269"/>
      <c r="D192" s="279"/>
      <c r="E192" s="272" t="s">
        <v>74</v>
      </c>
      <c r="F192" s="269"/>
      <c r="G192" s="269"/>
      <c r="H192" s="277">
        <v>1486.8601752343236</v>
      </c>
      <c r="I192" s="277">
        <v>540.8106638962446</v>
      </c>
      <c r="J192" s="277">
        <v>946.049511338079</v>
      </c>
      <c r="K192" s="256"/>
      <c r="L192" s="277">
        <v>0</v>
      </c>
      <c r="M192" s="277">
        <v>445.6717210335836</v>
      </c>
      <c r="N192" s="277">
        <v>-445.6717210335836</v>
      </c>
      <c r="O192" s="256"/>
      <c r="P192" s="277">
        <v>85.97387131829475</v>
      </c>
      <c r="Q192" s="277">
        <v>2015.301146509289</v>
      </c>
      <c r="R192" s="277">
        <v>-1929.3272751909944</v>
      </c>
      <c r="S192" s="256"/>
      <c r="T192" s="277">
        <v>3144.3969957646896</v>
      </c>
      <c r="U192" s="277">
        <v>316.3259857002178</v>
      </c>
      <c r="V192" s="277">
        <v>2828.071010064472</v>
      </c>
      <c r="W192" s="256"/>
      <c r="X192" s="277">
        <v>4717.231042317308</v>
      </c>
      <c r="Y192" s="277">
        <v>3318.109517139335</v>
      </c>
      <c r="Z192" s="277">
        <v>1399.1215251779727</v>
      </c>
    </row>
    <row r="193" spans="2:26" ht="12.75">
      <c r="B193" s="269"/>
      <c r="C193" s="269"/>
      <c r="D193" s="279"/>
      <c r="E193" s="272" t="s">
        <v>75</v>
      </c>
      <c r="F193" s="269"/>
      <c r="G193" s="269"/>
      <c r="H193" s="277">
        <v>96.77764674003066</v>
      </c>
      <c r="I193" s="277">
        <v>1405.6337288351956</v>
      </c>
      <c r="J193" s="277">
        <v>-1308.856082095165</v>
      </c>
      <c r="K193" s="256"/>
      <c r="L193" s="277">
        <v>0</v>
      </c>
      <c r="M193" s="277">
        <v>1930.1763822024964</v>
      </c>
      <c r="N193" s="277">
        <v>-1930.1763822024964</v>
      </c>
      <c r="O193" s="256"/>
      <c r="P193" s="277">
        <v>0</v>
      </c>
      <c r="Q193" s="277">
        <v>2757.6902429965035</v>
      </c>
      <c r="R193" s="277">
        <v>-2757.6902429965035</v>
      </c>
      <c r="S193" s="256"/>
      <c r="T193" s="277">
        <v>0</v>
      </c>
      <c r="U193" s="277">
        <v>1764.1006377997387</v>
      </c>
      <c r="V193" s="277">
        <v>-1764.1006377997387</v>
      </c>
      <c r="W193" s="256"/>
      <c r="X193" s="277">
        <v>96.77764674003066</v>
      </c>
      <c r="Y193" s="277">
        <v>7857.600991833933</v>
      </c>
      <c r="Z193" s="277">
        <v>-7760.823345093902</v>
      </c>
    </row>
    <row r="194" spans="1:26" ht="12.75">
      <c r="A194" s="257"/>
      <c r="B194" s="271"/>
      <c r="C194" s="271"/>
      <c r="D194" s="273" t="s">
        <v>76</v>
      </c>
      <c r="E194" s="273"/>
      <c r="F194" s="271"/>
      <c r="G194" s="271"/>
      <c r="H194" s="271">
        <v>65.50571264000018</v>
      </c>
      <c r="I194" s="271">
        <v>53.14890229999992</v>
      </c>
      <c r="J194" s="271">
        <v>12.356810340000266</v>
      </c>
      <c r="K194" s="257"/>
      <c r="L194" s="271">
        <v>0.19939312999986214</v>
      </c>
      <c r="M194" s="271">
        <v>41.16840342000012</v>
      </c>
      <c r="N194" s="271">
        <v>-40.969010290000256</v>
      </c>
      <c r="O194" s="257"/>
      <c r="P194" s="271">
        <v>72.68846024999971</v>
      </c>
      <c r="Q194" s="271">
        <v>4.20074789000023</v>
      </c>
      <c r="R194" s="271">
        <v>68.48771235999948</v>
      </c>
      <c r="S194" s="257"/>
      <c r="T194" s="271">
        <v>19.278289850000192</v>
      </c>
      <c r="U194" s="271">
        <v>74.51570735000041</v>
      </c>
      <c r="V194" s="271">
        <v>-55.23741750000022</v>
      </c>
      <c r="W194" s="257"/>
      <c r="X194" s="271">
        <v>157.67185586999994</v>
      </c>
      <c r="Y194" s="271">
        <v>173.03376096000068</v>
      </c>
      <c r="Z194" s="271">
        <v>-15.361905090000732</v>
      </c>
    </row>
    <row r="195" spans="2:26" ht="12.75">
      <c r="B195" s="269"/>
      <c r="C195" s="269"/>
      <c r="D195" s="269"/>
      <c r="E195" s="269"/>
      <c r="F195" s="269"/>
      <c r="G195" s="269"/>
      <c r="H195" s="269"/>
      <c r="I195" s="269"/>
      <c r="J195" s="269"/>
      <c r="K195" s="187"/>
      <c r="L195" s="269"/>
      <c r="M195" s="269"/>
      <c r="N195" s="269"/>
      <c r="P195" s="269"/>
      <c r="Q195" s="269"/>
      <c r="R195" s="269"/>
      <c r="S195" s="187"/>
      <c r="T195" s="269"/>
      <c r="U195" s="269"/>
      <c r="V195" s="269"/>
      <c r="W195" s="187"/>
      <c r="X195" s="269"/>
      <c r="Y195" s="269"/>
      <c r="Z195" s="269"/>
    </row>
    <row r="196" spans="2:26" ht="12.75">
      <c r="B196" s="269"/>
      <c r="C196" s="269"/>
      <c r="D196" s="269"/>
      <c r="E196" s="269"/>
      <c r="F196" s="269"/>
      <c r="G196" s="269"/>
      <c r="H196" s="269"/>
      <c r="I196" s="269"/>
      <c r="J196" s="269"/>
      <c r="K196" s="187"/>
      <c r="L196" s="269"/>
      <c r="M196" s="269"/>
      <c r="N196" s="269"/>
      <c r="P196" s="269"/>
      <c r="Q196" s="269"/>
      <c r="R196" s="269"/>
      <c r="S196" s="187"/>
      <c r="T196" s="269"/>
      <c r="U196" s="269"/>
      <c r="V196" s="269"/>
      <c r="W196" s="187"/>
      <c r="X196" s="269"/>
      <c r="Y196" s="269"/>
      <c r="Z196" s="269"/>
    </row>
    <row r="197" spans="2:26" ht="12.75">
      <c r="B197" s="270" t="s">
        <v>743</v>
      </c>
      <c r="C197" s="269"/>
      <c r="D197" s="269"/>
      <c r="E197" s="269"/>
      <c r="F197" s="269"/>
      <c r="G197" s="269"/>
      <c r="H197" s="269"/>
      <c r="I197" s="269"/>
      <c r="J197" s="269"/>
      <c r="K197" s="187"/>
      <c r="L197" s="269"/>
      <c r="M197" s="269"/>
      <c r="N197" s="269"/>
      <c r="P197" s="269"/>
      <c r="Q197" s="269"/>
      <c r="R197" s="269"/>
      <c r="S197" s="187"/>
      <c r="T197" s="269"/>
      <c r="U197" s="269"/>
      <c r="V197" s="269"/>
      <c r="W197" s="187"/>
      <c r="X197" s="269"/>
      <c r="Y197" s="269"/>
      <c r="Z197" s="269"/>
    </row>
    <row r="198" spans="2:26" ht="12.75">
      <c r="B198" s="269"/>
      <c r="C198" s="269"/>
      <c r="D198" s="269"/>
      <c r="E198" s="269"/>
      <c r="F198" s="269"/>
      <c r="G198" s="269"/>
      <c r="H198" s="269"/>
      <c r="I198" s="269"/>
      <c r="J198" s="269"/>
      <c r="K198" s="187"/>
      <c r="L198" s="269"/>
      <c r="M198" s="269"/>
      <c r="N198" s="269"/>
      <c r="P198" s="269"/>
      <c r="Q198" s="269"/>
      <c r="R198" s="269"/>
      <c r="S198" s="187"/>
      <c r="T198" s="269"/>
      <c r="U198" s="269"/>
      <c r="V198" s="269"/>
      <c r="W198" s="187"/>
      <c r="X198" s="269"/>
      <c r="Y198" s="269"/>
      <c r="Z198" s="269"/>
    </row>
    <row r="199" spans="2:26" ht="12.75">
      <c r="B199" s="270" t="s">
        <v>444</v>
      </c>
      <c r="C199" s="269" t="s">
        <v>149</v>
      </c>
      <c r="D199" s="269"/>
      <c r="E199" s="269"/>
      <c r="F199" s="269"/>
      <c r="G199" s="269"/>
      <c r="H199" s="269">
        <v>0</v>
      </c>
      <c r="I199" s="269">
        <v>0</v>
      </c>
      <c r="J199" s="269">
        <v>0</v>
      </c>
      <c r="K199" s="187"/>
      <c r="L199" s="269">
        <v>41</v>
      </c>
      <c r="M199" s="269">
        <v>76.6</v>
      </c>
      <c r="N199" s="269">
        <v>-35.6</v>
      </c>
      <c r="P199" s="269">
        <v>0</v>
      </c>
      <c r="Q199" s="269">
        <v>30.7</v>
      </c>
      <c r="R199" s="269">
        <v>-30.7</v>
      </c>
      <c r="S199" s="187"/>
      <c r="T199" s="269">
        <v>0</v>
      </c>
      <c r="U199" s="269">
        <v>50.8</v>
      </c>
      <c r="V199" s="269">
        <v>-50.8</v>
      </c>
      <c r="W199" s="187"/>
      <c r="X199" s="269">
        <v>41</v>
      </c>
      <c r="Y199" s="269">
        <v>158.1</v>
      </c>
      <c r="Z199" s="269">
        <v>-117.1</v>
      </c>
    </row>
    <row r="200" spans="2:26" ht="12.75">
      <c r="B200" s="270"/>
      <c r="C200" s="269" t="s">
        <v>150</v>
      </c>
      <c r="D200" s="269"/>
      <c r="E200" s="269"/>
      <c r="F200" s="269"/>
      <c r="G200" s="269"/>
      <c r="H200" s="269"/>
      <c r="I200" s="269"/>
      <c r="J200" s="269"/>
      <c r="K200" s="187"/>
      <c r="L200" s="269"/>
      <c r="M200" s="269"/>
      <c r="N200" s="269"/>
      <c r="P200" s="269"/>
      <c r="Q200" s="269"/>
      <c r="R200" s="269"/>
      <c r="S200" s="187"/>
      <c r="T200" s="269"/>
      <c r="U200" s="269"/>
      <c r="V200" s="269"/>
      <c r="W200" s="187"/>
      <c r="X200" s="269"/>
      <c r="Y200" s="269"/>
      <c r="Z200" s="269"/>
    </row>
    <row r="201" spans="2:26" ht="12.75">
      <c r="B201" s="270"/>
      <c r="C201" s="269" t="s">
        <v>151</v>
      </c>
      <c r="D201" s="269"/>
      <c r="E201" s="269"/>
      <c r="F201" s="269"/>
      <c r="G201" s="269"/>
      <c r="H201" s="269"/>
      <c r="I201" s="269">
        <v>333</v>
      </c>
      <c r="J201" s="269">
        <v>-333</v>
      </c>
      <c r="K201" s="187"/>
      <c r="L201" s="269"/>
      <c r="M201" s="269">
        <v>0.3</v>
      </c>
      <c r="N201" s="269">
        <v>-0.3</v>
      </c>
      <c r="P201" s="269"/>
      <c r="Q201" s="269">
        <v>402.9</v>
      </c>
      <c r="R201" s="269">
        <v>-402.9</v>
      </c>
      <c r="S201" s="187"/>
      <c r="T201" s="269"/>
      <c r="U201" s="269">
        <v>243.3</v>
      </c>
      <c r="V201" s="269">
        <v>-243.3</v>
      </c>
      <c r="W201" s="187"/>
      <c r="X201" s="269"/>
      <c r="Y201" s="269">
        <v>979.5</v>
      </c>
      <c r="Z201" s="269">
        <v>-979.5</v>
      </c>
    </row>
    <row r="202" spans="2:26" ht="12.75">
      <c r="B202" s="270" t="s">
        <v>732</v>
      </c>
      <c r="C202" s="269"/>
      <c r="D202" s="269" t="s">
        <v>652</v>
      </c>
      <c r="E202" s="269"/>
      <c r="F202" s="269"/>
      <c r="G202" s="269"/>
      <c r="H202" s="269"/>
      <c r="I202" s="269">
        <v>0</v>
      </c>
      <c r="J202" s="269">
        <v>0</v>
      </c>
      <c r="K202" s="187"/>
      <c r="L202" s="269"/>
      <c r="M202" s="269">
        <v>0</v>
      </c>
      <c r="N202" s="269">
        <v>0</v>
      </c>
      <c r="P202" s="269"/>
      <c r="Q202" s="269">
        <v>0</v>
      </c>
      <c r="R202" s="269">
        <v>0</v>
      </c>
      <c r="S202" s="187"/>
      <c r="T202" s="269"/>
      <c r="U202" s="269">
        <v>0</v>
      </c>
      <c r="V202" s="269">
        <v>0</v>
      </c>
      <c r="W202" s="187"/>
      <c r="X202" s="269"/>
      <c r="Y202" s="269">
        <v>0</v>
      </c>
      <c r="Z202" s="269">
        <v>0</v>
      </c>
    </row>
    <row r="203" spans="2:26" ht="12.75">
      <c r="B203" s="269"/>
      <c r="C203" s="269"/>
      <c r="D203" s="269" t="s">
        <v>152</v>
      </c>
      <c r="E203" s="269"/>
      <c r="F203" s="269"/>
      <c r="G203" s="269"/>
      <c r="H203" s="269"/>
      <c r="I203" s="269">
        <v>0</v>
      </c>
      <c r="J203" s="269">
        <v>0</v>
      </c>
      <c r="K203" s="187"/>
      <c r="L203" s="269"/>
      <c r="M203" s="269">
        <v>0</v>
      </c>
      <c r="N203" s="269">
        <v>0</v>
      </c>
      <c r="P203" s="269"/>
      <c r="Q203" s="269">
        <v>0</v>
      </c>
      <c r="R203" s="269">
        <v>0</v>
      </c>
      <c r="S203" s="187"/>
      <c r="T203" s="269"/>
      <c r="U203" s="269">
        <v>0</v>
      </c>
      <c r="V203" s="269">
        <v>0</v>
      </c>
      <c r="W203" s="187"/>
      <c r="X203" s="269"/>
      <c r="Y203" s="269">
        <v>0</v>
      </c>
      <c r="Z203" s="269">
        <v>0</v>
      </c>
    </row>
    <row r="204" spans="2:26" ht="12.75">
      <c r="B204" s="269"/>
      <c r="C204" s="269"/>
      <c r="D204" s="269" t="s">
        <v>153</v>
      </c>
      <c r="E204" s="269"/>
      <c r="F204" s="269"/>
      <c r="G204" s="269"/>
      <c r="H204" s="269"/>
      <c r="I204" s="269">
        <v>326.2</v>
      </c>
      <c r="J204" s="269">
        <v>-326.2</v>
      </c>
      <c r="K204" s="187"/>
      <c r="L204" s="269"/>
      <c r="M204" s="269">
        <v>0</v>
      </c>
      <c r="N204" s="269">
        <v>0</v>
      </c>
      <c r="P204" s="269"/>
      <c r="Q204" s="269">
        <v>20</v>
      </c>
      <c r="R204" s="269">
        <v>-20</v>
      </c>
      <c r="S204" s="187"/>
      <c r="T204" s="269"/>
      <c r="U204" s="269">
        <v>0</v>
      </c>
      <c r="V204" s="269">
        <v>0</v>
      </c>
      <c r="W204" s="187"/>
      <c r="X204" s="269"/>
      <c r="Y204" s="269">
        <v>346.2</v>
      </c>
      <c r="Z204" s="269">
        <v>-346.2</v>
      </c>
    </row>
    <row r="205" spans="2:26" ht="12.75">
      <c r="B205" s="269"/>
      <c r="C205" s="269"/>
      <c r="D205" s="269" t="s">
        <v>154</v>
      </c>
      <c r="E205" s="269"/>
      <c r="F205" s="269"/>
      <c r="G205" s="269"/>
      <c r="H205" s="269"/>
      <c r="I205" s="269">
        <v>6.8</v>
      </c>
      <c r="J205" s="269">
        <v>-6.8</v>
      </c>
      <c r="K205" s="187"/>
      <c r="L205" s="269"/>
      <c r="M205" s="269">
        <v>0.3</v>
      </c>
      <c r="N205" s="269">
        <v>-0.3</v>
      </c>
      <c r="P205" s="269"/>
      <c r="Q205" s="269">
        <v>382.9</v>
      </c>
      <c r="R205" s="269">
        <v>-382.9</v>
      </c>
      <c r="S205" s="187"/>
      <c r="T205" s="269"/>
      <c r="U205" s="269">
        <v>243.3</v>
      </c>
      <c r="V205" s="269">
        <v>-243.3</v>
      </c>
      <c r="W205" s="187"/>
      <c r="X205" s="269"/>
      <c r="Y205" s="269">
        <v>633.3</v>
      </c>
      <c r="Z205" s="269">
        <v>-633.3</v>
      </c>
    </row>
    <row r="206" spans="2:26" ht="12.75">
      <c r="B206" s="269"/>
      <c r="C206" s="269"/>
      <c r="D206" s="269"/>
      <c r="E206" s="269" t="s">
        <v>65</v>
      </c>
      <c r="F206" s="269"/>
      <c r="G206" s="269"/>
      <c r="H206" s="269"/>
      <c r="I206" s="269">
        <v>0</v>
      </c>
      <c r="J206" s="269">
        <v>0</v>
      </c>
      <c r="K206" s="187"/>
      <c r="L206" s="269"/>
      <c r="M206" s="269">
        <v>0</v>
      </c>
      <c r="N206" s="269">
        <v>0</v>
      </c>
      <c r="P206" s="269"/>
      <c r="Q206" s="269">
        <v>0</v>
      </c>
      <c r="R206" s="269">
        <v>0</v>
      </c>
      <c r="S206" s="187"/>
      <c r="T206" s="269"/>
      <c r="U206" s="269">
        <v>0</v>
      </c>
      <c r="V206" s="269">
        <v>0</v>
      </c>
      <c r="W206" s="187"/>
      <c r="X206" s="269"/>
      <c r="Y206" s="269">
        <v>0</v>
      </c>
      <c r="Z206" s="269">
        <v>0</v>
      </c>
    </row>
    <row r="207" spans="2:26" ht="12.75">
      <c r="B207" s="269"/>
      <c r="C207" s="269"/>
      <c r="D207" s="269"/>
      <c r="E207" s="269" t="s">
        <v>66</v>
      </c>
      <c r="F207" s="269"/>
      <c r="G207" s="269"/>
      <c r="H207" s="269"/>
      <c r="I207" s="269">
        <v>6.8</v>
      </c>
      <c r="J207" s="269">
        <v>-6.8</v>
      </c>
      <c r="K207" s="187"/>
      <c r="L207" s="269"/>
      <c r="M207" s="269">
        <v>0.3</v>
      </c>
      <c r="N207" s="269">
        <v>-0.3</v>
      </c>
      <c r="P207" s="269"/>
      <c r="Q207" s="269">
        <v>382.9</v>
      </c>
      <c r="R207" s="269">
        <v>-382.9</v>
      </c>
      <c r="S207" s="187"/>
      <c r="T207" s="269"/>
      <c r="U207" s="269">
        <v>243.3</v>
      </c>
      <c r="V207" s="269">
        <v>-243.3</v>
      </c>
      <c r="W207" s="187"/>
      <c r="X207" s="269"/>
      <c r="Y207" s="269">
        <v>633.3</v>
      </c>
      <c r="Z207" s="269">
        <v>-633.3</v>
      </c>
    </row>
    <row r="208" spans="2:26" ht="12.75">
      <c r="B208" s="269"/>
      <c r="C208" s="269"/>
      <c r="D208" s="269"/>
      <c r="E208" s="269"/>
      <c r="F208" s="269"/>
      <c r="G208" s="269"/>
      <c r="H208" s="187"/>
      <c r="I208" s="187"/>
      <c r="J208" s="187"/>
      <c r="K208" s="187"/>
      <c r="P208" s="187"/>
      <c r="Q208" s="187"/>
      <c r="R208" s="187"/>
      <c r="S208" s="187"/>
      <c r="T208" s="187"/>
      <c r="U208" s="187"/>
      <c r="V208" s="187"/>
      <c r="W208" s="187"/>
      <c r="X208" s="187"/>
      <c r="Y208" s="187"/>
      <c r="Z208" s="187"/>
    </row>
    <row r="209" spans="2:26" ht="12.75">
      <c r="B209" s="269"/>
      <c r="C209" s="269"/>
      <c r="D209" s="269"/>
      <c r="E209" s="269"/>
      <c r="F209" s="269"/>
      <c r="G209" s="269"/>
      <c r="H209" s="187"/>
      <c r="I209" s="187"/>
      <c r="J209" s="187"/>
      <c r="K209" s="187"/>
      <c r="P209" s="187"/>
      <c r="Q209" s="187"/>
      <c r="R209" s="187"/>
      <c r="S209" s="187"/>
      <c r="T209" s="187"/>
      <c r="U209" s="187"/>
      <c r="V209" s="187"/>
      <c r="W209" s="187"/>
      <c r="X209" s="187"/>
      <c r="Y209" s="187"/>
      <c r="Z209" s="187"/>
    </row>
    <row r="210" spans="2:26" ht="12.75">
      <c r="B210" s="269"/>
      <c r="C210" s="269"/>
      <c r="D210" s="269"/>
      <c r="E210" s="269"/>
      <c r="F210" s="269"/>
      <c r="G210" s="269"/>
      <c r="H210" s="187"/>
      <c r="I210" s="187"/>
      <c r="J210" s="187"/>
      <c r="K210" s="187"/>
      <c r="P210" s="187"/>
      <c r="Q210" s="187"/>
      <c r="R210" s="187"/>
      <c r="S210" s="187"/>
      <c r="T210" s="187"/>
      <c r="U210" s="187"/>
      <c r="V210" s="187"/>
      <c r="W210" s="187"/>
      <c r="X210" s="187"/>
      <c r="Y210" s="187"/>
      <c r="Z210" s="187"/>
    </row>
    <row r="211" spans="2:26" ht="12.75">
      <c r="B211" s="269"/>
      <c r="C211" s="269"/>
      <c r="D211" s="269"/>
      <c r="E211" s="269"/>
      <c r="F211" s="269"/>
      <c r="G211" s="269"/>
      <c r="H211" s="187"/>
      <c r="I211" s="187"/>
      <c r="J211" s="187"/>
      <c r="K211" s="187"/>
      <c r="P211" s="187"/>
      <c r="Q211" s="187"/>
      <c r="R211" s="187"/>
      <c r="S211" s="187"/>
      <c r="T211" s="187"/>
      <c r="U211" s="187"/>
      <c r="V211" s="187"/>
      <c r="W211" s="187"/>
      <c r="X211" s="187"/>
      <c r="Y211" s="187"/>
      <c r="Z211" s="187"/>
    </row>
    <row r="212" spans="2:26" ht="12.75">
      <c r="B212" s="269"/>
      <c r="C212" s="269"/>
      <c r="D212" s="269"/>
      <c r="E212" s="269"/>
      <c r="F212" s="269"/>
      <c r="G212" s="269"/>
      <c r="H212" s="187"/>
      <c r="I212" s="187"/>
      <c r="J212" s="187"/>
      <c r="K212" s="187"/>
      <c r="P212" s="187"/>
      <c r="Q212" s="187"/>
      <c r="R212" s="187"/>
      <c r="S212" s="187"/>
      <c r="T212" s="187"/>
      <c r="U212" s="187"/>
      <c r="V212" s="187"/>
      <c r="W212" s="187"/>
      <c r="X212" s="187"/>
      <c r="Y212" s="187"/>
      <c r="Z212" s="187"/>
    </row>
    <row r="213" spans="2:26" ht="12.75">
      <c r="B213" s="269"/>
      <c r="C213" s="269"/>
      <c r="D213" s="269"/>
      <c r="E213" s="269"/>
      <c r="F213" s="269"/>
      <c r="G213" s="269"/>
      <c r="H213" s="187"/>
      <c r="I213" s="187"/>
      <c r="J213" s="187"/>
      <c r="K213" s="187"/>
      <c r="P213" s="187"/>
      <c r="Q213" s="187"/>
      <c r="R213" s="187"/>
      <c r="S213" s="187"/>
      <c r="T213" s="187"/>
      <c r="U213" s="187"/>
      <c r="V213" s="187"/>
      <c r="W213" s="187"/>
      <c r="X213" s="187"/>
      <c r="Y213" s="187"/>
      <c r="Z213" s="187"/>
    </row>
    <row r="214" spans="2:26" ht="12.75">
      <c r="B214" s="269"/>
      <c r="C214" s="269"/>
      <c r="D214" s="269"/>
      <c r="E214" s="269"/>
      <c r="F214" s="269"/>
      <c r="G214" s="269"/>
      <c r="H214" s="187"/>
      <c r="I214" s="187"/>
      <c r="J214" s="187"/>
      <c r="K214" s="187"/>
      <c r="P214" s="187"/>
      <c r="Q214" s="187"/>
      <c r="R214" s="187"/>
      <c r="S214" s="187"/>
      <c r="T214" s="187"/>
      <c r="U214" s="187"/>
      <c r="V214" s="187"/>
      <c r="W214" s="187"/>
      <c r="X214" s="187"/>
      <c r="Y214" s="187"/>
      <c r="Z214" s="187"/>
    </row>
    <row r="215" spans="2:26" ht="12.75">
      <c r="B215" s="269"/>
      <c r="C215" s="269"/>
      <c r="D215" s="269"/>
      <c r="E215" s="269"/>
      <c r="F215" s="269"/>
      <c r="G215" s="269"/>
      <c r="H215" s="187"/>
      <c r="I215" s="187"/>
      <c r="J215" s="187"/>
      <c r="K215" s="187"/>
      <c r="P215" s="187"/>
      <c r="Q215" s="187"/>
      <c r="R215" s="187"/>
      <c r="S215" s="187"/>
      <c r="T215" s="187"/>
      <c r="U215" s="187"/>
      <c r="V215" s="187"/>
      <c r="W215" s="187"/>
      <c r="X215" s="187"/>
      <c r="Y215" s="187"/>
      <c r="Z215" s="187"/>
    </row>
    <row r="216" spans="2:26" ht="12.75">
      <c r="B216" s="269"/>
      <c r="C216" s="269"/>
      <c r="D216" s="269"/>
      <c r="E216" s="269"/>
      <c r="F216" s="269"/>
      <c r="G216" s="269"/>
      <c r="H216" s="187"/>
      <c r="I216" s="187"/>
      <c r="J216" s="187"/>
      <c r="K216" s="187"/>
      <c r="P216" s="187"/>
      <c r="Q216" s="187"/>
      <c r="R216" s="187"/>
      <c r="S216" s="187"/>
      <c r="T216" s="187"/>
      <c r="U216" s="187"/>
      <c r="V216" s="187"/>
      <c r="W216" s="187"/>
      <c r="X216" s="187"/>
      <c r="Y216" s="187"/>
      <c r="Z216" s="187"/>
    </row>
    <row r="217" spans="2:26" ht="12.75">
      <c r="B217" s="269"/>
      <c r="C217" s="269"/>
      <c r="D217" s="269"/>
      <c r="E217" s="269"/>
      <c r="F217" s="269"/>
      <c r="G217" s="269"/>
      <c r="H217" s="187"/>
      <c r="I217" s="187"/>
      <c r="J217" s="187"/>
      <c r="K217" s="187"/>
      <c r="P217" s="187"/>
      <c r="Q217" s="187"/>
      <c r="R217" s="187"/>
      <c r="S217" s="187"/>
      <c r="T217" s="187"/>
      <c r="U217" s="187"/>
      <c r="V217" s="187"/>
      <c r="W217" s="187"/>
      <c r="X217" s="187"/>
      <c r="Y217" s="187"/>
      <c r="Z217" s="187"/>
    </row>
    <row r="218" spans="2:26" ht="12.75">
      <c r="B218" s="269"/>
      <c r="C218" s="269"/>
      <c r="D218" s="269"/>
      <c r="E218" s="269"/>
      <c r="F218" s="269"/>
      <c r="G218" s="269"/>
      <c r="H218" s="187"/>
      <c r="I218" s="187"/>
      <c r="J218" s="187"/>
      <c r="K218" s="187"/>
      <c r="P218" s="187"/>
      <c r="Q218" s="187"/>
      <c r="R218" s="187"/>
      <c r="S218" s="187"/>
      <c r="T218" s="187"/>
      <c r="U218" s="187"/>
      <c r="V218" s="187"/>
      <c r="W218" s="187"/>
      <c r="X218" s="187"/>
      <c r="Y218" s="187"/>
      <c r="Z218" s="187"/>
    </row>
    <row r="219" spans="2:26" ht="12.75">
      <c r="B219" s="269"/>
      <c r="C219" s="269"/>
      <c r="D219" s="269"/>
      <c r="E219" s="269"/>
      <c r="F219" s="269"/>
      <c r="G219" s="269"/>
      <c r="H219" s="187"/>
      <c r="I219" s="187"/>
      <c r="J219" s="187"/>
      <c r="K219" s="187"/>
      <c r="P219" s="187"/>
      <c r="Q219" s="187"/>
      <c r="R219" s="187"/>
      <c r="S219" s="187"/>
      <c r="T219" s="187"/>
      <c r="U219" s="187"/>
      <c r="V219" s="187"/>
      <c r="W219" s="187"/>
      <c r="X219" s="187"/>
      <c r="Y219" s="187"/>
      <c r="Z219" s="187"/>
    </row>
    <row r="220" spans="2:26" ht="12.75">
      <c r="B220" s="269"/>
      <c r="C220" s="269"/>
      <c r="D220" s="269"/>
      <c r="E220" s="269"/>
      <c r="F220" s="269"/>
      <c r="G220" s="269"/>
      <c r="H220" s="187"/>
      <c r="I220" s="187"/>
      <c r="J220" s="187"/>
      <c r="K220" s="187"/>
      <c r="P220" s="187"/>
      <c r="Q220" s="187"/>
      <c r="R220" s="187"/>
      <c r="S220" s="187"/>
      <c r="T220" s="187"/>
      <c r="U220" s="187"/>
      <c r="V220" s="187"/>
      <c r="W220" s="187"/>
      <c r="X220" s="187"/>
      <c r="Y220" s="187"/>
      <c r="Z220" s="187"/>
    </row>
    <row r="221" spans="2:26" ht="12.75">
      <c r="B221" s="269"/>
      <c r="C221" s="269"/>
      <c r="D221" s="269"/>
      <c r="E221" s="269"/>
      <c r="F221" s="269"/>
      <c r="G221" s="269"/>
      <c r="H221" s="187"/>
      <c r="I221" s="187"/>
      <c r="J221" s="187"/>
      <c r="K221" s="187"/>
      <c r="P221" s="187"/>
      <c r="Q221" s="187"/>
      <c r="R221" s="187"/>
      <c r="S221" s="187"/>
      <c r="T221" s="187"/>
      <c r="U221" s="187"/>
      <c r="V221" s="187"/>
      <c r="W221" s="187"/>
      <c r="X221" s="187"/>
      <c r="Y221" s="187"/>
      <c r="Z221" s="187"/>
    </row>
    <row r="222" spans="2:26" ht="12.75">
      <c r="B222" s="269"/>
      <c r="C222" s="269"/>
      <c r="D222" s="269"/>
      <c r="E222" s="269"/>
      <c r="F222" s="269"/>
      <c r="G222" s="269"/>
      <c r="H222" s="187"/>
      <c r="I222" s="187"/>
      <c r="J222" s="187"/>
      <c r="K222" s="187"/>
      <c r="P222" s="187"/>
      <c r="Q222" s="187"/>
      <c r="R222" s="187"/>
      <c r="S222" s="187"/>
      <c r="T222" s="187"/>
      <c r="U222" s="187"/>
      <c r="V222" s="187"/>
      <c r="W222" s="187"/>
      <c r="X222" s="187"/>
      <c r="Y222" s="187"/>
      <c r="Z222" s="187"/>
    </row>
    <row r="223" spans="2:26" ht="12.75">
      <c r="B223" s="269"/>
      <c r="C223" s="269"/>
      <c r="D223" s="269"/>
      <c r="E223" s="269"/>
      <c r="F223" s="269"/>
      <c r="G223" s="269"/>
      <c r="H223" s="187"/>
      <c r="I223" s="187"/>
      <c r="J223" s="187"/>
      <c r="K223" s="187"/>
      <c r="P223" s="187"/>
      <c r="Q223" s="187"/>
      <c r="R223" s="187"/>
      <c r="S223" s="187"/>
      <c r="T223" s="187"/>
      <c r="U223" s="187"/>
      <c r="V223" s="187"/>
      <c r="W223" s="187"/>
      <c r="X223" s="187"/>
      <c r="Y223" s="187"/>
      <c r="Z223" s="187"/>
    </row>
    <row r="224" spans="2:26" ht="12.75">
      <c r="B224" s="269"/>
      <c r="C224" s="269"/>
      <c r="D224" s="269"/>
      <c r="E224" s="269"/>
      <c r="F224" s="269"/>
      <c r="G224" s="269"/>
      <c r="H224" s="187"/>
      <c r="I224" s="187"/>
      <c r="J224" s="187"/>
      <c r="K224" s="187"/>
      <c r="P224" s="187"/>
      <c r="Q224" s="187"/>
      <c r="R224" s="187"/>
      <c r="S224" s="187"/>
      <c r="T224" s="187"/>
      <c r="U224" s="187"/>
      <c r="V224" s="187"/>
      <c r="W224" s="187"/>
      <c r="X224" s="187"/>
      <c r="Y224" s="187"/>
      <c r="Z224" s="187"/>
    </row>
    <row r="225" spans="2:26" ht="12.75">
      <c r="B225" s="269"/>
      <c r="C225" s="269"/>
      <c r="D225" s="269"/>
      <c r="E225" s="269"/>
      <c r="F225" s="269"/>
      <c r="G225" s="269"/>
      <c r="H225" s="187"/>
      <c r="I225" s="187"/>
      <c r="J225" s="187"/>
      <c r="K225" s="187"/>
      <c r="P225" s="187"/>
      <c r="Q225" s="187"/>
      <c r="R225" s="187"/>
      <c r="S225" s="187"/>
      <c r="T225" s="187"/>
      <c r="U225" s="187"/>
      <c r="V225" s="187"/>
      <c r="W225" s="187"/>
      <c r="X225" s="187"/>
      <c r="Y225" s="187"/>
      <c r="Z225" s="187"/>
    </row>
    <row r="226" spans="2:26" ht="12.75">
      <c r="B226" s="269"/>
      <c r="C226" s="269"/>
      <c r="D226" s="269"/>
      <c r="E226" s="269"/>
      <c r="F226" s="269"/>
      <c r="G226" s="269"/>
      <c r="H226" s="187"/>
      <c r="I226" s="187"/>
      <c r="J226" s="187"/>
      <c r="K226" s="187"/>
      <c r="P226" s="187"/>
      <c r="Q226" s="187"/>
      <c r="R226" s="187"/>
      <c r="S226" s="187"/>
      <c r="T226" s="187"/>
      <c r="U226" s="187"/>
      <c r="V226" s="187"/>
      <c r="W226" s="187"/>
      <c r="X226" s="187"/>
      <c r="Y226" s="187"/>
      <c r="Z226" s="187"/>
    </row>
    <row r="227" spans="2:26" ht="12.75">
      <c r="B227" s="269"/>
      <c r="C227" s="269"/>
      <c r="D227" s="269"/>
      <c r="E227" s="269"/>
      <c r="F227" s="269"/>
      <c r="G227" s="269"/>
      <c r="H227" s="187"/>
      <c r="I227" s="187"/>
      <c r="J227" s="187"/>
      <c r="K227" s="187"/>
      <c r="P227" s="187"/>
      <c r="Q227" s="187"/>
      <c r="R227" s="187"/>
      <c r="S227" s="187"/>
      <c r="T227" s="187"/>
      <c r="U227" s="187"/>
      <c r="V227" s="187"/>
      <c r="W227" s="187"/>
      <c r="X227" s="187"/>
      <c r="Y227" s="187"/>
      <c r="Z227" s="187"/>
    </row>
    <row r="228" spans="2:26" ht="12.75">
      <c r="B228" s="269"/>
      <c r="C228" s="269"/>
      <c r="D228" s="269"/>
      <c r="E228" s="269"/>
      <c r="F228" s="269"/>
      <c r="G228" s="269"/>
      <c r="H228" s="187"/>
      <c r="I228" s="187"/>
      <c r="J228" s="187"/>
      <c r="K228" s="187"/>
      <c r="P228" s="187"/>
      <c r="Q228" s="187"/>
      <c r="R228" s="187"/>
      <c r="S228" s="187"/>
      <c r="T228" s="187"/>
      <c r="U228" s="187"/>
      <c r="V228" s="187"/>
      <c r="W228" s="187"/>
      <c r="X228" s="187"/>
      <c r="Y228" s="187"/>
      <c r="Z228" s="187"/>
    </row>
    <row r="229" spans="2:26" ht="12.75">
      <c r="B229" s="269"/>
      <c r="C229" s="269"/>
      <c r="D229" s="269"/>
      <c r="E229" s="269"/>
      <c r="F229" s="269"/>
      <c r="G229" s="269"/>
      <c r="H229" s="187"/>
      <c r="I229" s="187"/>
      <c r="J229" s="187"/>
      <c r="K229" s="187"/>
      <c r="P229" s="187"/>
      <c r="Q229" s="187"/>
      <c r="R229" s="187"/>
      <c r="S229" s="187"/>
      <c r="T229" s="187"/>
      <c r="U229" s="187"/>
      <c r="V229" s="187"/>
      <c r="W229" s="187"/>
      <c r="X229" s="187"/>
      <c r="Y229" s="187"/>
      <c r="Z229" s="187"/>
    </row>
    <row r="230" spans="2:26" ht="12.75">
      <c r="B230" s="269"/>
      <c r="C230" s="269"/>
      <c r="D230" s="269"/>
      <c r="E230" s="269"/>
      <c r="F230" s="269"/>
      <c r="G230" s="269"/>
      <c r="H230" s="187"/>
      <c r="I230" s="187"/>
      <c r="J230" s="187"/>
      <c r="K230" s="187"/>
      <c r="P230" s="187"/>
      <c r="Q230" s="187"/>
      <c r="R230" s="187"/>
      <c r="S230" s="187"/>
      <c r="T230" s="187"/>
      <c r="U230" s="187"/>
      <c r="V230" s="187"/>
      <c r="W230" s="187"/>
      <c r="X230" s="187"/>
      <c r="Y230" s="187"/>
      <c r="Z230" s="187"/>
    </row>
    <row r="231" spans="2:26" ht="12.75">
      <c r="B231" s="269"/>
      <c r="C231" s="269"/>
      <c r="D231" s="269"/>
      <c r="E231" s="269"/>
      <c r="F231" s="269"/>
      <c r="G231" s="269"/>
      <c r="H231" s="187"/>
      <c r="I231" s="187"/>
      <c r="J231" s="187"/>
      <c r="K231" s="187"/>
      <c r="P231" s="187"/>
      <c r="Q231" s="187"/>
      <c r="R231" s="187"/>
      <c r="S231" s="187"/>
      <c r="T231" s="187"/>
      <c r="U231" s="187"/>
      <c r="V231" s="187"/>
      <c r="W231" s="187"/>
      <c r="X231" s="187"/>
      <c r="Y231" s="187"/>
      <c r="Z231" s="187"/>
    </row>
    <row r="232" spans="2:26" ht="12.75">
      <c r="B232" s="269"/>
      <c r="C232" s="269"/>
      <c r="D232" s="269"/>
      <c r="E232" s="269"/>
      <c r="F232" s="269"/>
      <c r="G232" s="269"/>
      <c r="H232" s="187"/>
      <c r="I232" s="187"/>
      <c r="J232" s="187"/>
      <c r="K232" s="187"/>
      <c r="P232" s="187"/>
      <c r="Q232" s="187"/>
      <c r="R232" s="187"/>
      <c r="S232" s="187"/>
      <c r="T232" s="187"/>
      <c r="U232" s="187"/>
      <c r="V232" s="187"/>
      <c r="W232" s="187"/>
      <c r="X232" s="187"/>
      <c r="Y232" s="187"/>
      <c r="Z232" s="187"/>
    </row>
    <row r="233" spans="2:26" ht="12.75">
      <c r="B233" s="269"/>
      <c r="C233" s="269"/>
      <c r="D233" s="269"/>
      <c r="E233" s="269"/>
      <c r="F233" s="269"/>
      <c r="G233" s="269"/>
      <c r="H233" s="187"/>
      <c r="I233" s="187"/>
      <c r="J233" s="187"/>
      <c r="K233" s="187"/>
      <c r="P233" s="187"/>
      <c r="Q233" s="187"/>
      <c r="R233" s="187"/>
      <c r="S233" s="187"/>
      <c r="T233" s="187"/>
      <c r="U233" s="187"/>
      <c r="V233" s="187"/>
      <c r="W233" s="187"/>
      <c r="X233" s="187"/>
      <c r="Y233" s="187"/>
      <c r="Z233" s="187"/>
    </row>
    <row r="234" spans="2:26" ht="12.75">
      <c r="B234" s="269"/>
      <c r="C234" s="269"/>
      <c r="D234" s="269"/>
      <c r="E234" s="269"/>
      <c r="F234" s="269"/>
      <c r="G234" s="269"/>
      <c r="H234" s="187"/>
      <c r="I234" s="187"/>
      <c r="J234" s="187"/>
      <c r="K234" s="187"/>
      <c r="P234" s="187"/>
      <c r="Q234" s="187"/>
      <c r="R234" s="187"/>
      <c r="S234" s="187"/>
      <c r="T234" s="187"/>
      <c r="U234" s="187"/>
      <c r="V234" s="187"/>
      <c r="W234" s="187"/>
      <c r="X234" s="187"/>
      <c r="Y234" s="187"/>
      <c r="Z234" s="187"/>
    </row>
    <row r="235" spans="2:26" ht="12.75">
      <c r="B235" s="269"/>
      <c r="C235" s="269"/>
      <c r="D235" s="269"/>
      <c r="E235" s="269"/>
      <c r="F235" s="269"/>
      <c r="G235" s="269"/>
      <c r="H235" s="187"/>
      <c r="I235" s="187"/>
      <c r="J235" s="187"/>
      <c r="K235" s="187"/>
      <c r="P235" s="187"/>
      <c r="Q235" s="187"/>
      <c r="R235" s="187"/>
      <c r="S235" s="187"/>
      <c r="T235" s="187"/>
      <c r="U235" s="187"/>
      <c r="V235" s="187"/>
      <c r="W235" s="187"/>
      <c r="X235" s="187"/>
      <c r="Y235" s="187"/>
      <c r="Z235" s="187"/>
    </row>
    <row r="236" spans="2:26" ht="12.75">
      <c r="B236" s="269"/>
      <c r="C236" s="269"/>
      <c r="D236" s="269"/>
      <c r="E236" s="269"/>
      <c r="F236" s="269"/>
      <c r="G236" s="269"/>
      <c r="H236" s="187"/>
      <c r="I236" s="187"/>
      <c r="J236" s="187"/>
      <c r="K236" s="187"/>
      <c r="P236" s="187"/>
      <c r="Q236" s="187"/>
      <c r="R236" s="187"/>
      <c r="S236" s="187"/>
      <c r="T236" s="187"/>
      <c r="U236" s="187"/>
      <c r="V236" s="187"/>
      <c r="W236" s="187"/>
      <c r="X236" s="187"/>
      <c r="Y236" s="187"/>
      <c r="Z236" s="187"/>
    </row>
    <row r="237" spans="2:26" ht="12.75">
      <c r="B237" s="269"/>
      <c r="C237" s="269"/>
      <c r="D237" s="269"/>
      <c r="E237" s="269"/>
      <c r="F237" s="269"/>
      <c r="G237" s="269"/>
      <c r="H237" s="187"/>
      <c r="I237" s="187"/>
      <c r="J237" s="187"/>
      <c r="K237" s="187"/>
      <c r="P237" s="187"/>
      <c r="Q237" s="187"/>
      <c r="R237" s="187"/>
      <c r="S237" s="187"/>
      <c r="T237" s="187"/>
      <c r="U237" s="187"/>
      <c r="V237" s="187"/>
      <c r="W237" s="187"/>
      <c r="X237" s="187"/>
      <c r="Y237" s="187"/>
      <c r="Z237" s="187"/>
    </row>
    <row r="238" spans="2:26" ht="12.75">
      <c r="B238" s="269"/>
      <c r="C238" s="269"/>
      <c r="D238" s="269"/>
      <c r="E238" s="269"/>
      <c r="F238" s="269"/>
      <c r="G238" s="269"/>
      <c r="H238" s="187"/>
      <c r="I238" s="187"/>
      <c r="J238" s="187"/>
      <c r="K238" s="187"/>
      <c r="P238" s="187"/>
      <c r="Q238" s="187"/>
      <c r="R238" s="187"/>
      <c r="S238" s="187"/>
      <c r="T238" s="187"/>
      <c r="U238" s="187"/>
      <c r="V238" s="187"/>
      <c r="W238" s="187"/>
      <c r="X238" s="187"/>
      <c r="Y238" s="187"/>
      <c r="Z238" s="187"/>
    </row>
    <row r="239" spans="2:26" ht="12.75">
      <c r="B239" s="269"/>
      <c r="C239" s="269"/>
      <c r="D239" s="269"/>
      <c r="E239" s="269"/>
      <c r="F239" s="269"/>
      <c r="G239" s="269"/>
      <c r="H239" s="187"/>
      <c r="I239" s="187"/>
      <c r="J239" s="187"/>
      <c r="K239" s="187"/>
      <c r="P239" s="187"/>
      <c r="Q239" s="187"/>
      <c r="R239" s="187"/>
      <c r="S239" s="187"/>
      <c r="T239" s="187"/>
      <c r="U239" s="187"/>
      <c r="V239" s="187"/>
      <c r="W239" s="187"/>
      <c r="X239" s="187"/>
      <c r="Y239" s="187"/>
      <c r="Z239" s="187"/>
    </row>
    <row r="240" spans="2:26" ht="12.75">
      <c r="B240" s="269"/>
      <c r="C240" s="269"/>
      <c r="D240" s="269"/>
      <c r="E240" s="269"/>
      <c r="F240" s="269"/>
      <c r="G240" s="269"/>
      <c r="H240" s="187"/>
      <c r="I240" s="187"/>
      <c r="J240" s="187"/>
      <c r="K240" s="187"/>
      <c r="P240" s="187"/>
      <c r="Q240" s="187"/>
      <c r="R240" s="187"/>
      <c r="S240" s="187"/>
      <c r="T240" s="187"/>
      <c r="U240" s="187"/>
      <c r="V240" s="187"/>
      <c r="W240" s="187"/>
      <c r="X240" s="187"/>
      <c r="Y240" s="187"/>
      <c r="Z240" s="187"/>
    </row>
    <row r="241" spans="2:26" ht="12.75">
      <c r="B241" s="269"/>
      <c r="C241" s="269"/>
      <c r="D241" s="269"/>
      <c r="E241" s="269"/>
      <c r="F241" s="269"/>
      <c r="G241" s="269"/>
      <c r="H241" s="187"/>
      <c r="I241" s="187"/>
      <c r="J241" s="187"/>
      <c r="K241" s="187"/>
      <c r="P241" s="187"/>
      <c r="Q241" s="187"/>
      <c r="R241" s="187"/>
      <c r="S241" s="187"/>
      <c r="T241" s="187"/>
      <c r="U241" s="187"/>
      <c r="V241" s="187"/>
      <c r="W241" s="187"/>
      <c r="X241" s="187"/>
      <c r="Y241" s="187"/>
      <c r="Z241" s="187"/>
    </row>
    <row r="242" spans="2:26" ht="12.75">
      <c r="B242" s="269"/>
      <c r="C242" s="269"/>
      <c r="D242" s="269"/>
      <c r="E242" s="269"/>
      <c r="F242" s="269"/>
      <c r="G242" s="269"/>
      <c r="H242" s="187"/>
      <c r="I242" s="187"/>
      <c r="J242" s="187"/>
      <c r="K242" s="187"/>
      <c r="P242" s="187"/>
      <c r="Q242" s="187"/>
      <c r="R242" s="187"/>
      <c r="S242" s="187"/>
      <c r="T242" s="187"/>
      <c r="U242" s="187"/>
      <c r="V242" s="187"/>
      <c r="W242" s="187"/>
      <c r="X242" s="187"/>
      <c r="Y242" s="187"/>
      <c r="Z242" s="187"/>
    </row>
    <row r="243" spans="2:26" ht="12.75">
      <c r="B243" s="269"/>
      <c r="C243" s="269"/>
      <c r="D243" s="269"/>
      <c r="E243" s="269"/>
      <c r="F243" s="269"/>
      <c r="G243" s="269"/>
      <c r="H243" s="187"/>
      <c r="I243" s="187"/>
      <c r="J243" s="187"/>
      <c r="K243" s="187"/>
      <c r="P243" s="187"/>
      <c r="Q243" s="187"/>
      <c r="R243" s="187"/>
      <c r="S243" s="187"/>
      <c r="T243" s="187"/>
      <c r="U243" s="187"/>
      <c r="V243" s="187"/>
      <c r="W243" s="187"/>
      <c r="X243" s="187"/>
      <c r="Y243" s="187"/>
      <c r="Z243" s="187"/>
    </row>
    <row r="244" spans="2:26" ht="12.75">
      <c r="B244" s="269"/>
      <c r="C244" s="269"/>
      <c r="D244" s="269"/>
      <c r="E244" s="269"/>
      <c r="F244" s="269"/>
      <c r="G244" s="269"/>
      <c r="H244" s="187"/>
      <c r="I244" s="187"/>
      <c r="J244" s="187"/>
      <c r="K244" s="187"/>
      <c r="P244" s="187"/>
      <c r="Q244" s="187"/>
      <c r="R244" s="187"/>
      <c r="S244" s="187"/>
      <c r="T244" s="187"/>
      <c r="U244" s="187"/>
      <c r="V244" s="187"/>
      <c r="W244" s="187"/>
      <c r="X244" s="187"/>
      <c r="Y244" s="187"/>
      <c r="Z244" s="187"/>
    </row>
    <row r="245" spans="2:26" ht="12.75">
      <c r="B245" s="269"/>
      <c r="C245" s="269"/>
      <c r="D245" s="269"/>
      <c r="E245" s="269"/>
      <c r="F245" s="269"/>
      <c r="G245" s="269"/>
      <c r="H245" s="187"/>
      <c r="I245" s="187"/>
      <c r="J245" s="187"/>
      <c r="K245" s="187"/>
      <c r="P245" s="187"/>
      <c r="Q245" s="187"/>
      <c r="R245" s="187"/>
      <c r="S245" s="187"/>
      <c r="T245" s="187"/>
      <c r="U245" s="187"/>
      <c r="V245" s="187"/>
      <c r="W245" s="187"/>
      <c r="X245" s="187"/>
      <c r="Y245" s="187"/>
      <c r="Z245" s="187"/>
    </row>
    <row r="246" spans="2:26" ht="12.75">
      <c r="B246" s="269"/>
      <c r="C246" s="269"/>
      <c r="D246" s="269"/>
      <c r="E246" s="269"/>
      <c r="F246" s="269"/>
      <c r="G246" s="269"/>
      <c r="H246" s="187"/>
      <c r="I246" s="187"/>
      <c r="J246" s="187"/>
      <c r="K246" s="187"/>
      <c r="P246" s="187"/>
      <c r="Q246" s="187"/>
      <c r="R246" s="187"/>
      <c r="S246" s="187"/>
      <c r="T246" s="187"/>
      <c r="U246" s="187"/>
      <c r="V246" s="187"/>
      <c r="W246" s="187"/>
      <c r="X246" s="187"/>
      <c r="Y246" s="187"/>
      <c r="Z246" s="187"/>
    </row>
    <row r="247" spans="2:26" ht="12.75">
      <c r="B247" s="269"/>
      <c r="C247" s="269"/>
      <c r="D247" s="269"/>
      <c r="E247" s="269"/>
      <c r="F247" s="269"/>
      <c r="G247" s="269"/>
      <c r="H247" s="187"/>
      <c r="I247" s="187"/>
      <c r="J247" s="187"/>
      <c r="K247" s="187"/>
      <c r="P247" s="187"/>
      <c r="Q247" s="187"/>
      <c r="R247" s="187"/>
      <c r="S247" s="187"/>
      <c r="T247" s="187"/>
      <c r="U247" s="187"/>
      <c r="V247" s="187"/>
      <c r="W247" s="187"/>
      <c r="X247" s="187"/>
      <c r="Y247" s="187"/>
      <c r="Z247" s="187"/>
    </row>
    <row r="248" spans="2:26" ht="12.75">
      <c r="B248" s="269"/>
      <c r="C248" s="269"/>
      <c r="D248" s="269"/>
      <c r="E248" s="269"/>
      <c r="F248" s="269"/>
      <c r="G248" s="269"/>
      <c r="H248" s="187"/>
      <c r="I248" s="187"/>
      <c r="J248" s="187"/>
      <c r="K248" s="187"/>
      <c r="P248" s="187"/>
      <c r="Q248" s="187"/>
      <c r="R248" s="187"/>
      <c r="S248" s="187"/>
      <c r="T248" s="187"/>
      <c r="U248" s="187"/>
      <c r="V248" s="187"/>
      <c r="W248" s="187"/>
      <c r="X248" s="187"/>
      <c r="Y248" s="187"/>
      <c r="Z248" s="187"/>
    </row>
    <row r="249" spans="2:26" ht="12.75">
      <c r="B249" s="269"/>
      <c r="C249" s="269"/>
      <c r="D249" s="269"/>
      <c r="E249" s="269"/>
      <c r="F249" s="269"/>
      <c r="G249" s="269"/>
      <c r="H249" s="187"/>
      <c r="I249" s="187"/>
      <c r="J249" s="187"/>
      <c r="K249" s="187"/>
      <c r="P249" s="187"/>
      <c r="Q249" s="187"/>
      <c r="R249" s="187"/>
      <c r="S249" s="187"/>
      <c r="T249" s="187"/>
      <c r="U249" s="187"/>
      <c r="V249" s="187"/>
      <c r="W249" s="187"/>
      <c r="X249" s="187"/>
      <c r="Y249" s="187"/>
      <c r="Z249" s="187"/>
    </row>
    <row r="250" spans="2:26" ht="12.75">
      <c r="B250" s="269"/>
      <c r="C250" s="269"/>
      <c r="D250" s="269"/>
      <c r="E250" s="269"/>
      <c r="F250" s="269"/>
      <c r="G250" s="269"/>
      <c r="H250" s="187"/>
      <c r="I250" s="187"/>
      <c r="J250" s="187"/>
      <c r="K250" s="187"/>
      <c r="P250" s="187"/>
      <c r="Q250" s="187"/>
      <c r="R250" s="187"/>
      <c r="S250" s="187"/>
      <c r="T250" s="187"/>
      <c r="U250" s="187"/>
      <c r="V250" s="187"/>
      <c r="W250" s="187"/>
      <c r="X250" s="187"/>
      <c r="Y250" s="187"/>
      <c r="Z250" s="187"/>
    </row>
    <row r="251" spans="2:26" ht="12.75">
      <c r="B251" s="269"/>
      <c r="C251" s="269"/>
      <c r="D251" s="269"/>
      <c r="E251" s="269"/>
      <c r="F251" s="269"/>
      <c r="G251" s="269"/>
      <c r="H251" s="187"/>
      <c r="I251" s="187"/>
      <c r="J251" s="187"/>
      <c r="K251" s="187"/>
      <c r="P251" s="187"/>
      <c r="Q251" s="187"/>
      <c r="R251" s="187"/>
      <c r="S251" s="187"/>
      <c r="T251" s="187"/>
      <c r="U251" s="187"/>
      <c r="V251" s="187"/>
      <c r="W251" s="187"/>
      <c r="X251" s="187"/>
      <c r="Y251" s="187"/>
      <c r="Z251" s="187"/>
    </row>
    <row r="252" spans="2:26" ht="12.75">
      <c r="B252" s="269"/>
      <c r="C252" s="269"/>
      <c r="D252" s="269"/>
      <c r="E252" s="269"/>
      <c r="F252" s="269"/>
      <c r="G252" s="269"/>
      <c r="H252" s="187"/>
      <c r="I252" s="187"/>
      <c r="J252" s="187"/>
      <c r="K252" s="187"/>
      <c r="P252" s="187"/>
      <c r="Q252" s="187"/>
      <c r="R252" s="187"/>
      <c r="S252" s="187"/>
      <c r="T252" s="187"/>
      <c r="U252" s="187"/>
      <c r="V252" s="187"/>
      <c r="W252" s="187"/>
      <c r="X252" s="187"/>
      <c r="Y252" s="187"/>
      <c r="Z252" s="187"/>
    </row>
    <row r="253" spans="8:26" ht="12.75">
      <c r="H253" s="187"/>
      <c r="I253" s="187"/>
      <c r="J253" s="187"/>
      <c r="K253" s="187"/>
      <c r="P253" s="187"/>
      <c r="Q253" s="187"/>
      <c r="R253" s="187"/>
      <c r="S253" s="187"/>
      <c r="T253" s="187"/>
      <c r="U253" s="187"/>
      <c r="V253" s="187"/>
      <c r="W253" s="187"/>
      <c r="X253" s="187"/>
      <c r="Y253" s="187"/>
      <c r="Z253" s="187"/>
    </row>
    <row r="254" spans="8:26" ht="12.75">
      <c r="H254" s="187"/>
      <c r="I254" s="187"/>
      <c r="J254" s="187"/>
      <c r="K254" s="187"/>
      <c r="P254" s="187"/>
      <c r="Q254" s="187"/>
      <c r="R254" s="187"/>
      <c r="S254" s="187"/>
      <c r="T254" s="187"/>
      <c r="U254" s="187"/>
      <c r="V254" s="187"/>
      <c r="W254" s="187"/>
      <c r="X254" s="187"/>
      <c r="Y254" s="187"/>
      <c r="Z254" s="187"/>
    </row>
    <row r="255" spans="8:26" ht="12.75">
      <c r="H255" s="187"/>
      <c r="I255" s="187"/>
      <c r="J255" s="187"/>
      <c r="K255" s="187"/>
      <c r="P255" s="187"/>
      <c r="Q255" s="187"/>
      <c r="R255" s="187"/>
      <c r="S255" s="187"/>
      <c r="T255" s="187"/>
      <c r="U255" s="187"/>
      <c r="V255" s="187"/>
      <c r="W255" s="187"/>
      <c r="X255" s="187"/>
      <c r="Y255" s="187"/>
      <c r="Z255" s="187"/>
    </row>
    <row r="256" spans="8:26" ht="12.75">
      <c r="H256" s="187"/>
      <c r="I256" s="187"/>
      <c r="J256" s="187"/>
      <c r="K256" s="187"/>
      <c r="P256" s="187"/>
      <c r="Q256" s="187"/>
      <c r="R256" s="187"/>
      <c r="S256" s="187"/>
      <c r="T256" s="187"/>
      <c r="U256" s="187"/>
      <c r="V256" s="187"/>
      <c r="W256" s="187"/>
      <c r="X256" s="187"/>
      <c r="Y256" s="187"/>
      <c r="Z256" s="187"/>
    </row>
    <row r="257" spans="8:26" ht="12.75">
      <c r="H257" s="187"/>
      <c r="I257" s="187"/>
      <c r="J257" s="187"/>
      <c r="K257" s="187"/>
      <c r="P257" s="187"/>
      <c r="Q257" s="187"/>
      <c r="R257" s="187"/>
      <c r="S257" s="187"/>
      <c r="T257" s="187"/>
      <c r="U257" s="187"/>
      <c r="V257" s="187"/>
      <c r="W257" s="187"/>
      <c r="X257" s="187"/>
      <c r="Y257" s="187"/>
      <c r="Z257" s="187"/>
    </row>
    <row r="258" spans="8:26" ht="12.75">
      <c r="H258" s="187"/>
      <c r="I258" s="187"/>
      <c r="J258" s="187"/>
      <c r="K258" s="187"/>
      <c r="P258" s="187"/>
      <c r="Q258" s="187"/>
      <c r="R258" s="187"/>
      <c r="S258" s="187"/>
      <c r="T258" s="187"/>
      <c r="U258" s="187"/>
      <c r="V258" s="187"/>
      <c r="W258" s="187"/>
      <c r="X258" s="187"/>
      <c r="Y258" s="187"/>
      <c r="Z258" s="187"/>
    </row>
    <row r="259" spans="8:26" ht="12.75">
      <c r="H259" s="187"/>
      <c r="I259" s="187"/>
      <c r="J259" s="187"/>
      <c r="K259" s="187"/>
      <c r="P259" s="187"/>
      <c r="Q259" s="187"/>
      <c r="R259" s="187"/>
      <c r="S259" s="187"/>
      <c r="T259" s="187"/>
      <c r="U259" s="187"/>
      <c r="V259" s="187"/>
      <c r="W259" s="187"/>
      <c r="X259" s="187"/>
      <c r="Y259" s="187"/>
      <c r="Z259" s="187"/>
    </row>
    <row r="260" spans="8:26" ht="12.75">
      <c r="H260" s="187"/>
      <c r="I260" s="187"/>
      <c r="J260" s="187"/>
      <c r="K260" s="187"/>
      <c r="P260" s="187"/>
      <c r="Q260" s="187"/>
      <c r="R260" s="187"/>
      <c r="S260" s="187"/>
      <c r="T260" s="187"/>
      <c r="U260" s="187"/>
      <c r="V260" s="187"/>
      <c r="W260" s="187"/>
      <c r="X260" s="187"/>
      <c r="Y260" s="187"/>
      <c r="Z260" s="187"/>
    </row>
    <row r="261" spans="8:26" ht="12.75">
      <c r="H261" s="187"/>
      <c r="I261" s="187"/>
      <c r="J261" s="187"/>
      <c r="K261" s="187"/>
      <c r="P261" s="187"/>
      <c r="Q261" s="187"/>
      <c r="R261" s="187"/>
      <c r="S261" s="187"/>
      <c r="T261" s="187"/>
      <c r="U261" s="187"/>
      <c r="V261" s="187"/>
      <c r="W261" s="187"/>
      <c r="X261" s="187"/>
      <c r="Y261" s="187"/>
      <c r="Z261" s="187"/>
    </row>
    <row r="262" spans="8:26" ht="12.75">
      <c r="H262" s="187"/>
      <c r="I262" s="187"/>
      <c r="J262" s="187"/>
      <c r="K262" s="187"/>
      <c r="P262" s="187"/>
      <c r="Q262" s="187"/>
      <c r="R262" s="187"/>
      <c r="S262" s="187"/>
      <c r="T262" s="187"/>
      <c r="U262" s="187"/>
      <c r="V262" s="187"/>
      <c r="W262" s="187"/>
      <c r="X262" s="187"/>
      <c r="Y262" s="187"/>
      <c r="Z262" s="187"/>
    </row>
    <row r="263" spans="8:26" ht="12.75">
      <c r="H263" s="187"/>
      <c r="I263" s="187"/>
      <c r="J263" s="187"/>
      <c r="K263" s="187"/>
      <c r="P263" s="187"/>
      <c r="Q263" s="187"/>
      <c r="R263" s="187"/>
      <c r="S263" s="187"/>
      <c r="T263" s="187"/>
      <c r="U263" s="187"/>
      <c r="V263" s="187"/>
      <c r="W263" s="187"/>
      <c r="X263" s="187"/>
      <c r="Y263" s="187"/>
      <c r="Z263" s="187"/>
    </row>
    <row r="264" spans="8:26" ht="12.75">
      <c r="H264" s="187"/>
      <c r="I264" s="187"/>
      <c r="J264" s="187"/>
      <c r="K264" s="187"/>
      <c r="P264" s="187"/>
      <c r="Q264" s="187"/>
      <c r="R264" s="187"/>
      <c r="S264" s="187"/>
      <c r="T264" s="187"/>
      <c r="U264" s="187"/>
      <c r="V264" s="187"/>
      <c r="W264" s="187"/>
      <c r="X264" s="187"/>
      <c r="Y264" s="187"/>
      <c r="Z264" s="187"/>
    </row>
    <row r="265" spans="8:26" ht="12.75">
      <c r="H265" s="187"/>
      <c r="I265" s="187"/>
      <c r="J265" s="187"/>
      <c r="K265" s="187"/>
      <c r="P265" s="187"/>
      <c r="Q265" s="187"/>
      <c r="R265" s="187"/>
      <c r="S265" s="187"/>
      <c r="T265" s="187"/>
      <c r="U265" s="187"/>
      <c r="V265" s="187"/>
      <c r="W265" s="187"/>
      <c r="X265" s="187"/>
      <c r="Y265" s="187"/>
      <c r="Z265" s="187"/>
    </row>
    <row r="266" spans="8:26" ht="12.75">
      <c r="H266" s="187"/>
      <c r="I266" s="187"/>
      <c r="J266" s="187"/>
      <c r="K266" s="187"/>
      <c r="P266" s="187"/>
      <c r="Q266" s="187"/>
      <c r="R266" s="187"/>
      <c r="S266" s="187"/>
      <c r="T266" s="187"/>
      <c r="U266" s="187"/>
      <c r="V266" s="187"/>
      <c r="W266" s="187"/>
      <c r="X266" s="187"/>
      <c r="Y266" s="187"/>
      <c r="Z266" s="187"/>
    </row>
    <row r="267" spans="8:26" ht="12.75">
      <c r="H267" s="187"/>
      <c r="I267" s="187"/>
      <c r="J267" s="187"/>
      <c r="K267" s="187"/>
      <c r="P267" s="187"/>
      <c r="Q267" s="187"/>
      <c r="R267" s="187"/>
      <c r="S267" s="187"/>
      <c r="T267" s="187"/>
      <c r="U267" s="187"/>
      <c r="V267" s="187"/>
      <c r="W267" s="187"/>
      <c r="X267" s="187"/>
      <c r="Y267" s="187"/>
      <c r="Z267" s="187"/>
    </row>
    <row r="268" spans="8:26" ht="12.75">
      <c r="H268" s="187"/>
      <c r="I268" s="187"/>
      <c r="J268" s="187"/>
      <c r="K268" s="187"/>
      <c r="P268" s="187"/>
      <c r="Q268" s="187"/>
      <c r="R268" s="187"/>
      <c r="S268" s="187"/>
      <c r="T268" s="187"/>
      <c r="U268" s="187"/>
      <c r="V268" s="187"/>
      <c r="W268" s="187"/>
      <c r="X268" s="187"/>
      <c r="Y268" s="187"/>
      <c r="Z268" s="187"/>
    </row>
    <row r="269" spans="8:26" ht="12.75">
      <c r="H269" s="187"/>
      <c r="I269" s="187"/>
      <c r="J269" s="187"/>
      <c r="K269" s="187"/>
      <c r="P269" s="187"/>
      <c r="Q269" s="187"/>
      <c r="R269" s="187"/>
      <c r="S269" s="187"/>
      <c r="T269" s="187"/>
      <c r="U269" s="187"/>
      <c r="V269" s="187"/>
      <c r="W269" s="187"/>
      <c r="X269" s="187"/>
      <c r="Y269" s="187"/>
      <c r="Z269" s="187"/>
    </row>
    <row r="270" spans="8:26" ht="12.75">
      <c r="H270" s="187"/>
      <c r="I270" s="187"/>
      <c r="J270" s="187"/>
      <c r="K270" s="187"/>
      <c r="P270" s="187"/>
      <c r="Q270" s="187"/>
      <c r="R270" s="187"/>
      <c r="S270" s="187"/>
      <c r="T270" s="187"/>
      <c r="U270" s="187"/>
      <c r="V270" s="187"/>
      <c r="W270" s="187"/>
      <c r="X270" s="187"/>
      <c r="Y270" s="187"/>
      <c r="Z270" s="187"/>
    </row>
    <row r="271" spans="8:26" ht="12.75">
      <c r="H271" s="187"/>
      <c r="I271" s="187"/>
      <c r="J271" s="187"/>
      <c r="K271" s="187"/>
      <c r="P271" s="187"/>
      <c r="Q271" s="187"/>
      <c r="R271" s="187"/>
      <c r="S271" s="187"/>
      <c r="T271" s="187"/>
      <c r="U271" s="187"/>
      <c r="V271" s="187"/>
      <c r="W271" s="187"/>
      <c r="X271" s="187"/>
      <c r="Y271" s="187"/>
      <c r="Z271" s="187"/>
    </row>
    <row r="272" spans="8:26" ht="12.75">
      <c r="H272" s="187"/>
      <c r="I272" s="187"/>
      <c r="J272" s="187"/>
      <c r="K272" s="187"/>
      <c r="P272" s="187"/>
      <c r="Q272" s="187"/>
      <c r="R272" s="187"/>
      <c r="S272" s="187"/>
      <c r="T272" s="187"/>
      <c r="U272" s="187"/>
      <c r="V272" s="187"/>
      <c r="W272" s="187"/>
      <c r="X272" s="187"/>
      <c r="Y272" s="187"/>
      <c r="Z272" s="187"/>
    </row>
    <row r="273" spans="8:26" ht="12.75">
      <c r="H273" s="187"/>
      <c r="I273" s="187"/>
      <c r="J273" s="187"/>
      <c r="K273" s="187"/>
      <c r="P273" s="187"/>
      <c r="Q273" s="187"/>
      <c r="R273" s="187"/>
      <c r="S273" s="187"/>
      <c r="T273" s="187"/>
      <c r="U273" s="187"/>
      <c r="V273" s="187"/>
      <c r="W273" s="187"/>
      <c r="X273" s="187"/>
      <c r="Y273" s="187"/>
      <c r="Z273" s="187"/>
    </row>
    <row r="274" spans="8:26" ht="12.75">
      <c r="H274" s="187"/>
      <c r="I274" s="187"/>
      <c r="J274" s="187"/>
      <c r="K274" s="187"/>
      <c r="P274" s="187"/>
      <c r="Q274" s="187"/>
      <c r="R274" s="187"/>
      <c r="S274" s="187"/>
      <c r="T274" s="187"/>
      <c r="U274" s="187"/>
      <c r="V274" s="187"/>
      <c r="W274" s="187"/>
      <c r="X274" s="187"/>
      <c r="Y274" s="187"/>
      <c r="Z274" s="187"/>
    </row>
    <row r="275" spans="8:26" ht="12.75">
      <c r="H275" s="187"/>
      <c r="I275" s="187"/>
      <c r="J275" s="187"/>
      <c r="K275" s="187"/>
      <c r="P275" s="187"/>
      <c r="Q275" s="187"/>
      <c r="R275" s="187"/>
      <c r="S275" s="187"/>
      <c r="T275" s="187"/>
      <c r="U275" s="187"/>
      <c r="V275" s="187"/>
      <c r="W275" s="187"/>
      <c r="X275" s="187"/>
      <c r="Y275" s="187"/>
      <c r="Z275" s="187"/>
    </row>
    <row r="276" spans="8:26" ht="12.75">
      <c r="H276" s="187"/>
      <c r="I276" s="187"/>
      <c r="J276" s="187"/>
      <c r="K276" s="187"/>
      <c r="P276" s="187"/>
      <c r="Q276" s="187"/>
      <c r="R276" s="187"/>
      <c r="S276" s="187"/>
      <c r="T276" s="187"/>
      <c r="U276" s="187"/>
      <c r="V276" s="187"/>
      <c r="W276" s="187"/>
      <c r="X276" s="187"/>
      <c r="Y276" s="187"/>
      <c r="Z276" s="187"/>
    </row>
    <row r="277" spans="8:26" ht="12.75">
      <c r="H277" s="187"/>
      <c r="I277" s="187"/>
      <c r="J277" s="187"/>
      <c r="K277" s="187"/>
      <c r="P277" s="187"/>
      <c r="Q277" s="187"/>
      <c r="R277" s="187"/>
      <c r="S277" s="187"/>
      <c r="T277" s="187"/>
      <c r="U277" s="187"/>
      <c r="V277" s="187"/>
      <c r="W277" s="187"/>
      <c r="X277" s="187"/>
      <c r="Y277" s="187"/>
      <c r="Z277" s="187"/>
    </row>
    <row r="278" spans="8:26" ht="12.75">
      <c r="H278" s="187"/>
      <c r="I278" s="187"/>
      <c r="J278" s="187"/>
      <c r="K278" s="187"/>
      <c r="P278" s="187"/>
      <c r="Q278" s="187"/>
      <c r="R278" s="187"/>
      <c r="S278" s="187"/>
      <c r="T278" s="187"/>
      <c r="U278" s="187"/>
      <c r="V278" s="187"/>
      <c r="W278" s="187"/>
      <c r="X278" s="187"/>
      <c r="Y278" s="187"/>
      <c r="Z278" s="187"/>
    </row>
    <row r="279" spans="8:26" ht="12.75">
      <c r="H279" s="187"/>
      <c r="I279" s="187"/>
      <c r="J279" s="187"/>
      <c r="K279" s="187"/>
      <c r="P279" s="187"/>
      <c r="Q279" s="187"/>
      <c r="R279" s="187"/>
      <c r="S279" s="187"/>
      <c r="T279" s="187"/>
      <c r="U279" s="187"/>
      <c r="V279" s="187"/>
      <c r="W279" s="187"/>
      <c r="X279" s="187"/>
      <c r="Y279" s="187"/>
      <c r="Z279" s="187"/>
    </row>
    <row r="280" spans="8:26" ht="12.75">
      <c r="H280" s="187"/>
      <c r="I280" s="187"/>
      <c r="J280" s="187"/>
      <c r="K280" s="187"/>
      <c r="P280" s="187"/>
      <c r="Q280" s="187"/>
      <c r="R280" s="187"/>
      <c r="S280" s="187"/>
      <c r="T280" s="187"/>
      <c r="U280" s="187"/>
      <c r="V280" s="187"/>
      <c r="W280" s="187"/>
      <c r="X280" s="187"/>
      <c r="Y280" s="187"/>
      <c r="Z280" s="187"/>
    </row>
    <row r="281" spans="8:26" ht="12.75">
      <c r="H281" s="187"/>
      <c r="I281" s="187"/>
      <c r="J281" s="187"/>
      <c r="K281" s="187"/>
      <c r="P281" s="187"/>
      <c r="Q281" s="187"/>
      <c r="R281" s="187"/>
      <c r="S281" s="187"/>
      <c r="T281" s="187"/>
      <c r="U281" s="187"/>
      <c r="V281" s="187"/>
      <c r="W281" s="187"/>
      <c r="X281" s="187"/>
      <c r="Y281" s="187"/>
      <c r="Z281" s="187"/>
    </row>
    <row r="282" spans="8:26" ht="12.75">
      <c r="H282" s="187"/>
      <c r="I282" s="187"/>
      <c r="J282" s="187"/>
      <c r="K282" s="187"/>
      <c r="P282" s="187"/>
      <c r="Q282" s="187"/>
      <c r="R282" s="187"/>
      <c r="S282" s="187"/>
      <c r="T282" s="187"/>
      <c r="U282" s="187"/>
      <c r="V282" s="187"/>
      <c r="W282" s="187"/>
      <c r="X282" s="187"/>
      <c r="Y282" s="187"/>
      <c r="Z282" s="187"/>
    </row>
    <row r="283" spans="8:26" ht="12.75">
      <c r="H283" s="187"/>
      <c r="I283" s="187"/>
      <c r="J283" s="187"/>
      <c r="K283" s="187"/>
      <c r="P283" s="187"/>
      <c r="Q283" s="187"/>
      <c r="R283" s="187"/>
      <c r="S283" s="187"/>
      <c r="T283" s="187"/>
      <c r="U283" s="187"/>
      <c r="V283" s="187"/>
      <c r="W283" s="187"/>
      <c r="X283" s="187"/>
      <c r="Y283" s="187"/>
      <c r="Z283" s="187"/>
    </row>
    <row r="284" spans="8:26" ht="12.75">
      <c r="H284" s="187"/>
      <c r="I284" s="187"/>
      <c r="J284" s="187"/>
      <c r="K284" s="187"/>
      <c r="P284" s="187"/>
      <c r="Q284" s="187"/>
      <c r="R284" s="187"/>
      <c r="S284" s="187"/>
      <c r="T284" s="187"/>
      <c r="U284" s="187"/>
      <c r="V284" s="187"/>
      <c r="W284" s="187"/>
      <c r="X284" s="187"/>
      <c r="Y284" s="187"/>
      <c r="Z284" s="187"/>
    </row>
    <row r="285" spans="8:26" ht="12.75">
      <c r="H285" s="187"/>
      <c r="I285" s="187"/>
      <c r="J285" s="187"/>
      <c r="K285" s="187"/>
      <c r="P285" s="187"/>
      <c r="Q285" s="187"/>
      <c r="R285" s="187"/>
      <c r="S285" s="187"/>
      <c r="T285" s="187"/>
      <c r="U285" s="187"/>
      <c r="V285" s="187"/>
      <c r="W285" s="187"/>
      <c r="X285" s="187"/>
      <c r="Y285" s="187"/>
      <c r="Z285" s="187"/>
    </row>
    <row r="286" spans="8:26" ht="12.75">
      <c r="H286" s="187"/>
      <c r="I286" s="187"/>
      <c r="J286" s="187"/>
      <c r="K286" s="187"/>
      <c r="P286" s="187"/>
      <c r="Q286" s="187"/>
      <c r="R286" s="187"/>
      <c r="S286" s="187"/>
      <c r="T286" s="187"/>
      <c r="U286" s="187"/>
      <c r="V286" s="187"/>
      <c r="W286" s="187"/>
      <c r="X286" s="187"/>
      <c r="Y286" s="187"/>
      <c r="Z286" s="187"/>
    </row>
    <row r="287" spans="8:26" ht="12.75">
      <c r="H287" s="187"/>
      <c r="I287" s="187"/>
      <c r="J287" s="187"/>
      <c r="K287" s="187"/>
      <c r="P287" s="187"/>
      <c r="Q287" s="187"/>
      <c r="R287" s="187"/>
      <c r="S287" s="187"/>
      <c r="T287" s="187"/>
      <c r="U287" s="187"/>
      <c r="V287" s="187"/>
      <c r="W287" s="187"/>
      <c r="X287" s="187"/>
      <c r="Y287" s="187"/>
      <c r="Z287" s="187"/>
    </row>
    <row r="288" spans="8:26" ht="12.75">
      <c r="H288" s="187"/>
      <c r="I288" s="187"/>
      <c r="J288" s="187"/>
      <c r="K288" s="187"/>
      <c r="P288" s="187"/>
      <c r="Q288" s="187"/>
      <c r="R288" s="187"/>
      <c r="S288" s="187"/>
      <c r="T288" s="187"/>
      <c r="U288" s="187"/>
      <c r="V288" s="187"/>
      <c r="W288" s="187"/>
      <c r="X288" s="187"/>
      <c r="Y288" s="187"/>
      <c r="Z288" s="187"/>
    </row>
    <row r="289" spans="8:26" ht="12.75">
      <c r="H289" s="187"/>
      <c r="I289" s="187"/>
      <c r="J289" s="187"/>
      <c r="K289" s="187"/>
      <c r="P289" s="187"/>
      <c r="Q289" s="187"/>
      <c r="R289" s="187"/>
      <c r="S289" s="187"/>
      <c r="T289" s="187"/>
      <c r="U289" s="187"/>
      <c r="V289" s="187"/>
      <c r="W289" s="187"/>
      <c r="X289" s="187"/>
      <c r="Y289" s="187"/>
      <c r="Z289" s="187"/>
    </row>
    <row r="290" spans="8:26" ht="12.75">
      <c r="H290" s="187"/>
      <c r="I290" s="187"/>
      <c r="J290" s="187"/>
      <c r="K290" s="187"/>
      <c r="P290" s="187"/>
      <c r="Q290" s="187"/>
      <c r="R290" s="187"/>
      <c r="S290" s="187"/>
      <c r="T290" s="187"/>
      <c r="U290" s="187"/>
      <c r="V290" s="187"/>
      <c r="W290" s="187"/>
      <c r="X290" s="187"/>
      <c r="Y290" s="187"/>
      <c r="Z290" s="187"/>
    </row>
    <row r="291" spans="8:26" ht="12.75">
      <c r="H291" s="187"/>
      <c r="I291" s="187"/>
      <c r="J291" s="187"/>
      <c r="K291" s="187"/>
      <c r="P291" s="187"/>
      <c r="Q291" s="187"/>
      <c r="R291" s="187"/>
      <c r="S291" s="187"/>
      <c r="T291" s="187"/>
      <c r="U291" s="187"/>
      <c r="V291" s="187"/>
      <c r="W291" s="187"/>
      <c r="X291" s="187"/>
      <c r="Y291" s="187"/>
      <c r="Z291" s="187"/>
    </row>
    <row r="292" spans="8:26" ht="12.75">
      <c r="H292" s="187"/>
      <c r="I292" s="187"/>
      <c r="J292" s="187"/>
      <c r="K292" s="187"/>
      <c r="P292" s="187"/>
      <c r="Q292" s="187"/>
      <c r="R292" s="187"/>
      <c r="S292" s="187"/>
      <c r="T292" s="187"/>
      <c r="U292" s="187"/>
      <c r="V292" s="187"/>
      <c r="W292" s="187"/>
      <c r="X292" s="187"/>
      <c r="Y292" s="187"/>
      <c r="Z292" s="187"/>
    </row>
    <row r="293" spans="8:26" ht="12.75">
      <c r="H293" s="187"/>
      <c r="I293" s="187"/>
      <c r="J293" s="187"/>
      <c r="K293" s="187"/>
      <c r="P293" s="187"/>
      <c r="Q293" s="187"/>
      <c r="R293" s="187"/>
      <c r="S293" s="187"/>
      <c r="T293" s="187"/>
      <c r="U293" s="187"/>
      <c r="V293" s="187"/>
      <c r="W293" s="187"/>
      <c r="X293" s="187"/>
      <c r="Y293" s="187"/>
      <c r="Z293" s="187"/>
    </row>
    <row r="294" spans="8:26" ht="12.75">
      <c r="H294" s="187"/>
      <c r="I294" s="187"/>
      <c r="J294" s="187"/>
      <c r="K294" s="187"/>
      <c r="P294" s="187"/>
      <c r="Q294" s="187"/>
      <c r="R294" s="187"/>
      <c r="S294" s="187"/>
      <c r="T294" s="187"/>
      <c r="U294" s="187"/>
      <c r="V294" s="187"/>
      <c r="W294" s="187"/>
      <c r="X294" s="187"/>
      <c r="Y294" s="187"/>
      <c r="Z294" s="187"/>
    </row>
    <row r="295" spans="8:26" ht="12.75">
      <c r="H295" s="187"/>
      <c r="I295" s="187"/>
      <c r="J295" s="187"/>
      <c r="K295" s="187"/>
      <c r="P295" s="187"/>
      <c r="Q295" s="187"/>
      <c r="R295" s="187"/>
      <c r="S295" s="187"/>
      <c r="T295" s="187"/>
      <c r="U295" s="187"/>
      <c r="V295" s="187"/>
      <c r="W295" s="187"/>
      <c r="X295" s="187"/>
      <c r="Y295" s="187"/>
      <c r="Z295" s="187"/>
    </row>
    <row r="296" spans="8:26" ht="12.75">
      <c r="H296" s="187"/>
      <c r="I296" s="187"/>
      <c r="J296" s="187"/>
      <c r="K296" s="187"/>
      <c r="P296" s="187"/>
      <c r="Q296" s="187"/>
      <c r="R296" s="187"/>
      <c r="S296" s="187"/>
      <c r="T296" s="187"/>
      <c r="U296" s="187"/>
      <c r="V296" s="187"/>
      <c r="W296" s="187"/>
      <c r="X296" s="187"/>
      <c r="Y296" s="187"/>
      <c r="Z296" s="187"/>
    </row>
    <row r="297" spans="8:26" ht="12.75">
      <c r="H297" s="187"/>
      <c r="I297" s="187"/>
      <c r="J297" s="187"/>
      <c r="K297" s="187"/>
      <c r="P297" s="187"/>
      <c r="Q297" s="187"/>
      <c r="R297" s="187"/>
      <c r="S297" s="187"/>
      <c r="T297" s="187"/>
      <c r="U297" s="187"/>
      <c r="V297" s="187"/>
      <c r="W297" s="187"/>
      <c r="X297" s="187"/>
      <c r="Y297" s="187"/>
      <c r="Z297" s="187"/>
    </row>
    <row r="298" spans="8:26" ht="12.75">
      <c r="H298" s="187"/>
      <c r="I298" s="187"/>
      <c r="J298" s="187"/>
      <c r="K298" s="187"/>
      <c r="P298" s="187"/>
      <c r="Q298" s="187"/>
      <c r="R298" s="187"/>
      <c r="S298" s="187"/>
      <c r="T298" s="187"/>
      <c r="U298" s="187"/>
      <c r="V298" s="187"/>
      <c r="W298" s="187"/>
      <c r="X298" s="187"/>
      <c r="Y298" s="187"/>
      <c r="Z298" s="187"/>
    </row>
    <row r="299" spans="8:26" ht="12.75">
      <c r="H299" s="187"/>
      <c r="I299" s="187"/>
      <c r="J299" s="187"/>
      <c r="K299" s="187"/>
      <c r="P299" s="187"/>
      <c r="Q299" s="187"/>
      <c r="R299" s="187"/>
      <c r="S299" s="187"/>
      <c r="T299" s="187"/>
      <c r="U299" s="187"/>
      <c r="V299" s="187"/>
      <c r="W299" s="187"/>
      <c r="X299" s="187"/>
      <c r="Y299" s="187"/>
      <c r="Z299" s="187"/>
    </row>
    <row r="300" spans="8:26" ht="12.75">
      <c r="H300" s="187"/>
      <c r="I300" s="187"/>
      <c r="J300" s="187"/>
      <c r="K300" s="187"/>
      <c r="P300" s="187"/>
      <c r="Q300" s="187"/>
      <c r="R300" s="187"/>
      <c r="S300" s="187"/>
      <c r="T300" s="187"/>
      <c r="U300" s="187"/>
      <c r="V300" s="187"/>
      <c r="W300" s="187"/>
      <c r="X300" s="187"/>
      <c r="Y300" s="187"/>
      <c r="Z300" s="187"/>
    </row>
    <row r="301" spans="8:26" ht="12.75">
      <c r="H301" s="187"/>
      <c r="I301" s="187"/>
      <c r="J301" s="187"/>
      <c r="K301" s="187"/>
      <c r="P301" s="187"/>
      <c r="Q301" s="187"/>
      <c r="R301" s="187"/>
      <c r="S301" s="187"/>
      <c r="T301" s="187"/>
      <c r="U301" s="187"/>
      <c r="V301" s="187"/>
      <c r="W301" s="187"/>
      <c r="X301" s="187"/>
      <c r="Y301" s="187"/>
      <c r="Z301" s="187"/>
    </row>
    <row r="302" spans="8:26" ht="12.75">
      <c r="H302" s="187"/>
      <c r="I302" s="187"/>
      <c r="J302" s="187"/>
      <c r="K302" s="187"/>
      <c r="P302" s="187"/>
      <c r="Q302" s="187"/>
      <c r="R302" s="187"/>
      <c r="S302" s="187"/>
      <c r="T302" s="187"/>
      <c r="U302" s="187"/>
      <c r="V302" s="187"/>
      <c r="W302" s="187"/>
      <c r="X302" s="187"/>
      <c r="Y302" s="187"/>
      <c r="Z302" s="187"/>
    </row>
    <row r="303" spans="8:26" ht="12.75">
      <c r="H303" s="187"/>
      <c r="I303" s="187"/>
      <c r="J303" s="187"/>
      <c r="K303" s="187"/>
      <c r="P303" s="187"/>
      <c r="Q303" s="187"/>
      <c r="R303" s="187"/>
      <c r="S303" s="187"/>
      <c r="T303" s="187"/>
      <c r="U303" s="187"/>
      <c r="V303" s="187"/>
      <c r="W303" s="187"/>
      <c r="X303" s="187"/>
      <c r="Y303" s="187"/>
      <c r="Z303" s="187"/>
    </row>
    <row r="304" spans="8:26" ht="12.75">
      <c r="H304" s="187"/>
      <c r="I304" s="187"/>
      <c r="J304" s="187"/>
      <c r="K304" s="187"/>
      <c r="P304" s="187"/>
      <c r="Q304" s="187"/>
      <c r="R304" s="187"/>
      <c r="S304" s="187"/>
      <c r="T304" s="187"/>
      <c r="U304" s="187"/>
      <c r="V304" s="187"/>
      <c r="W304" s="187"/>
      <c r="X304" s="187"/>
      <c r="Y304" s="187"/>
      <c r="Z304" s="187"/>
    </row>
    <row r="305" spans="8:26" ht="12.75">
      <c r="H305" s="187"/>
      <c r="I305" s="187"/>
      <c r="J305" s="187"/>
      <c r="K305" s="187"/>
      <c r="P305" s="187"/>
      <c r="Q305" s="187"/>
      <c r="R305" s="187"/>
      <c r="S305" s="187"/>
      <c r="T305" s="187"/>
      <c r="U305" s="187"/>
      <c r="V305" s="187"/>
      <c r="W305" s="187"/>
      <c r="X305" s="187"/>
      <c r="Y305" s="187"/>
      <c r="Z305" s="187"/>
    </row>
    <row r="306" spans="8:26" ht="12.75">
      <c r="H306" s="187"/>
      <c r="I306" s="187"/>
      <c r="J306" s="187"/>
      <c r="K306" s="187"/>
      <c r="P306" s="187"/>
      <c r="Q306" s="187"/>
      <c r="R306" s="187"/>
      <c r="S306" s="187"/>
      <c r="T306" s="187"/>
      <c r="U306" s="187"/>
      <c r="V306" s="187"/>
      <c r="W306" s="187"/>
      <c r="X306" s="187"/>
      <c r="Y306" s="187"/>
      <c r="Z306" s="187"/>
    </row>
    <row r="307" spans="8:26" ht="12.75">
      <c r="H307" s="187"/>
      <c r="I307" s="187"/>
      <c r="J307" s="187"/>
      <c r="K307" s="187"/>
      <c r="P307" s="187"/>
      <c r="Q307" s="187"/>
      <c r="R307" s="187"/>
      <c r="S307" s="187"/>
      <c r="T307" s="187"/>
      <c r="U307" s="187"/>
      <c r="V307" s="187"/>
      <c r="W307" s="187"/>
      <c r="X307" s="187"/>
      <c r="Y307" s="187"/>
      <c r="Z307" s="187"/>
    </row>
    <row r="308" spans="8:26" ht="12.75">
      <c r="H308" s="187"/>
      <c r="I308" s="187"/>
      <c r="J308" s="187"/>
      <c r="K308" s="187"/>
      <c r="P308" s="187"/>
      <c r="Q308" s="187"/>
      <c r="R308" s="187"/>
      <c r="S308" s="187"/>
      <c r="T308" s="187"/>
      <c r="U308" s="187"/>
      <c r="V308" s="187"/>
      <c r="W308" s="187"/>
      <c r="X308" s="187"/>
      <c r="Y308" s="187"/>
      <c r="Z308" s="187"/>
    </row>
    <row r="309" spans="8:26" ht="12.75">
      <c r="H309" s="187"/>
      <c r="I309" s="187"/>
      <c r="J309" s="187"/>
      <c r="K309" s="187"/>
      <c r="P309" s="187"/>
      <c r="Q309" s="187"/>
      <c r="R309" s="187"/>
      <c r="S309" s="187"/>
      <c r="T309" s="187"/>
      <c r="U309" s="187"/>
      <c r="V309" s="187"/>
      <c r="W309" s="187"/>
      <c r="X309" s="187"/>
      <c r="Y309" s="187"/>
      <c r="Z309" s="187"/>
    </row>
    <row r="310" spans="8:26" ht="12.75">
      <c r="H310" s="187"/>
      <c r="I310" s="187"/>
      <c r="J310" s="187"/>
      <c r="K310" s="187"/>
      <c r="P310" s="187"/>
      <c r="Q310" s="187"/>
      <c r="R310" s="187"/>
      <c r="S310" s="187"/>
      <c r="T310" s="187"/>
      <c r="U310" s="187"/>
      <c r="V310" s="187"/>
      <c r="W310" s="187"/>
      <c r="X310" s="187"/>
      <c r="Y310" s="187"/>
      <c r="Z310" s="187"/>
    </row>
    <row r="311" spans="8:26" ht="12.75">
      <c r="H311" s="187"/>
      <c r="I311" s="187"/>
      <c r="J311" s="187"/>
      <c r="K311" s="187"/>
      <c r="P311" s="187"/>
      <c r="Q311" s="187"/>
      <c r="R311" s="187"/>
      <c r="S311" s="187"/>
      <c r="T311" s="187"/>
      <c r="U311" s="187"/>
      <c r="V311" s="187"/>
      <c r="W311" s="187"/>
      <c r="X311" s="187"/>
      <c r="Y311" s="187"/>
      <c r="Z311" s="187"/>
    </row>
    <row r="312" spans="8:26" ht="12.75">
      <c r="H312" s="187"/>
      <c r="I312" s="187"/>
      <c r="J312" s="187"/>
      <c r="K312" s="187"/>
      <c r="P312" s="187"/>
      <c r="Q312" s="187"/>
      <c r="R312" s="187"/>
      <c r="S312" s="187"/>
      <c r="T312" s="187"/>
      <c r="U312" s="187"/>
      <c r="V312" s="187"/>
      <c r="W312" s="187"/>
      <c r="X312" s="187"/>
      <c r="Y312" s="187"/>
      <c r="Z312" s="187"/>
    </row>
    <row r="313" spans="8:26" ht="12.75">
      <c r="H313" s="187"/>
      <c r="I313" s="187"/>
      <c r="J313" s="187"/>
      <c r="K313" s="187"/>
      <c r="P313" s="187"/>
      <c r="Q313" s="187"/>
      <c r="R313" s="187"/>
      <c r="S313" s="187"/>
      <c r="T313" s="187"/>
      <c r="U313" s="187"/>
      <c r="V313" s="187"/>
      <c r="W313" s="187"/>
      <c r="X313" s="187"/>
      <c r="Y313" s="187"/>
      <c r="Z313" s="187"/>
    </row>
    <row r="314" spans="8:26" ht="12.75">
      <c r="H314" s="187"/>
      <c r="I314" s="187"/>
      <c r="J314" s="187"/>
      <c r="K314" s="187"/>
      <c r="P314" s="187"/>
      <c r="Q314" s="187"/>
      <c r="R314" s="187"/>
      <c r="S314" s="187"/>
      <c r="T314" s="187"/>
      <c r="U314" s="187"/>
      <c r="V314" s="187"/>
      <c r="W314" s="187"/>
      <c r="X314" s="187"/>
      <c r="Y314" s="187"/>
      <c r="Z314" s="187"/>
    </row>
    <row r="315" spans="8:26" ht="12.75">
      <c r="H315" s="187"/>
      <c r="I315" s="187"/>
      <c r="J315" s="187"/>
      <c r="K315" s="187"/>
      <c r="P315" s="187"/>
      <c r="Q315" s="187"/>
      <c r="R315" s="187"/>
      <c r="S315" s="187"/>
      <c r="T315" s="187"/>
      <c r="U315" s="187"/>
      <c r="V315" s="187"/>
      <c r="W315" s="187"/>
      <c r="X315" s="187"/>
      <c r="Y315" s="187"/>
      <c r="Z315" s="187"/>
    </row>
    <row r="316" spans="8:26" ht="12.75">
      <c r="H316" s="187"/>
      <c r="I316" s="187"/>
      <c r="J316" s="187"/>
      <c r="K316" s="187"/>
      <c r="P316" s="187"/>
      <c r="Q316" s="187"/>
      <c r="R316" s="187"/>
      <c r="S316" s="187"/>
      <c r="T316" s="187"/>
      <c r="U316" s="187"/>
      <c r="V316" s="187"/>
      <c r="W316" s="187"/>
      <c r="X316" s="187"/>
      <c r="Y316" s="187"/>
      <c r="Z316" s="187"/>
    </row>
    <row r="317" spans="8:26" ht="12.75">
      <c r="H317" s="187"/>
      <c r="I317" s="187"/>
      <c r="J317" s="187"/>
      <c r="K317" s="187"/>
      <c r="P317" s="187"/>
      <c r="Q317" s="187"/>
      <c r="R317" s="187"/>
      <c r="S317" s="187"/>
      <c r="T317" s="187"/>
      <c r="U317" s="187"/>
      <c r="V317" s="187"/>
      <c r="W317" s="187"/>
      <c r="X317" s="187"/>
      <c r="Y317" s="187"/>
      <c r="Z317" s="187"/>
    </row>
    <row r="318" spans="8:26" ht="12.75">
      <c r="H318" s="187"/>
      <c r="I318" s="187"/>
      <c r="J318" s="187"/>
      <c r="K318" s="187"/>
      <c r="P318" s="187"/>
      <c r="Q318" s="187"/>
      <c r="R318" s="187"/>
      <c r="S318" s="187"/>
      <c r="T318" s="187"/>
      <c r="U318" s="187"/>
      <c r="V318" s="187"/>
      <c r="W318" s="187"/>
      <c r="X318" s="187"/>
      <c r="Y318" s="187"/>
      <c r="Z318" s="187"/>
    </row>
    <row r="319" spans="8:26" ht="12.75">
      <c r="H319" s="187"/>
      <c r="I319" s="187"/>
      <c r="J319" s="187"/>
      <c r="K319" s="187"/>
      <c r="P319" s="187"/>
      <c r="Q319" s="187"/>
      <c r="R319" s="187"/>
      <c r="S319" s="187"/>
      <c r="T319" s="187"/>
      <c r="U319" s="187"/>
      <c r="V319" s="187"/>
      <c r="W319" s="187"/>
      <c r="X319" s="187"/>
      <c r="Y319" s="187"/>
      <c r="Z319" s="187"/>
    </row>
    <row r="320" spans="8:26" ht="12.75">
      <c r="H320" s="187"/>
      <c r="I320" s="187"/>
      <c r="J320" s="187"/>
      <c r="K320" s="187"/>
      <c r="P320" s="187"/>
      <c r="Q320" s="187"/>
      <c r="R320" s="187"/>
      <c r="S320" s="187"/>
      <c r="T320" s="187"/>
      <c r="U320" s="187"/>
      <c r="V320" s="187"/>
      <c r="W320" s="187"/>
      <c r="X320" s="187"/>
      <c r="Y320" s="187"/>
      <c r="Z320" s="187"/>
    </row>
    <row r="321" spans="8:26" ht="12.75">
      <c r="H321" s="187"/>
      <c r="I321" s="187"/>
      <c r="J321" s="187"/>
      <c r="K321" s="187"/>
      <c r="P321" s="187"/>
      <c r="Q321" s="187"/>
      <c r="R321" s="187"/>
      <c r="S321" s="187"/>
      <c r="T321" s="187"/>
      <c r="U321" s="187"/>
      <c r="V321" s="187"/>
      <c r="W321" s="187"/>
      <c r="X321" s="187"/>
      <c r="Y321" s="187"/>
      <c r="Z321" s="187"/>
    </row>
    <row r="322" spans="8:26" ht="12.75">
      <c r="H322" s="187"/>
      <c r="I322" s="187"/>
      <c r="J322" s="187"/>
      <c r="K322" s="187"/>
      <c r="P322" s="187"/>
      <c r="Q322" s="187"/>
      <c r="R322" s="187"/>
      <c r="S322" s="187"/>
      <c r="T322" s="187"/>
      <c r="U322" s="187"/>
      <c r="V322" s="187"/>
      <c r="W322" s="187"/>
      <c r="X322" s="187"/>
      <c r="Y322" s="187"/>
      <c r="Z322" s="187"/>
    </row>
    <row r="323" spans="8:26" ht="12.75">
      <c r="H323" s="187"/>
      <c r="I323" s="187"/>
      <c r="J323" s="187"/>
      <c r="K323" s="187"/>
      <c r="P323" s="187"/>
      <c r="Q323" s="187"/>
      <c r="R323" s="187"/>
      <c r="S323" s="187"/>
      <c r="T323" s="187"/>
      <c r="U323" s="187"/>
      <c r="V323" s="187"/>
      <c r="W323" s="187"/>
      <c r="X323" s="187"/>
      <c r="Y323" s="187"/>
      <c r="Z323" s="187"/>
    </row>
    <row r="324" spans="8:26" ht="12.75">
      <c r="H324" s="187"/>
      <c r="I324" s="187"/>
      <c r="J324" s="187"/>
      <c r="K324" s="187"/>
      <c r="P324" s="187"/>
      <c r="Q324" s="187"/>
      <c r="R324" s="187"/>
      <c r="S324" s="187"/>
      <c r="T324" s="187"/>
      <c r="U324" s="187"/>
      <c r="V324" s="187"/>
      <c r="W324" s="187"/>
      <c r="X324" s="187"/>
      <c r="Y324" s="187"/>
      <c r="Z324" s="187"/>
    </row>
    <row r="325" spans="8:26" ht="12.75">
      <c r="H325" s="187"/>
      <c r="I325" s="187"/>
      <c r="J325" s="187"/>
      <c r="K325" s="187"/>
      <c r="P325" s="187"/>
      <c r="Q325" s="187"/>
      <c r="R325" s="187"/>
      <c r="S325" s="187"/>
      <c r="T325" s="187"/>
      <c r="U325" s="187"/>
      <c r="V325" s="187"/>
      <c r="W325" s="187"/>
      <c r="X325" s="187"/>
      <c r="Y325" s="187"/>
      <c r="Z325" s="187"/>
    </row>
    <row r="326" spans="8:26" ht="12.75">
      <c r="H326" s="187"/>
      <c r="I326" s="187"/>
      <c r="J326" s="187"/>
      <c r="K326" s="187"/>
      <c r="P326" s="187"/>
      <c r="Q326" s="187"/>
      <c r="R326" s="187"/>
      <c r="S326" s="187"/>
      <c r="T326" s="187"/>
      <c r="U326" s="187"/>
      <c r="V326" s="187"/>
      <c r="W326" s="187"/>
      <c r="X326" s="187"/>
      <c r="Y326" s="187"/>
      <c r="Z326" s="187"/>
    </row>
    <row r="327" spans="8:26" ht="12.75">
      <c r="H327" s="187"/>
      <c r="I327" s="187"/>
      <c r="J327" s="187"/>
      <c r="K327" s="187"/>
      <c r="P327" s="187"/>
      <c r="Q327" s="187"/>
      <c r="R327" s="187"/>
      <c r="S327" s="187"/>
      <c r="T327" s="187"/>
      <c r="U327" s="187"/>
      <c r="V327" s="187"/>
      <c r="W327" s="187"/>
      <c r="X327" s="187"/>
      <c r="Y327" s="187"/>
      <c r="Z327" s="187"/>
    </row>
    <row r="328" spans="8:26" ht="12.75">
      <c r="H328" s="187"/>
      <c r="I328" s="187"/>
      <c r="J328" s="187"/>
      <c r="K328" s="187"/>
      <c r="P328" s="187"/>
      <c r="Q328" s="187"/>
      <c r="R328" s="187"/>
      <c r="S328" s="187"/>
      <c r="T328" s="187"/>
      <c r="U328" s="187"/>
      <c r="V328" s="187"/>
      <c r="W328" s="187"/>
      <c r="X328" s="187"/>
      <c r="Y328" s="187"/>
      <c r="Z328" s="187"/>
    </row>
    <row r="329" spans="8:26" ht="12.75">
      <c r="H329" s="187"/>
      <c r="I329" s="187"/>
      <c r="J329" s="187"/>
      <c r="K329" s="187"/>
      <c r="P329" s="187"/>
      <c r="Q329" s="187"/>
      <c r="R329" s="187"/>
      <c r="S329" s="187"/>
      <c r="T329" s="187"/>
      <c r="U329" s="187"/>
      <c r="V329" s="187"/>
      <c r="W329" s="187"/>
      <c r="X329" s="187"/>
      <c r="Y329" s="187"/>
      <c r="Z329" s="187"/>
    </row>
    <row r="330" spans="8:26" ht="12.75">
      <c r="H330" s="187"/>
      <c r="I330" s="187"/>
      <c r="J330" s="187"/>
      <c r="K330" s="187"/>
      <c r="P330" s="187"/>
      <c r="Q330" s="187"/>
      <c r="R330" s="187"/>
      <c r="S330" s="187"/>
      <c r="T330" s="187"/>
      <c r="U330" s="187"/>
      <c r="V330" s="187"/>
      <c r="W330" s="187"/>
      <c r="X330" s="187"/>
      <c r="Y330" s="187"/>
      <c r="Z330" s="187"/>
    </row>
    <row r="331" spans="8:26" ht="12.75">
      <c r="H331" s="187"/>
      <c r="I331" s="187"/>
      <c r="J331" s="187"/>
      <c r="K331" s="187"/>
      <c r="P331" s="187"/>
      <c r="Q331" s="187"/>
      <c r="R331" s="187"/>
      <c r="S331" s="187"/>
      <c r="T331" s="187"/>
      <c r="U331" s="187"/>
      <c r="V331" s="187"/>
      <c r="W331" s="187"/>
      <c r="X331" s="187"/>
      <c r="Y331" s="187"/>
      <c r="Z331" s="187"/>
    </row>
    <row r="332" spans="8:26" ht="12.75">
      <c r="H332" s="187"/>
      <c r="I332" s="187"/>
      <c r="J332" s="187"/>
      <c r="K332" s="187"/>
      <c r="P332" s="187"/>
      <c r="Q332" s="187"/>
      <c r="R332" s="187"/>
      <c r="S332" s="187"/>
      <c r="T332" s="187"/>
      <c r="U332" s="187"/>
      <c r="V332" s="187"/>
      <c r="W332" s="187"/>
      <c r="X332" s="187"/>
      <c r="Y332" s="187"/>
      <c r="Z332" s="187"/>
    </row>
    <row r="333" spans="8:26" ht="12.75">
      <c r="H333" s="187"/>
      <c r="I333" s="187"/>
      <c r="J333" s="187"/>
      <c r="K333" s="187"/>
      <c r="P333" s="187"/>
      <c r="Q333" s="187"/>
      <c r="R333" s="187"/>
      <c r="S333" s="187"/>
      <c r="T333" s="187"/>
      <c r="U333" s="187"/>
      <c r="V333" s="187"/>
      <c r="W333" s="187"/>
      <c r="X333" s="187"/>
      <c r="Y333" s="187"/>
      <c r="Z333" s="187"/>
    </row>
    <row r="334" spans="8:26" ht="12.75">
      <c r="H334" s="187"/>
      <c r="I334" s="187"/>
      <c r="J334" s="187"/>
      <c r="K334" s="187"/>
      <c r="P334" s="187"/>
      <c r="Q334" s="187"/>
      <c r="R334" s="187"/>
      <c r="S334" s="187"/>
      <c r="T334" s="187"/>
      <c r="U334" s="187"/>
      <c r="V334" s="187"/>
      <c r="W334" s="187"/>
      <c r="X334" s="187"/>
      <c r="Y334" s="187"/>
      <c r="Z334" s="187"/>
    </row>
    <row r="335" spans="8:26" ht="12.75">
      <c r="H335" s="187"/>
      <c r="I335" s="187"/>
      <c r="J335" s="187"/>
      <c r="K335" s="187"/>
      <c r="P335" s="187"/>
      <c r="Q335" s="187"/>
      <c r="R335" s="187"/>
      <c r="S335" s="187"/>
      <c r="T335" s="187"/>
      <c r="U335" s="187"/>
      <c r="V335" s="187"/>
      <c r="W335" s="187"/>
      <c r="X335" s="187"/>
      <c r="Y335" s="187"/>
      <c r="Z335" s="187"/>
    </row>
    <row r="336" spans="8:26" ht="12.75">
      <c r="H336" s="187"/>
      <c r="I336" s="187"/>
      <c r="J336" s="187"/>
      <c r="K336" s="187"/>
      <c r="P336" s="187"/>
      <c r="Q336" s="187"/>
      <c r="R336" s="187"/>
      <c r="S336" s="187"/>
      <c r="T336" s="187"/>
      <c r="U336" s="187"/>
      <c r="V336" s="187"/>
      <c r="W336" s="187"/>
      <c r="X336" s="187"/>
      <c r="Y336" s="187"/>
      <c r="Z336" s="187"/>
    </row>
    <row r="337" spans="8:26" ht="12.75">
      <c r="H337" s="187"/>
      <c r="I337" s="187"/>
      <c r="J337" s="187"/>
      <c r="K337" s="187"/>
      <c r="P337" s="187"/>
      <c r="Q337" s="187"/>
      <c r="R337" s="187"/>
      <c r="S337" s="187"/>
      <c r="T337" s="187"/>
      <c r="U337" s="187"/>
      <c r="V337" s="187"/>
      <c r="W337" s="187"/>
      <c r="X337" s="187"/>
      <c r="Y337" s="187"/>
      <c r="Z337" s="187"/>
    </row>
    <row r="338" spans="8:26" ht="12.75">
      <c r="H338" s="187"/>
      <c r="I338" s="187"/>
      <c r="J338" s="187"/>
      <c r="K338" s="187"/>
      <c r="P338" s="187"/>
      <c r="Q338" s="187"/>
      <c r="R338" s="187"/>
      <c r="S338" s="187"/>
      <c r="T338" s="187"/>
      <c r="U338" s="187"/>
      <c r="V338" s="187"/>
      <c r="W338" s="187"/>
      <c r="X338" s="187"/>
      <c r="Y338" s="187"/>
      <c r="Z338" s="187"/>
    </row>
    <row r="339" spans="8:26" ht="12.75">
      <c r="H339" s="187"/>
      <c r="I339" s="187"/>
      <c r="J339" s="187"/>
      <c r="K339" s="187"/>
      <c r="P339" s="187"/>
      <c r="Q339" s="187"/>
      <c r="R339" s="187"/>
      <c r="S339" s="187"/>
      <c r="T339" s="187"/>
      <c r="U339" s="187"/>
      <c r="V339" s="187"/>
      <c r="W339" s="187"/>
      <c r="X339" s="187"/>
      <c r="Y339" s="187"/>
      <c r="Z339" s="187"/>
    </row>
    <row r="340" spans="8:26" ht="12.75">
      <c r="H340" s="187"/>
      <c r="I340" s="187"/>
      <c r="J340" s="187"/>
      <c r="K340" s="187"/>
      <c r="P340" s="187"/>
      <c r="Q340" s="187"/>
      <c r="R340" s="187"/>
      <c r="S340" s="187"/>
      <c r="T340" s="187"/>
      <c r="U340" s="187"/>
      <c r="V340" s="187"/>
      <c r="W340" s="187"/>
      <c r="X340" s="187"/>
      <c r="Y340" s="187"/>
      <c r="Z340" s="187"/>
    </row>
    <row r="341" spans="8:26" ht="12.75">
      <c r="H341" s="187"/>
      <c r="I341" s="187"/>
      <c r="J341" s="187"/>
      <c r="K341" s="187"/>
      <c r="P341" s="187"/>
      <c r="Q341" s="187"/>
      <c r="R341" s="187"/>
      <c r="S341" s="187"/>
      <c r="T341" s="187"/>
      <c r="U341" s="187"/>
      <c r="V341" s="187"/>
      <c r="W341" s="187"/>
      <c r="X341" s="187"/>
      <c r="Y341" s="187"/>
      <c r="Z341" s="187"/>
    </row>
    <row r="342" spans="8:26" ht="12.75">
      <c r="H342" s="187"/>
      <c r="I342" s="187"/>
      <c r="J342" s="187"/>
      <c r="K342" s="187"/>
      <c r="P342" s="187"/>
      <c r="Q342" s="187"/>
      <c r="R342" s="187"/>
      <c r="S342" s="187"/>
      <c r="T342" s="187"/>
      <c r="U342" s="187"/>
      <c r="V342" s="187"/>
      <c r="W342" s="187"/>
      <c r="X342" s="187"/>
      <c r="Y342" s="187"/>
      <c r="Z342" s="187"/>
    </row>
    <row r="343" spans="8:26" ht="12.75">
      <c r="H343" s="187"/>
      <c r="I343" s="187"/>
      <c r="J343" s="187"/>
      <c r="K343" s="187"/>
      <c r="P343" s="187"/>
      <c r="Q343" s="187"/>
      <c r="R343" s="187"/>
      <c r="S343" s="187"/>
      <c r="T343" s="187"/>
      <c r="U343" s="187"/>
      <c r="V343" s="187"/>
      <c r="W343" s="187"/>
      <c r="X343" s="187"/>
      <c r="Y343" s="187"/>
      <c r="Z343" s="187"/>
    </row>
    <row r="344" spans="8:26" ht="12.75">
      <c r="H344" s="187"/>
      <c r="I344" s="187"/>
      <c r="J344" s="187"/>
      <c r="K344" s="187"/>
      <c r="P344" s="187"/>
      <c r="Q344" s="187"/>
      <c r="R344" s="187"/>
      <c r="S344" s="187"/>
      <c r="T344" s="187"/>
      <c r="U344" s="187"/>
      <c r="V344" s="187"/>
      <c r="W344" s="187"/>
      <c r="X344" s="187"/>
      <c r="Y344" s="187"/>
      <c r="Z344" s="187"/>
    </row>
    <row r="345" spans="8:26" ht="12.75">
      <c r="H345" s="187"/>
      <c r="I345" s="187"/>
      <c r="J345" s="187"/>
      <c r="K345" s="187"/>
      <c r="P345" s="187"/>
      <c r="Q345" s="187"/>
      <c r="R345" s="187"/>
      <c r="S345" s="187"/>
      <c r="T345" s="187"/>
      <c r="U345" s="187"/>
      <c r="V345" s="187"/>
      <c r="W345" s="187"/>
      <c r="X345" s="187"/>
      <c r="Y345" s="187"/>
      <c r="Z345" s="187"/>
    </row>
    <row r="346" spans="8:26" ht="12.75">
      <c r="H346" s="187"/>
      <c r="I346" s="187"/>
      <c r="J346" s="187"/>
      <c r="K346" s="187"/>
      <c r="P346" s="187"/>
      <c r="Q346" s="187"/>
      <c r="R346" s="187"/>
      <c r="S346" s="187"/>
      <c r="T346" s="187"/>
      <c r="U346" s="187"/>
      <c r="V346" s="187"/>
      <c r="W346" s="187"/>
      <c r="X346" s="187"/>
      <c r="Y346" s="187"/>
      <c r="Z346" s="187"/>
    </row>
    <row r="347" spans="8:26" ht="12.75">
      <c r="H347" s="187"/>
      <c r="I347" s="187"/>
      <c r="J347" s="187"/>
      <c r="K347" s="187"/>
      <c r="P347" s="187"/>
      <c r="Q347" s="187"/>
      <c r="R347" s="187"/>
      <c r="S347" s="187"/>
      <c r="T347" s="187"/>
      <c r="U347" s="187"/>
      <c r="V347" s="187"/>
      <c r="W347" s="187"/>
      <c r="X347" s="187"/>
      <c r="Y347" s="187"/>
      <c r="Z347" s="187"/>
    </row>
    <row r="348" spans="8:26" ht="12.75">
      <c r="H348" s="187"/>
      <c r="I348" s="187"/>
      <c r="J348" s="187"/>
      <c r="K348" s="187"/>
      <c r="P348" s="187"/>
      <c r="Q348" s="187"/>
      <c r="R348" s="187"/>
      <c r="S348" s="187"/>
      <c r="T348" s="187"/>
      <c r="U348" s="187"/>
      <c r="V348" s="187"/>
      <c r="W348" s="187"/>
      <c r="X348" s="187"/>
      <c r="Y348" s="187"/>
      <c r="Z348" s="187"/>
    </row>
    <row r="349" spans="8:26" ht="12.75">
      <c r="H349" s="187"/>
      <c r="I349" s="187"/>
      <c r="J349" s="187"/>
      <c r="K349" s="187"/>
      <c r="P349" s="187"/>
      <c r="Q349" s="187"/>
      <c r="R349" s="187"/>
      <c r="S349" s="187"/>
      <c r="T349" s="187"/>
      <c r="U349" s="187"/>
      <c r="V349" s="187"/>
      <c r="W349" s="187"/>
      <c r="X349" s="187"/>
      <c r="Y349" s="187"/>
      <c r="Z349" s="187"/>
    </row>
    <row r="350" spans="8:26" ht="12.75">
      <c r="H350" s="187"/>
      <c r="I350" s="187"/>
      <c r="J350" s="187"/>
      <c r="K350" s="187"/>
      <c r="P350" s="187"/>
      <c r="Q350" s="187"/>
      <c r="R350" s="187"/>
      <c r="S350" s="187"/>
      <c r="T350" s="187"/>
      <c r="U350" s="187"/>
      <c r="V350" s="187"/>
      <c r="W350" s="187"/>
      <c r="X350" s="187"/>
      <c r="Y350" s="187"/>
      <c r="Z350" s="187"/>
    </row>
    <row r="351" spans="8:26" ht="12.75">
      <c r="H351" s="187"/>
      <c r="I351" s="187"/>
      <c r="J351" s="187"/>
      <c r="K351" s="187"/>
      <c r="P351" s="187"/>
      <c r="Q351" s="187"/>
      <c r="R351" s="187"/>
      <c r="S351" s="187"/>
      <c r="T351" s="187"/>
      <c r="U351" s="187"/>
      <c r="V351" s="187"/>
      <c r="W351" s="187"/>
      <c r="X351" s="187"/>
      <c r="Y351" s="187"/>
      <c r="Z351" s="187"/>
    </row>
    <row r="352" spans="8:26" ht="12.75">
      <c r="H352" s="187"/>
      <c r="I352" s="187"/>
      <c r="J352" s="187"/>
      <c r="K352" s="187"/>
      <c r="P352" s="187"/>
      <c r="Q352" s="187"/>
      <c r="R352" s="187"/>
      <c r="S352" s="187"/>
      <c r="T352" s="187"/>
      <c r="U352" s="187"/>
      <c r="V352" s="187"/>
      <c r="W352" s="187"/>
      <c r="X352" s="187"/>
      <c r="Y352" s="187"/>
      <c r="Z352" s="187"/>
    </row>
    <row r="353" spans="8:26" ht="12.75">
      <c r="H353" s="187"/>
      <c r="I353" s="187"/>
      <c r="J353" s="187"/>
      <c r="K353" s="187"/>
      <c r="P353" s="187"/>
      <c r="Q353" s="187"/>
      <c r="R353" s="187"/>
      <c r="S353" s="187"/>
      <c r="T353" s="187"/>
      <c r="U353" s="187"/>
      <c r="V353" s="187"/>
      <c r="W353" s="187"/>
      <c r="X353" s="187"/>
      <c r="Y353" s="187"/>
      <c r="Z353" s="187"/>
    </row>
    <row r="354" spans="8:26" ht="12.75">
      <c r="H354" s="187"/>
      <c r="I354" s="187"/>
      <c r="J354" s="187"/>
      <c r="K354" s="187"/>
      <c r="P354" s="187"/>
      <c r="Q354" s="187"/>
      <c r="R354" s="187"/>
      <c r="S354" s="187"/>
      <c r="T354" s="187"/>
      <c r="U354" s="187"/>
      <c r="V354" s="187"/>
      <c r="W354" s="187"/>
      <c r="X354" s="187"/>
      <c r="Y354" s="187"/>
      <c r="Z354" s="187"/>
    </row>
    <row r="355" spans="8:26" ht="12.75">
      <c r="H355" s="187"/>
      <c r="I355" s="187"/>
      <c r="J355" s="187"/>
      <c r="K355" s="187"/>
      <c r="P355" s="187"/>
      <c r="Q355" s="187"/>
      <c r="R355" s="187"/>
      <c r="S355" s="187"/>
      <c r="T355" s="187"/>
      <c r="U355" s="187"/>
      <c r="V355" s="187"/>
      <c r="W355" s="187"/>
      <c r="X355" s="187"/>
      <c r="Y355" s="187"/>
      <c r="Z355" s="187"/>
    </row>
    <row r="356" spans="8:26" ht="12.75">
      <c r="H356" s="187"/>
      <c r="I356" s="187"/>
      <c r="J356" s="187"/>
      <c r="K356" s="187"/>
      <c r="P356" s="187"/>
      <c r="Q356" s="187"/>
      <c r="R356" s="187"/>
      <c r="S356" s="187"/>
      <c r="T356" s="187"/>
      <c r="U356" s="187"/>
      <c r="V356" s="187"/>
      <c r="W356" s="187"/>
      <c r="X356" s="187"/>
      <c r="Y356" s="187"/>
      <c r="Z356" s="187"/>
    </row>
    <row r="357" spans="8:26" ht="12.75">
      <c r="H357" s="187"/>
      <c r="I357" s="187"/>
      <c r="J357" s="187"/>
      <c r="K357" s="187"/>
      <c r="P357" s="187"/>
      <c r="Q357" s="187"/>
      <c r="R357" s="187"/>
      <c r="S357" s="187"/>
      <c r="T357" s="187"/>
      <c r="U357" s="187"/>
      <c r="V357" s="187"/>
      <c r="W357" s="187"/>
      <c r="X357" s="187"/>
      <c r="Y357" s="187"/>
      <c r="Z357" s="187"/>
    </row>
    <row r="358" spans="8:26" ht="12.75">
      <c r="H358" s="187"/>
      <c r="I358" s="187"/>
      <c r="J358" s="187"/>
      <c r="K358" s="187"/>
      <c r="P358" s="187"/>
      <c r="Q358" s="187"/>
      <c r="R358" s="187"/>
      <c r="S358" s="187"/>
      <c r="T358" s="187"/>
      <c r="U358" s="187"/>
      <c r="V358" s="187"/>
      <c r="W358" s="187"/>
      <c r="X358" s="187"/>
      <c r="Y358" s="187"/>
      <c r="Z358" s="187"/>
    </row>
    <row r="359" spans="8:26" ht="12.75">
      <c r="H359" s="187"/>
      <c r="I359" s="187"/>
      <c r="J359" s="187"/>
      <c r="K359" s="187"/>
      <c r="P359" s="187"/>
      <c r="Q359" s="187"/>
      <c r="R359" s="187"/>
      <c r="S359" s="187"/>
      <c r="T359" s="187"/>
      <c r="U359" s="187"/>
      <c r="V359" s="187"/>
      <c r="W359" s="187"/>
      <c r="X359" s="187"/>
      <c r="Y359" s="187"/>
      <c r="Z359" s="187"/>
    </row>
    <row r="360" spans="8:26" ht="12.75">
      <c r="H360" s="187"/>
      <c r="I360" s="187"/>
      <c r="J360" s="187"/>
      <c r="K360" s="187"/>
      <c r="P360" s="187"/>
      <c r="Q360" s="187"/>
      <c r="R360" s="187"/>
      <c r="S360" s="187"/>
      <c r="T360" s="187"/>
      <c r="U360" s="187"/>
      <c r="V360" s="187"/>
      <c r="W360" s="187"/>
      <c r="X360" s="187"/>
      <c r="Y360" s="187"/>
      <c r="Z360" s="187"/>
    </row>
    <row r="361" spans="8:26" ht="12.75">
      <c r="H361" s="187"/>
      <c r="I361" s="187"/>
      <c r="J361" s="187"/>
      <c r="K361" s="187"/>
      <c r="P361" s="187"/>
      <c r="Q361" s="187"/>
      <c r="R361" s="187"/>
      <c r="S361" s="187"/>
      <c r="T361" s="187"/>
      <c r="U361" s="187"/>
      <c r="V361" s="187"/>
      <c r="W361" s="187"/>
      <c r="X361" s="187"/>
      <c r="Y361" s="187"/>
      <c r="Z361" s="187"/>
    </row>
    <row r="362" spans="8:26" ht="12.75">
      <c r="H362" s="187"/>
      <c r="I362" s="187"/>
      <c r="J362" s="187"/>
      <c r="K362" s="187"/>
      <c r="P362" s="187"/>
      <c r="Q362" s="187"/>
      <c r="R362" s="187"/>
      <c r="S362" s="187"/>
      <c r="T362" s="187"/>
      <c r="U362" s="187"/>
      <c r="V362" s="187"/>
      <c r="W362" s="187"/>
      <c r="X362" s="187"/>
      <c r="Y362" s="187"/>
      <c r="Z362" s="187"/>
    </row>
    <row r="363" spans="8:26" ht="12.75">
      <c r="H363" s="187"/>
      <c r="I363" s="187"/>
      <c r="J363" s="187"/>
      <c r="K363" s="187"/>
      <c r="P363" s="187"/>
      <c r="Q363" s="187"/>
      <c r="R363" s="187"/>
      <c r="S363" s="187"/>
      <c r="T363" s="187"/>
      <c r="U363" s="187"/>
      <c r="V363" s="187"/>
      <c r="W363" s="187"/>
      <c r="X363" s="187"/>
      <c r="Y363" s="187"/>
      <c r="Z363" s="187"/>
    </row>
    <row r="364" spans="8:26" ht="12.75">
      <c r="H364" s="187"/>
      <c r="I364" s="187"/>
      <c r="J364" s="187"/>
      <c r="K364" s="187"/>
      <c r="P364" s="187"/>
      <c r="Q364" s="187"/>
      <c r="R364" s="187"/>
      <c r="S364" s="187"/>
      <c r="T364" s="187"/>
      <c r="U364" s="187"/>
      <c r="V364" s="187"/>
      <c r="W364" s="187"/>
      <c r="X364" s="187"/>
      <c r="Y364" s="187"/>
      <c r="Z364" s="187"/>
    </row>
    <row r="365" spans="8:26" ht="12.75">
      <c r="H365" s="187"/>
      <c r="I365" s="187"/>
      <c r="J365" s="187"/>
      <c r="K365" s="187"/>
      <c r="P365" s="187"/>
      <c r="Q365" s="187"/>
      <c r="R365" s="187"/>
      <c r="S365" s="187"/>
      <c r="T365" s="187"/>
      <c r="U365" s="187"/>
      <c r="V365" s="187"/>
      <c r="W365" s="187"/>
      <c r="X365" s="187"/>
      <c r="Y365" s="187"/>
      <c r="Z365" s="187"/>
    </row>
    <row r="366" spans="8:26" ht="12.75">
      <c r="H366" s="187"/>
      <c r="I366" s="187"/>
      <c r="J366" s="187"/>
      <c r="K366" s="187"/>
      <c r="P366" s="187"/>
      <c r="Q366" s="187"/>
      <c r="R366" s="187"/>
      <c r="S366" s="187"/>
      <c r="T366" s="187"/>
      <c r="U366" s="187"/>
      <c r="V366" s="187"/>
      <c r="W366" s="187"/>
      <c r="X366" s="187"/>
      <c r="Y366" s="187"/>
      <c r="Z366" s="187"/>
    </row>
    <row r="367" spans="8:26" ht="12.75">
      <c r="H367" s="187"/>
      <c r="I367" s="187"/>
      <c r="J367" s="187"/>
      <c r="K367" s="187"/>
      <c r="P367" s="187"/>
      <c r="Q367" s="187"/>
      <c r="R367" s="187"/>
      <c r="S367" s="187"/>
      <c r="T367" s="187"/>
      <c r="U367" s="187"/>
      <c r="V367" s="187"/>
      <c r="W367" s="187"/>
      <c r="X367" s="187"/>
      <c r="Y367" s="187"/>
      <c r="Z367" s="187"/>
    </row>
    <row r="368" spans="8:26" ht="12.75">
      <c r="H368" s="187"/>
      <c r="I368" s="187"/>
      <c r="J368" s="187"/>
      <c r="K368" s="187"/>
      <c r="P368" s="187"/>
      <c r="Q368" s="187"/>
      <c r="R368" s="187"/>
      <c r="S368" s="187"/>
      <c r="T368" s="187"/>
      <c r="U368" s="187"/>
      <c r="V368" s="187"/>
      <c r="W368" s="187"/>
      <c r="X368" s="187"/>
      <c r="Y368" s="187"/>
      <c r="Z368" s="187"/>
    </row>
    <row r="369" spans="8:26" ht="12.75">
      <c r="H369" s="187"/>
      <c r="I369" s="187"/>
      <c r="J369" s="187"/>
      <c r="K369" s="187"/>
      <c r="P369" s="187"/>
      <c r="Q369" s="187"/>
      <c r="R369" s="187"/>
      <c r="S369" s="187"/>
      <c r="T369" s="187"/>
      <c r="U369" s="187"/>
      <c r="V369" s="187"/>
      <c r="W369" s="187"/>
      <c r="X369" s="187"/>
      <c r="Y369" s="187"/>
      <c r="Z369" s="187"/>
    </row>
    <row r="370" spans="8:26" ht="12.75">
      <c r="H370" s="187"/>
      <c r="I370" s="187"/>
      <c r="J370" s="187"/>
      <c r="K370" s="187"/>
      <c r="P370" s="187"/>
      <c r="Q370" s="187"/>
      <c r="R370" s="187"/>
      <c r="S370" s="187"/>
      <c r="T370" s="187"/>
      <c r="U370" s="187"/>
      <c r="V370" s="187"/>
      <c r="W370" s="187"/>
      <c r="X370" s="187"/>
      <c r="Y370" s="187"/>
      <c r="Z370" s="187"/>
    </row>
    <row r="371" spans="8:26" ht="12.75">
      <c r="H371" s="187"/>
      <c r="I371" s="187"/>
      <c r="J371" s="187"/>
      <c r="K371" s="187"/>
      <c r="P371" s="187"/>
      <c r="Q371" s="187"/>
      <c r="R371" s="187"/>
      <c r="S371" s="187"/>
      <c r="T371" s="187"/>
      <c r="U371" s="187"/>
      <c r="V371" s="187"/>
      <c r="W371" s="187"/>
      <c r="X371" s="187"/>
      <c r="Y371" s="187"/>
      <c r="Z371" s="187"/>
    </row>
    <row r="372" spans="8:26" ht="12.75">
      <c r="H372" s="187"/>
      <c r="I372" s="187"/>
      <c r="J372" s="187"/>
      <c r="K372" s="187"/>
      <c r="P372" s="187"/>
      <c r="Q372" s="187"/>
      <c r="R372" s="187"/>
      <c r="S372" s="187"/>
      <c r="T372" s="187"/>
      <c r="U372" s="187"/>
      <c r="V372" s="187"/>
      <c r="W372" s="187"/>
      <c r="X372" s="187"/>
      <c r="Y372" s="187"/>
      <c r="Z372" s="187"/>
    </row>
    <row r="373" spans="8:26" ht="12.75">
      <c r="H373" s="187"/>
      <c r="I373" s="187"/>
      <c r="J373" s="187"/>
      <c r="K373" s="187"/>
      <c r="P373" s="187"/>
      <c r="Q373" s="187"/>
      <c r="R373" s="187"/>
      <c r="S373" s="187"/>
      <c r="T373" s="187"/>
      <c r="U373" s="187"/>
      <c r="V373" s="187"/>
      <c r="W373" s="187"/>
      <c r="X373" s="187"/>
      <c r="Y373" s="187"/>
      <c r="Z373" s="187"/>
    </row>
    <row r="374" spans="8:26" ht="12.75">
      <c r="H374" s="187"/>
      <c r="I374" s="187"/>
      <c r="J374" s="187"/>
      <c r="K374" s="187"/>
      <c r="P374" s="187"/>
      <c r="Q374" s="187"/>
      <c r="R374" s="187"/>
      <c r="S374" s="187"/>
      <c r="T374" s="187"/>
      <c r="U374" s="187"/>
      <c r="V374" s="187"/>
      <c r="W374" s="187"/>
      <c r="X374" s="187"/>
      <c r="Y374" s="187"/>
      <c r="Z374" s="187"/>
    </row>
    <row r="375" spans="8:26" ht="12.75">
      <c r="H375" s="187"/>
      <c r="I375" s="187"/>
      <c r="J375" s="187"/>
      <c r="K375" s="187"/>
      <c r="P375" s="187"/>
      <c r="Q375" s="187"/>
      <c r="R375" s="187"/>
      <c r="S375" s="187"/>
      <c r="T375" s="187"/>
      <c r="U375" s="187"/>
      <c r="V375" s="187"/>
      <c r="W375" s="187"/>
      <c r="X375" s="187"/>
      <c r="Y375" s="187"/>
      <c r="Z375" s="187"/>
    </row>
    <row r="376" spans="8:26" ht="12.75">
      <c r="H376" s="187"/>
      <c r="I376" s="187"/>
      <c r="J376" s="187"/>
      <c r="K376" s="187"/>
      <c r="P376" s="187"/>
      <c r="Q376" s="187"/>
      <c r="R376" s="187"/>
      <c r="S376" s="187"/>
      <c r="T376" s="187"/>
      <c r="U376" s="187"/>
      <c r="V376" s="187"/>
      <c r="W376" s="187"/>
      <c r="X376" s="187"/>
      <c r="Y376" s="187"/>
      <c r="Z376" s="187"/>
    </row>
    <row r="377" spans="8:26" ht="12.75">
      <c r="H377" s="187"/>
      <c r="I377" s="187"/>
      <c r="J377" s="187"/>
      <c r="K377" s="187"/>
      <c r="P377" s="187"/>
      <c r="Q377" s="187"/>
      <c r="R377" s="187"/>
      <c r="S377" s="187"/>
      <c r="T377" s="187"/>
      <c r="U377" s="187"/>
      <c r="V377" s="187"/>
      <c r="W377" s="187"/>
      <c r="X377" s="187"/>
      <c r="Y377" s="187"/>
      <c r="Z377" s="187"/>
    </row>
    <row r="378" spans="8:26" ht="12.75">
      <c r="H378" s="187"/>
      <c r="I378" s="187"/>
      <c r="J378" s="187"/>
      <c r="K378" s="187"/>
      <c r="P378" s="187"/>
      <c r="Q378" s="187"/>
      <c r="R378" s="187"/>
      <c r="S378" s="187"/>
      <c r="T378" s="187"/>
      <c r="U378" s="187"/>
      <c r="V378" s="187"/>
      <c r="W378" s="187"/>
      <c r="X378" s="187"/>
      <c r="Y378" s="187"/>
      <c r="Z378" s="187"/>
    </row>
    <row r="379" spans="8:26" ht="12.75">
      <c r="H379" s="187"/>
      <c r="I379" s="187"/>
      <c r="J379" s="187"/>
      <c r="K379" s="187"/>
      <c r="P379" s="187"/>
      <c r="Q379" s="187"/>
      <c r="R379" s="187"/>
      <c r="S379" s="187"/>
      <c r="T379" s="187"/>
      <c r="U379" s="187"/>
      <c r="V379" s="187"/>
      <c r="W379" s="187"/>
      <c r="X379" s="187"/>
      <c r="Y379" s="187"/>
      <c r="Z379" s="187"/>
    </row>
    <row r="380" spans="8:26" ht="12.75">
      <c r="H380" s="187"/>
      <c r="I380" s="187"/>
      <c r="J380" s="187"/>
      <c r="K380" s="187"/>
      <c r="P380" s="187"/>
      <c r="Q380" s="187"/>
      <c r="R380" s="187"/>
      <c r="S380" s="187"/>
      <c r="T380" s="187"/>
      <c r="U380" s="187"/>
      <c r="V380" s="187"/>
      <c r="W380" s="187"/>
      <c r="X380" s="187"/>
      <c r="Y380" s="187"/>
      <c r="Z380" s="187"/>
    </row>
    <row r="381" spans="8:26" ht="12.75">
      <c r="H381" s="187"/>
      <c r="I381" s="187"/>
      <c r="J381" s="187"/>
      <c r="K381" s="187"/>
      <c r="P381" s="187"/>
      <c r="Q381" s="187"/>
      <c r="R381" s="187"/>
      <c r="S381" s="187"/>
      <c r="T381" s="187"/>
      <c r="U381" s="187"/>
      <c r="V381" s="187"/>
      <c r="W381" s="187"/>
      <c r="X381" s="187"/>
      <c r="Y381" s="187"/>
      <c r="Z381" s="187"/>
    </row>
    <row r="382" spans="8:26" ht="12.75">
      <c r="H382" s="187"/>
      <c r="I382" s="187"/>
      <c r="J382" s="187"/>
      <c r="K382" s="187"/>
      <c r="P382" s="187"/>
      <c r="Q382" s="187"/>
      <c r="R382" s="187"/>
      <c r="S382" s="187"/>
      <c r="T382" s="187"/>
      <c r="U382" s="187"/>
      <c r="V382" s="187"/>
      <c r="W382" s="187"/>
      <c r="X382" s="187"/>
      <c r="Y382" s="187"/>
      <c r="Z382" s="187"/>
    </row>
    <row r="383" spans="8:26" ht="12.75">
      <c r="H383" s="187"/>
      <c r="I383" s="187"/>
      <c r="J383" s="187"/>
      <c r="K383" s="187"/>
      <c r="P383" s="187"/>
      <c r="Q383" s="187"/>
      <c r="R383" s="187"/>
      <c r="S383" s="187"/>
      <c r="T383" s="187"/>
      <c r="U383" s="187"/>
      <c r="V383" s="187"/>
      <c r="W383" s="187"/>
      <c r="X383" s="187"/>
      <c r="Y383" s="187"/>
      <c r="Z383" s="187"/>
    </row>
    <row r="384" spans="8:26" ht="12.75">
      <c r="H384" s="187"/>
      <c r="I384" s="187"/>
      <c r="J384" s="187"/>
      <c r="K384" s="187"/>
      <c r="P384" s="187"/>
      <c r="Q384" s="187"/>
      <c r="R384" s="187"/>
      <c r="S384" s="187"/>
      <c r="T384" s="187"/>
      <c r="U384" s="187"/>
      <c r="V384" s="187"/>
      <c r="W384" s="187"/>
      <c r="X384" s="187"/>
      <c r="Y384" s="187"/>
      <c r="Z384" s="187"/>
    </row>
    <row r="385" spans="8:26" ht="12.75">
      <c r="H385" s="187"/>
      <c r="I385" s="187"/>
      <c r="J385" s="187"/>
      <c r="K385" s="187"/>
      <c r="P385" s="187"/>
      <c r="Q385" s="187"/>
      <c r="R385" s="187"/>
      <c r="S385" s="187"/>
      <c r="T385" s="187"/>
      <c r="U385" s="187"/>
      <c r="V385" s="187"/>
      <c r="W385" s="187"/>
      <c r="X385" s="187"/>
      <c r="Y385" s="187"/>
      <c r="Z385" s="187"/>
    </row>
    <row r="386" spans="8:26" ht="12.75">
      <c r="H386" s="187"/>
      <c r="I386" s="187"/>
      <c r="J386" s="187"/>
      <c r="K386" s="187"/>
      <c r="P386" s="187"/>
      <c r="Q386" s="187"/>
      <c r="R386" s="187"/>
      <c r="S386" s="187"/>
      <c r="T386" s="187"/>
      <c r="U386" s="187"/>
      <c r="V386" s="187"/>
      <c r="W386" s="187"/>
      <c r="X386" s="187"/>
      <c r="Y386" s="187"/>
      <c r="Z386" s="187"/>
    </row>
    <row r="387" spans="8:26" ht="12.75">
      <c r="H387" s="187"/>
      <c r="I387" s="187"/>
      <c r="J387" s="187"/>
      <c r="K387" s="187"/>
      <c r="P387" s="187"/>
      <c r="Q387" s="187"/>
      <c r="R387" s="187"/>
      <c r="S387" s="187"/>
      <c r="T387" s="187"/>
      <c r="U387" s="187"/>
      <c r="V387" s="187"/>
      <c r="W387" s="187"/>
      <c r="X387" s="187"/>
      <c r="Y387" s="187"/>
      <c r="Z387" s="187"/>
    </row>
    <row r="388" spans="8:26" ht="12.75">
      <c r="H388" s="187"/>
      <c r="I388" s="187"/>
      <c r="J388" s="187"/>
      <c r="K388" s="187"/>
      <c r="P388" s="187"/>
      <c r="Q388" s="187"/>
      <c r="R388" s="187"/>
      <c r="S388" s="187"/>
      <c r="T388" s="187"/>
      <c r="U388" s="187"/>
      <c r="V388" s="187"/>
      <c r="W388" s="187"/>
      <c r="X388" s="187"/>
      <c r="Y388" s="187"/>
      <c r="Z388" s="187"/>
    </row>
    <row r="389" spans="8:26" ht="12.75">
      <c r="H389" s="187"/>
      <c r="I389" s="187"/>
      <c r="J389" s="187"/>
      <c r="K389" s="187"/>
      <c r="P389" s="187"/>
      <c r="Q389" s="187"/>
      <c r="R389" s="187"/>
      <c r="S389" s="187"/>
      <c r="T389" s="187"/>
      <c r="U389" s="187"/>
      <c r="V389" s="187"/>
      <c r="W389" s="187"/>
      <c r="X389" s="187"/>
      <c r="Y389" s="187"/>
      <c r="Z389" s="187"/>
    </row>
    <row r="390" spans="8:26" ht="12.75">
      <c r="H390" s="187"/>
      <c r="I390" s="187"/>
      <c r="J390" s="187"/>
      <c r="K390" s="187"/>
      <c r="P390" s="187"/>
      <c r="Q390" s="187"/>
      <c r="R390" s="187"/>
      <c r="S390" s="187"/>
      <c r="T390" s="187"/>
      <c r="U390" s="187"/>
      <c r="V390" s="187"/>
      <c r="W390" s="187"/>
      <c r="X390" s="187"/>
      <c r="Y390" s="187"/>
      <c r="Z390" s="187"/>
    </row>
    <row r="391" spans="8:26" ht="12.75">
      <c r="H391" s="187"/>
      <c r="I391" s="187"/>
      <c r="J391" s="187"/>
      <c r="K391" s="187"/>
      <c r="P391" s="187"/>
      <c r="Q391" s="187"/>
      <c r="R391" s="187"/>
      <c r="S391" s="187"/>
      <c r="T391" s="187"/>
      <c r="U391" s="187"/>
      <c r="V391" s="187"/>
      <c r="W391" s="187"/>
      <c r="X391" s="187"/>
      <c r="Y391" s="187"/>
      <c r="Z391" s="187"/>
    </row>
    <row r="392" spans="8:26" ht="12.75">
      <c r="H392" s="187"/>
      <c r="I392" s="187"/>
      <c r="J392" s="187"/>
      <c r="K392" s="187"/>
      <c r="P392" s="187"/>
      <c r="Q392" s="187"/>
      <c r="R392" s="187"/>
      <c r="S392" s="187"/>
      <c r="T392" s="187"/>
      <c r="U392" s="187"/>
      <c r="V392" s="187"/>
      <c r="W392" s="187"/>
      <c r="X392" s="187"/>
      <c r="Y392" s="187"/>
      <c r="Z392" s="187"/>
    </row>
    <row r="393" spans="8:26" ht="12.75">
      <c r="H393" s="187"/>
      <c r="I393" s="187"/>
      <c r="J393" s="187"/>
      <c r="K393" s="187"/>
      <c r="P393" s="187"/>
      <c r="Q393" s="187"/>
      <c r="R393" s="187"/>
      <c r="S393" s="187"/>
      <c r="T393" s="187"/>
      <c r="U393" s="187"/>
      <c r="V393" s="187"/>
      <c r="W393" s="187"/>
      <c r="X393" s="187"/>
      <c r="Y393" s="187"/>
      <c r="Z393" s="187"/>
    </row>
    <row r="394" spans="8:26" ht="12.75">
      <c r="H394" s="187"/>
      <c r="I394" s="187"/>
      <c r="J394" s="187"/>
      <c r="K394" s="187"/>
      <c r="P394" s="187"/>
      <c r="Q394" s="187"/>
      <c r="R394" s="187"/>
      <c r="S394" s="187"/>
      <c r="T394" s="187"/>
      <c r="U394" s="187"/>
      <c r="V394" s="187"/>
      <c r="W394" s="187"/>
      <c r="X394" s="187"/>
      <c r="Y394" s="187"/>
      <c r="Z394" s="187"/>
    </row>
    <row r="395" spans="8:26" ht="12.75">
      <c r="H395" s="187"/>
      <c r="I395" s="187"/>
      <c r="J395" s="187"/>
      <c r="K395" s="187"/>
      <c r="P395" s="187"/>
      <c r="Q395" s="187"/>
      <c r="R395" s="187"/>
      <c r="S395" s="187"/>
      <c r="T395" s="187"/>
      <c r="U395" s="187"/>
      <c r="V395" s="187"/>
      <c r="W395" s="187"/>
      <c r="X395" s="187"/>
      <c r="Y395" s="187"/>
      <c r="Z395" s="187"/>
    </row>
    <row r="396" spans="8:26" ht="12.75">
      <c r="H396" s="187"/>
      <c r="I396" s="187"/>
      <c r="J396" s="187"/>
      <c r="K396" s="187"/>
      <c r="P396" s="187"/>
      <c r="Q396" s="187"/>
      <c r="R396" s="187"/>
      <c r="S396" s="187"/>
      <c r="T396" s="187"/>
      <c r="U396" s="187"/>
      <c r="V396" s="187"/>
      <c r="W396" s="187"/>
      <c r="X396" s="187"/>
      <c r="Y396" s="187"/>
      <c r="Z396" s="187"/>
    </row>
    <row r="397" spans="8:26" ht="12.75">
      <c r="H397" s="187"/>
      <c r="I397" s="187"/>
      <c r="J397" s="187"/>
      <c r="K397" s="187"/>
      <c r="P397" s="187"/>
      <c r="Q397" s="187"/>
      <c r="R397" s="187"/>
      <c r="S397" s="187"/>
      <c r="T397" s="187"/>
      <c r="U397" s="187"/>
      <c r="V397" s="187"/>
      <c r="W397" s="187"/>
      <c r="X397" s="187"/>
      <c r="Y397" s="187"/>
      <c r="Z397" s="187"/>
    </row>
    <row r="398" spans="8:26" ht="12.75">
      <c r="H398" s="187"/>
      <c r="I398" s="187"/>
      <c r="J398" s="187"/>
      <c r="K398" s="187"/>
      <c r="P398" s="187"/>
      <c r="Q398" s="187"/>
      <c r="R398" s="187"/>
      <c r="S398" s="187"/>
      <c r="T398" s="187"/>
      <c r="U398" s="187"/>
      <c r="V398" s="187"/>
      <c r="W398" s="187"/>
      <c r="X398" s="187"/>
      <c r="Y398" s="187"/>
      <c r="Z398" s="187"/>
    </row>
    <row r="399" spans="8:26" ht="12.75">
      <c r="H399" s="187"/>
      <c r="I399" s="187"/>
      <c r="J399" s="187"/>
      <c r="K399" s="187"/>
      <c r="P399" s="187"/>
      <c r="Q399" s="187"/>
      <c r="R399" s="187"/>
      <c r="S399" s="187"/>
      <c r="T399" s="187"/>
      <c r="U399" s="187"/>
      <c r="V399" s="187"/>
      <c r="W399" s="187"/>
      <c r="X399" s="187"/>
      <c r="Y399" s="187"/>
      <c r="Z399" s="187"/>
    </row>
    <row r="400" spans="8:26" ht="12.75">
      <c r="H400" s="187"/>
      <c r="I400" s="187"/>
      <c r="J400" s="187"/>
      <c r="K400" s="187"/>
      <c r="P400" s="187"/>
      <c r="Q400" s="187"/>
      <c r="R400" s="187"/>
      <c r="S400" s="187"/>
      <c r="T400" s="187"/>
      <c r="U400" s="187"/>
      <c r="V400" s="187"/>
      <c r="W400" s="187"/>
      <c r="X400" s="187"/>
      <c r="Y400" s="187"/>
      <c r="Z400" s="187"/>
    </row>
    <row r="401" spans="8:26" ht="12.75">
      <c r="H401" s="187"/>
      <c r="I401" s="187"/>
      <c r="J401" s="187"/>
      <c r="K401" s="187"/>
      <c r="P401" s="187"/>
      <c r="Q401" s="187"/>
      <c r="R401" s="187"/>
      <c r="S401" s="187"/>
      <c r="T401" s="187"/>
      <c r="U401" s="187"/>
      <c r="V401" s="187"/>
      <c r="W401" s="187"/>
      <c r="X401" s="187"/>
      <c r="Y401" s="187"/>
      <c r="Z401" s="187"/>
    </row>
    <row r="402" spans="8:26" ht="12.75">
      <c r="H402" s="187"/>
      <c r="I402" s="187"/>
      <c r="J402" s="187"/>
      <c r="K402" s="187"/>
      <c r="P402" s="187"/>
      <c r="Q402" s="187"/>
      <c r="R402" s="187"/>
      <c r="S402" s="187"/>
      <c r="T402" s="187"/>
      <c r="U402" s="187"/>
      <c r="V402" s="187"/>
      <c r="W402" s="187"/>
      <c r="X402" s="187"/>
      <c r="Y402" s="187"/>
      <c r="Z402" s="187"/>
    </row>
    <row r="403" spans="8:26" ht="12.75">
      <c r="H403" s="187"/>
      <c r="I403" s="187"/>
      <c r="J403" s="187"/>
      <c r="K403" s="187"/>
      <c r="P403" s="187"/>
      <c r="Q403" s="187"/>
      <c r="R403" s="187"/>
      <c r="S403" s="187"/>
      <c r="T403" s="187"/>
      <c r="U403" s="187"/>
      <c r="V403" s="187"/>
      <c r="W403" s="187"/>
      <c r="X403" s="187"/>
      <c r="Y403" s="187"/>
      <c r="Z403" s="187"/>
    </row>
    <row r="404" spans="8:26" ht="12.75">
      <c r="H404" s="187"/>
      <c r="I404" s="187"/>
      <c r="J404" s="187"/>
      <c r="K404" s="187"/>
      <c r="P404" s="187"/>
      <c r="Q404" s="187"/>
      <c r="R404" s="187"/>
      <c r="S404" s="187"/>
      <c r="T404" s="187"/>
      <c r="U404" s="187"/>
      <c r="V404" s="187"/>
      <c r="W404" s="187"/>
      <c r="X404" s="187"/>
      <c r="Y404" s="187"/>
      <c r="Z404" s="187"/>
    </row>
    <row r="405" spans="8:26" ht="12.75">
      <c r="H405" s="187"/>
      <c r="I405" s="187"/>
      <c r="J405" s="187"/>
      <c r="K405" s="187"/>
      <c r="P405" s="187"/>
      <c r="Q405" s="187"/>
      <c r="R405" s="187"/>
      <c r="S405" s="187"/>
      <c r="T405" s="187"/>
      <c r="U405" s="187"/>
      <c r="V405" s="187"/>
      <c r="W405" s="187"/>
      <c r="X405" s="187"/>
      <c r="Y405" s="187"/>
      <c r="Z405" s="187"/>
    </row>
    <row r="406" spans="8:26" ht="12.75">
      <c r="H406" s="187"/>
      <c r="I406" s="187"/>
      <c r="J406" s="187"/>
      <c r="K406" s="187"/>
      <c r="P406" s="187"/>
      <c r="Q406" s="187"/>
      <c r="R406" s="187"/>
      <c r="S406" s="187"/>
      <c r="T406" s="187"/>
      <c r="U406" s="187"/>
      <c r="V406" s="187"/>
      <c r="W406" s="187"/>
      <c r="X406" s="187"/>
      <c r="Y406" s="187"/>
      <c r="Z406" s="187"/>
    </row>
    <row r="407" spans="8:26" ht="12.75">
      <c r="H407" s="187"/>
      <c r="I407" s="187"/>
      <c r="J407" s="187"/>
      <c r="K407" s="187"/>
      <c r="P407" s="187"/>
      <c r="Q407" s="187"/>
      <c r="R407" s="187"/>
      <c r="S407" s="187"/>
      <c r="T407" s="187"/>
      <c r="U407" s="187"/>
      <c r="V407" s="187"/>
      <c r="W407" s="187"/>
      <c r="X407" s="187"/>
      <c r="Y407" s="187"/>
      <c r="Z407" s="187"/>
    </row>
    <row r="408" spans="8:26" ht="12.75">
      <c r="H408" s="187"/>
      <c r="I408" s="187"/>
      <c r="J408" s="187"/>
      <c r="K408" s="187"/>
      <c r="P408" s="187"/>
      <c r="Q408" s="187"/>
      <c r="R408" s="187"/>
      <c r="S408" s="187"/>
      <c r="T408" s="187"/>
      <c r="U408" s="187"/>
      <c r="V408" s="187"/>
      <c r="W408" s="187"/>
      <c r="X408" s="187"/>
      <c r="Y408" s="187"/>
      <c r="Z408" s="187"/>
    </row>
    <row r="409" spans="8:26" ht="12.75">
      <c r="H409" s="187"/>
      <c r="I409" s="187"/>
      <c r="J409" s="187"/>
      <c r="K409" s="187"/>
      <c r="P409" s="187"/>
      <c r="Q409" s="187"/>
      <c r="R409" s="187"/>
      <c r="S409" s="187"/>
      <c r="T409" s="187"/>
      <c r="U409" s="187"/>
      <c r="V409" s="187"/>
      <c r="W409" s="187"/>
      <c r="X409" s="187"/>
      <c r="Y409" s="187"/>
      <c r="Z409" s="187"/>
    </row>
    <row r="410" spans="8:26" ht="12.75">
      <c r="H410" s="187"/>
      <c r="I410" s="187"/>
      <c r="J410" s="187"/>
      <c r="K410" s="187"/>
      <c r="P410" s="187"/>
      <c r="Q410" s="187"/>
      <c r="R410" s="187"/>
      <c r="S410" s="187"/>
      <c r="T410" s="187"/>
      <c r="U410" s="187"/>
      <c r="V410" s="187"/>
      <c r="W410" s="187"/>
      <c r="X410" s="187"/>
      <c r="Y410" s="187"/>
      <c r="Z410" s="187"/>
    </row>
    <row r="411" spans="8:26" ht="12.75">
      <c r="H411" s="187"/>
      <c r="I411" s="187"/>
      <c r="J411" s="187"/>
      <c r="K411" s="187"/>
      <c r="P411" s="187"/>
      <c r="Q411" s="187"/>
      <c r="R411" s="187"/>
      <c r="S411" s="187"/>
      <c r="T411" s="187"/>
      <c r="U411" s="187"/>
      <c r="V411" s="187"/>
      <c r="W411" s="187"/>
      <c r="X411" s="187"/>
      <c r="Y411" s="187"/>
      <c r="Z411" s="187"/>
    </row>
    <row r="412" spans="8:26" ht="12.75">
      <c r="H412" s="187"/>
      <c r="I412" s="187"/>
      <c r="J412" s="187"/>
      <c r="K412" s="187"/>
      <c r="P412" s="187"/>
      <c r="Q412" s="187"/>
      <c r="R412" s="187"/>
      <c r="S412" s="187"/>
      <c r="T412" s="187"/>
      <c r="U412" s="187"/>
      <c r="V412" s="187"/>
      <c r="W412" s="187"/>
      <c r="X412" s="187"/>
      <c r="Y412" s="187"/>
      <c r="Z412" s="187"/>
    </row>
    <row r="413" spans="8:26" ht="12.75">
      <c r="H413" s="187"/>
      <c r="I413" s="187"/>
      <c r="J413" s="187"/>
      <c r="K413" s="187"/>
      <c r="P413" s="187"/>
      <c r="Q413" s="187"/>
      <c r="R413" s="187"/>
      <c r="S413" s="187"/>
      <c r="T413" s="187"/>
      <c r="U413" s="187"/>
      <c r="V413" s="187"/>
      <c r="W413" s="187"/>
      <c r="X413" s="187"/>
      <c r="Y413" s="187"/>
      <c r="Z413" s="187"/>
    </row>
    <row r="414" spans="8:26" ht="12.75">
      <c r="H414" s="187"/>
      <c r="I414" s="187"/>
      <c r="J414" s="187"/>
      <c r="K414" s="187"/>
      <c r="P414" s="187"/>
      <c r="Q414" s="187"/>
      <c r="R414" s="187"/>
      <c r="S414" s="187"/>
      <c r="T414" s="187"/>
      <c r="U414" s="187"/>
      <c r="V414" s="187"/>
      <c r="W414" s="187"/>
      <c r="X414" s="187"/>
      <c r="Y414" s="187"/>
      <c r="Z414" s="187"/>
    </row>
    <row r="415" spans="8:26" ht="12.75">
      <c r="H415" s="187"/>
      <c r="I415" s="187"/>
      <c r="J415" s="187"/>
      <c r="K415" s="187"/>
      <c r="P415" s="187"/>
      <c r="Q415" s="187"/>
      <c r="R415" s="187"/>
      <c r="S415" s="187"/>
      <c r="T415" s="187"/>
      <c r="U415" s="187"/>
      <c r="V415" s="187"/>
      <c r="W415" s="187"/>
      <c r="X415" s="187"/>
      <c r="Y415" s="187"/>
      <c r="Z415" s="187"/>
    </row>
    <row r="416" spans="8:26" ht="12.75">
      <c r="H416" s="187"/>
      <c r="I416" s="187"/>
      <c r="J416" s="187"/>
      <c r="K416" s="187"/>
      <c r="P416" s="187"/>
      <c r="Q416" s="187"/>
      <c r="R416" s="187"/>
      <c r="S416" s="187"/>
      <c r="T416" s="187"/>
      <c r="U416" s="187"/>
      <c r="V416" s="187"/>
      <c r="W416" s="187"/>
      <c r="X416" s="187"/>
      <c r="Y416" s="187"/>
      <c r="Z416" s="187"/>
    </row>
    <row r="417" spans="8:26" ht="12.75">
      <c r="H417" s="187"/>
      <c r="I417" s="187"/>
      <c r="J417" s="187"/>
      <c r="K417" s="187"/>
      <c r="P417" s="187"/>
      <c r="Q417" s="187"/>
      <c r="R417" s="187"/>
      <c r="S417" s="187"/>
      <c r="T417" s="187"/>
      <c r="U417" s="187"/>
      <c r="V417" s="187"/>
      <c r="W417" s="187"/>
      <c r="X417" s="187"/>
      <c r="Y417" s="187"/>
      <c r="Z417" s="187"/>
    </row>
    <row r="418" spans="8:26" ht="12.75">
      <c r="H418" s="187"/>
      <c r="I418" s="187"/>
      <c r="J418" s="187"/>
      <c r="K418" s="187"/>
      <c r="P418" s="187"/>
      <c r="Q418" s="187"/>
      <c r="R418" s="187"/>
      <c r="S418" s="187"/>
      <c r="T418" s="187"/>
      <c r="U418" s="187"/>
      <c r="V418" s="187"/>
      <c r="W418" s="187"/>
      <c r="X418" s="187"/>
      <c r="Y418" s="187"/>
      <c r="Z418" s="187"/>
    </row>
    <row r="419" spans="8:26" ht="12.75">
      <c r="H419" s="187"/>
      <c r="I419" s="187"/>
      <c r="J419" s="187"/>
      <c r="K419" s="187"/>
      <c r="P419" s="187"/>
      <c r="Q419" s="187"/>
      <c r="R419" s="187"/>
      <c r="S419" s="187"/>
      <c r="T419" s="187"/>
      <c r="U419" s="187"/>
      <c r="V419" s="187"/>
      <c r="W419" s="187"/>
      <c r="X419" s="187"/>
      <c r="Y419" s="187"/>
      <c r="Z419" s="187"/>
    </row>
    <row r="420" spans="8:26" ht="12.75">
      <c r="H420" s="187"/>
      <c r="I420" s="187"/>
      <c r="J420" s="187"/>
      <c r="K420" s="187"/>
      <c r="P420" s="187"/>
      <c r="Q420" s="187"/>
      <c r="R420" s="187"/>
      <c r="S420" s="187"/>
      <c r="T420" s="187"/>
      <c r="U420" s="187"/>
      <c r="V420" s="187"/>
      <c r="W420" s="187"/>
      <c r="X420" s="187"/>
      <c r="Y420" s="187"/>
      <c r="Z420" s="187"/>
    </row>
    <row r="421" spans="8:26" ht="12.75">
      <c r="H421" s="187"/>
      <c r="I421" s="187"/>
      <c r="J421" s="187"/>
      <c r="K421" s="187"/>
      <c r="P421" s="187"/>
      <c r="Q421" s="187"/>
      <c r="R421" s="187"/>
      <c r="S421" s="187"/>
      <c r="T421" s="187"/>
      <c r="U421" s="187"/>
      <c r="V421" s="187"/>
      <c r="W421" s="187"/>
      <c r="X421" s="187"/>
      <c r="Y421" s="187"/>
      <c r="Z421" s="187"/>
    </row>
    <row r="422" spans="8:26" ht="12.75">
      <c r="H422" s="187"/>
      <c r="I422" s="187"/>
      <c r="J422" s="187"/>
      <c r="K422" s="187"/>
      <c r="P422" s="187"/>
      <c r="Q422" s="187"/>
      <c r="R422" s="187"/>
      <c r="S422" s="187"/>
      <c r="T422" s="187"/>
      <c r="U422" s="187"/>
      <c r="V422" s="187"/>
      <c r="W422" s="187"/>
      <c r="X422" s="187"/>
      <c r="Y422" s="187"/>
      <c r="Z422" s="187"/>
    </row>
    <row r="423" spans="8:26" ht="12.75">
      <c r="H423" s="187"/>
      <c r="I423" s="187"/>
      <c r="J423" s="187"/>
      <c r="K423" s="187"/>
      <c r="P423" s="187"/>
      <c r="Q423" s="187"/>
      <c r="R423" s="187"/>
      <c r="S423" s="187"/>
      <c r="T423" s="187"/>
      <c r="U423" s="187"/>
      <c r="V423" s="187"/>
      <c r="W423" s="187"/>
      <c r="X423" s="187"/>
      <c r="Y423" s="187"/>
      <c r="Z423" s="187"/>
    </row>
    <row r="424" spans="8:26" ht="12.75">
      <c r="H424" s="187"/>
      <c r="I424" s="187"/>
      <c r="J424" s="187"/>
      <c r="K424" s="187"/>
      <c r="P424" s="187"/>
      <c r="Q424" s="187"/>
      <c r="R424" s="187"/>
      <c r="S424" s="187"/>
      <c r="T424" s="187"/>
      <c r="U424" s="187"/>
      <c r="V424" s="187"/>
      <c r="W424" s="187"/>
      <c r="X424" s="187"/>
      <c r="Y424" s="187"/>
      <c r="Z424" s="187"/>
    </row>
    <row r="425" spans="8:26" ht="12.75">
      <c r="H425" s="187"/>
      <c r="I425" s="187"/>
      <c r="J425" s="187"/>
      <c r="K425" s="187"/>
      <c r="P425" s="187"/>
      <c r="Q425" s="187"/>
      <c r="R425" s="187"/>
      <c r="S425" s="187"/>
      <c r="T425" s="187"/>
      <c r="U425" s="187"/>
      <c r="V425" s="187"/>
      <c r="W425" s="187"/>
      <c r="X425" s="187"/>
      <c r="Y425" s="187"/>
      <c r="Z425" s="187"/>
    </row>
    <row r="426" spans="8:26" ht="12.75">
      <c r="H426" s="187"/>
      <c r="I426" s="187"/>
      <c r="J426" s="187"/>
      <c r="K426" s="187"/>
      <c r="P426" s="187"/>
      <c r="Q426" s="187"/>
      <c r="R426" s="187"/>
      <c r="S426" s="187"/>
      <c r="T426" s="187"/>
      <c r="U426" s="187"/>
      <c r="V426" s="187"/>
      <c r="W426" s="187"/>
      <c r="X426" s="187"/>
      <c r="Y426" s="187"/>
      <c r="Z426" s="187"/>
    </row>
    <row r="427" spans="8:26" ht="12.75">
      <c r="H427" s="187"/>
      <c r="I427" s="187"/>
      <c r="J427" s="187"/>
      <c r="K427" s="187"/>
      <c r="P427" s="187"/>
      <c r="Q427" s="187"/>
      <c r="R427" s="187"/>
      <c r="S427" s="187"/>
      <c r="T427" s="187"/>
      <c r="U427" s="187"/>
      <c r="V427" s="187"/>
      <c r="W427" s="187"/>
      <c r="X427" s="187"/>
      <c r="Y427" s="187"/>
      <c r="Z427" s="187"/>
    </row>
    <row r="428" spans="8:26" ht="12.75">
      <c r="H428" s="187"/>
      <c r="I428" s="187"/>
      <c r="J428" s="187"/>
      <c r="K428" s="187"/>
      <c r="P428" s="187"/>
      <c r="Q428" s="187"/>
      <c r="R428" s="187"/>
      <c r="S428" s="187"/>
      <c r="T428" s="187"/>
      <c r="U428" s="187"/>
      <c r="V428" s="187"/>
      <c r="W428" s="187"/>
      <c r="X428" s="187"/>
      <c r="Y428" s="187"/>
      <c r="Z428" s="187"/>
    </row>
    <row r="429" spans="8:26" ht="12.75">
      <c r="H429" s="187"/>
      <c r="I429" s="187"/>
      <c r="J429" s="187"/>
      <c r="K429" s="187"/>
      <c r="P429" s="187"/>
      <c r="Q429" s="187"/>
      <c r="R429" s="187"/>
      <c r="S429" s="187"/>
      <c r="T429" s="187"/>
      <c r="U429" s="187"/>
      <c r="V429" s="187"/>
      <c r="W429" s="187"/>
      <c r="X429" s="187"/>
      <c r="Y429" s="187"/>
      <c r="Z429" s="187"/>
    </row>
    <row r="430" spans="8:26" ht="12.75">
      <c r="H430" s="187"/>
      <c r="I430" s="187"/>
      <c r="J430" s="187"/>
      <c r="K430" s="187"/>
      <c r="P430" s="187"/>
      <c r="Q430" s="187"/>
      <c r="R430" s="187"/>
      <c r="S430" s="187"/>
      <c r="T430" s="187"/>
      <c r="U430" s="187"/>
      <c r="V430" s="187"/>
      <c r="W430" s="187"/>
      <c r="X430" s="187"/>
      <c r="Y430" s="187"/>
      <c r="Z430" s="187"/>
    </row>
    <row r="431" spans="8:26" ht="12.75">
      <c r="H431" s="187"/>
      <c r="I431" s="187"/>
      <c r="J431" s="187"/>
      <c r="K431" s="187"/>
      <c r="P431" s="187"/>
      <c r="Q431" s="187"/>
      <c r="R431" s="187"/>
      <c r="S431" s="187"/>
      <c r="T431" s="187"/>
      <c r="U431" s="187"/>
      <c r="V431" s="187"/>
      <c r="W431" s="187"/>
      <c r="X431" s="187"/>
      <c r="Y431" s="187"/>
      <c r="Z431" s="187"/>
    </row>
    <row r="432" spans="8:26" ht="12.75">
      <c r="H432" s="187"/>
      <c r="I432" s="187"/>
      <c r="J432" s="187"/>
      <c r="K432" s="187"/>
      <c r="P432" s="187"/>
      <c r="Q432" s="187"/>
      <c r="R432" s="187"/>
      <c r="S432" s="187"/>
      <c r="T432" s="187"/>
      <c r="U432" s="187"/>
      <c r="V432" s="187"/>
      <c r="W432" s="187"/>
      <c r="X432" s="187"/>
      <c r="Y432" s="187"/>
      <c r="Z432" s="187"/>
    </row>
    <row r="433" spans="8:26" ht="12.75">
      <c r="H433" s="187"/>
      <c r="I433" s="187"/>
      <c r="J433" s="187"/>
      <c r="K433" s="187"/>
      <c r="P433" s="187"/>
      <c r="Q433" s="187"/>
      <c r="R433" s="187"/>
      <c r="S433" s="187"/>
      <c r="T433" s="187"/>
      <c r="U433" s="187"/>
      <c r="V433" s="187"/>
      <c r="W433" s="187"/>
      <c r="X433" s="187"/>
      <c r="Y433" s="187"/>
      <c r="Z433" s="187"/>
    </row>
    <row r="434" spans="8:26" ht="12.75">
      <c r="H434" s="187"/>
      <c r="I434" s="187"/>
      <c r="J434" s="187"/>
      <c r="K434" s="187"/>
      <c r="P434" s="187"/>
      <c r="Q434" s="187"/>
      <c r="R434" s="187"/>
      <c r="S434" s="187"/>
      <c r="T434" s="187"/>
      <c r="U434" s="187"/>
      <c r="V434" s="187"/>
      <c r="W434" s="187"/>
      <c r="X434" s="187"/>
      <c r="Y434" s="187"/>
      <c r="Z434" s="187"/>
    </row>
    <row r="435" spans="8:26" ht="12.75">
      <c r="H435" s="187"/>
      <c r="I435" s="187"/>
      <c r="J435" s="187"/>
      <c r="K435" s="187"/>
      <c r="P435" s="187"/>
      <c r="Q435" s="187"/>
      <c r="R435" s="187"/>
      <c r="S435" s="187"/>
      <c r="T435" s="187"/>
      <c r="U435" s="187"/>
      <c r="V435" s="187"/>
      <c r="W435" s="187"/>
      <c r="X435" s="187"/>
      <c r="Y435" s="187"/>
      <c r="Z435" s="187"/>
    </row>
    <row r="436" spans="8:26" ht="12.75">
      <c r="H436" s="187"/>
      <c r="I436" s="187"/>
      <c r="J436" s="187"/>
      <c r="K436" s="187"/>
      <c r="P436" s="187"/>
      <c r="Q436" s="187"/>
      <c r="R436" s="187"/>
      <c r="S436" s="187"/>
      <c r="T436" s="187"/>
      <c r="U436" s="187"/>
      <c r="V436" s="187"/>
      <c r="W436" s="187"/>
      <c r="X436" s="187"/>
      <c r="Y436" s="187"/>
      <c r="Z436" s="187"/>
    </row>
    <row r="437" spans="8:26" ht="12.75">
      <c r="H437" s="187"/>
      <c r="I437" s="187"/>
      <c r="J437" s="187"/>
      <c r="K437" s="187"/>
      <c r="P437" s="187"/>
      <c r="Q437" s="187"/>
      <c r="R437" s="187"/>
      <c r="S437" s="187"/>
      <c r="T437" s="187"/>
      <c r="U437" s="187"/>
      <c r="V437" s="187"/>
      <c r="W437" s="187"/>
      <c r="X437" s="187"/>
      <c r="Y437" s="187"/>
      <c r="Z437" s="187"/>
    </row>
    <row r="438" spans="8:26" ht="12.75">
      <c r="H438" s="187"/>
      <c r="I438" s="187"/>
      <c r="J438" s="187"/>
      <c r="K438" s="187"/>
      <c r="P438" s="187"/>
      <c r="Q438" s="187"/>
      <c r="R438" s="187"/>
      <c r="S438" s="187"/>
      <c r="T438" s="187"/>
      <c r="U438" s="187"/>
      <c r="V438" s="187"/>
      <c r="W438" s="187"/>
      <c r="X438" s="187"/>
      <c r="Y438" s="187"/>
      <c r="Z438" s="187"/>
    </row>
    <row r="439" spans="8:26" ht="12.75">
      <c r="H439" s="187"/>
      <c r="I439" s="187"/>
      <c r="J439" s="187"/>
      <c r="K439" s="187"/>
      <c r="P439" s="187"/>
      <c r="Q439" s="187"/>
      <c r="R439" s="187"/>
      <c r="S439" s="187"/>
      <c r="T439" s="187"/>
      <c r="U439" s="187"/>
      <c r="V439" s="187"/>
      <c r="W439" s="187"/>
      <c r="X439" s="187"/>
      <c r="Y439" s="187"/>
      <c r="Z439" s="187"/>
    </row>
    <row r="440" spans="8:26" ht="12.75">
      <c r="H440" s="187"/>
      <c r="I440" s="187"/>
      <c r="J440" s="187"/>
      <c r="K440" s="187"/>
      <c r="P440" s="187"/>
      <c r="Q440" s="187"/>
      <c r="R440" s="187"/>
      <c r="S440" s="187"/>
      <c r="T440" s="187"/>
      <c r="U440" s="187"/>
      <c r="V440" s="187"/>
      <c r="W440" s="187"/>
      <c r="X440" s="187"/>
      <c r="Y440" s="187"/>
      <c r="Z440" s="187"/>
    </row>
    <row r="441" spans="8:26" ht="12.75">
      <c r="H441" s="187"/>
      <c r="I441" s="187"/>
      <c r="J441" s="187"/>
      <c r="K441" s="187"/>
      <c r="P441" s="187"/>
      <c r="Q441" s="187"/>
      <c r="R441" s="187"/>
      <c r="S441" s="187"/>
      <c r="T441" s="187"/>
      <c r="U441" s="187"/>
      <c r="V441" s="187"/>
      <c r="W441" s="187"/>
      <c r="X441" s="187"/>
      <c r="Y441" s="187"/>
      <c r="Z441" s="187"/>
    </row>
    <row r="442" spans="8:26" ht="12.75">
      <c r="H442" s="187"/>
      <c r="I442" s="187"/>
      <c r="J442" s="187"/>
      <c r="K442" s="187"/>
      <c r="P442" s="187"/>
      <c r="Q442" s="187"/>
      <c r="R442" s="187"/>
      <c r="S442" s="187"/>
      <c r="T442" s="187"/>
      <c r="U442" s="187"/>
      <c r="V442" s="187"/>
      <c r="W442" s="187"/>
      <c r="X442" s="187"/>
      <c r="Y442" s="187"/>
      <c r="Z442" s="187"/>
    </row>
    <row r="443" spans="8:26" ht="12.75">
      <c r="H443" s="187"/>
      <c r="I443" s="187"/>
      <c r="J443" s="187"/>
      <c r="K443" s="187"/>
      <c r="P443" s="187"/>
      <c r="Q443" s="187"/>
      <c r="R443" s="187"/>
      <c r="S443" s="187"/>
      <c r="T443" s="187"/>
      <c r="U443" s="187"/>
      <c r="V443" s="187"/>
      <c r="W443" s="187"/>
      <c r="X443" s="187"/>
      <c r="Y443" s="187"/>
      <c r="Z443" s="187"/>
    </row>
    <row r="444" spans="8:26" ht="12.75">
      <c r="H444" s="187"/>
      <c r="I444" s="187"/>
      <c r="J444" s="187"/>
      <c r="K444" s="187"/>
      <c r="P444" s="187"/>
      <c r="Q444" s="187"/>
      <c r="R444" s="187"/>
      <c r="S444" s="187"/>
      <c r="T444" s="187"/>
      <c r="U444" s="187"/>
      <c r="V444" s="187"/>
      <c r="W444" s="187"/>
      <c r="X444" s="187"/>
      <c r="Y444" s="187"/>
      <c r="Z444" s="187"/>
    </row>
    <row r="445" spans="8:26" ht="12.75">
      <c r="H445" s="187"/>
      <c r="I445" s="187"/>
      <c r="J445" s="187"/>
      <c r="K445" s="187"/>
      <c r="P445" s="187"/>
      <c r="Q445" s="187"/>
      <c r="R445" s="187"/>
      <c r="S445" s="187"/>
      <c r="T445" s="187"/>
      <c r="U445" s="187"/>
      <c r="V445" s="187"/>
      <c r="W445" s="187"/>
      <c r="X445" s="187"/>
      <c r="Y445" s="187"/>
      <c r="Z445" s="187"/>
    </row>
    <row r="446" spans="8:26" ht="12.75">
      <c r="H446" s="187"/>
      <c r="I446" s="187"/>
      <c r="J446" s="187"/>
      <c r="K446" s="187"/>
      <c r="P446" s="187"/>
      <c r="Q446" s="187"/>
      <c r="R446" s="187"/>
      <c r="S446" s="187"/>
      <c r="T446" s="187"/>
      <c r="U446" s="187"/>
      <c r="V446" s="187"/>
      <c r="W446" s="187"/>
      <c r="X446" s="187"/>
      <c r="Y446" s="187"/>
      <c r="Z446" s="187"/>
    </row>
    <row r="447" spans="8:26" ht="12.75">
      <c r="H447" s="187"/>
      <c r="I447" s="187"/>
      <c r="J447" s="187"/>
      <c r="K447" s="187"/>
      <c r="P447" s="187"/>
      <c r="Q447" s="187"/>
      <c r="R447" s="187"/>
      <c r="S447" s="187"/>
      <c r="T447" s="187"/>
      <c r="U447" s="187"/>
      <c r="V447" s="187"/>
      <c r="W447" s="187"/>
      <c r="X447" s="187"/>
      <c r="Y447" s="187"/>
      <c r="Z447" s="187"/>
    </row>
    <row r="448" spans="8:26" ht="12.75">
      <c r="H448" s="187"/>
      <c r="I448" s="187"/>
      <c r="J448" s="187"/>
      <c r="K448" s="187"/>
      <c r="P448" s="187"/>
      <c r="Q448" s="187"/>
      <c r="R448" s="187"/>
      <c r="S448" s="187"/>
      <c r="T448" s="187"/>
      <c r="U448" s="187"/>
      <c r="V448" s="187"/>
      <c r="W448" s="187"/>
      <c r="X448" s="187"/>
      <c r="Y448" s="187"/>
      <c r="Z448" s="187"/>
    </row>
    <row r="449" spans="8:26" ht="12.75">
      <c r="H449" s="187"/>
      <c r="I449" s="187"/>
      <c r="J449" s="187"/>
      <c r="K449" s="187"/>
      <c r="P449" s="187"/>
      <c r="Q449" s="187"/>
      <c r="R449" s="187"/>
      <c r="S449" s="187"/>
      <c r="T449" s="187"/>
      <c r="U449" s="187"/>
      <c r="V449" s="187"/>
      <c r="W449" s="187"/>
      <c r="X449" s="187"/>
      <c r="Y449" s="187"/>
      <c r="Z449" s="187"/>
    </row>
    <row r="450" spans="8:26" ht="12.75">
      <c r="H450" s="187"/>
      <c r="I450" s="187"/>
      <c r="J450" s="187"/>
      <c r="K450" s="187"/>
      <c r="P450" s="187"/>
      <c r="Q450" s="187"/>
      <c r="R450" s="187"/>
      <c r="S450" s="187"/>
      <c r="T450" s="187"/>
      <c r="U450" s="187"/>
      <c r="V450" s="187"/>
      <c r="W450" s="187"/>
      <c r="X450" s="187"/>
      <c r="Y450" s="187"/>
      <c r="Z450" s="187"/>
    </row>
    <row r="451" spans="8:26" ht="12.75">
      <c r="H451" s="187"/>
      <c r="I451" s="187"/>
      <c r="J451" s="187"/>
      <c r="K451" s="187"/>
      <c r="P451" s="187"/>
      <c r="Q451" s="187"/>
      <c r="R451" s="187"/>
      <c r="S451" s="187"/>
      <c r="T451" s="187"/>
      <c r="U451" s="187"/>
      <c r="V451" s="187"/>
      <c r="W451" s="187"/>
      <c r="X451" s="187"/>
      <c r="Y451" s="187"/>
      <c r="Z451" s="187"/>
    </row>
    <row r="452" spans="8:26" ht="12.75">
      <c r="H452" s="187"/>
      <c r="I452" s="187"/>
      <c r="J452" s="187"/>
      <c r="K452" s="187"/>
      <c r="P452" s="187"/>
      <c r="Q452" s="187"/>
      <c r="R452" s="187"/>
      <c r="S452" s="187"/>
      <c r="T452" s="187"/>
      <c r="U452" s="187"/>
      <c r="V452" s="187"/>
      <c r="W452" s="187"/>
      <c r="X452" s="187"/>
      <c r="Y452" s="187"/>
      <c r="Z452" s="187"/>
    </row>
    <row r="453" spans="8:26" ht="12.75">
      <c r="H453" s="187"/>
      <c r="I453" s="187"/>
      <c r="J453" s="187"/>
      <c r="K453" s="187"/>
      <c r="P453" s="187"/>
      <c r="Q453" s="187"/>
      <c r="R453" s="187"/>
      <c r="S453" s="187"/>
      <c r="T453" s="187"/>
      <c r="U453" s="187"/>
      <c r="V453" s="187"/>
      <c r="W453" s="187"/>
      <c r="X453" s="187"/>
      <c r="Y453" s="187"/>
      <c r="Z453" s="187"/>
    </row>
    <row r="454" spans="8:26" ht="12.75">
      <c r="H454" s="187"/>
      <c r="I454" s="187"/>
      <c r="J454" s="187"/>
      <c r="K454" s="187"/>
      <c r="P454" s="187"/>
      <c r="Q454" s="187"/>
      <c r="R454" s="187"/>
      <c r="S454" s="187"/>
      <c r="T454" s="187"/>
      <c r="U454" s="187"/>
      <c r="V454" s="187"/>
      <c r="W454" s="187"/>
      <c r="X454" s="187"/>
      <c r="Y454" s="187"/>
      <c r="Z454" s="187"/>
    </row>
    <row r="455" spans="8:26" ht="12.75">
      <c r="H455" s="187"/>
      <c r="I455" s="187"/>
      <c r="J455" s="187"/>
      <c r="K455" s="187"/>
      <c r="P455" s="187"/>
      <c r="Q455" s="187"/>
      <c r="R455" s="187"/>
      <c r="S455" s="187"/>
      <c r="T455" s="187"/>
      <c r="U455" s="187"/>
      <c r="V455" s="187"/>
      <c r="W455" s="187"/>
      <c r="X455" s="187"/>
      <c r="Y455" s="187"/>
      <c r="Z455" s="187"/>
    </row>
    <row r="456" spans="8:26" ht="12.75">
      <c r="H456" s="187"/>
      <c r="I456" s="187"/>
      <c r="J456" s="187"/>
      <c r="K456" s="187"/>
      <c r="P456" s="187"/>
      <c r="Q456" s="187"/>
      <c r="R456" s="187"/>
      <c r="S456" s="187"/>
      <c r="T456" s="187"/>
      <c r="U456" s="187"/>
      <c r="V456" s="187"/>
      <c r="W456" s="187"/>
      <c r="X456" s="187"/>
      <c r="Y456" s="187"/>
      <c r="Z456" s="187"/>
    </row>
    <row r="457" spans="8:26" ht="12.75">
      <c r="H457" s="187"/>
      <c r="I457" s="187"/>
      <c r="J457" s="187"/>
      <c r="K457" s="187"/>
      <c r="P457" s="187"/>
      <c r="Q457" s="187"/>
      <c r="R457" s="187"/>
      <c r="S457" s="187"/>
      <c r="T457" s="187"/>
      <c r="U457" s="187"/>
      <c r="V457" s="187"/>
      <c r="W457" s="187"/>
      <c r="X457" s="187"/>
      <c r="Y457" s="187"/>
      <c r="Z457" s="187"/>
    </row>
    <row r="458" spans="8:26" ht="12.75">
      <c r="H458" s="187"/>
      <c r="I458" s="187"/>
      <c r="J458" s="187"/>
      <c r="K458" s="187"/>
      <c r="P458" s="187"/>
      <c r="Q458" s="187"/>
      <c r="R458" s="187"/>
      <c r="S458" s="187"/>
      <c r="T458" s="187"/>
      <c r="U458" s="187"/>
      <c r="V458" s="187"/>
      <c r="W458" s="187"/>
      <c r="X458" s="187"/>
      <c r="Y458" s="187"/>
      <c r="Z458" s="187"/>
    </row>
    <row r="459" spans="8:26" ht="12.75">
      <c r="H459" s="187"/>
      <c r="I459" s="187"/>
      <c r="J459" s="187"/>
      <c r="K459" s="187"/>
      <c r="P459" s="187"/>
      <c r="Q459" s="187"/>
      <c r="R459" s="187"/>
      <c r="S459" s="187"/>
      <c r="T459" s="187"/>
      <c r="U459" s="187"/>
      <c r="V459" s="187"/>
      <c r="W459" s="187"/>
      <c r="X459" s="187"/>
      <c r="Y459" s="187"/>
      <c r="Z459" s="187"/>
    </row>
    <row r="460" spans="8:26" ht="12.75">
      <c r="H460" s="187"/>
      <c r="I460" s="187"/>
      <c r="J460" s="187"/>
      <c r="K460" s="187"/>
      <c r="P460" s="187"/>
      <c r="Q460" s="187"/>
      <c r="R460" s="187"/>
      <c r="S460" s="187"/>
      <c r="T460" s="187"/>
      <c r="U460" s="187"/>
      <c r="V460" s="187"/>
      <c r="W460" s="187"/>
      <c r="X460" s="187"/>
      <c r="Y460" s="187"/>
      <c r="Z460" s="187"/>
    </row>
    <row r="461" spans="8:26" ht="12.75">
      <c r="H461" s="187"/>
      <c r="I461" s="187"/>
      <c r="J461" s="187"/>
      <c r="K461" s="187"/>
      <c r="P461" s="187"/>
      <c r="Q461" s="187"/>
      <c r="R461" s="187"/>
      <c r="S461" s="187"/>
      <c r="T461" s="187"/>
      <c r="U461" s="187"/>
      <c r="V461" s="187"/>
      <c r="W461" s="187"/>
      <c r="X461" s="187"/>
      <c r="Y461" s="187"/>
      <c r="Z461" s="187"/>
    </row>
    <row r="462" spans="8:26" ht="12.75">
      <c r="H462" s="187"/>
      <c r="I462" s="187"/>
      <c r="J462" s="187"/>
      <c r="K462" s="187"/>
      <c r="P462" s="187"/>
      <c r="Q462" s="187"/>
      <c r="R462" s="187"/>
      <c r="S462" s="187"/>
      <c r="T462" s="187"/>
      <c r="U462" s="187"/>
      <c r="V462" s="187"/>
      <c r="W462" s="187"/>
      <c r="X462" s="187"/>
      <c r="Y462" s="187"/>
      <c r="Z462" s="187"/>
    </row>
    <row r="463" spans="8:26" ht="12.75">
      <c r="H463" s="187"/>
      <c r="I463" s="187"/>
      <c r="J463" s="187"/>
      <c r="K463" s="187"/>
      <c r="P463" s="187"/>
      <c r="Q463" s="187"/>
      <c r="R463" s="187"/>
      <c r="S463" s="187"/>
      <c r="T463" s="187"/>
      <c r="U463" s="187"/>
      <c r="V463" s="187"/>
      <c r="W463" s="187"/>
      <c r="X463" s="187"/>
      <c r="Y463" s="187"/>
      <c r="Z463" s="187"/>
    </row>
    <row r="464" spans="8:26" ht="12.75">
      <c r="H464" s="187"/>
      <c r="I464" s="187"/>
      <c r="J464" s="187"/>
      <c r="K464" s="187"/>
      <c r="P464" s="187"/>
      <c r="Q464" s="187"/>
      <c r="R464" s="187"/>
      <c r="S464" s="187"/>
      <c r="T464" s="187"/>
      <c r="U464" s="187"/>
      <c r="V464" s="187"/>
      <c r="W464" s="187"/>
      <c r="X464" s="187"/>
      <c r="Y464" s="187"/>
      <c r="Z464" s="187"/>
    </row>
    <row r="465" spans="8:26" ht="12.75">
      <c r="H465" s="187"/>
      <c r="I465" s="187"/>
      <c r="J465" s="187"/>
      <c r="K465" s="187"/>
      <c r="P465" s="187"/>
      <c r="Q465" s="187"/>
      <c r="R465" s="187"/>
      <c r="S465" s="187"/>
      <c r="T465" s="187"/>
      <c r="U465" s="187"/>
      <c r="V465" s="187"/>
      <c r="W465" s="187"/>
      <c r="X465" s="187"/>
      <c r="Y465" s="187"/>
      <c r="Z465" s="187"/>
    </row>
    <row r="466" spans="8:26" ht="12.75">
      <c r="H466" s="187"/>
      <c r="I466" s="187"/>
      <c r="J466" s="187"/>
      <c r="K466" s="187"/>
      <c r="P466" s="187"/>
      <c r="Q466" s="187"/>
      <c r="R466" s="187"/>
      <c r="S466" s="187"/>
      <c r="T466" s="187"/>
      <c r="U466" s="187"/>
      <c r="V466" s="187"/>
      <c r="W466" s="187"/>
      <c r="X466" s="187"/>
      <c r="Y466" s="187"/>
      <c r="Z466" s="187"/>
    </row>
    <row r="467" spans="8:26" ht="12.75">
      <c r="H467" s="187"/>
      <c r="I467" s="187"/>
      <c r="J467" s="187"/>
      <c r="K467" s="187"/>
      <c r="P467" s="187"/>
      <c r="Q467" s="187"/>
      <c r="R467" s="187"/>
      <c r="S467" s="187"/>
      <c r="T467" s="187"/>
      <c r="U467" s="187"/>
      <c r="V467" s="187"/>
      <c r="W467" s="187"/>
      <c r="X467" s="187"/>
      <c r="Y467" s="187"/>
      <c r="Z467" s="187"/>
    </row>
    <row r="468" spans="8:26" ht="12.75">
      <c r="H468" s="187"/>
      <c r="I468" s="187"/>
      <c r="J468" s="187"/>
      <c r="K468" s="187"/>
      <c r="P468" s="187"/>
      <c r="Q468" s="187"/>
      <c r="R468" s="187"/>
      <c r="S468" s="187"/>
      <c r="T468" s="187"/>
      <c r="U468" s="187"/>
      <c r="V468" s="187"/>
      <c r="W468" s="187"/>
      <c r="X468" s="187"/>
      <c r="Y468" s="187"/>
      <c r="Z468" s="187"/>
    </row>
    <row r="469" spans="8:26" ht="12.75">
      <c r="H469" s="187"/>
      <c r="I469" s="187"/>
      <c r="J469" s="187"/>
      <c r="K469" s="187"/>
      <c r="P469" s="187"/>
      <c r="Q469" s="187"/>
      <c r="R469" s="187"/>
      <c r="S469" s="187"/>
      <c r="T469" s="187"/>
      <c r="U469" s="187"/>
      <c r="V469" s="187"/>
      <c r="W469" s="187"/>
      <c r="X469" s="187"/>
      <c r="Y469" s="187"/>
      <c r="Z469" s="187"/>
    </row>
    <row r="470" spans="8:26" ht="12.75">
      <c r="H470" s="187"/>
      <c r="I470" s="187"/>
      <c r="J470" s="187"/>
      <c r="K470" s="187"/>
      <c r="P470" s="187"/>
      <c r="Q470" s="187"/>
      <c r="R470" s="187"/>
      <c r="S470" s="187"/>
      <c r="T470" s="187"/>
      <c r="U470" s="187"/>
      <c r="V470" s="187"/>
      <c r="W470" s="187"/>
      <c r="X470" s="187"/>
      <c r="Y470" s="187"/>
      <c r="Z470" s="187"/>
    </row>
    <row r="471" spans="8:26" ht="12.75">
      <c r="H471" s="187"/>
      <c r="I471" s="187"/>
      <c r="J471" s="187"/>
      <c r="K471" s="187"/>
      <c r="P471" s="187"/>
      <c r="Q471" s="187"/>
      <c r="R471" s="187"/>
      <c r="S471" s="187"/>
      <c r="T471" s="187"/>
      <c r="U471" s="187"/>
      <c r="V471" s="187"/>
      <c r="W471" s="187"/>
      <c r="X471" s="187"/>
      <c r="Y471" s="187"/>
      <c r="Z471" s="187"/>
    </row>
    <row r="472" spans="8:26" ht="12.75">
      <c r="H472" s="187"/>
      <c r="I472" s="187"/>
      <c r="J472" s="187"/>
      <c r="K472" s="187"/>
      <c r="P472" s="187"/>
      <c r="Q472" s="187"/>
      <c r="R472" s="187"/>
      <c r="S472" s="187"/>
      <c r="T472" s="187"/>
      <c r="U472" s="187"/>
      <c r="V472" s="187"/>
      <c r="W472" s="187"/>
      <c r="X472" s="187"/>
      <c r="Y472" s="187"/>
      <c r="Z472" s="187"/>
    </row>
    <row r="473" spans="8:26" ht="12.75">
      <c r="H473" s="187"/>
      <c r="I473" s="187"/>
      <c r="J473" s="187"/>
      <c r="K473" s="187"/>
      <c r="P473" s="187"/>
      <c r="Q473" s="187"/>
      <c r="R473" s="187"/>
      <c r="S473" s="187"/>
      <c r="T473" s="187"/>
      <c r="U473" s="187"/>
      <c r="V473" s="187"/>
      <c r="W473" s="187"/>
      <c r="X473" s="187"/>
      <c r="Y473" s="187"/>
      <c r="Z473" s="187"/>
    </row>
    <row r="474" spans="8:26" ht="12.75">
      <c r="H474" s="187"/>
      <c r="I474" s="187"/>
      <c r="J474" s="187"/>
      <c r="K474" s="187"/>
      <c r="P474" s="187"/>
      <c r="Q474" s="187"/>
      <c r="R474" s="187"/>
      <c r="S474" s="187"/>
      <c r="T474" s="187"/>
      <c r="U474" s="187"/>
      <c r="V474" s="187"/>
      <c r="W474" s="187"/>
      <c r="X474" s="187"/>
      <c r="Y474" s="187"/>
      <c r="Z474" s="187"/>
    </row>
    <row r="475" spans="8:26" ht="12.75">
      <c r="H475" s="187"/>
      <c r="I475" s="187"/>
      <c r="J475" s="187"/>
      <c r="K475" s="187"/>
      <c r="P475" s="187"/>
      <c r="Q475" s="187"/>
      <c r="R475" s="187"/>
      <c r="S475" s="187"/>
      <c r="T475" s="187"/>
      <c r="U475" s="187"/>
      <c r="V475" s="187"/>
      <c r="W475" s="187"/>
      <c r="X475" s="187"/>
      <c r="Y475" s="187"/>
      <c r="Z475" s="187"/>
    </row>
    <row r="476" spans="8:26" ht="12.75">
      <c r="H476" s="187"/>
      <c r="I476" s="187"/>
      <c r="J476" s="187"/>
      <c r="K476" s="187"/>
      <c r="P476" s="187"/>
      <c r="Q476" s="187"/>
      <c r="R476" s="187"/>
      <c r="S476" s="187"/>
      <c r="T476" s="187"/>
      <c r="U476" s="187"/>
      <c r="V476" s="187"/>
      <c r="W476" s="187"/>
      <c r="X476" s="187"/>
      <c r="Y476" s="187"/>
      <c r="Z476" s="187"/>
    </row>
    <row r="477" spans="8:26" ht="12.75">
      <c r="H477" s="187"/>
      <c r="I477" s="187"/>
      <c r="J477" s="187"/>
      <c r="K477" s="187"/>
      <c r="P477" s="187"/>
      <c r="Q477" s="187"/>
      <c r="R477" s="187"/>
      <c r="S477" s="187"/>
      <c r="T477" s="187"/>
      <c r="U477" s="187"/>
      <c r="V477" s="187"/>
      <c r="W477" s="187"/>
      <c r="X477" s="187"/>
      <c r="Y477" s="187"/>
      <c r="Z477" s="187"/>
    </row>
    <row r="478" spans="8:26" ht="12.75">
      <c r="H478" s="187"/>
      <c r="I478" s="187"/>
      <c r="J478" s="187"/>
      <c r="K478" s="187"/>
      <c r="P478" s="187"/>
      <c r="Q478" s="187"/>
      <c r="R478" s="187"/>
      <c r="S478" s="187"/>
      <c r="T478" s="187"/>
      <c r="U478" s="187"/>
      <c r="V478" s="187"/>
      <c r="W478" s="187"/>
      <c r="X478" s="187"/>
      <c r="Y478" s="187"/>
      <c r="Z478" s="187"/>
    </row>
    <row r="479" spans="8:26" ht="12.75">
      <c r="H479" s="187"/>
      <c r="I479" s="187"/>
      <c r="J479" s="187"/>
      <c r="K479" s="187"/>
      <c r="P479" s="187"/>
      <c r="Q479" s="187"/>
      <c r="R479" s="187"/>
      <c r="S479" s="187"/>
      <c r="T479" s="187"/>
      <c r="U479" s="187"/>
      <c r="V479" s="187"/>
      <c r="W479" s="187"/>
      <c r="X479" s="187"/>
      <c r="Y479" s="187"/>
      <c r="Z479" s="187"/>
    </row>
    <row r="480" spans="8:26" ht="12.75">
      <c r="H480" s="187"/>
      <c r="I480" s="187"/>
      <c r="J480" s="187"/>
      <c r="K480" s="187"/>
      <c r="P480" s="187"/>
      <c r="Q480" s="187"/>
      <c r="R480" s="187"/>
      <c r="S480" s="187"/>
      <c r="T480" s="187"/>
      <c r="U480" s="187"/>
      <c r="V480" s="187"/>
      <c r="W480" s="187"/>
      <c r="X480" s="187"/>
      <c r="Y480" s="187"/>
      <c r="Z480" s="187"/>
    </row>
    <row r="481" spans="8:26" ht="12.75">
      <c r="H481" s="187"/>
      <c r="I481" s="187"/>
      <c r="J481" s="187"/>
      <c r="K481" s="187"/>
      <c r="P481" s="187"/>
      <c r="Q481" s="187"/>
      <c r="R481" s="187"/>
      <c r="S481" s="187"/>
      <c r="T481" s="187"/>
      <c r="U481" s="187"/>
      <c r="V481" s="187"/>
      <c r="W481" s="187"/>
      <c r="X481" s="187"/>
      <c r="Y481" s="187"/>
      <c r="Z481" s="187"/>
    </row>
    <row r="482" spans="8:26" ht="12.75">
      <c r="H482" s="187"/>
      <c r="I482" s="187"/>
      <c r="J482" s="187"/>
      <c r="K482" s="187"/>
      <c r="P482" s="187"/>
      <c r="Q482" s="187"/>
      <c r="R482" s="187"/>
      <c r="S482" s="187"/>
      <c r="T482" s="187"/>
      <c r="U482" s="187"/>
      <c r="V482" s="187"/>
      <c r="W482" s="187"/>
      <c r="X482" s="187"/>
      <c r="Y482" s="187"/>
      <c r="Z482" s="187"/>
    </row>
    <row r="483" spans="8:26" ht="12.75">
      <c r="H483" s="187"/>
      <c r="I483" s="187"/>
      <c r="J483" s="187"/>
      <c r="K483" s="187"/>
      <c r="P483" s="187"/>
      <c r="Q483" s="187"/>
      <c r="R483" s="187"/>
      <c r="S483" s="187"/>
      <c r="T483" s="187"/>
      <c r="U483" s="187"/>
      <c r="V483" s="187"/>
      <c r="W483" s="187"/>
      <c r="X483" s="187"/>
      <c r="Y483" s="187"/>
      <c r="Z483" s="187"/>
    </row>
    <row r="484" spans="8:26" ht="12.75">
      <c r="H484" s="187"/>
      <c r="I484" s="187"/>
      <c r="J484" s="187"/>
      <c r="K484" s="187"/>
      <c r="P484" s="187"/>
      <c r="Q484" s="187"/>
      <c r="R484" s="187"/>
      <c r="S484" s="187"/>
      <c r="T484" s="187"/>
      <c r="U484" s="187"/>
      <c r="V484" s="187"/>
      <c r="W484" s="187"/>
      <c r="X484" s="187"/>
      <c r="Y484" s="187"/>
      <c r="Z484" s="187"/>
    </row>
    <row r="485" spans="8:26" ht="12.75">
      <c r="H485" s="187"/>
      <c r="I485" s="187"/>
      <c r="J485" s="187"/>
      <c r="K485" s="187"/>
      <c r="P485" s="187"/>
      <c r="Q485" s="187"/>
      <c r="R485" s="187"/>
      <c r="S485" s="187"/>
      <c r="T485" s="187"/>
      <c r="U485" s="187"/>
      <c r="V485" s="187"/>
      <c r="W485" s="187"/>
      <c r="X485" s="187"/>
      <c r="Y485" s="187"/>
      <c r="Z485" s="187"/>
    </row>
    <row r="486" spans="8:26" ht="12.75">
      <c r="H486" s="187"/>
      <c r="I486" s="187"/>
      <c r="J486" s="187"/>
      <c r="K486" s="187"/>
      <c r="P486" s="187"/>
      <c r="Q486" s="187"/>
      <c r="R486" s="187"/>
      <c r="S486" s="187"/>
      <c r="T486" s="187"/>
      <c r="U486" s="187"/>
      <c r="V486" s="187"/>
      <c r="W486" s="187"/>
      <c r="X486" s="187"/>
      <c r="Y486" s="187"/>
      <c r="Z486" s="187"/>
    </row>
    <row r="487" spans="8:26" ht="12.75">
      <c r="H487" s="187"/>
      <c r="I487" s="187"/>
      <c r="J487" s="187"/>
      <c r="K487" s="187"/>
      <c r="P487" s="187"/>
      <c r="Q487" s="187"/>
      <c r="R487" s="187"/>
      <c r="S487" s="187"/>
      <c r="T487" s="187"/>
      <c r="U487" s="187"/>
      <c r="V487" s="187"/>
      <c r="W487" s="187"/>
      <c r="X487" s="187"/>
      <c r="Y487" s="187"/>
      <c r="Z487" s="187"/>
    </row>
    <row r="488" spans="8:26" ht="12.75">
      <c r="H488" s="187"/>
      <c r="I488" s="187"/>
      <c r="J488" s="187"/>
      <c r="K488" s="187"/>
      <c r="P488" s="187"/>
      <c r="Q488" s="187"/>
      <c r="R488" s="187"/>
      <c r="S488" s="187"/>
      <c r="T488" s="187"/>
      <c r="U488" s="187"/>
      <c r="V488" s="187"/>
      <c r="W488" s="187"/>
      <c r="X488" s="187"/>
      <c r="Y488" s="187"/>
      <c r="Z488" s="187"/>
    </row>
    <row r="489" spans="8:26" ht="12.75">
      <c r="H489" s="187"/>
      <c r="I489" s="187"/>
      <c r="J489" s="187"/>
      <c r="K489" s="187"/>
      <c r="P489" s="187"/>
      <c r="Q489" s="187"/>
      <c r="R489" s="187"/>
      <c r="S489" s="187"/>
      <c r="T489" s="187"/>
      <c r="U489" s="187"/>
      <c r="V489" s="187"/>
      <c r="W489" s="187"/>
      <c r="X489" s="187"/>
      <c r="Y489" s="187"/>
      <c r="Z489" s="187"/>
    </row>
    <row r="490" spans="8:26" ht="12.75">
      <c r="H490" s="187"/>
      <c r="I490" s="187"/>
      <c r="J490" s="187"/>
      <c r="K490" s="187"/>
      <c r="P490" s="187"/>
      <c r="Q490" s="187"/>
      <c r="R490" s="187"/>
      <c r="S490" s="187"/>
      <c r="T490" s="187"/>
      <c r="U490" s="187"/>
      <c r="V490" s="187"/>
      <c r="W490" s="187"/>
      <c r="X490" s="187"/>
      <c r="Y490" s="187"/>
      <c r="Z490" s="187"/>
    </row>
    <row r="491" spans="8:26" ht="12.75">
      <c r="H491" s="187"/>
      <c r="I491" s="187"/>
      <c r="J491" s="187"/>
      <c r="K491" s="187"/>
      <c r="P491" s="187"/>
      <c r="Q491" s="187"/>
      <c r="R491" s="187"/>
      <c r="S491" s="187"/>
      <c r="T491" s="187"/>
      <c r="U491" s="187"/>
      <c r="V491" s="187"/>
      <c r="W491" s="187"/>
      <c r="X491" s="187"/>
      <c r="Y491" s="187"/>
      <c r="Z491" s="187"/>
    </row>
    <row r="492" spans="8:26" ht="12.75">
      <c r="H492" s="187"/>
      <c r="I492" s="187"/>
      <c r="J492" s="187"/>
      <c r="K492" s="187"/>
      <c r="P492" s="187"/>
      <c r="Q492" s="187"/>
      <c r="R492" s="187"/>
      <c r="S492" s="187"/>
      <c r="T492" s="187"/>
      <c r="U492" s="187"/>
      <c r="V492" s="187"/>
      <c r="W492" s="187"/>
      <c r="X492" s="187"/>
      <c r="Y492" s="187"/>
      <c r="Z492" s="187"/>
    </row>
    <row r="493" spans="8:26" ht="12.75">
      <c r="H493" s="187"/>
      <c r="I493" s="187"/>
      <c r="J493" s="187"/>
      <c r="K493" s="187"/>
      <c r="P493" s="187"/>
      <c r="Q493" s="187"/>
      <c r="R493" s="187"/>
      <c r="S493" s="187"/>
      <c r="T493" s="187"/>
      <c r="U493" s="187"/>
      <c r="V493" s="187"/>
      <c r="W493" s="187"/>
      <c r="X493" s="187"/>
      <c r="Y493" s="187"/>
      <c r="Z493" s="187"/>
    </row>
    <row r="494" spans="8:26" ht="12.75">
      <c r="H494" s="187"/>
      <c r="I494" s="187"/>
      <c r="J494" s="187"/>
      <c r="K494" s="187"/>
      <c r="P494" s="187"/>
      <c r="Q494" s="187"/>
      <c r="R494" s="187"/>
      <c r="S494" s="187"/>
      <c r="T494" s="187"/>
      <c r="U494" s="187"/>
      <c r="V494" s="187"/>
      <c r="W494" s="187"/>
      <c r="X494" s="187"/>
      <c r="Y494" s="187"/>
      <c r="Z494" s="187"/>
    </row>
    <row r="495" spans="8:26" ht="12.75">
      <c r="H495" s="187"/>
      <c r="I495" s="187"/>
      <c r="J495" s="187"/>
      <c r="K495" s="187"/>
      <c r="P495" s="187"/>
      <c r="Q495" s="187"/>
      <c r="R495" s="187"/>
      <c r="S495" s="187"/>
      <c r="T495" s="187"/>
      <c r="U495" s="187"/>
      <c r="V495" s="187"/>
      <c r="W495" s="187"/>
      <c r="X495" s="187"/>
      <c r="Y495" s="187"/>
      <c r="Z495" s="187"/>
    </row>
    <row r="496" spans="8:26" ht="12.75">
      <c r="H496" s="187"/>
      <c r="I496" s="187"/>
      <c r="J496" s="187"/>
      <c r="K496" s="187"/>
      <c r="P496" s="187"/>
      <c r="Q496" s="187"/>
      <c r="R496" s="187"/>
      <c r="S496" s="187"/>
      <c r="T496" s="187"/>
      <c r="U496" s="187"/>
      <c r="V496" s="187"/>
      <c r="W496" s="187"/>
      <c r="X496" s="187"/>
      <c r="Y496" s="187"/>
      <c r="Z496" s="187"/>
    </row>
    <row r="497" spans="8:26" ht="12.75">
      <c r="H497" s="187"/>
      <c r="I497" s="187"/>
      <c r="J497" s="187"/>
      <c r="K497" s="187"/>
      <c r="P497" s="187"/>
      <c r="Q497" s="187"/>
      <c r="R497" s="187"/>
      <c r="S497" s="187"/>
      <c r="T497" s="187"/>
      <c r="U497" s="187"/>
      <c r="V497" s="187"/>
      <c r="W497" s="187"/>
      <c r="X497" s="187"/>
      <c r="Y497" s="187"/>
      <c r="Z497" s="187"/>
    </row>
    <row r="498" spans="8:26" ht="12.75">
      <c r="H498" s="187"/>
      <c r="I498" s="187"/>
      <c r="J498" s="187"/>
      <c r="K498" s="187"/>
      <c r="P498" s="187"/>
      <c r="Q498" s="187"/>
      <c r="R498" s="187"/>
      <c r="S498" s="187"/>
      <c r="T498" s="187"/>
      <c r="U498" s="187"/>
      <c r="V498" s="187"/>
      <c r="W498" s="187"/>
      <c r="X498" s="187"/>
      <c r="Y498" s="187"/>
      <c r="Z498" s="187"/>
    </row>
    <row r="499" spans="8:26" ht="12.75">
      <c r="H499" s="187"/>
      <c r="I499" s="187"/>
      <c r="J499" s="187"/>
      <c r="K499" s="187"/>
      <c r="P499" s="187"/>
      <c r="Q499" s="187"/>
      <c r="R499" s="187"/>
      <c r="S499" s="187"/>
      <c r="T499" s="187"/>
      <c r="U499" s="187"/>
      <c r="V499" s="187"/>
      <c r="W499" s="187"/>
      <c r="X499" s="187"/>
      <c r="Y499" s="187"/>
      <c r="Z499" s="187"/>
    </row>
    <row r="500" spans="8:26" ht="12.75">
      <c r="H500" s="187"/>
      <c r="I500" s="187"/>
      <c r="J500" s="187"/>
      <c r="K500" s="187"/>
      <c r="P500" s="187"/>
      <c r="Q500" s="187"/>
      <c r="R500" s="187"/>
      <c r="S500" s="187"/>
      <c r="T500" s="187"/>
      <c r="U500" s="187"/>
      <c r="V500" s="187"/>
      <c r="W500" s="187"/>
      <c r="X500" s="187"/>
      <c r="Y500" s="187"/>
      <c r="Z500" s="187"/>
    </row>
    <row r="501" spans="8:26" ht="12.75">
      <c r="H501" s="187"/>
      <c r="I501" s="187"/>
      <c r="J501" s="187"/>
      <c r="K501" s="187"/>
      <c r="P501" s="187"/>
      <c r="Q501" s="187"/>
      <c r="R501" s="187"/>
      <c r="S501" s="187"/>
      <c r="T501" s="187"/>
      <c r="U501" s="187"/>
      <c r="V501" s="187"/>
      <c r="W501" s="187"/>
      <c r="X501" s="187"/>
      <c r="Y501" s="187"/>
      <c r="Z501" s="187"/>
    </row>
    <row r="502" spans="8:26" ht="12.75">
      <c r="H502" s="187"/>
      <c r="I502" s="187"/>
      <c r="J502" s="187"/>
      <c r="K502" s="187"/>
      <c r="P502" s="187"/>
      <c r="Q502" s="187"/>
      <c r="R502" s="187"/>
      <c r="S502" s="187"/>
      <c r="T502" s="187"/>
      <c r="U502" s="187"/>
      <c r="V502" s="187"/>
      <c r="W502" s="187"/>
      <c r="X502" s="187"/>
      <c r="Y502" s="187"/>
      <c r="Z502" s="187"/>
    </row>
    <row r="503" spans="8:26" ht="12.75">
      <c r="H503" s="187"/>
      <c r="I503" s="187"/>
      <c r="J503" s="187"/>
      <c r="K503" s="187"/>
      <c r="P503" s="187"/>
      <c r="Q503" s="187"/>
      <c r="R503" s="187"/>
      <c r="S503" s="187"/>
      <c r="T503" s="187"/>
      <c r="U503" s="187"/>
      <c r="V503" s="187"/>
      <c r="W503" s="187"/>
      <c r="X503" s="187"/>
      <c r="Y503" s="187"/>
      <c r="Z503" s="187"/>
    </row>
    <row r="504" spans="8:26" ht="12.75">
      <c r="H504" s="187"/>
      <c r="I504" s="187"/>
      <c r="J504" s="187"/>
      <c r="K504" s="187"/>
      <c r="P504" s="187"/>
      <c r="Q504" s="187"/>
      <c r="R504" s="187"/>
      <c r="S504" s="187"/>
      <c r="T504" s="187"/>
      <c r="U504" s="187"/>
      <c r="V504" s="187"/>
      <c r="W504" s="187"/>
      <c r="X504" s="187"/>
      <c r="Y504" s="187"/>
      <c r="Z504" s="187"/>
    </row>
    <row r="505" spans="8:26" ht="12.75">
      <c r="H505" s="187"/>
      <c r="I505" s="187"/>
      <c r="J505" s="187"/>
      <c r="K505" s="187"/>
      <c r="P505" s="187"/>
      <c r="Q505" s="187"/>
      <c r="R505" s="187"/>
      <c r="S505" s="187"/>
      <c r="T505" s="187"/>
      <c r="U505" s="187"/>
      <c r="V505" s="187"/>
      <c r="W505" s="187"/>
      <c r="X505" s="187"/>
      <c r="Y505" s="187"/>
      <c r="Z505" s="187"/>
    </row>
    <row r="506" spans="8:26" ht="12.75">
      <c r="H506" s="187"/>
      <c r="I506" s="187"/>
      <c r="J506" s="187"/>
      <c r="K506" s="187"/>
      <c r="P506" s="187"/>
      <c r="Q506" s="187"/>
      <c r="R506" s="187"/>
      <c r="S506" s="187"/>
      <c r="T506" s="187"/>
      <c r="U506" s="187"/>
      <c r="V506" s="187"/>
      <c r="W506" s="187"/>
      <c r="X506" s="187"/>
      <c r="Y506" s="187"/>
      <c r="Z506" s="187"/>
    </row>
    <row r="507" spans="8:26" ht="12.75">
      <c r="H507" s="187"/>
      <c r="I507" s="187"/>
      <c r="J507" s="187"/>
      <c r="K507" s="187"/>
      <c r="P507" s="187"/>
      <c r="Q507" s="187"/>
      <c r="R507" s="187"/>
      <c r="S507" s="187"/>
      <c r="T507" s="187"/>
      <c r="U507" s="187"/>
      <c r="V507" s="187"/>
      <c r="W507" s="187"/>
      <c r="X507" s="187"/>
      <c r="Y507" s="187"/>
      <c r="Z507" s="187"/>
    </row>
    <row r="508" spans="8:26" ht="12.75">
      <c r="H508" s="187"/>
      <c r="I508" s="187"/>
      <c r="J508" s="187"/>
      <c r="K508" s="187"/>
      <c r="P508" s="187"/>
      <c r="Q508" s="187"/>
      <c r="R508" s="187"/>
      <c r="S508" s="187"/>
      <c r="T508" s="187"/>
      <c r="U508" s="187"/>
      <c r="V508" s="187"/>
      <c r="W508" s="187"/>
      <c r="X508" s="187"/>
      <c r="Y508" s="187"/>
      <c r="Z508" s="187"/>
    </row>
    <row r="509" spans="8:26" ht="12.75">
      <c r="H509" s="187"/>
      <c r="I509" s="187"/>
      <c r="J509" s="187"/>
      <c r="K509" s="187"/>
      <c r="P509" s="187"/>
      <c r="Q509" s="187"/>
      <c r="R509" s="187"/>
      <c r="S509" s="187"/>
      <c r="T509" s="187"/>
      <c r="U509" s="187"/>
      <c r="V509" s="187"/>
      <c r="W509" s="187"/>
      <c r="X509" s="187"/>
      <c r="Y509" s="187"/>
      <c r="Z509" s="187"/>
    </row>
    <row r="510" spans="8:26" ht="12.75">
      <c r="H510" s="187"/>
      <c r="I510" s="187"/>
      <c r="J510" s="187"/>
      <c r="K510" s="187"/>
      <c r="P510" s="187"/>
      <c r="Q510" s="187"/>
      <c r="R510" s="187"/>
      <c r="S510" s="187"/>
      <c r="T510" s="187"/>
      <c r="U510" s="187"/>
      <c r="V510" s="187"/>
      <c r="W510" s="187"/>
      <c r="X510" s="187"/>
      <c r="Y510" s="187"/>
      <c r="Z510" s="187"/>
    </row>
    <row r="511" spans="8:26" ht="12.75">
      <c r="H511" s="187"/>
      <c r="I511" s="187"/>
      <c r="J511" s="187"/>
      <c r="K511" s="187"/>
      <c r="P511" s="187"/>
      <c r="Q511" s="187"/>
      <c r="R511" s="187"/>
      <c r="S511" s="187"/>
      <c r="T511" s="187"/>
      <c r="U511" s="187"/>
      <c r="V511" s="187"/>
      <c r="W511" s="187"/>
      <c r="X511" s="187"/>
      <c r="Y511" s="187"/>
      <c r="Z511" s="187"/>
    </row>
    <row r="512" spans="8:26" ht="12.75">
      <c r="H512" s="187"/>
      <c r="I512" s="187"/>
      <c r="J512" s="187"/>
      <c r="K512" s="187"/>
      <c r="P512" s="187"/>
      <c r="Q512" s="187"/>
      <c r="R512" s="187"/>
      <c r="S512" s="187"/>
      <c r="T512" s="187"/>
      <c r="U512" s="187"/>
      <c r="V512" s="187"/>
      <c r="W512" s="187"/>
      <c r="X512" s="187"/>
      <c r="Y512" s="187"/>
      <c r="Z512" s="187"/>
    </row>
    <row r="513" spans="8:26" ht="12.75">
      <c r="H513" s="187"/>
      <c r="I513" s="187"/>
      <c r="J513" s="187"/>
      <c r="K513" s="187"/>
      <c r="P513" s="187"/>
      <c r="Q513" s="187"/>
      <c r="R513" s="187"/>
      <c r="S513" s="187"/>
      <c r="T513" s="187"/>
      <c r="U513" s="187"/>
      <c r="V513" s="187"/>
      <c r="W513" s="187"/>
      <c r="X513" s="187"/>
      <c r="Y513" s="187"/>
      <c r="Z513" s="187"/>
    </row>
    <row r="514" spans="8:26" ht="12.75">
      <c r="H514" s="187"/>
      <c r="I514" s="187"/>
      <c r="J514" s="187"/>
      <c r="K514" s="187"/>
      <c r="P514" s="187"/>
      <c r="Q514" s="187"/>
      <c r="R514" s="187"/>
      <c r="S514" s="187"/>
      <c r="T514" s="187"/>
      <c r="U514" s="187"/>
      <c r="V514" s="187"/>
      <c r="W514" s="187"/>
      <c r="X514" s="187"/>
      <c r="Y514" s="187"/>
      <c r="Z514" s="187"/>
    </row>
    <row r="515" spans="8:26" ht="12.75">
      <c r="H515" s="187"/>
      <c r="I515" s="187"/>
      <c r="J515" s="187"/>
      <c r="K515" s="187"/>
      <c r="P515" s="187"/>
      <c r="Q515" s="187"/>
      <c r="R515" s="187"/>
      <c r="S515" s="187"/>
      <c r="T515" s="187"/>
      <c r="U515" s="187"/>
      <c r="V515" s="187"/>
      <c r="W515" s="187"/>
      <c r="X515" s="187"/>
      <c r="Y515" s="187"/>
      <c r="Z515" s="187"/>
    </row>
    <row r="516" spans="8:26" ht="12.75">
      <c r="H516" s="187"/>
      <c r="I516" s="187"/>
      <c r="J516" s="187"/>
      <c r="K516" s="187"/>
      <c r="P516" s="187"/>
      <c r="Q516" s="187"/>
      <c r="R516" s="187"/>
      <c r="S516" s="187"/>
      <c r="T516" s="187"/>
      <c r="U516" s="187"/>
      <c r="V516" s="187"/>
      <c r="W516" s="187"/>
      <c r="X516" s="187"/>
      <c r="Y516" s="187"/>
      <c r="Z516" s="187"/>
    </row>
    <row r="517" spans="8:26" ht="12.75">
      <c r="H517" s="187"/>
      <c r="I517" s="187"/>
      <c r="J517" s="187"/>
      <c r="K517" s="187"/>
      <c r="P517" s="187"/>
      <c r="Q517" s="187"/>
      <c r="R517" s="187"/>
      <c r="S517" s="187"/>
      <c r="T517" s="187"/>
      <c r="U517" s="187"/>
      <c r="V517" s="187"/>
      <c r="W517" s="187"/>
      <c r="X517" s="187"/>
      <c r="Y517" s="187"/>
      <c r="Z517" s="187"/>
    </row>
    <row r="518" spans="8:26" ht="12.75">
      <c r="H518" s="187"/>
      <c r="I518" s="187"/>
      <c r="J518" s="187"/>
      <c r="K518" s="187"/>
      <c r="P518" s="187"/>
      <c r="Q518" s="187"/>
      <c r="R518" s="187"/>
      <c r="S518" s="187"/>
      <c r="T518" s="187"/>
      <c r="U518" s="187"/>
      <c r="V518" s="187"/>
      <c r="W518" s="187"/>
      <c r="X518" s="187"/>
      <c r="Y518" s="187"/>
      <c r="Z518" s="187"/>
    </row>
    <row r="519" spans="8:26" ht="12.75">
      <c r="H519" s="187"/>
      <c r="I519" s="187"/>
      <c r="J519" s="187"/>
      <c r="K519" s="187"/>
      <c r="P519" s="187"/>
      <c r="Q519" s="187"/>
      <c r="R519" s="187"/>
      <c r="S519" s="187"/>
      <c r="T519" s="187"/>
      <c r="U519" s="187"/>
      <c r="V519" s="187"/>
      <c r="W519" s="187"/>
      <c r="X519" s="187"/>
      <c r="Y519" s="187"/>
      <c r="Z519" s="187"/>
    </row>
    <row r="520" spans="8:26" ht="12.75">
      <c r="H520" s="187"/>
      <c r="I520" s="187"/>
      <c r="J520" s="187"/>
      <c r="K520" s="187"/>
      <c r="P520" s="187"/>
      <c r="Q520" s="187"/>
      <c r="R520" s="187"/>
      <c r="S520" s="187"/>
      <c r="T520" s="187"/>
      <c r="U520" s="187"/>
      <c r="V520" s="187"/>
      <c r="W520" s="187"/>
      <c r="X520" s="187"/>
      <c r="Y520" s="187"/>
      <c r="Z520" s="187"/>
    </row>
    <row r="521" spans="8:26" ht="12.75">
      <c r="H521" s="187"/>
      <c r="I521" s="187"/>
      <c r="J521" s="187"/>
      <c r="K521" s="187"/>
      <c r="P521" s="187"/>
      <c r="Q521" s="187"/>
      <c r="R521" s="187"/>
      <c r="S521" s="187"/>
      <c r="T521" s="187"/>
      <c r="U521" s="187"/>
      <c r="V521" s="187"/>
      <c r="W521" s="187"/>
      <c r="X521" s="187"/>
      <c r="Y521" s="187"/>
      <c r="Z521" s="187"/>
    </row>
    <row r="522" spans="8:26" ht="12.75">
      <c r="H522" s="187"/>
      <c r="I522" s="187"/>
      <c r="J522" s="187"/>
      <c r="K522" s="187"/>
      <c r="P522" s="187"/>
      <c r="Q522" s="187"/>
      <c r="R522" s="187"/>
      <c r="S522" s="187"/>
      <c r="T522" s="187"/>
      <c r="U522" s="187"/>
      <c r="V522" s="187"/>
      <c r="W522" s="187"/>
      <c r="X522" s="187"/>
      <c r="Y522" s="187"/>
      <c r="Z522" s="187"/>
    </row>
    <row r="523" spans="8:26" ht="12.75">
      <c r="H523" s="187"/>
      <c r="I523" s="187"/>
      <c r="J523" s="187"/>
      <c r="K523" s="187"/>
      <c r="P523" s="187"/>
      <c r="Q523" s="187"/>
      <c r="R523" s="187"/>
      <c r="S523" s="187"/>
      <c r="T523" s="187"/>
      <c r="U523" s="187"/>
      <c r="V523" s="187"/>
      <c r="W523" s="187"/>
      <c r="X523" s="187"/>
      <c r="Y523" s="187"/>
      <c r="Z523" s="187"/>
    </row>
    <row r="524" spans="8:26" ht="12.75">
      <c r="H524" s="187"/>
      <c r="I524" s="187"/>
      <c r="J524" s="187"/>
      <c r="K524" s="187"/>
      <c r="P524" s="187"/>
      <c r="Q524" s="187"/>
      <c r="R524" s="187"/>
      <c r="S524" s="187"/>
      <c r="T524" s="187"/>
      <c r="U524" s="187"/>
      <c r="V524" s="187"/>
      <c r="W524" s="187"/>
      <c r="X524" s="187"/>
      <c r="Y524" s="187"/>
      <c r="Z524" s="187"/>
    </row>
    <row r="525" spans="8:26" ht="12.75">
      <c r="H525" s="187"/>
      <c r="I525" s="187"/>
      <c r="J525" s="187"/>
      <c r="K525" s="187"/>
      <c r="P525" s="187"/>
      <c r="Q525" s="187"/>
      <c r="R525" s="187"/>
      <c r="S525" s="187"/>
      <c r="T525" s="187"/>
      <c r="U525" s="187"/>
      <c r="V525" s="187"/>
      <c r="W525" s="187"/>
      <c r="X525" s="187"/>
      <c r="Y525" s="187"/>
      <c r="Z525" s="187"/>
    </row>
    <row r="526" spans="8:26" ht="12.75">
      <c r="H526" s="187"/>
      <c r="I526" s="187"/>
      <c r="J526" s="187"/>
      <c r="K526" s="187"/>
      <c r="P526" s="187"/>
      <c r="Q526" s="187"/>
      <c r="R526" s="187"/>
      <c r="S526" s="187"/>
      <c r="T526" s="187"/>
      <c r="U526" s="187"/>
      <c r="V526" s="187"/>
      <c r="W526" s="187"/>
      <c r="X526" s="187"/>
      <c r="Y526" s="187"/>
      <c r="Z526" s="187"/>
    </row>
    <row r="527" spans="8:26" ht="12.75">
      <c r="H527" s="187"/>
      <c r="I527" s="187"/>
      <c r="J527" s="187"/>
      <c r="K527" s="187"/>
      <c r="P527" s="187"/>
      <c r="Q527" s="187"/>
      <c r="R527" s="187"/>
      <c r="S527" s="187"/>
      <c r="T527" s="187"/>
      <c r="U527" s="187"/>
      <c r="V527" s="187"/>
      <c r="W527" s="187"/>
      <c r="X527" s="187"/>
      <c r="Y527" s="187"/>
      <c r="Z527" s="187"/>
    </row>
    <row r="528" spans="8:26" ht="12.75">
      <c r="H528" s="187"/>
      <c r="I528" s="187"/>
      <c r="J528" s="187"/>
      <c r="K528" s="187"/>
      <c r="P528" s="187"/>
      <c r="Q528" s="187"/>
      <c r="R528" s="187"/>
      <c r="S528" s="187"/>
      <c r="T528" s="187"/>
      <c r="U528" s="187"/>
      <c r="V528" s="187"/>
      <c r="W528" s="187"/>
      <c r="X528" s="187"/>
      <c r="Y528" s="187"/>
      <c r="Z528" s="187"/>
    </row>
    <row r="529" spans="8:26" ht="12.75">
      <c r="H529" s="187"/>
      <c r="I529" s="187"/>
      <c r="J529" s="187"/>
      <c r="K529" s="187"/>
      <c r="P529" s="187"/>
      <c r="Q529" s="187"/>
      <c r="R529" s="187"/>
      <c r="S529" s="187"/>
      <c r="T529" s="187"/>
      <c r="U529" s="187"/>
      <c r="V529" s="187"/>
      <c r="W529" s="187"/>
      <c r="X529" s="187"/>
      <c r="Y529" s="187"/>
      <c r="Z529" s="187"/>
    </row>
    <row r="530" spans="8:26" ht="12.75">
      <c r="H530" s="187"/>
      <c r="I530" s="187"/>
      <c r="J530" s="187"/>
      <c r="K530" s="187"/>
      <c r="P530" s="187"/>
      <c r="Q530" s="187"/>
      <c r="R530" s="187"/>
      <c r="S530" s="187"/>
      <c r="T530" s="187"/>
      <c r="U530" s="187"/>
      <c r="V530" s="187"/>
      <c r="W530" s="187"/>
      <c r="X530" s="187"/>
      <c r="Y530" s="187"/>
      <c r="Z530" s="187"/>
    </row>
    <row r="531" spans="8:26" ht="12.75">
      <c r="H531" s="187"/>
      <c r="I531" s="187"/>
      <c r="J531" s="187"/>
      <c r="K531" s="187"/>
      <c r="P531" s="187"/>
      <c r="Q531" s="187"/>
      <c r="R531" s="187"/>
      <c r="S531" s="187"/>
      <c r="T531" s="187"/>
      <c r="U531" s="187"/>
      <c r="V531" s="187"/>
      <c r="W531" s="187"/>
      <c r="X531" s="187"/>
      <c r="Y531" s="187"/>
      <c r="Z531" s="187"/>
    </row>
    <row r="532" spans="8:26" ht="12.75">
      <c r="H532" s="187"/>
      <c r="I532" s="187"/>
      <c r="J532" s="187"/>
      <c r="K532" s="187"/>
      <c r="P532" s="187"/>
      <c r="Q532" s="187"/>
      <c r="R532" s="187"/>
      <c r="S532" s="187"/>
      <c r="T532" s="187"/>
      <c r="U532" s="187"/>
      <c r="V532" s="187"/>
      <c r="W532" s="187"/>
      <c r="X532" s="187"/>
      <c r="Y532" s="187"/>
      <c r="Z532" s="187"/>
    </row>
    <row r="533" spans="8:26" ht="12.75">
      <c r="H533" s="187"/>
      <c r="I533" s="187"/>
      <c r="J533" s="187"/>
      <c r="K533" s="187"/>
      <c r="P533" s="187"/>
      <c r="Q533" s="187"/>
      <c r="R533" s="187"/>
      <c r="S533" s="187"/>
      <c r="T533" s="187"/>
      <c r="U533" s="187"/>
      <c r="V533" s="187"/>
      <c r="W533" s="187"/>
      <c r="X533" s="187"/>
      <c r="Y533" s="187"/>
      <c r="Z533" s="187"/>
    </row>
    <row r="534" spans="8:26" ht="12.75">
      <c r="H534" s="187"/>
      <c r="I534" s="187"/>
      <c r="J534" s="187"/>
      <c r="K534" s="187"/>
      <c r="P534" s="187"/>
      <c r="Q534" s="187"/>
      <c r="R534" s="187"/>
      <c r="S534" s="187"/>
      <c r="T534" s="187"/>
      <c r="U534" s="187"/>
      <c r="V534" s="187"/>
      <c r="W534" s="187"/>
      <c r="X534" s="187"/>
      <c r="Y534" s="187"/>
      <c r="Z534" s="187"/>
    </row>
    <row r="535" spans="8:26" ht="12.75">
      <c r="H535" s="187"/>
      <c r="I535" s="187"/>
      <c r="J535" s="187"/>
      <c r="K535" s="187"/>
      <c r="P535" s="187"/>
      <c r="Q535" s="187"/>
      <c r="R535" s="187"/>
      <c r="S535" s="187"/>
      <c r="T535" s="187"/>
      <c r="U535" s="187"/>
      <c r="V535" s="187"/>
      <c r="W535" s="187"/>
      <c r="X535" s="187"/>
      <c r="Y535" s="187"/>
      <c r="Z535" s="187"/>
    </row>
    <row r="536" spans="8:26" ht="12.75">
      <c r="H536" s="187"/>
      <c r="I536" s="187"/>
      <c r="J536" s="187"/>
      <c r="K536" s="187"/>
      <c r="P536" s="187"/>
      <c r="Q536" s="187"/>
      <c r="R536" s="187"/>
      <c r="S536" s="187"/>
      <c r="T536" s="187"/>
      <c r="U536" s="187"/>
      <c r="V536" s="187"/>
      <c r="W536" s="187"/>
      <c r="X536" s="187"/>
      <c r="Y536" s="187"/>
      <c r="Z536" s="187"/>
    </row>
    <row r="537" spans="8:26" ht="12.75">
      <c r="H537" s="187"/>
      <c r="I537" s="187"/>
      <c r="J537" s="187"/>
      <c r="K537" s="187"/>
      <c r="P537" s="187"/>
      <c r="Q537" s="187"/>
      <c r="R537" s="187"/>
      <c r="S537" s="187"/>
      <c r="T537" s="187"/>
      <c r="U537" s="187"/>
      <c r="V537" s="187"/>
      <c r="W537" s="187"/>
      <c r="X537" s="187"/>
      <c r="Y537" s="187"/>
      <c r="Z537" s="187"/>
    </row>
    <row r="538" spans="8:26" ht="12.75">
      <c r="H538" s="187"/>
      <c r="I538" s="187"/>
      <c r="J538" s="187"/>
      <c r="K538" s="187"/>
      <c r="P538" s="187"/>
      <c r="Q538" s="187"/>
      <c r="R538" s="187"/>
      <c r="S538" s="187"/>
      <c r="T538" s="187"/>
      <c r="U538" s="187"/>
      <c r="V538" s="187"/>
      <c r="W538" s="187"/>
      <c r="X538" s="187"/>
      <c r="Y538" s="187"/>
      <c r="Z538" s="187"/>
    </row>
    <row r="539" spans="8:26" ht="12.75">
      <c r="H539" s="187"/>
      <c r="I539" s="187"/>
      <c r="J539" s="187"/>
      <c r="K539" s="187"/>
      <c r="P539" s="187"/>
      <c r="Q539" s="187"/>
      <c r="R539" s="187"/>
      <c r="S539" s="187"/>
      <c r="T539" s="187"/>
      <c r="U539" s="187"/>
      <c r="V539" s="187"/>
      <c r="W539" s="187"/>
      <c r="X539" s="187"/>
      <c r="Y539" s="187"/>
      <c r="Z539" s="187"/>
    </row>
    <row r="540" spans="8:26" ht="12.75">
      <c r="H540" s="187"/>
      <c r="I540" s="187"/>
      <c r="J540" s="187"/>
      <c r="K540" s="187"/>
      <c r="P540" s="187"/>
      <c r="Q540" s="187"/>
      <c r="R540" s="187"/>
      <c r="S540" s="187"/>
      <c r="T540" s="187"/>
      <c r="U540" s="187"/>
      <c r="V540" s="187"/>
      <c r="W540" s="187"/>
      <c r="X540" s="187"/>
      <c r="Y540" s="187"/>
      <c r="Z540" s="187"/>
    </row>
    <row r="541" spans="8:26" ht="12.75">
      <c r="H541" s="187"/>
      <c r="I541" s="187"/>
      <c r="J541" s="187"/>
      <c r="K541" s="187"/>
      <c r="P541" s="187"/>
      <c r="Q541" s="187"/>
      <c r="R541" s="187"/>
      <c r="S541" s="187"/>
      <c r="T541" s="187"/>
      <c r="U541" s="187"/>
      <c r="V541" s="187"/>
      <c r="W541" s="187"/>
      <c r="X541" s="187"/>
      <c r="Y541" s="187"/>
      <c r="Z541" s="187"/>
    </row>
    <row r="542" spans="8:26" ht="12.75">
      <c r="H542" s="187"/>
      <c r="I542" s="187"/>
      <c r="J542" s="187"/>
      <c r="K542" s="187"/>
      <c r="P542" s="187"/>
      <c r="Q542" s="187"/>
      <c r="R542" s="187"/>
      <c r="S542" s="187"/>
      <c r="T542" s="187"/>
      <c r="U542" s="187"/>
      <c r="V542" s="187"/>
      <c r="W542" s="187"/>
      <c r="X542" s="187"/>
      <c r="Y542" s="187"/>
      <c r="Z542" s="187"/>
    </row>
    <row r="543" spans="8:26" ht="12.75">
      <c r="H543" s="187"/>
      <c r="I543" s="187"/>
      <c r="J543" s="187"/>
      <c r="K543" s="187"/>
      <c r="P543" s="187"/>
      <c r="Q543" s="187"/>
      <c r="R543" s="187"/>
      <c r="S543" s="187"/>
      <c r="T543" s="187"/>
      <c r="U543" s="187"/>
      <c r="V543" s="187"/>
      <c r="W543" s="187"/>
      <c r="X543" s="187"/>
      <c r="Y543" s="187"/>
      <c r="Z543" s="187"/>
    </row>
    <row r="544" spans="8:26" ht="12.75">
      <c r="H544" s="187"/>
      <c r="I544" s="187"/>
      <c r="J544" s="187"/>
      <c r="K544" s="187"/>
      <c r="P544" s="187"/>
      <c r="Q544" s="187"/>
      <c r="R544" s="187"/>
      <c r="S544" s="187"/>
      <c r="T544" s="187"/>
      <c r="U544" s="187"/>
      <c r="V544" s="187"/>
      <c r="W544" s="187"/>
      <c r="X544" s="187"/>
      <c r="Y544" s="187"/>
      <c r="Z544" s="187"/>
    </row>
    <row r="545" spans="8:26" ht="12.75">
      <c r="H545" s="187"/>
      <c r="I545" s="187"/>
      <c r="J545" s="187"/>
      <c r="K545" s="187"/>
      <c r="P545" s="187"/>
      <c r="Q545" s="187"/>
      <c r="R545" s="187"/>
      <c r="S545" s="187"/>
      <c r="T545" s="187"/>
      <c r="U545" s="187"/>
      <c r="V545" s="187"/>
      <c r="W545" s="187"/>
      <c r="X545" s="187"/>
      <c r="Y545" s="187"/>
      <c r="Z545" s="187"/>
    </row>
    <row r="546" spans="8:26" ht="12.75">
      <c r="H546" s="187"/>
      <c r="I546" s="187"/>
      <c r="J546" s="187"/>
      <c r="K546" s="187"/>
      <c r="P546" s="187"/>
      <c r="Q546" s="187"/>
      <c r="R546" s="187"/>
      <c r="S546" s="187"/>
      <c r="T546" s="187"/>
      <c r="U546" s="187"/>
      <c r="V546" s="187"/>
      <c r="W546" s="187"/>
      <c r="X546" s="187"/>
      <c r="Y546" s="187"/>
      <c r="Z546" s="187"/>
    </row>
    <row r="547" spans="8:26" ht="12.75">
      <c r="H547" s="187"/>
      <c r="I547" s="187"/>
      <c r="J547" s="187"/>
      <c r="K547" s="187"/>
      <c r="P547" s="187"/>
      <c r="Q547" s="187"/>
      <c r="R547" s="187"/>
      <c r="S547" s="187"/>
      <c r="T547" s="187"/>
      <c r="U547" s="187"/>
      <c r="V547" s="187"/>
      <c r="W547" s="187"/>
      <c r="X547" s="187"/>
      <c r="Y547" s="187"/>
      <c r="Z547" s="187"/>
    </row>
    <row r="548" spans="8:26" ht="12.75">
      <c r="H548" s="187"/>
      <c r="I548" s="187"/>
      <c r="J548" s="187"/>
      <c r="K548" s="187"/>
      <c r="P548" s="187"/>
      <c r="Q548" s="187"/>
      <c r="R548" s="187"/>
      <c r="S548" s="187"/>
      <c r="T548" s="187"/>
      <c r="U548" s="187"/>
      <c r="V548" s="187"/>
      <c r="W548" s="187"/>
      <c r="X548" s="187"/>
      <c r="Y548" s="187"/>
      <c r="Z548" s="187"/>
    </row>
    <row r="549" spans="8:26" ht="12.75">
      <c r="H549" s="187"/>
      <c r="I549" s="187"/>
      <c r="J549" s="187"/>
      <c r="K549" s="187"/>
      <c r="P549" s="187"/>
      <c r="Q549" s="187"/>
      <c r="R549" s="187"/>
      <c r="S549" s="187"/>
      <c r="T549" s="187"/>
      <c r="U549" s="187"/>
      <c r="V549" s="187"/>
      <c r="W549" s="187"/>
      <c r="X549" s="187"/>
      <c r="Y549" s="187"/>
      <c r="Z549" s="187"/>
    </row>
    <row r="550" spans="8:26" ht="12.75">
      <c r="H550" s="187"/>
      <c r="I550" s="187"/>
      <c r="J550" s="187"/>
      <c r="K550" s="187"/>
      <c r="P550" s="187"/>
      <c r="Q550" s="187"/>
      <c r="R550" s="187"/>
      <c r="S550" s="187"/>
      <c r="T550" s="187"/>
      <c r="U550" s="187"/>
      <c r="V550" s="187"/>
      <c r="W550" s="187"/>
      <c r="X550" s="187"/>
      <c r="Y550" s="187"/>
      <c r="Z550" s="187"/>
    </row>
    <row r="551" spans="8:26" ht="12.75">
      <c r="H551" s="187"/>
      <c r="I551" s="187"/>
      <c r="J551" s="187"/>
      <c r="K551" s="187"/>
      <c r="P551" s="187"/>
      <c r="Q551" s="187"/>
      <c r="R551" s="187"/>
      <c r="S551" s="187"/>
      <c r="T551" s="187"/>
      <c r="U551" s="187"/>
      <c r="V551" s="187"/>
      <c r="W551" s="187"/>
      <c r="X551" s="187"/>
      <c r="Y551" s="187"/>
      <c r="Z551" s="187"/>
    </row>
    <row r="552" spans="8:26" ht="12.75">
      <c r="H552" s="187"/>
      <c r="I552" s="187"/>
      <c r="J552" s="187"/>
      <c r="K552" s="187"/>
      <c r="P552" s="187"/>
      <c r="Q552" s="187"/>
      <c r="R552" s="187"/>
      <c r="S552" s="187"/>
      <c r="T552" s="187"/>
      <c r="U552" s="187"/>
      <c r="V552" s="187"/>
      <c r="W552" s="187"/>
      <c r="X552" s="187"/>
      <c r="Y552" s="187"/>
      <c r="Z552" s="187"/>
    </row>
    <row r="553" spans="8:26" ht="12.75">
      <c r="H553" s="187"/>
      <c r="I553" s="187"/>
      <c r="J553" s="187"/>
      <c r="K553" s="187"/>
      <c r="P553" s="187"/>
      <c r="Q553" s="187"/>
      <c r="R553" s="187"/>
      <c r="S553" s="187"/>
      <c r="T553" s="187"/>
      <c r="U553" s="187"/>
      <c r="V553" s="187"/>
      <c r="W553" s="187"/>
      <c r="X553" s="187"/>
      <c r="Y553" s="187"/>
      <c r="Z553" s="187"/>
    </row>
    <row r="554" spans="8:26" ht="12.75">
      <c r="H554" s="187"/>
      <c r="I554" s="187"/>
      <c r="J554" s="187"/>
      <c r="K554" s="187"/>
      <c r="P554" s="187"/>
      <c r="Q554" s="187"/>
      <c r="R554" s="187"/>
      <c r="S554" s="187"/>
      <c r="T554" s="187"/>
      <c r="U554" s="187"/>
      <c r="V554" s="187"/>
      <c r="W554" s="187"/>
      <c r="X554" s="187"/>
      <c r="Y554" s="187"/>
      <c r="Z554" s="187"/>
    </row>
    <row r="555" spans="8:26" ht="12.75">
      <c r="H555" s="187"/>
      <c r="I555" s="187"/>
      <c r="J555" s="187"/>
      <c r="K555" s="187"/>
      <c r="P555" s="187"/>
      <c r="Q555" s="187"/>
      <c r="R555" s="187"/>
      <c r="S555" s="187"/>
      <c r="T555" s="187"/>
      <c r="U555" s="187"/>
      <c r="V555" s="187"/>
      <c r="W555" s="187"/>
      <c r="X555" s="187"/>
      <c r="Y555" s="187"/>
      <c r="Z555" s="187"/>
    </row>
    <row r="556" spans="8:26" ht="12.75">
      <c r="H556" s="187"/>
      <c r="I556" s="187"/>
      <c r="J556" s="187"/>
      <c r="K556" s="187"/>
      <c r="P556" s="187"/>
      <c r="Q556" s="187"/>
      <c r="R556" s="187"/>
      <c r="S556" s="187"/>
      <c r="T556" s="187"/>
      <c r="U556" s="187"/>
      <c r="V556" s="187"/>
      <c r="W556" s="187"/>
      <c r="X556" s="187"/>
      <c r="Y556" s="187"/>
      <c r="Z556" s="187"/>
    </row>
    <row r="557" spans="8:26" ht="12.75">
      <c r="H557" s="187"/>
      <c r="I557" s="187"/>
      <c r="J557" s="187"/>
      <c r="K557" s="187"/>
      <c r="P557" s="187"/>
      <c r="Q557" s="187"/>
      <c r="R557" s="187"/>
      <c r="S557" s="187"/>
      <c r="T557" s="187"/>
      <c r="U557" s="187"/>
      <c r="V557" s="187"/>
      <c r="W557" s="187"/>
      <c r="X557" s="187"/>
      <c r="Y557" s="187"/>
      <c r="Z557" s="187"/>
    </row>
    <row r="558" spans="8:26" ht="12.75">
      <c r="H558" s="187"/>
      <c r="I558" s="187"/>
      <c r="J558" s="187"/>
      <c r="K558" s="187"/>
      <c r="P558" s="187"/>
      <c r="Q558" s="187"/>
      <c r="R558" s="187"/>
      <c r="S558" s="187"/>
      <c r="T558" s="187"/>
      <c r="U558" s="187"/>
      <c r="V558" s="187"/>
      <c r="W558" s="187"/>
      <c r="X558" s="187"/>
      <c r="Y558" s="187"/>
      <c r="Z558" s="187"/>
    </row>
    <row r="559" spans="8:26" ht="12.75">
      <c r="H559" s="187"/>
      <c r="I559" s="187"/>
      <c r="J559" s="187"/>
      <c r="K559" s="187"/>
      <c r="P559" s="187"/>
      <c r="Q559" s="187"/>
      <c r="R559" s="187"/>
      <c r="S559" s="187"/>
      <c r="T559" s="187"/>
      <c r="U559" s="187"/>
      <c r="V559" s="187"/>
      <c r="W559" s="187"/>
      <c r="X559" s="187"/>
      <c r="Y559" s="187"/>
      <c r="Z559" s="187"/>
    </row>
    <row r="560" spans="8:26" ht="12.75">
      <c r="H560" s="187"/>
      <c r="I560" s="187"/>
      <c r="J560" s="187"/>
      <c r="K560" s="187"/>
      <c r="P560" s="187"/>
      <c r="Q560" s="187"/>
      <c r="R560" s="187"/>
      <c r="S560" s="187"/>
      <c r="T560" s="187"/>
      <c r="U560" s="187"/>
      <c r="V560" s="187"/>
      <c r="W560" s="187"/>
      <c r="X560" s="187"/>
      <c r="Y560" s="187"/>
      <c r="Z560" s="187"/>
    </row>
    <row r="561" spans="8:26" ht="12.75">
      <c r="H561" s="187"/>
      <c r="I561" s="187"/>
      <c r="J561" s="187"/>
      <c r="K561" s="187"/>
      <c r="P561" s="187"/>
      <c r="Q561" s="187"/>
      <c r="R561" s="187"/>
      <c r="S561" s="187"/>
      <c r="T561" s="187"/>
      <c r="U561" s="187"/>
      <c r="V561" s="187"/>
      <c r="W561" s="187"/>
      <c r="X561" s="187"/>
      <c r="Y561" s="187"/>
      <c r="Z561" s="187"/>
    </row>
    <row r="562" spans="8:26" ht="12.75">
      <c r="H562" s="187"/>
      <c r="I562" s="187"/>
      <c r="J562" s="187"/>
      <c r="K562" s="187"/>
      <c r="P562" s="187"/>
      <c r="Q562" s="187"/>
      <c r="R562" s="187"/>
      <c r="S562" s="187"/>
      <c r="T562" s="187"/>
      <c r="U562" s="187"/>
      <c r="V562" s="187"/>
      <c r="W562" s="187"/>
      <c r="X562" s="187"/>
      <c r="Y562" s="187"/>
      <c r="Z562" s="187"/>
    </row>
    <row r="563" spans="8:26" ht="12.75">
      <c r="H563" s="187"/>
      <c r="I563" s="187"/>
      <c r="J563" s="187"/>
      <c r="K563" s="187"/>
      <c r="P563" s="187"/>
      <c r="Q563" s="187"/>
      <c r="R563" s="187"/>
      <c r="S563" s="187"/>
      <c r="T563" s="187"/>
      <c r="U563" s="187"/>
      <c r="V563" s="187"/>
      <c r="W563" s="187"/>
      <c r="X563" s="187"/>
      <c r="Y563" s="187"/>
      <c r="Z563" s="187"/>
    </row>
    <row r="564" spans="8:26" ht="12.75">
      <c r="H564" s="187"/>
      <c r="I564" s="187"/>
      <c r="J564" s="187"/>
      <c r="K564" s="187"/>
      <c r="P564" s="187"/>
      <c r="Q564" s="187"/>
      <c r="R564" s="187"/>
      <c r="S564" s="187"/>
      <c r="T564" s="187"/>
      <c r="U564" s="187"/>
      <c r="V564" s="187"/>
      <c r="W564" s="187"/>
      <c r="X564" s="187"/>
      <c r="Y564" s="187"/>
      <c r="Z564" s="187"/>
    </row>
    <row r="565" spans="8:26" ht="12.75">
      <c r="H565" s="187"/>
      <c r="I565" s="187"/>
      <c r="J565" s="187"/>
      <c r="K565" s="187"/>
      <c r="P565" s="187"/>
      <c r="Q565" s="187"/>
      <c r="R565" s="187"/>
      <c r="S565" s="187"/>
      <c r="T565" s="187"/>
      <c r="U565" s="187"/>
      <c r="V565" s="187"/>
      <c r="W565" s="187"/>
      <c r="X565" s="187"/>
      <c r="Y565" s="187"/>
      <c r="Z565" s="187"/>
    </row>
    <row r="566" spans="8:26" ht="12.75">
      <c r="H566" s="187"/>
      <c r="I566" s="187"/>
      <c r="J566" s="187"/>
      <c r="K566" s="187"/>
      <c r="P566" s="187"/>
      <c r="Q566" s="187"/>
      <c r="R566" s="187"/>
      <c r="S566" s="187"/>
      <c r="T566" s="187"/>
      <c r="U566" s="187"/>
      <c r="V566" s="187"/>
      <c r="W566" s="187"/>
      <c r="X566" s="187"/>
      <c r="Y566" s="187"/>
      <c r="Z566" s="187"/>
    </row>
    <row r="567" spans="8:26" ht="12.75">
      <c r="H567" s="187"/>
      <c r="I567" s="187"/>
      <c r="J567" s="187"/>
      <c r="K567" s="187"/>
      <c r="P567" s="187"/>
      <c r="Q567" s="187"/>
      <c r="R567" s="187"/>
      <c r="S567" s="187"/>
      <c r="T567" s="187"/>
      <c r="U567" s="187"/>
      <c r="V567" s="187"/>
      <c r="W567" s="187"/>
      <c r="X567" s="187"/>
      <c r="Y567" s="187"/>
      <c r="Z567" s="187"/>
    </row>
    <row r="568" spans="8:26" ht="12.75">
      <c r="H568" s="187"/>
      <c r="I568" s="187"/>
      <c r="J568" s="187"/>
      <c r="K568" s="187"/>
      <c r="P568" s="187"/>
      <c r="Q568" s="187"/>
      <c r="R568" s="187"/>
      <c r="S568" s="187"/>
      <c r="T568" s="187"/>
      <c r="U568" s="187"/>
      <c r="V568" s="187"/>
      <c r="W568" s="187"/>
      <c r="X568" s="187"/>
      <c r="Y568" s="187"/>
      <c r="Z568" s="187"/>
    </row>
    <row r="569" spans="8:26" ht="12.75">
      <c r="H569" s="187"/>
      <c r="I569" s="187"/>
      <c r="J569" s="187"/>
      <c r="K569" s="187"/>
      <c r="P569" s="187"/>
      <c r="Q569" s="187"/>
      <c r="R569" s="187"/>
      <c r="S569" s="187"/>
      <c r="T569" s="187"/>
      <c r="U569" s="187"/>
      <c r="V569" s="187"/>
      <c r="W569" s="187"/>
      <c r="X569" s="187"/>
      <c r="Y569" s="187"/>
      <c r="Z569" s="187"/>
    </row>
    <row r="570" spans="8:26" ht="12.75">
      <c r="H570" s="187"/>
      <c r="I570" s="187"/>
      <c r="J570" s="187"/>
      <c r="K570" s="187"/>
      <c r="P570" s="187"/>
      <c r="Q570" s="187"/>
      <c r="R570" s="187"/>
      <c r="S570" s="187"/>
      <c r="T570" s="187"/>
      <c r="U570" s="187"/>
      <c r="V570" s="187"/>
      <c r="W570" s="187"/>
      <c r="X570" s="187"/>
      <c r="Y570" s="187"/>
      <c r="Z570" s="187"/>
    </row>
    <row r="571" spans="8:26" ht="12.75">
      <c r="H571" s="187"/>
      <c r="I571" s="187"/>
      <c r="J571" s="187"/>
      <c r="K571" s="187"/>
      <c r="P571" s="187"/>
      <c r="Q571" s="187"/>
      <c r="R571" s="187"/>
      <c r="S571" s="187"/>
      <c r="T571" s="187"/>
      <c r="U571" s="187"/>
      <c r="V571" s="187"/>
      <c r="W571" s="187"/>
      <c r="X571" s="187"/>
      <c r="Y571" s="187"/>
      <c r="Z571" s="187"/>
    </row>
    <row r="572" spans="8:26" ht="12.75">
      <c r="H572" s="187"/>
      <c r="I572" s="187"/>
      <c r="J572" s="187"/>
      <c r="K572" s="187"/>
      <c r="P572" s="187"/>
      <c r="Q572" s="187"/>
      <c r="R572" s="187"/>
      <c r="S572" s="187"/>
      <c r="T572" s="187"/>
      <c r="U572" s="187"/>
      <c r="V572" s="187"/>
      <c r="W572" s="187"/>
      <c r="X572" s="187"/>
      <c r="Y572" s="187"/>
      <c r="Z572" s="187"/>
    </row>
    <row r="573" spans="8:26" ht="12.75">
      <c r="H573" s="187"/>
      <c r="I573" s="187"/>
      <c r="J573" s="187"/>
      <c r="K573" s="187"/>
      <c r="P573" s="187"/>
      <c r="Q573" s="187"/>
      <c r="R573" s="187"/>
      <c r="S573" s="187"/>
      <c r="T573" s="187"/>
      <c r="U573" s="187"/>
      <c r="V573" s="187"/>
      <c r="W573" s="187"/>
      <c r="X573" s="187"/>
      <c r="Y573" s="187"/>
      <c r="Z573" s="187"/>
    </row>
    <row r="574" spans="8:26" ht="12.75">
      <c r="H574" s="187"/>
      <c r="I574" s="187"/>
      <c r="J574" s="187"/>
      <c r="K574" s="187"/>
      <c r="P574" s="187"/>
      <c r="Q574" s="187"/>
      <c r="R574" s="187"/>
      <c r="S574" s="187"/>
      <c r="T574" s="187"/>
      <c r="U574" s="187"/>
      <c r="V574" s="187"/>
      <c r="W574" s="187"/>
      <c r="X574" s="187"/>
      <c r="Y574" s="187"/>
      <c r="Z574" s="187"/>
    </row>
    <row r="575" spans="8:26" ht="12.75">
      <c r="H575" s="187"/>
      <c r="I575" s="187"/>
      <c r="J575" s="187"/>
      <c r="K575" s="187"/>
      <c r="P575" s="187"/>
      <c r="Q575" s="187"/>
      <c r="R575" s="187"/>
      <c r="S575" s="187"/>
      <c r="T575" s="187"/>
      <c r="U575" s="187"/>
      <c r="V575" s="187"/>
      <c r="W575" s="187"/>
      <c r="X575" s="187"/>
      <c r="Y575" s="187"/>
      <c r="Z575" s="187"/>
    </row>
    <row r="576" spans="8:26" ht="12.75">
      <c r="H576" s="187"/>
      <c r="I576" s="187"/>
      <c r="J576" s="187"/>
      <c r="K576" s="187"/>
      <c r="P576" s="187"/>
      <c r="Q576" s="187"/>
      <c r="R576" s="187"/>
      <c r="S576" s="187"/>
      <c r="T576" s="187"/>
      <c r="U576" s="187"/>
      <c r="V576" s="187"/>
      <c r="W576" s="187"/>
      <c r="X576" s="187"/>
      <c r="Y576" s="187"/>
      <c r="Z576" s="187"/>
    </row>
    <row r="577" spans="8:26" ht="12.75">
      <c r="H577" s="187"/>
      <c r="I577" s="187"/>
      <c r="J577" s="187"/>
      <c r="K577" s="187"/>
      <c r="P577" s="187"/>
      <c r="Q577" s="187"/>
      <c r="R577" s="187"/>
      <c r="S577" s="187"/>
      <c r="T577" s="187"/>
      <c r="U577" s="187"/>
      <c r="V577" s="187"/>
      <c r="W577" s="187"/>
      <c r="X577" s="187"/>
      <c r="Y577" s="187"/>
      <c r="Z577" s="187"/>
    </row>
    <row r="578" spans="8:26" ht="12.75">
      <c r="H578" s="187"/>
      <c r="I578" s="187"/>
      <c r="J578" s="187"/>
      <c r="K578" s="187"/>
      <c r="P578" s="187"/>
      <c r="Q578" s="187"/>
      <c r="R578" s="187"/>
      <c r="S578" s="187"/>
      <c r="T578" s="187"/>
      <c r="U578" s="187"/>
      <c r="V578" s="187"/>
      <c r="W578" s="187"/>
      <c r="X578" s="187"/>
      <c r="Y578" s="187"/>
      <c r="Z578" s="187"/>
    </row>
    <row r="579" spans="8:26" ht="12.75">
      <c r="H579" s="187"/>
      <c r="I579" s="187"/>
      <c r="J579" s="187"/>
      <c r="K579" s="187"/>
      <c r="P579" s="187"/>
      <c r="Q579" s="187"/>
      <c r="R579" s="187"/>
      <c r="S579" s="187"/>
      <c r="T579" s="187"/>
      <c r="U579" s="187"/>
      <c r="V579" s="187"/>
      <c r="W579" s="187"/>
      <c r="X579" s="187"/>
      <c r="Y579" s="187"/>
      <c r="Z579" s="187"/>
    </row>
    <row r="580" spans="8:26" ht="12.75">
      <c r="H580" s="187"/>
      <c r="I580" s="187"/>
      <c r="J580" s="187"/>
      <c r="K580" s="187"/>
      <c r="P580" s="187"/>
      <c r="Q580" s="187"/>
      <c r="R580" s="187"/>
      <c r="S580" s="187"/>
      <c r="T580" s="187"/>
      <c r="U580" s="187"/>
      <c r="V580" s="187"/>
      <c r="W580" s="187"/>
      <c r="X580" s="187"/>
      <c r="Y580" s="187"/>
      <c r="Z580" s="187"/>
    </row>
    <row r="581" spans="8:26" ht="12.75">
      <c r="H581" s="187"/>
      <c r="I581" s="187"/>
      <c r="J581" s="187"/>
      <c r="K581" s="187"/>
      <c r="P581" s="187"/>
      <c r="Q581" s="187"/>
      <c r="R581" s="187"/>
      <c r="S581" s="187"/>
      <c r="T581" s="187"/>
      <c r="U581" s="187"/>
      <c r="V581" s="187"/>
      <c r="W581" s="187"/>
      <c r="X581" s="187"/>
      <c r="Y581" s="187"/>
      <c r="Z581" s="187"/>
    </row>
    <row r="582" spans="8:26" ht="12.75">
      <c r="H582" s="187"/>
      <c r="I582" s="187"/>
      <c r="J582" s="187"/>
      <c r="K582" s="187"/>
      <c r="P582" s="187"/>
      <c r="Q582" s="187"/>
      <c r="R582" s="187"/>
      <c r="S582" s="187"/>
      <c r="T582" s="187"/>
      <c r="U582" s="187"/>
      <c r="V582" s="187"/>
      <c r="W582" s="187"/>
      <c r="X582" s="187"/>
      <c r="Y582" s="187"/>
      <c r="Z582" s="187"/>
    </row>
    <row r="583" spans="8:26" ht="12.75">
      <c r="H583" s="187"/>
      <c r="I583" s="187"/>
      <c r="J583" s="187"/>
      <c r="K583" s="187"/>
      <c r="P583" s="187"/>
      <c r="Q583" s="187"/>
      <c r="R583" s="187"/>
      <c r="S583" s="187"/>
      <c r="T583" s="187"/>
      <c r="U583" s="187"/>
      <c r="V583" s="187"/>
      <c r="W583" s="187"/>
      <c r="X583" s="187"/>
      <c r="Y583" s="187"/>
      <c r="Z583" s="187"/>
    </row>
    <row r="584" spans="8:26" ht="12.75">
      <c r="H584" s="187"/>
      <c r="I584" s="187"/>
      <c r="J584" s="187"/>
      <c r="K584" s="187"/>
      <c r="P584" s="187"/>
      <c r="Q584" s="187"/>
      <c r="R584" s="187"/>
      <c r="S584" s="187"/>
      <c r="T584" s="187"/>
      <c r="U584" s="187"/>
      <c r="V584" s="187"/>
      <c r="W584" s="187"/>
      <c r="X584" s="187"/>
      <c r="Y584" s="187"/>
      <c r="Z584" s="187"/>
    </row>
    <row r="585" spans="8:26" ht="12.75">
      <c r="H585" s="187"/>
      <c r="I585" s="187"/>
      <c r="J585" s="187"/>
      <c r="K585" s="187"/>
      <c r="P585" s="187"/>
      <c r="Q585" s="187"/>
      <c r="R585" s="187"/>
      <c r="S585" s="187"/>
      <c r="T585" s="187"/>
      <c r="U585" s="187"/>
      <c r="V585" s="187"/>
      <c r="W585" s="187"/>
      <c r="X585" s="187"/>
      <c r="Y585" s="187"/>
      <c r="Z585" s="187"/>
    </row>
    <row r="586" spans="8:26" ht="12.75">
      <c r="H586" s="187"/>
      <c r="I586" s="187"/>
      <c r="J586" s="187"/>
      <c r="K586" s="187"/>
      <c r="P586" s="187"/>
      <c r="Q586" s="187"/>
      <c r="R586" s="187"/>
      <c r="S586" s="187"/>
      <c r="T586" s="187"/>
      <c r="U586" s="187"/>
      <c r="V586" s="187"/>
      <c r="W586" s="187"/>
      <c r="X586" s="187"/>
      <c r="Y586" s="187"/>
      <c r="Z586" s="187"/>
    </row>
    <row r="587" spans="8:26" ht="12.75">
      <c r="H587" s="187"/>
      <c r="I587" s="187"/>
      <c r="J587" s="187"/>
      <c r="K587" s="187"/>
      <c r="P587" s="187"/>
      <c r="Q587" s="187"/>
      <c r="R587" s="187"/>
      <c r="S587" s="187"/>
      <c r="T587" s="187"/>
      <c r="U587" s="187"/>
      <c r="V587" s="187"/>
      <c r="W587" s="187"/>
      <c r="X587" s="187"/>
      <c r="Y587" s="187"/>
      <c r="Z587" s="187"/>
    </row>
    <row r="588" spans="8:26" ht="12.75">
      <c r="H588" s="187"/>
      <c r="I588" s="187"/>
      <c r="J588" s="187"/>
      <c r="K588" s="187"/>
      <c r="P588" s="187"/>
      <c r="Q588" s="187"/>
      <c r="R588" s="187"/>
      <c r="S588" s="187"/>
      <c r="T588" s="187"/>
      <c r="U588" s="187"/>
      <c r="V588" s="187"/>
      <c r="W588" s="187"/>
      <c r="X588" s="187"/>
      <c r="Y588" s="187"/>
      <c r="Z588" s="187"/>
    </row>
    <row r="589" spans="8:26" ht="12.75">
      <c r="H589" s="187"/>
      <c r="I589" s="187"/>
      <c r="J589" s="187"/>
      <c r="K589" s="187"/>
      <c r="P589" s="187"/>
      <c r="Q589" s="187"/>
      <c r="R589" s="187"/>
      <c r="S589" s="187"/>
      <c r="T589" s="187"/>
      <c r="U589" s="187"/>
      <c r="V589" s="187"/>
      <c r="W589" s="187"/>
      <c r="X589" s="187"/>
      <c r="Y589" s="187"/>
      <c r="Z589" s="187"/>
    </row>
    <row r="590" spans="8:26" ht="12.75">
      <c r="H590" s="187"/>
      <c r="I590" s="187"/>
      <c r="J590" s="187"/>
      <c r="K590" s="187"/>
      <c r="P590" s="187"/>
      <c r="Q590" s="187"/>
      <c r="R590" s="187"/>
      <c r="S590" s="187"/>
      <c r="T590" s="187"/>
      <c r="U590" s="187"/>
      <c r="V590" s="187"/>
      <c r="W590" s="187"/>
      <c r="X590" s="187"/>
      <c r="Y590" s="187"/>
      <c r="Z590" s="187"/>
    </row>
    <row r="591" spans="8:26" ht="12.75">
      <c r="H591" s="187"/>
      <c r="I591" s="187"/>
      <c r="J591" s="187"/>
      <c r="K591" s="187"/>
      <c r="P591" s="187"/>
      <c r="Q591" s="187"/>
      <c r="R591" s="187"/>
      <c r="S591" s="187"/>
      <c r="T591" s="187"/>
      <c r="U591" s="187"/>
      <c r="V591" s="187"/>
      <c r="W591" s="187"/>
      <c r="X591" s="187"/>
      <c r="Y591" s="187"/>
      <c r="Z591" s="187"/>
    </row>
    <row r="592" spans="8:26" ht="12.75">
      <c r="H592" s="187"/>
      <c r="I592" s="187"/>
      <c r="J592" s="187"/>
      <c r="K592" s="187"/>
      <c r="P592" s="187"/>
      <c r="Q592" s="187"/>
      <c r="R592" s="187"/>
      <c r="S592" s="187"/>
      <c r="T592" s="187"/>
      <c r="U592" s="187"/>
      <c r="V592" s="187"/>
      <c r="W592" s="187"/>
      <c r="X592" s="187"/>
      <c r="Y592" s="187"/>
      <c r="Z592" s="187"/>
    </row>
    <row r="593" spans="8:26" ht="12.75">
      <c r="H593" s="187"/>
      <c r="I593" s="187"/>
      <c r="J593" s="187"/>
      <c r="K593" s="187"/>
      <c r="P593" s="187"/>
      <c r="Q593" s="187"/>
      <c r="R593" s="187"/>
      <c r="S593" s="187"/>
      <c r="T593" s="187"/>
      <c r="U593" s="187"/>
      <c r="V593" s="187"/>
      <c r="W593" s="187"/>
      <c r="X593" s="187"/>
      <c r="Y593" s="187"/>
      <c r="Z593" s="187"/>
    </row>
    <row r="594" spans="8:26" ht="12.75">
      <c r="H594" s="187"/>
      <c r="I594" s="187"/>
      <c r="J594" s="187"/>
      <c r="K594" s="187"/>
      <c r="P594" s="187"/>
      <c r="Q594" s="187"/>
      <c r="R594" s="187"/>
      <c r="S594" s="187"/>
      <c r="T594" s="187"/>
      <c r="U594" s="187"/>
      <c r="V594" s="187"/>
      <c r="W594" s="187"/>
      <c r="X594" s="187"/>
      <c r="Y594" s="187"/>
      <c r="Z594" s="187"/>
    </row>
    <row r="595" spans="8:26" ht="12.75">
      <c r="H595" s="187"/>
      <c r="I595" s="187"/>
      <c r="J595" s="187"/>
      <c r="K595" s="187"/>
      <c r="P595" s="187"/>
      <c r="Q595" s="187"/>
      <c r="R595" s="187"/>
      <c r="S595" s="187"/>
      <c r="T595" s="187"/>
      <c r="U595" s="187"/>
      <c r="V595" s="187"/>
      <c r="W595" s="187"/>
      <c r="X595" s="187"/>
      <c r="Y595" s="187"/>
      <c r="Z595" s="187"/>
    </row>
    <row r="596" spans="8:26" ht="12.75">
      <c r="H596" s="187"/>
      <c r="I596" s="187"/>
      <c r="J596" s="187"/>
      <c r="K596" s="187"/>
      <c r="P596" s="187"/>
      <c r="Q596" s="187"/>
      <c r="R596" s="187"/>
      <c r="S596" s="187"/>
      <c r="T596" s="187"/>
      <c r="U596" s="187"/>
      <c r="V596" s="187"/>
      <c r="W596" s="187"/>
      <c r="X596" s="187"/>
      <c r="Y596" s="187"/>
      <c r="Z596" s="187"/>
    </row>
    <row r="597" spans="8:26" ht="12.75">
      <c r="H597" s="187"/>
      <c r="I597" s="187"/>
      <c r="J597" s="187"/>
      <c r="K597" s="187"/>
      <c r="P597" s="187"/>
      <c r="Q597" s="187"/>
      <c r="R597" s="187"/>
      <c r="S597" s="187"/>
      <c r="T597" s="187"/>
      <c r="U597" s="187"/>
      <c r="V597" s="187"/>
      <c r="W597" s="187"/>
      <c r="X597" s="187"/>
      <c r="Y597" s="187"/>
      <c r="Z597" s="187"/>
    </row>
    <row r="598" spans="8:26" ht="12.75">
      <c r="H598" s="187"/>
      <c r="I598" s="187"/>
      <c r="J598" s="187"/>
      <c r="K598" s="187"/>
      <c r="P598" s="187"/>
      <c r="Q598" s="187"/>
      <c r="R598" s="187"/>
      <c r="S598" s="187"/>
      <c r="T598" s="187"/>
      <c r="U598" s="187"/>
      <c r="V598" s="187"/>
      <c r="W598" s="187"/>
      <c r="X598" s="187"/>
      <c r="Y598" s="187"/>
      <c r="Z598" s="187"/>
    </row>
    <row r="599" spans="8:26" ht="12.75">
      <c r="H599" s="187"/>
      <c r="I599" s="187"/>
      <c r="J599" s="187"/>
      <c r="K599" s="187"/>
      <c r="P599" s="187"/>
      <c r="Q599" s="187"/>
      <c r="R599" s="187"/>
      <c r="S599" s="187"/>
      <c r="T599" s="187"/>
      <c r="U599" s="187"/>
      <c r="V599" s="187"/>
      <c r="W599" s="187"/>
      <c r="X599" s="187"/>
      <c r="Y599" s="187"/>
      <c r="Z599" s="187"/>
    </row>
    <row r="600" spans="8:26" ht="12.75">
      <c r="H600" s="187"/>
      <c r="I600" s="187"/>
      <c r="J600" s="187"/>
      <c r="K600" s="187"/>
      <c r="P600" s="187"/>
      <c r="Q600" s="187"/>
      <c r="R600" s="187"/>
      <c r="S600" s="187"/>
      <c r="T600" s="187"/>
      <c r="U600" s="187"/>
      <c r="V600" s="187"/>
      <c r="W600" s="187"/>
      <c r="X600" s="187"/>
      <c r="Y600" s="187"/>
      <c r="Z600" s="187"/>
    </row>
    <row r="601" spans="8:26" ht="12.75">
      <c r="H601" s="187"/>
      <c r="I601" s="187"/>
      <c r="J601" s="187"/>
      <c r="K601" s="187"/>
      <c r="P601" s="187"/>
      <c r="Q601" s="187"/>
      <c r="R601" s="187"/>
      <c r="S601" s="187"/>
      <c r="T601" s="187"/>
      <c r="U601" s="187"/>
      <c r="V601" s="187"/>
      <c r="W601" s="187"/>
      <c r="X601" s="187"/>
      <c r="Y601" s="187"/>
      <c r="Z601" s="187"/>
    </row>
    <row r="602" spans="8:26" ht="12.75">
      <c r="H602" s="187"/>
      <c r="I602" s="187"/>
      <c r="J602" s="187"/>
      <c r="K602" s="187"/>
      <c r="P602" s="187"/>
      <c r="Q602" s="187"/>
      <c r="R602" s="187"/>
      <c r="S602" s="187"/>
      <c r="T602" s="187"/>
      <c r="U602" s="187"/>
      <c r="V602" s="187"/>
      <c r="W602" s="187"/>
      <c r="X602" s="187"/>
      <c r="Y602" s="187"/>
      <c r="Z602" s="187"/>
    </row>
    <row r="603" spans="8:26" ht="12.75">
      <c r="H603" s="187"/>
      <c r="I603" s="187"/>
      <c r="J603" s="187"/>
      <c r="K603" s="187"/>
      <c r="P603" s="187"/>
      <c r="Q603" s="187"/>
      <c r="R603" s="187"/>
      <c r="S603" s="187"/>
      <c r="T603" s="187"/>
      <c r="U603" s="187"/>
      <c r="V603" s="187"/>
      <c r="W603" s="187"/>
      <c r="X603" s="187"/>
      <c r="Y603" s="187"/>
      <c r="Z603" s="187"/>
    </row>
    <row r="604" spans="8:26" ht="12.75">
      <c r="H604" s="187"/>
      <c r="I604" s="187"/>
      <c r="J604" s="187"/>
      <c r="K604" s="187"/>
      <c r="P604" s="187"/>
      <c r="Q604" s="187"/>
      <c r="R604" s="187"/>
      <c r="S604" s="187"/>
      <c r="T604" s="187"/>
      <c r="U604" s="187"/>
      <c r="V604" s="187"/>
      <c r="W604" s="187"/>
      <c r="X604" s="187"/>
      <c r="Y604" s="187"/>
      <c r="Z604" s="187"/>
    </row>
    <row r="605" spans="8:26" ht="12.75">
      <c r="H605" s="187"/>
      <c r="I605" s="187"/>
      <c r="J605" s="187"/>
      <c r="K605" s="187"/>
      <c r="P605" s="187"/>
      <c r="Q605" s="187"/>
      <c r="R605" s="187"/>
      <c r="S605" s="187"/>
      <c r="T605" s="187"/>
      <c r="U605" s="187"/>
      <c r="V605" s="187"/>
      <c r="W605" s="187"/>
      <c r="X605" s="187"/>
      <c r="Y605" s="187"/>
      <c r="Z605" s="187"/>
    </row>
    <row r="606" spans="8:26" ht="12.75">
      <c r="H606" s="187"/>
      <c r="I606" s="187"/>
      <c r="J606" s="187"/>
      <c r="K606" s="187"/>
      <c r="P606" s="187"/>
      <c r="Q606" s="187"/>
      <c r="R606" s="187"/>
      <c r="S606" s="187"/>
      <c r="T606" s="187"/>
      <c r="U606" s="187"/>
      <c r="V606" s="187"/>
      <c r="W606" s="187"/>
      <c r="X606" s="187"/>
      <c r="Y606" s="187"/>
      <c r="Z606" s="187"/>
    </row>
    <row r="607" spans="8:26" ht="12.75">
      <c r="H607" s="187"/>
      <c r="I607" s="187"/>
      <c r="J607" s="187"/>
      <c r="K607" s="187"/>
      <c r="P607" s="187"/>
      <c r="Q607" s="187"/>
      <c r="R607" s="187"/>
      <c r="S607" s="187"/>
      <c r="T607" s="187"/>
      <c r="U607" s="187"/>
      <c r="V607" s="187"/>
      <c r="W607" s="187"/>
      <c r="X607" s="187"/>
      <c r="Y607" s="187"/>
      <c r="Z607" s="187"/>
    </row>
    <row r="608" spans="8:26" ht="12.75">
      <c r="H608" s="187"/>
      <c r="I608" s="187"/>
      <c r="J608" s="187"/>
      <c r="K608" s="187"/>
      <c r="P608" s="187"/>
      <c r="Q608" s="187"/>
      <c r="R608" s="187"/>
      <c r="S608" s="187"/>
      <c r="T608" s="187"/>
      <c r="U608" s="187"/>
      <c r="V608" s="187"/>
      <c r="W608" s="187"/>
      <c r="X608" s="187"/>
      <c r="Y608" s="187"/>
      <c r="Z608" s="187"/>
    </row>
    <row r="609" spans="8:26" ht="12.75">
      <c r="H609" s="187"/>
      <c r="I609" s="187"/>
      <c r="J609" s="187"/>
      <c r="K609" s="187"/>
      <c r="P609" s="187"/>
      <c r="Q609" s="187"/>
      <c r="R609" s="187"/>
      <c r="S609" s="187"/>
      <c r="T609" s="187"/>
      <c r="U609" s="187"/>
      <c r="V609" s="187"/>
      <c r="W609" s="187"/>
      <c r="X609" s="187"/>
      <c r="Y609" s="187"/>
      <c r="Z609" s="187"/>
    </row>
    <row r="610" spans="8:26" ht="12.75">
      <c r="H610" s="187"/>
      <c r="I610" s="187"/>
      <c r="J610" s="187"/>
      <c r="K610" s="187"/>
      <c r="P610" s="187"/>
      <c r="Q610" s="187"/>
      <c r="R610" s="187"/>
      <c r="S610" s="187"/>
      <c r="T610" s="187"/>
      <c r="U610" s="187"/>
      <c r="V610" s="187"/>
      <c r="W610" s="187"/>
      <c r="X610" s="187"/>
      <c r="Y610" s="187"/>
      <c r="Z610" s="187"/>
    </row>
    <row r="611" spans="8:26" ht="12.75">
      <c r="H611" s="187"/>
      <c r="I611" s="187"/>
      <c r="J611" s="187"/>
      <c r="K611" s="187"/>
      <c r="P611" s="187"/>
      <c r="Q611" s="187"/>
      <c r="R611" s="187"/>
      <c r="S611" s="187"/>
      <c r="T611" s="187"/>
      <c r="U611" s="187"/>
      <c r="V611" s="187"/>
      <c r="W611" s="187"/>
      <c r="X611" s="187"/>
      <c r="Y611" s="187"/>
      <c r="Z611" s="187"/>
    </row>
    <row r="612" spans="8:26" ht="12.75">
      <c r="H612" s="187"/>
      <c r="I612" s="187"/>
      <c r="J612" s="187"/>
      <c r="K612" s="187"/>
      <c r="P612" s="187"/>
      <c r="Q612" s="187"/>
      <c r="R612" s="187"/>
      <c r="S612" s="187"/>
      <c r="T612" s="187"/>
      <c r="U612" s="187"/>
      <c r="V612" s="187"/>
      <c r="W612" s="187"/>
      <c r="X612" s="187"/>
      <c r="Y612" s="187"/>
      <c r="Z612" s="187"/>
    </row>
    <row r="613" spans="8:26" ht="12.75">
      <c r="H613" s="187"/>
      <c r="I613" s="187"/>
      <c r="J613" s="187"/>
      <c r="K613" s="187"/>
      <c r="P613" s="187"/>
      <c r="Q613" s="187"/>
      <c r="R613" s="187"/>
      <c r="S613" s="187"/>
      <c r="T613" s="187"/>
      <c r="U613" s="187"/>
      <c r="V613" s="187"/>
      <c r="W613" s="187"/>
      <c r="X613" s="187"/>
      <c r="Y613" s="187"/>
      <c r="Z613" s="187"/>
    </row>
    <row r="614" spans="8:26" ht="12.75">
      <c r="H614" s="187"/>
      <c r="I614" s="187"/>
      <c r="J614" s="187"/>
      <c r="K614" s="187"/>
      <c r="P614" s="187"/>
      <c r="Q614" s="187"/>
      <c r="R614" s="187"/>
      <c r="S614" s="187"/>
      <c r="T614" s="187"/>
      <c r="U614" s="187"/>
      <c r="V614" s="187"/>
      <c r="W614" s="187"/>
      <c r="X614" s="187"/>
      <c r="Y614" s="187"/>
      <c r="Z614" s="187"/>
    </row>
    <row r="615" spans="8:26" ht="12.75">
      <c r="H615" s="187"/>
      <c r="I615" s="187"/>
      <c r="J615" s="187"/>
      <c r="K615" s="187"/>
      <c r="P615" s="187"/>
      <c r="Q615" s="187"/>
      <c r="R615" s="187"/>
      <c r="S615" s="187"/>
      <c r="T615" s="187"/>
      <c r="U615" s="187"/>
      <c r="V615" s="187"/>
      <c r="W615" s="187"/>
      <c r="X615" s="187"/>
      <c r="Y615" s="187"/>
      <c r="Z615" s="187"/>
    </row>
    <row r="616" spans="8:26" ht="12.75">
      <c r="H616" s="187"/>
      <c r="I616" s="187"/>
      <c r="J616" s="187"/>
      <c r="K616" s="187"/>
      <c r="P616" s="187"/>
      <c r="Q616" s="187"/>
      <c r="R616" s="187"/>
      <c r="S616" s="187"/>
      <c r="T616" s="187"/>
      <c r="U616" s="187"/>
      <c r="V616" s="187"/>
      <c r="W616" s="187"/>
      <c r="X616" s="187"/>
      <c r="Y616" s="187"/>
      <c r="Z616" s="187"/>
    </row>
    <row r="617" spans="8:26" ht="12.75">
      <c r="H617" s="187"/>
      <c r="I617" s="187"/>
      <c r="J617" s="187"/>
      <c r="K617" s="187"/>
      <c r="P617" s="187"/>
      <c r="Q617" s="187"/>
      <c r="R617" s="187"/>
      <c r="S617" s="187"/>
      <c r="T617" s="187"/>
      <c r="U617" s="187"/>
      <c r="V617" s="187"/>
      <c r="W617" s="187"/>
      <c r="X617" s="187"/>
      <c r="Y617" s="187"/>
      <c r="Z617" s="187"/>
    </row>
    <row r="618" spans="8:26" ht="12.75">
      <c r="H618" s="187"/>
      <c r="I618" s="187"/>
      <c r="J618" s="187"/>
      <c r="K618" s="187"/>
      <c r="P618" s="187"/>
      <c r="Q618" s="187"/>
      <c r="R618" s="187"/>
      <c r="S618" s="187"/>
      <c r="T618" s="187"/>
      <c r="U618" s="187"/>
      <c r="V618" s="187"/>
      <c r="W618" s="187"/>
      <c r="X618" s="187"/>
      <c r="Y618" s="187"/>
      <c r="Z618" s="187"/>
    </row>
    <row r="619" spans="8:26" ht="12.75">
      <c r="H619" s="187"/>
      <c r="I619" s="187"/>
      <c r="J619" s="187"/>
      <c r="K619" s="187"/>
      <c r="P619" s="187"/>
      <c r="Q619" s="187"/>
      <c r="R619" s="187"/>
      <c r="S619" s="187"/>
      <c r="T619" s="187"/>
      <c r="U619" s="187"/>
      <c r="V619" s="187"/>
      <c r="W619" s="187"/>
      <c r="X619" s="187"/>
      <c r="Y619" s="187"/>
      <c r="Z619" s="187"/>
    </row>
    <row r="620" spans="8:26" ht="12.75">
      <c r="H620" s="187"/>
      <c r="I620" s="187"/>
      <c r="J620" s="187"/>
      <c r="K620" s="187"/>
      <c r="P620" s="187"/>
      <c r="Q620" s="187"/>
      <c r="R620" s="187"/>
      <c r="S620" s="187"/>
      <c r="T620" s="187"/>
      <c r="U620" s="187"/>
      <c r="V620" s="187"/>
      <c r="W620" s="187"/>
      <c r="X620" s="187"/>
      <c r="Y620" s="187"/>
      <c r="Z620" s="187"/>
    </row>
    <row r="621" spans="8:26" ht="12.75">
      <c r="H621" s="187"/>
      <c r="I621" s="187"/>
      <c r="J621" s="187"/>
      <c r="K621" s="187"/>
      <c r="P621" s="187"/>
      <c r="Q621" s="187"/>
      <c r="R621" s="187"/>
      <c r="S621" s="187"/>
      <c r="T621" s="187"/>
      <c r="U621" s="187"/>
      <c r="V621" s="187"/>
      <c r="W621" s="187"/>
      <c r="X621" s="187"/>
      <c r="Y621" s="187"/>
      <c r="Z621" s="187"/>
    </row>
    <row r="622" spans="8:26" ht="12.75">
      <c r="H622" s="187"/>
      <c r="I622" s="187"/>
      <c r="J622" s="187"/>
      <c r="K622" s="187"/>
      <c r="P622" s="187"/>
      <c r="Q622" s="187"/>
      <c r="R622" s="187"/>
      <c r="S622" s="187"/>
      <c r="T622" s="187"/>
      <c r="U622" s="187"/>
      <c r="V622" s="187"/>
      <c r="W622" s="187"/>
      <c r="X622" s="187"/>
      <c r="Y622" s="187"/>
      <c r="Z622" s="187"/>
    </row>
    <row r="623" spans="8:26" ht="12.75">
      <c r="H623" s="187"/>
      <c r="I623" s="187"/>
      <c r="J623" s="187"/>
      <c r="K623" s="187"/>
      <c r="P623" s="187"/>
      <c r="Q623" s="187"/>
      <c r="R623" s="187"/>
      <c r="S623" s="187"/>
      <c r="T623" s="187"/>
      <c r="U623" s="187"/>
      <c r="V623" s="187"/>
      <c r="W623" s="187"/>
      <c r="X623" s="187"/>
      <c r="Y623" s="187"/>
      <c r="Z623" s="187"/>
    </row>
    <row r="624" spans="8:26" ht="12.75">
      <c r="H624" s="187"/>
      <c r="I624" s="187"/>
      <c r="J624" s="187"/>
      <c r="K624" s="187"/>
      <c r="P624" s="187"/>
      <c r="Q624" s="187"/>
      <c r="R624" s="187"/>
      <c r="S624" s="187"/>
      <c r="T624" s="187"/>
      <c r="U624" s="187"/>
      <c r="V624" s="187"/>
      <c r="W624" s="187"/>
      <c r="X624" s="187"/>
      <c r="Y624" s="187"/>
      <c r="Z624" s="187"/>
    </row>
    <row r="625" spans="8:26" ht="12.75">
      <c r="H625" s="187"/>
      <c r="I625" s="187"/>
      <c r="J625" s="187"/>
      <c r="K625" s="187"/>
      <c r="P625" s="187"/>
      <c r="Q625" s="187"/>
      <c r="R625" s="187"/>
      <c r="S625" s="187"/>
      <c r="T625" s="187"/>
      <c r="U625" s="187"/>
      <c r="V625" s="187"/>
      <c r="W625" s="187"/>
      <c r="X625" s="187"/>
      <c r="Y625" s="187"/>
      <c r="Z625" s="187"/>
    </row>
    <row r="626" spans="8:26" ht="12.75">
      <c r="H626" s="187"/>
      <c r="I626" s="187"/>
      <c r="J626" s="187"/>
      <c r="K626" s="187"/>
      <c r="P626" s="187"/>
      <c r="Q626" s="187"/>
      <c r="R626" s="187"/>
      <c r="S626" s="187"/>
      <c r="T626" s="187"/>
      <c r="U626" s="187"/>
      <c r="V626" s="187"/>
      <c r="W626" s="187"/>
      <c r="X626" s="187"/>
      <c r="Y626" s="187"/>
      <c r="Z626" s="187"/>
    </row>
    <row r="627" spans="8:26" ht="12.75">
      <c r="H627" s="187"/>
      <c r="I627" s="187"/>
      <c r="J627" s="187"/>
      <c r="K627" s="187"/>
      <c r="P627" s="187"/>
      <c r="Q627" s="187"/>
      <c r="R627" s="187"/>
      <c r="S627" s="187"/>
      <c r="T627" s="187"/>
      <c r="U627" s="187"/>
      <c r="V627" s="187"/>
      <c r="W627" s="187"/>
      <c r="X627" s="187"/>
      <c r="Y627" s="187"/>
      <c r="Z627" s="187"/>
    </row>
    <row r="628" spans="8:26" ht="12.75">
      <c r="H628" s="187"/>
      <c r="I628" s="187"/>
      <c r="J628" s="187"/>
      <c r="K628" s="187"/>
      <c r="P628" s="187"/>
      <c r="Q628" s="187"/>
      <c r="R628" s="187"/>
      <c r="S628" s="187"/>
      <c r="T628" s="187"/>
      <c r="U628" s="187"/>
      <c r="V628" s="187"/>
      <c r="W628" s="187"/>
      <c r="X628" s="187"/>
      <c r="Y628" s="187"/>
      <c r="Z628" s="187"/>
    </row>
    <row r="629" spans="8:26" ht="12.75">
      <c r="H629" s="187"/>
      <c r="I629" s="187"/>
      <c r="J629" s="187"/>
      <c r="K629" s="187"/>
      <c r="P629" s="187"/>
      <c r="Q629" s="187"/>
      <c r="R629" s="187"/>
      <c r="S629" s="187"/>
      <c r="T629" s="187"/>
      <c r="U629" s="187"/>
      <c r="V629" s="187"/>
      <c r="W629" s="187"/>
      <c r="X629" s="187"/>
      <c r="Y629" s="187"/>
      <c r="Z629" s="187"/>
    </row>
    <row r="630" spans="8:26" ht="12.75">
      <c r="H630" s="187"/>
      <c r="I630" s="187"/>
      <c r="J630" s="187"/>
      <c r="K630" s="187"/>
      <c r="P630" s="187"/>
      <c r="Q630" s="187"/>
      <c r="R630" s="187"/>
      <c r="S630" s="187"/>
      <c r="T630" s="187"/>
      <c r="U630" s="187"/>
      <c r="V630" s="187"/>
      <c r="W630" s="187"/>
      <c r="X630" s="187"/>
      <c r="Y630" s="187"/>
      <c r="Z630" s="187"/>
    </row>
    <row r="631" spans="8:26" ht="12.75">
      <c r="H631" s="187"/>
      <c r="I631" s="187"/>
      <c r="J631" s="187"/>
      <c r="K631" s="187"/>
      <c r="P631" s="187"/>
      <c r="Q631" s="187"/>
      <c r="R631" s="187"/>
      <c r="S631" s="187"/>
      <c r="T631" s="187"/>
      <c r="U631" s="187"/>
      <c r="V631" s="187"/>
      <c r="W631" s="187"/>
      <c r="X631" s="187"/>
      <c r="Y631" s="187"/>
      <c r="Z631" s="187"/>
    </row>
    <row r="632" spans="8:26" ht="12.75">
      <c r="H632" s="187"/>
      <c r="I632" s="187"/>
      <c r="J632" s="187"/>
      <c r="K632" s="187"/>
      <c r="P632" s="187"/>
      <c r="Q632" s="187"/>
      <c r="R632" s="187"/>
      <c r="S632" s="187"/>
      <c r="T632" s="187"/>
      <c r="U632" s="187"/>
      <c r="V632" s="187"/>
      <c r="W632" s="187"/>
      <c r="X632" s="187"/>
      <c r="Y632" s="187"/>
      <c r="Z632" s="187"/>
    </row>
    <row r="633" spans="8:26" ht="12.75">
      <c r="H633" s="187"/>
      <c r="I633" s="187"/>
      <c r="J633" s="187"/>
      <c r="K633" s="187"/>
      <c r="P633" s="187"/>
      <c r="Q633" s="187"/>
      <c r="R633" s="187"/>
      <c r="S633" s="187"/>
      <c r="T633" s="187"/>
      <c r="U633" s="187"/>
      <c r="V633" s="187"/>
      <c r="W633" s="187"/>
      <c r="X633" s="187"/>
      <c r="Y633" s="187"/>
      <c r="Z633" s="187"/>
    </row>
    <row r="634" spans="8:26" ht="12.75">
      <c r="H634" s="187"/>
      <c r="I634" s="187"/>
      <c r="J634" s="187"/>
      <c r="K634" s="187"/>
      <c r="P634" s="187"/>
      <c r="Q634" s="187"/>
      <c r="R634" s="187"/>
      <c r="S634" s="187"/>
      <c r="T634" s="187"/>
      <c r="U634" s="187"/>
      <c r="V634" s="187"/>
      <c r="W634" s="187"/>
      <c r="X634" s="187"/>
      <c r="Y634" s="187"/>
      <c r="Z634" s="187"/>
    </row>
    <row r="635" spans="8:26" ht="12.75">
      <c r="H635" s="187"/>
      <c r="I635" s="187"/>
      <c r="J635" s="187"/>
      <c r="K635" s="187"/>
      <c r="P635" s="187"/>
      <c r="Q635" s="187"/>
      <c r="R635" s="187"/>
      <c r="S635" s="187"/>
      <c r="T635" s="187"/>
      <c r="U635" s="187"/>
      <c r="V635" s="187"/>
      <c r="W635" s="187"/>
      <c r="X635" s="187"/>
      <c r="Y635" s="187"/>
      <c r="Z635" s="187"/>
    </row>
    <row r="636" spans="8:26" ht="12.75">
      <c r="H636" s="187"/>
      <c r="I636" s="187"/>
      <c r="J636" s="187"/>
      <c r="K636" s="187"/>
      <c r="P636" s="187"/>
      <c r="Q636" s="187"/>
      <c r="R636" s="187"/>
      <c r="S636" s="187"/>
      <c r="T636" s="187"/>
      <c r="U636" s="187"/>
      <c r="V636" s="187"/>
      <c r="W636" s="187"/>
      <c r="X636" s="187"/>
      <c r="Y636" s="187"/>
      <c r="Z636" s="187"/>
    </row>
    <row r="637" spans="8:26" ht="12.75">
      <c r="H637" s="187"/>
      <c r="I637" s="187"/>
      <c r="J637" s="187"/>
      <c r="K637" s="187"/>
      <c r="P637" s="187"/>
      <c r="Q637" s="187"/>
      <c r="R637" s="187"/>
      <c r="S637" s="187"/>
      <c r="T637" s="187"/>
      <c r="U637" s="187"/>
      <c r="V637" s="187"/>
      <c r="W637" s="187"/>
      <c r="X637" s="187"/>
      <c r="Y637" s="187"/>
      <c r="Z637" s="187"/>
    </row>
    <row r="638" spans="8:26" ht="12.75">
      <c r="H638" s="187"/>
      <c r="I638" s="187"/>
      <c r="J638" s="187"/>
      <c r="K638" s="187"/>
      <c r="P638" s="187"/>
      <c r="Q638" s="187"/>
      <c r="R638" s="187"/>
      <c r="S638" s="187"/>
      <c r="T638" s="187"/>
      <c r="U638" s="187"/>
      <c r="V638" s="187"/>
      <c r="W638" s="187"/>
      <c r="X638" s="187"/>
      <c r="Y638" s="187"/>
      <c r="Z638" s="187"/>
    </row>
    <row r="639" spans="8:26" ht="12.75">
      <c r="H639" s="187"/>
      <c r="I639" s="187"/>
      <c r="J639" s="187"/>
      <c r="K639" s="187"/>
      <c r="P639" s="187"/>
      <c r="Q639" s="187"/>
      <c r="R639" s="187"/>
      <c r="S639" s="187"/>
      <c r="T639" s="187"/>
      <c r="U639" s="187"/>
      <c r="V639" s="187"/>
      <c r="W639" s="187"/>
      <c r="X639" s="187"/>
      <c r="Y639" s="187"/>
      <c r="Z639" s="187"/>
    </row>
    <row r="640" spans="8:26" ht="12.75">
      <c r="H640" s="187"/>
      <c r="I640" s="187"/>
      <c r="J640" s="187"/>
      <c r="K640" s="187"/>
      <c r="P640" s="187"/>
      <c r="Q640" s="187"/>
      <c r="R640" s="187"/>
      <c r="S640" s="187"/>
      <c r="T640" s="187"/>
      <c r="U640" s="187"/>
      <c r="V640" s="187"/>
      <c r="W640" s="187"/>
      <c r="X640" s="187"/>
      <c r="Y640" s="187"/>
      <c r="Z640" s="187"/>
    </row>
    <row r="641" spans="8:26" ht="12.75">
      <c r="H641" s="187"/>
      <c r="I641" s="187"/>
      <c r="J641" s="187"/>
      <c r="K641" s="187"/>
      <c r="P641" s="187"/>
      <c r="Q641" s="187"/>
      <c r="R641" s="187"/>
      <c r="S641" s="187"/>
      <c r="T641" s="187"/>
      <c r="U641" s="187"/>
      <c r="V641" s="187"/>
      <c r="W641" s="187"/>
      <c r="X641" s="187"/>
      <c r="Y641" s="187"/>
      <c r="Z641" s="187"/>
    </row>
    <row r="642" spans="8:26" ht="12.75">
      <c r="H642" s="187"/>
      <c r="I642" s="187"/>
      <c r="J642" s="187"/>
      <c r="K642" s="187"/>
      <c r="P642" s="187"/>
      <c r="Q642" s="187"/>
      <c r="R642" s="187"/>
      <c r="S642" s="187"/>
      <c r="T642" s="187"/>
      <c r="U642" s="187"/>
      <c r="V642" s="187"/>
      <c r="W642" s="187"/>
      <c r="X642" s="187"/>
      <c r="Y642" s="187"/>
      <c r="Z642" s="187"/>
    </row>
    <row r="643" spans="8:26" ht="12.75">
      <c r="H643" s="187"/>
      <c r="I643" s="187"/>
      <c r="J643" s="187"/>
      <c r="K643" s="187"/>
      <c r="P643" s="187"/>
      <c r="Q643" s="187"/>
      <c r="R643" s="187"/>
      <c r="S643" s="187"/>
      <c r="T643" s="187"/>
      <c r="U643" s="187"/>
      <c r="V643" s="187"/>
      <c r="W643" s="187"/>
      <c r="X643" s="187"/>
      <c r="Y643" s="187"/>
      <c r="Z643" s="187"/>
    </row>
    <row r="644" spans="8:26" ht="12.75">
      <c r="H644" s="187"/>
      <c r="I644" s="187"/>
      <c r="J644" s="187"/>
      <c r="K644" s="187"/>
      <c r="P644" s="187"/>
      <c r="Q644" s="187"/>
      <c r="R644" s="187"/>
      <c r="S644" s="187"/>
      <c r="T644" s="187"/>
      <c r="U644" s="187"/>
      <c r="V644" s="187"/>
      <c r="W644" s="187"/>
      <c r="X644" s="187"/>
      <c r="Y644" s="187"/>
      <c r="Z644" s="187"/>
    </row>
    <row r="645" spans="8:26" ht="12.75">
      <c r="H645" s="187"/>
      <c r="I645" s="187"/>
      <c r="J645" s="187"/>
      <c r="K645" s="187"/>
      <c r="P645" s="187"/>
      <c r="Q645" s="187"/>
      <c r="R645" s="187"/>
      <c r="S645" s="187"/>
      <c r="T645" s="187"/>
      <c r="U645" s="187"/>
      <c r="V645" s="187"/>
      <c r="W645" s="187"/>
      <c r="X645" s="187"/>
      <c r="Y645" s="187"/>
      <c r="Z645" s="187"/>
    </row>
    <row r="646" spans="8:26" ht="12.75">
      <c r="H646" s="187"/>
      <c r="I646" s="187"/>
      <c r="J646" s="187"/>
      <c r="K646" s="187"/>
      <c r="P646" s="187"/>
      <c r="Q646" s="187"/>
      <c r="R646" s="187"/>
      <c r="S646" s="187"/>
      <c r="T646" s="187"/>
      <c r="U646" s="187"/>
      <c r="V646" s="187"/>
      <c r="W646" s="187"/>
      <c r="X646" s="187"/>
      <c r="Y646" s="187"/>
      <c r="Z646" s="187"/>
    </row>
    <row r="647" spans="8:26" ht="12.75">
      <c r="H647" s="187"/>
      <c r="I647" s="187"/>
      <c r="J647" s="187"/>
      <c r="K647" s="187"/>
      <c r="P647" s="187"/>
      <c r="Q647" s="187"/>
      <c r="R647" s="187"/>
      <c r="S647" s="187"/>
      <c r="T647" s="187"/>
      <c r="U647" s="187"/>
      <c r="V647" s="187"/>
      <c r="W647" s="187"/>
      <c r="X647" s="187"/>
      <c r="Y647" s="187"/>
      <c r="Z647" s="187"/>
    </row>
    <row r="648" spans="8:26" ht="12.75">
      <c r="H648" s="187"/>
      <c r="I648" s="187"/>
      <c r="J648" s="187"/>
      <c r="K648" s="187"/>
      <c r="P648" s="187"/>
      <c r="Q648" s="187"/>
      <c r="R648" s="187"/>
      <c r="S648" s="187"/>
      <c r="T648" s="187"/>
      <c r="U648" s="187"/>
      <c r="V648" s="187"/>
      <c r="W648" s="187"/>
      <c r="X648" s="187"/>
      <c r="Y648" s="187"/>
      <c r="Z648" s="187"/>
    </row>
    <row r="649" spans="8:26" ht="12.75">
      <c r="H649" s="187"/>
      <c r="I649" s="187"/>
      <c r="J649" s="187"/>
      <c r="K649" s="187"/>
      <c r="P649" s="187"/>
      <c r="Q649" s="187"/>
      <c r="R649" s="187"/>
      <c r="S649" s="187"/>
      <c r="T649" s="187"/>
      <c r="U649" s="187"/>
      <c r="V649" s="187"/>
      <c r="W649" s="187"/>
      <c r="X649" s="187"/>
      <c r="Y649" s="187"/>
      <c r="Z649" s="187"/>
    </row>
    <row r="650" spans="8:26" ht="12.75">
      <c r="H650" s="187"/>
      <c r="I650" s="187"/>
      <c r="J650" s="187"/>
      <c r="K650" s="187"/>
      <c r="P650" s="187"/>
      <c r="Q650" s="187"/>
      <c r="R650" s="187"/>
      <c r="S650" s="187"/>
      <c r="T650" s="187"/>
      <c r="U650" s="187"/>
      <c r="V650" s="187"/>
      <c r="W650" s="187"/>
      <c r="X650" s="187"/>
      <c r="Y650" s="187"/>
      <c r="Z650" s="187"/>
    </row>
    <row r="651" spans="8:26" ht="12.75">
      <c r="H651" s="187"/>
      <c r="I651" s="187"/>
      <c r="J651" s="187"/>
      <c r="K651" s="187"/>
      <c r="P651" s="187"/>
      <c r="Q651" s="187"/>
      <c r="R651" s="187"/>
      <c r="S651" s="187"/>
      <c r="T651" s="187"/>
      <c r="U651" s="187"/>
      <c r="V651" s="187"/>
      <c r="W651" s="187"/>
      <c r="X651" s="187"/>
      <c r="Y651" s="187"/>
      <c r="Z651" s="187"/>
    </row>
    <row r="652" spans="8:26" ht="12.75">
      <c r="H652" s="187"/>
      <c r="I652" s="187"/>
      <c r="J652" s="187"/>
      <c r="K652" s="187"/>
      <c r="P652" s="187"/>
      <c r="Q652" s="187"/>
      <c r="R652" s="187"/>
      <c r="S652" s="187"/>
      <c r="T652" s="187"/>
      <c r="U652" s="187"/>
      <c r="V652" s="187"/>
      <c r="W652" s="187"/>
      <c r="X652" s="187"/>
      <c r="Y652" s="187"/>
      <c r="Z652" s="187"/>
    </row>
    <row r="653" spans="8:26" ht="12.75">
      <c r="H653" s="187"/>
      <c r="I653" s="187"/>
      <c r="J653" s="187"/>
      <c r="K653" s="187"/>
      <c r="P653" s="187"/>
      <c r="Q653" s="187"/>
      <c r="R653" s="187"/>
      <c r="S653" s="187"/>
      <c r="T653" s="187"/>
      <c r="U653" s="187"/>
      <c r="V653" s="187"/>
      <c r="W653" s="187"/>
      <c r="X653" s="187"/>
      <c r="Y653" s="187"/>
      <c r="Z653" s="187"/>
    </row>
    <row r="654" spans="8:26" ht="12.75">
      <c r="H654" s="187"/>
      <c r="I654" s="187"/>
      <c r="J654" s="187"/>
      <c r="K654" s="187"/>
      <c r="P654" s="187"/>
      <c r="Q654" s="187"/>
      <c r="R654" s="187"/>
      <c r="S654" s="187"/>
      <c r="T654" s="187"/>
      <c r="U654" s="187"/>
      <c r="V654" s="187"/>
      <c r="W654" s="187"/>
      <c r="X654" s="187"/>
      <c r="Y654" s="187"/>
      <c r="Z654" s="187"/>
    </row>
    <row r="655" spans="8:26" ht="12.75">
      <c r="H655" s="187"/>
      <c r="I655" s="187"/>
      <c r="J655" s="187"/>
      <c r="K655" s="187"/>
      <c r="P655" s="187"/>
      <c r="Q655" s="187"/>
      <c r="R655" s="187"/>
      <c r="S655" s="187"/>
      <c r="T655" s="187"/>
      <c r="U655" s="187"/>
      <c r="V655" s="187"/>
      <c r="W655" s="187"/>
      <c r="X655" s="187"/>
      <c r="Y655" s="187"/>
      <c r="Z655" s="187"/>
    </row>
    <row r="656" spans="8:26" ht="12.75">
      <c r="H656" s="187"/>
      <c r="I656" s="187"/>
      <c r="J656" s="187"/>
      <c r="K656" s="187"/>
      <c r="P656" s="187"/>
      <c r="Q656" s="187"/>
      <c r="R656" s="187"/>
      <c r="S656" s="187"/>
      <c r="T656" s="187"/>
      <c r="U656" s="187"/>
      <c r="V656" s="187"/>
      <c r="W656" s="187"/>
      <c r="X656" s="187"/>
      <c r="Y656" s="187"/>
      <c r="Z656" s="187"/>
    </row>
    <row r="657" spans="8:26" ht="12.75">
      <c r="H657" s="187"/>
      <c r="I657" s="187"/>
      <c r="J657" s="187"/>
      <c r="K657" s="187"/>
      <c r="P657" s="187"/>
      <c r="Q657" s="187"/>
      <c r="R657" s="187"/>
      <c r="S657" s="187"/>
      <c r="T657" s="187"/>
      <c r="U657" s="187"/>
      <c r="V657" s="187"/>
      <c r="W657" s="187"/>
      <c r="X657" s="187"/>
      <c r="Y657" s="187"/>
      <c r="Z657" s="187"/>
    </row>
    <row r="658" spans="8:26" ht="12.75">
      <c r="H658" s="187"/>
      <c r="I658" s="187"/>
      <c r="J658" s="187"/>
      <c r="K658" s="187"/>
      <c r="P658" s="187"/>
      <c r="Q658" s="187"/>
      <c r="R658" s="187"/>
      <c r="S658" s="187"/>
      <c r="T658" s="187"/>
      <c r="U658" s="187"/>
      <c r="V658" s="187"/>
      <c r="W658" s="187"/>
      <c r="X658" s="187"/>
      <c r="Y658" s="187"/>
      <c r="Z658" s="187"/>
    </row>
    <row r="659" spans="8:26" ht="12.75">
      <c r="H659" s="187"/>
      <c r="I659" s="187"/>
      <c r="J659" s="187"/>
      <c r="K659" s="187"/>
      <c r="P659" s="187"/>
      <c r="Q659" s="187"/>
      <c r="R659" s="187"/>
      <c r="S659" s="187"/>
      <c r="T659" s="187"/>
      <c r="U659" s="187"/>
      <c r="V659" s="187"/>
      <c r="W659" s="187"/>
      <c r="X659" s="187"/>
      <c r="Y659" s="187"/>
      <c r="Z659" s="187"/>
    </row>
    <row r="660" spans="8:26" ht="12.75">
      <c r="H660" s="187"/>
      <c r="I660" s="187"/>
      <c r="J660" s="187"/>
      <c r="K660" s="187"/>
      <c r="P660" s="187"/>
      <c r="Q660" s="187"/>
      <c r="R660" s="187"/>
      <c r="S660" s="187"/>
      <c r="T660" s="187"/>
      <c r="U660" s="187"/>
      <c r="V660" s="187"/>
      <c r="W660" s="187"/>
      <c r="X660" s="187"/>
      <c r="Y660" s="187"/>
      <c r="Z660" s="187"/>
    </row>
    <row r="661" spans="8:26" ht="12.75">
      <c r="H661" s="187"/>
      <c r="I661" s="187"/>
      <c r="J661" s="187"/>
      <c r="K661" s="187"/>
      <c r="P661" s="187"/>
      <c r="Q661" s="187"/>
      <c r="R661" s="187"/>
      <c r="S661" s="187"/>
      <c r="T661" s="187"/>
      <c r="U661" s="187"/>
      <c r="V661" s="187"/>
      <c r="W661" s="187"/>
      <c r="X661" s="187"/>
      <c r="Y661" s="187"/>
      <c r="Z661" s="187"/>
    </row>
    <row r="662" spans="8:26" ht="12.75">
      <c r="H662" s="187"/>
      <c r="I662" s="187"/>
      <c r="J662" s="187"/>
      <c r="K662" s="187"/>
      <c r="P662" s="187"/>
      <c r="Q662" s="187"/>
      <c r="R662" s="187"/>
      <c r="S662" s="187"/>
      <c r="T662" s="187"/>
      <c r="U662" s="187"/>
      <c r="V662" s="187"/>
      <c r="W662" s="187"/>
      <c r="X662" s="187"/>
      <c r="Y662" s="187"/>
      <c r="Z662" s="187"/>
    </row>
    <row r="663" spans="8:26" ht="12.75">
      <c r="H663" s="187"/>
      <c r="I663" s="187"/>
      <c r="J663" s="187"/>
      <c r="K663" s="187"/>
      <c r="P663" s="187"/>
      <c r="Q663" s="187"/>
      <c r="R663" s="187"/>
      <c r="S663" s="187"/>
      <c r="T663" s="187"/>
      <c r="U663" s="187"/>
      <c r="V663" s="187"/>
      <c r="W663" s="187"/>
      <c r="X663" s="187"/>
      <c r="Y663" s="187"/>
      <c r="Z663" s="187"/>
    </row>
    <row r="664" spans="8:26" ht="12.75">
      <c r="H664" s="187"/>
      <c r="I664" s="187"/>
      <c r="J664" s="187"/>
      <c r="K664" s="187"/>
      <c r="P664" s="187"/>
      <c r="Q664" s="187"/>
      <c r="R664" s="187"/>
      <c r="S664" s="187"/>
      <c r="T664" s="187"/>
      <c r="U664" s="187"/>
      <c r="V664" s="187"/>
      <c r="W664" s="187"/>
      <c r="X664" s="187"/>
      <c r="Y664" s="187"/>
      <c r="Z664" s="187"/>
    </row>
    <row r="665" spans="8:26" ht="12.75">
      <c r="H665" s="187"/>
      <c r="I665" s="187"/>
      <c r="J665" s="187"/>
      <c r="K665" s="187"/>
      <c r="P665" s="187"/>
      <c r="Q665" s="187"/>
      <c r="R665" s="187"/>
      <c r="S665" s="187"/>
      <c r="T665" s="187"/>
      <c r="U665" s="187"/>
      <c r="V665" s="187"/>
      <c r="W665" s="187"/>
      <c r="X665" s="187"/>
      <c r="Y665" s="187"/>
      <c r="Z665" s="187"/>
    </row>
    <row r="666" spans="8:26" ht="12.75">
      <c r="H666" s="187"/>
      <c r="I666" s="187"/>
      <c r="J666" s="187"/>
      <c r="K666" s="187"/>
      <c r="P666" s="187"/>
      <c r="Q666" s="187"/>
      <c r="R666" s="187"/>
      <c r="S666" s="187"/>
      <c r="T666" s="187"/>
      <c r="U666" s="187"/>
      <c r="V666" s="187"/>
      <c r="W666" s="187"/>
      <c r="X666" s="187"/>
      <c r="Y666" s="187"/>
      <c r="Z666" s="187"/>
    </row>
    <row r="667" spans="8:26" ht="12.75">
      <c r="H667" s="187"/>
      <c r="I667" s="187"/>
      <c r="J667" s="187"/>
      <c r="K667" s="187"/>
      <c r="P667" s="187"/>
      <c r="Q667" s="187"/>
      <c r="R667" s="187"/>
      <c r="S667" s="187"/>
      <c r="T667" s="187"/>
      <c r="U667" s="187"/>
      <c r="V667" s="187"/>
      <c r="W667" s="187"/>
      <c r="X667" s="187"/>
      <c r="Y667" s="187"/>
      <c r="Z667" s="187"/>
    </row>
    <row r="668" spans="8:26" ht="12.75">
      <c r="H668" s="187"/>
      <c r="I668" s="187"/>
      <c r="J668" s="187"/>
      <c r="K668" s="187"/>
      <c r="P668" s="187"/>
      <c r="Q668" s="187"/>
      <c r="R668" s="187"/>
      <c r="S668" s="187"/>
      <c r="T668" s="187"/>
      <c r="U668" s="187"/>
      <c r="V668" s="187"/>
      <c r="W668" s="187"/>
      <c r="X668" s="187"/>
      <c r="Y668" s="187"/>
      <c r="Z668" s="187"/>
    </row>
    <row r="669" spans="8:26" ht="12.75">
      <c r="H669" s="187"/>
      <c r="I669" s="187"/>
      <c r="J669" s="187"/>
      <c r="K669" s="187"/>
      <c r="P669" s="187"/>
      <c r="Q669" s="187"/>
      <c r="R669" s="187"/>
      <c r="S669" s="187"/>
      <c r="T669" s="187"/>
      <c r="U669" s="187"/>
      <c r="V669" s="187"/>
      <c r="W669" s="187"/>
      <c r="X669" s="187"/>
      <c r="Y669" s="187"/>
      <c r="Z669" s="187"/>
    </row>
    <row r="670" spans="8:26" ht="12.75">
      <c r="H670" s="187"/>
      <c r="I670" s="187"/>
      <c r="J670" s="187"/>
      <c r="K670" s="187"/>
      <c r="P670" s="187"/>
      <c r="Q670" s="187"/>
      <c r="R670" s="187"/>
      <c r="S670" s="187"/>
      <c r="T670" s="187"/>
      <c r="U670" s="187"/>
      <c r="V670" s="187"/>
      <c r="W670" s="187"/>
      <c r="X670" s="187"/>
      <c r="Y670" s="187"/>
      <c r="Z670" s="187"/>
    </row>
    <row r="671" spans="8:26" ht="12.75">
      <c r="H671" s="187"/>
      <c r="I671" s="187"/>
      <c r="J671" s="187"/>
      <c r="K671" s="187"/>
      <c r="P671" s="187"/>
      <c r="Q671" s="187"/>
      <c r="R671" s="187"/>
      <c r="S671" s="187"/>
      <c r="T671" s="187"/>
      <c r="U671" s="187"/>
      <c r="V671" s="187"/>
      <c r="W671" s="187"/>
      <c r="X671" s="187"/>
      <c r="Y671" s="187"/>
      <c r="Z671" s="187"/>
    </row>
    <row r="672" spans="8:26" ht="12.75">
      <c r="H672" s="187"/>
      <c r="I672" s="187"/>
      <c r="J672" s="187"/>
      <c r="K672" s="187"/>
      <c r="P672" s="187"/>
      <c r="Q672" s="187"/>
      <c r="R672" s="187"/>
      <c r="S672" s="187"/>
      <c r="T672" s="187"/>
      <c r="U672" s="187"/>
      <c r="V672" s="187"/>
      <c r="W672" s="187"/>
      <c r="X672" s="187"/>
      <c r="Y672" s="187"/>
      <c r="Z672" s="187"/>
    </row>
    <row r="673" spans="8:26" ht="12.75">
      <c r="H673" s="187"/>
      <c r="I673" s="187"/>
      <c r="J673" s="187"/>
      <c r="K673" s="187"/>
      <c r="P673" s="187"/>
      <c r="Q673" s="187"/>
      <c r="R673" s="187"/>
      <c r="S673" s="187"/>
      <c r="T673" s="187"/>
      <c r="U673" s="187"/>
      <c r="V673" s="187"/>
      <c r="W673" s="187"/>
      <c r="X673" s="187"/>
      <c r="Y673" s="187"/>
      <c r="Z673" s="187"/>
    </row>
    <row r="674" spans="8:26" ht="12.75">
      <c r="H674" s="187"/>
      <c r="I674" s="187"/>
      <c r="J674" s="187"/>
      <c r="K674" s="187"/>
      <c r="P674" s="187"/>
      <c r="Q674" s="187"/>
      <c r="R674" s="187"/>
      <c r="S674" s="187"/>
      <c r="T674" s="187"/>
      <c r="U674" s="187"/>
      <c r="V674" s="187"/>
      <c r="W674" s="187"/>
      <c r="X674" s="187"/>
      <c r="Y674" s="187"/>
      <c r="Z674" s="187"/>
    </row>
    <row r="675" spans="8:26" ht="12.75">
      <c r="H675" s="187"/>
      <c r="I675" s="187"/>
      <c r="J675" s="187"/>
      <c r="K675" s="187"/>
      <c r="P675" s="187"/>
      <c r="Q675" s="187"/>
      <c r="R675" s="187"/>
      <c r="S675" s="187"/>
      <c r="T675" s="187"/>
      <c r="U675" s="187"/>
      <c r="V675" s="187"/>
      <c r="W675" s="187"/>
      <c r="X675" s="187"/>
      <c r="Y675" s="187"/>
      <c r="Z675" s="187"/>
    </row>
    <row r="676" spans="8:26" ht="12.75">
      <c r="H676" s="187"/>
      <c r="I676" s="187"/>
      <c r="J676" s="187"/>
      <c r="K676" s="187"/>
      <c r="P676" s="187"/>
      <c r="Q676" s="187"/>
      <c r="R676" s="187"/>
      <c r="S676" s="187"/>
      <c r="T676" s="187"/>
      <c r="U676" s="187"/>
      <c r="V676" s="187"/>
      <c r="W676" s="187"/>
      <c r="X676" s="187"/>
      <c r="Y676" s="187"/>
      <c r="Z676" s="187"/>
    </row>
    <row r="677" spans="8:26" ht="12.75">
      <c r="H677" s="187"/>
      <c r="I677" s="187"/>
      <c r="J677" s="187"/>
      <c r="K677" s="187"/>
      <c r="P677" s="187"/>
      <c r="Q677" s="187"/>
      <c r="R677" s="187"/>
      <c r="S677" s="187"/>
      <c r="T677" s="187"/>
      <c r="U677" s="187"/>
      <c r="V677" s="187"/>
      <c r="W677" s="187"/>
      <c r="X677" s="187"/>
      <c r="Y677" s="187"/>
      <c r="Z677" s="187"/>
    </row>
    <row r="678" spans="8:26" ht="12.75">
      <c r="H678" s="187"/>
      <c r="I678" s="187"/>
      <c r="J678" s="187"/>
      <c r="K678" s="187"/>
      <c r="P678" s="187"/>
      <c r="Q678" s="187"/>
      <c r="R678" s="187"/>
      <c r="S678" s="187"/>
      <c r="T678" s="187"/>
      <c r="U678" s="187"/>
      <c r="V678" s="187"/>
      <c r="W678" s="187"/>
      <c r="X678" s="187"/>
      <c r="Y678" s="187"/>
      <c r="Z678" s="187"/>
    </row>
    <row r="679" spans="8:26" ht="12.75">
      <c r="H679" s="187"/>
      <c r="I679" s="187"/>
      <c r="J679" s="187"/>
      <c r="K679" s="187"/>
      <c r="P679" s="187"/>
      <c r="Q679" s="187"/>
      <c r="R679" s="187"/>
      <c r="S679" s="187"/>
      <c r="T679" s="187"/>
      <c r="U679" s="187"/>
      <c r="V679" s="187"/>
      <c r="W679" s="187"/>
      <c r="X679" s="187"/>
      <c r="Y679" s="187"/>
      <c r="Z679" s="187"/>
    </row>
    <row r="680" spans="8:26" ht="12.75">
      <c r="H680" s="187"/>
      <c r="I680" s="187"/>
      <c r="J680" s="187"/>
      <c r="K680" s="187"/>
      <c r="P680" s="187"/>
      <c r="Q680" s="187"/>
      <c r="R680" s="187"/>
      <c r="S680" s="187"/>
      <c r="T680" s="187"/>
      <c r="U680" s="187"/>
      <c r="V680" s="187"/>
      <c r="W680" s="187"/>
      <c r="X680" s="187"/>
      <c r="Y680" s="187"/>
      <c r="Z680" s="187"/>
    </row>
    <row r="681" spans="8:26" ht="12.75">
      <c r="H681" s="187"/>
      <c r="I681" s="187"/>
      <c r="J681" s="187"/>
      <c r="K681" s="187"/>
      <c r="P681" s="187"/>
      <c r="Q681" s="187"/>
      <c r="R681" s="187"/>
      <c r="S681" s="187"/>
      <c r="T681" s="187"/>
      <c r="U681" s="187"/>
      <c r="V681" s="187"/>
      <c r="W681" s="187"/>
      <c r="X681" s="187"/>
      <c r="Y681" s="187"/>
      <c r="Z681" s="187"/>
    </row>
    <row r="682" spans="8:26" ht="12.75">
      <c r="H682" s="187"/>
      <c r="I682" s="187"/>
      <c r="J682" s="187"/>
      <c r="K682" s="187"/>
      <c r="P682" s="187"/>
      <c r="Q682" s="187"/>
      <c r="R682" s="187"/>
      <c r="S682" s="187"/>
      <c r="T682" s="187"/>
      <c r="U682" s="187"/>
      <c r="V682" s="187"/>
      <c r="W682" s="187"/>
      <c r="X682" s="187"/>
      <c r="Y682" s="187"/>
      <c r="Z682" s="187"/>
    </row>
    <row r="683" spans="8:26" ht="12.75">
      <c r="H683" s="187"/>
      <c r="I683" s="187"/>
      <c r="J683" s="187"/>
      <c r="K683" s="187"/>
      <c r="P683" s="187"/>
      <c r="Q683" s="187"/>
      <c r="R683" s="187"/>
      <c r="S683" s="187"/>
      <c r="T683" s="187"/>
      <c r="U683" s="187"/>
      <c r="V683" s="187"/>
      <c r="W683" s="187"/>
      <c r="X683" s="187"/>
      <c r="Y683" s="187"/>
      <c r="Z683" s="187"/>
    </row>
    <row r="684" spans="8:26" ht="12.75">
      <c r="H684" s="187"/>
      <c r="I684" s="187"/>
      <c r="J684" s="187"/>
      <c r="K684" s="187"/>
      <c r="P684" s="187"/>
      <c r="Q684" s="187"/>
      <c r="R684" s="187"/>
      <c r="S684" s="187"/>
      <c r="T684" s="187"/>
      <c r="U684" s="187"/>
      <c r="V684" s="187"/>
      <c r="W684" s="187"/>
      <c r="X684" s="187"/>
      <c r="Y684" s="187"/>
      <c r="Z684" s="187"/>
    </row>
    <row r="685" spans="8:26" ht="12.75">
      <c r="H685" s="187"/>
      <c r="I685" s="187"/>
      <c r="J685" s="187"/>
      <c r="K685" s="187"/>
      <c r="P685" s="187"/>
      <c r="Q685" s="187"/>
      <c r="R685" s="187"/>
      <c r="S685" s="187"/>
      <c r="T685" s="187"/>
      <c r="U685" s="187"/>
      <c r="V685" s="187"/>
      <c r="W685" s="187"/>
      <c r="X685" s="187"/>
      <c r="Y685" s="187"/>
      <c r="Z685" s="187"/>
    </row>
    <row r="686" spans="8:26" ht="12.75">
      <c r="H686" s="187"/>
      <c r="I686" s="187"/>
      <c r="J686" s="187"/>
      <c r="K686" s="187"/>
      <c r="P686" s="187"/>
      <c r="Q686" s="187"/>
      <c r="R686" s="187"/>
      <c r="S686" s="187"/>
      <c r="T686" s="187"/>
      <c r="U686" s="187"/>
      <c r="V686" s="187"/>
      <c r="W686" s="187"/>
      <c r="X686" s="187"/>
      <c r="Y686" s="187"/>
      <c r="Z686" s="187"/>
    </row>
    <row r="687" spans="8:26" ht="12.75">
      <c r="H687" s="187"/>
      <c r="I687" s="187"/>
      <c r="J687" s="187"/>
      <c r="K687" s="187"/>
      <c r="P687" s="187"/>
      <c r="Q687" s="187"/>
      <c r="R687" s="187"/>
      <c r="S687" s="187"/>
      <c r="T687" s="187"/>
      <c r="U687" s="187"/>
      <c r="V687" s="187"/>
      <c r="W687" s="187"/>
      <c r="X687" s="187"/>
      <c r="Y687" s="187"/>
      <c r="Z687" s="187"/>
    </row>
    <row r="688" spans="8:26" ht="12.75">
      <c r="H688" s="187"/>
      <c r="I688" s="187"/>
      <c r="J688" s="187"/>
      <c r="K688" s="187"/>
      <c r="P688" s="187"/>
      <c r="Q688" s="187"/>
      <c r="R688" s="187"/>
      <c r="S688" s="187"/>
      <c r="T688" s="187"/>
      <c r="U688" s="187"/>
      <c r="V688" s="187"/>
      <c r="W688" s="187"/>
      <c r="X688" s="187"/>
      <c r="Y688" s="187"/>
      <c r="Z688" s="187"/>
    </row>
    <row r="689" spans="8:26" ht="12.75">
      <c r="H689" s="187"/>
      <c r="I689" s="187"/>
      <c r="J689" s="187"/>
      <c r="K689" s="187"/>
      <c r="P689" s="187"/>
      <c r="Q689" s="187"/>
      <c r="R689" s="187"/>
      <c r="S689" s="187"/>
      <c r="T689" s="187"/>
      <c r="U689" s="187"/>
      <c r="V689" s="187"/>
      <c r="W689" s="187"/>
      <c r="X689" s="187"/>
      <c r="Y689" s="187"/>
      <c r="Z689" s="187"/>
    </row>
    <row r="690" spans="8:26" ht="12.75">
      <c r="H690" s="187"/>
      <c r="I690" s="187"/>
      <c r="J690" s="187"/>
      <c r="K690" s="187"/>
      <c r="P690" s="187"/>
      <c r="Q690" s="187"/>
      <c r="R690" s="187"/>
      <c r="S690" s="187"/>
      <c r="T690" s="187"/>
      <c r="U690" s="187"/>
      <c r="V690" s="187"/>
      <c r="W690" s="187"/>
      <c r="X690" s="187"/>
      <c r="Y690" s="187"/>
      <c r="Z690" s="187"/>
    </row>
    <row r="691" spans="8:26" ht="12.75">
      <c r="H691" s="187"/>
      <c r="I691" s="187"/>
      <c r="J691" s="187"/>
      <c r="K691" s="187"/>
      <c r="P691" s="187"/>
      <c r="Q691" s="187"/>
      <c r="R691" s="187"/>
      <c r="S691" s="187"/>
      <c r="T691" s="187"/>
      <c r="U691" s="187"/>
      <c r="V691" s="187"/>
      <c r="W691" s="187"/>
      <c r="X691" s="187"/>
      <c r="Y691" s="187"/>
      <c r="Z691" s="187"/>
    </row>
    <row r="692" spans="8:26" ht="12.75">
      <c r="H692" s="187"/>
      <c r="I692" s="187"/>
      <c r="J692" s="187"/>
      <c r="K692" s="187"/>
      <c r="P692" s="187"/>
      <c r="Q692" s="187"/>
      <c r="R692" s="187"/>
      <c r="S692" s="187"/>
      <c r="T692" s="187"/>
      <c r="U692" s="187"/>
      <c r="V692" s="187"/>
      <c r="W692" s="187"/>
      <c r="X692" s="187"/>
      <c r="Y692" s="187"/>
      <c r="Z692" s="187"/>
    </row>
    <row r="693" spans="8:26" ht="12.75">
      <c r="H693" s="187"/>
      <c r="I693" s="187"/>
      <c r="J693" s="187"/>
      <c r="K693" s="187"/>
      <c r="P693" s="187"/>
      <c r="Q693" s="187"/>
      <c r="R693" s="187"/>
      <c r="S693" s="187"/>
      <c r="T693" s="187"/>
      <c r="U693" s="187"/>
      <c r="V693" s="187"/>
      <c r="W693" s="187"/>
      <c r="X693" s="187"/>
      <c r="Y693" s="187"/>
      <c r="Z693" s="187"/>
    </row>
    <row r="694" spans="8:26" ht="12.75">
      <c r="H694" s="187"/>
      <c r="I694" s="187"/>
      <c r="J694" s="187"/>
      <c r="K694" s="187"/>
      <c r="P694" s="187"/>
      <c r="Q694" s="187"/>
      <c r="R694" s="187"/>
      <c r="S694" s="187"/>
      <c r="T694" s="187"/>
      <c r="U694" s="187"/>
      <c r="V694" s="187"/>
      <c r="W694" s="187"/>
      <c r="X694" s="187"/>
      <c r="Y694" s="187"/>
      <c r="Z694" s="187"/>
    </row>
    <row r="695" spans="8:26" ht="12.75">
      <c r="H695" s="187"/>
      <c r="I695" s="187"/>
      <c r="J695" s="187"/>
      <c r="K695" s="187"/>
      <c r="P695" s="187"/>
      <c r="Q695" s="187"/>
      <c r="R695" s="187"/>
      <c r="S695" s="187"/>
      <c r="T695" s="187"/>
      <c r="U695" s="187"/>
      <c r="V695" s="187"/>
      <c r="W695" s="187"/>
      <c r="X695" s="187"/>
      <c r="Y695" s="187"/>
      <c r="Z695" s="187"/>
    </row>
    <row r="696" spans="8:26" ht="12.75">
      <c r="H696" s="187"/>
      <c r="I696" s="187"/>
      <c r="J696" s="187"/>
      <c r="K696" s="187"/>
      <c r="P696" s="187"/>
      <c r="Q696" s="187"/>
      <c r="R696" s="187"/>
      <c r="S696" s="187"/>
      <c r="T696" s="187"/>
      <c r="U696" s="187"/>
      <c r="V696" s="187"/>
      <c r="W696" s="187"/>
      <c r="X696" s="187"/>
      <c r="Y696" s="187"/>
      <c r="Z696" s="187"/>
    </row>
    <row r="697" spans="8:26" ht="12.75">
      <c r="H697" s="187"/>
      <c r="I697" s="187"/>
      <c r="J697" s="187"/>
      <c r="K697" s="187"/>
      <c r="P697" s="187"/>
      <c r="Q697" s="187"/>
      <c r="R697" s="187"/>
      <c r="S697" s="187"/>
      <c r="T697" s="187"/>
      <c r="U697" s="187"/>
      <c r="V697" s="187"/>
      <c r="W697" s="187"/>
      <c r="X697" s="187"/>
      <c r="Y697" s="187"/>
      <c r="Z697" s="187"/>
    </row>
    <row r="698" spans="8:26" ht="12.75">
      <c r="H698" s="187"/>
      <c r="I698" s="187"/>
      <c r="J698" s="187"/>
      <c r="K698" s="187"/>
      <c r="P698" s="187"/>
      <c r="Q698" s="187"/>
      <c r="R698" s="187"/>
      <c r="S698" s="187"/>
      <c r="T698" s="187"/>
      <c r="U698" s="187"/>
      <c r="V698" s="187"/>
      <c r="W698" s="187"/>
      <c r="X698" s="187"/>
      <c r="Y698" s="187"/>
      <c r="Z698" s="187"/>
    </row>
    <row r="699" spans="8:26" ht="12.75">
      <c r="H699" s="187"/>
      <c r="I699" s="187"/>
      <c r="J699" s="187"/>
      <c r="K699" s="187"/>
      <c r="P699" s="187"/>
      <c r="Q699" s="187"/>
      <c r="R699" s="187"/>
      <c r="S699" s="187"/>
      <c r="T699" s="187"/>
      <c r="U699" s="187"/>
      <c r="V699" s="187"/>
      <c r="W699" s="187"/>
      <c r="X699" s="187"/>
      <c r="Y699" s="187"/>
      <c r="Z699" s="187"/>
    </row>
    <row r="700" spans="8:26" ht="12.75">
      <c r="H700" s="187"/>
      <c r="I700" s="187"/>
      <c r="J700" s="187"/>
      <c r="K700" s="187"/>
      <c r="P700" s="187"/>
      <c r="Q700" s="187"/>
      <c r="R700" s="187"/>
      <c r="S700" s="187"/>
      <c r="T700" s="187"/>
      <c r="U700" s="187"/>
      <c r="V700" s="187"/>
      <c r="W700" s="187"/>
      <c r="X700" s="187"/>
      <c r="Y700" s="187"/>
      <c r="Z700" s="187"/>
    </row>
    <row r="701" spans="8:26" ht="12.75">
      <c r="H701" s="187"/>
      <c r="I701" s="187"/>
      <c r="J701" s="187"/>
      <c r="K701" s="187"/>
      <c r="P701" s="187"/>
      <c r="Q701" s="187"/>
      <c r="R701" s="187"/>
      <c r="S701" s="187"/>
      <c r="T701" s="187"/>
      <c r="U701" s="187"/>
      <c r="V701" s="187"/>
      <c r="W701" s="187"/>
      <c r="X701" s="187"/>
      <c r="Y701" s="187"/>
      <c r="Z701" s="187"/>
    </row>
    <row r="702" spans="8:26" ht="12.75">
      <c r="H702" s="187"/>
      <c r="I702" s="187"/>
      <c r="J702" s="187"/>
      <c r="K702" s="187"/>
      <c r="P702" s="187"/>
      <c r="Q702" s="187"/>
      <c r="R702" s="187"/>
      <c r="S702" s="187"/>
      <c r="T702" s="187"/>
      <c r="U702" s="187"/>
      <c r="V702" s="187"/>
      <c r="W702" s="187"/>
      <c r="X702" s="187"/>
      <c r="Y702" s="187"/>
      <c r="Z702" s="187"/>
    </row>
    <row r="703" spans="8:26" ht="12.75">
      <c r="H703" s="187"/>
      <c r="I703" s="187"/>
      <c r="J703" s="187"/>
      <c r="K703" s="187"/>
      <c r="P703" s="187"/>
      <c r="Q703" s="187"/>
      <c r="R703" s="187"/>
      <c r="S703" s="187"/>
      <c r="T703" s="187"/>
      <c r="U703" s="187"/>
      <c r="V703" s="187"/>
      <c r="W703" s="187"/>
      <c r="X703" s="187"/>
      <c r="Y703" s="187"/>
      <c r="Z703" s="187"/>
    </row>
    <row r="704" spans="8:26" ht="12.75">
      <c r="H704" s="187"/>
      <c r="I704" s="187"/>
      <c r="J704" s="187"/>
      <c r="K704" s="187"/>
      <c r="P704" s="187"/>
      <c r="Q704" s="187"/>
      <c r="R704" s="187"/>
      <c r="S704" s="187"/>
      <c r="T704" s="187"/>
      <c r="U704" s="187"/>
      <c r="V704" s="187"/>
      <c r="W704" s="187"/>
      <c r="X704" s="187"/>
      <c r="Y704" s="187"/>
      <c r="Z704" s="187"/>
    </row>
    <row r="705" spans="8:26" ht="12.75">
      <c r="H705" s="187"/>
      <c r="I705" s="187"/>
      <c r="J705" s="187"/>
      <c r="K705" s="187"/>
      <c r="P705" s="187"/>
      <c r="Q705" s="187"/>
      <c r="R705" s="187"/>
      <c r="S705" s="187"/>
      <c r="T705" s="187"/>
      <c r="U705" s="187"/>
      <c r="V705" s="187"/>
      <c r="W705" s="187"/>
      <c r="X705" s="187"/>
      <c r="Y705" s="187"/>
      <c r="Z705" s="187"/>
    </row>
    <row r="706" spans="8:26" ht="12.75">
      <c r="H706" s="187"/>
      <c r="I706" s="187"/>
      <c r="J706" s="187"/>
      <c r="K706" s="187"/>
      <c r="P706" s="187"/>
      <c r="Q706" s="187"/>
      <c r="R706" s="187"/>
      <c r="S706" s="187"/>
      <c r="T706" s="187"/>
      <c r="U706" s="187"/>
      <c r="V706" s="187"/>
      <c r="W706" s="187"/>
      <c r="X706" s="187"/>
      <c r="Y706" s="187"/>
      <c r="Z706" s="187"/>
    </row>
    <row r="707" spans="8:26" ht="12.75">
      <c r="H707" s="187"/>
      <c r="I707" s="187"/>
      <c r="J707" s="187"/>
      <c r="K707" s="187"/>
      <c r="P707" s="187"/>
      <c r="Q707" s="187"/>
      <c r="R707" s="187"/>
      <c r="S707" s="187"/>
      <c r="T707" s="187"/>
      <c r="U707" s="187"/>
      <c r="V707" s="187"/>
      <c r="W707" s="187"/>
      <c r="X707" s="187"/>
      <c r="Y707" s="187"/>
      <c r="Z707" s="187"/>
    </row>
    <row r="708" spans="8:26" ht="12.75">
      <c r="H708" s="187"/>
      <c r="I708" s="187"/>
      <c r="J708" s="187"/>
      <c r="K708" s="187"/>
      <c r="P708" s="187"/>
      <c r="Q708" s="187"/>
      <c r="R708" s="187"/>
      <c r="S708" s="187"/>
      <c r="T708" s="187"/>
      <c r="U708" s="187"/>
      <c r="V708" s="187"/>
      <c r="W708" s="187"/>
      <c r="X708" s="187"/>
      <c r="Y708" s="187"/>
      <c r="Z708" s="187"/>
    </row>
    <row r="709" spans="8:26" ht="12.75">
      <c r="H709" s="187"/>
      <c r="I709" s="187"/>
      <c r="J709" s="187"/>
      <c r="K709" s="187"/>
      <c r="P709" s="187"/>
      <c r="Q709" s="187"/>
      <c r="R709" s="187"/>
      <c r="S709" s="187"/>
      <c r="T709" s="187"/>
      <c r="U709" s="187"/>
      <c r="V709" s="187"/>
      <c r="W709" s="187"/>
      <c r="X709" s="187"/>
      <c r="Y709" s="187"/>
      <c r="Z709" s="187"/>
    </row>
    <row r="710" spans="8:26" ht="12.75">
      <c r="H710" s="187"/>
      <c r="I710" s="187"/>
      <c r="J710" s="187"/>
      <c r="K710" s="187"/>
      <c r="P710" s="187"/>
      <c r="Q710" s="187"/>
      <c r="R710" s="187"/>
      <c r="S710" s="187"/>
      <c r="T710" s="187"/>
      <c r="U710" s="187"/>
      <c r="V710" s="187"/>
      <c r="W710" s="187"/>
      <c r="X710" s="187"/>
      <c r="Y710" s="187"/>
      <c r="Z710" s="187"/>
    </row>
    <row r="711" spans="8:26" ht="12.75">
      <c r="H711" s="187"/>
      <c r="I711" s="187"/>
      <c r="J711" s="187"/>
      <c r="K711" s="187"/>
      <c r="P711" s="187"/>
      <c r="Q711" s="187"/>
      <c r="R711" s="187"/>
      <c r="S711" s="187"/>
      <c r="T711" s="187"/>
      <c r="U711" s="187"/>
      <c r="V711" s="187"/>
      <c r="W711" s="187"/>
      <c r="X711" s="187"/>
      <c r="Y711" s="187"/>
      <c r="Z711" s="187"/>
    </row>
    <row r="712" spans="8:26" ht="12.75">
      <c r="H712" s="187"/>
      <c r="I712" s="187"/>
      <c r="J712" s="187"/>
      <c r="K712" s="187"/>
      <c r="P712" s="187"/>
      <c r="Q712" s="187"/>
      <c r="R712" s="187"/>
      <c r="S712" s="187"/>
      <c r="T712" s="187"/>
      <c r="U712" s="187"/>
      <c r="V712" s="187"/>
      <c r="W712" s="187"/>
      <c r="X712" s="187"/>
      <c r="Y712" s="187"/>
      <c r="Z712" s="187"/>
    </row>
    <row r="713" spans="8:26" ht="12.75">
      <c r="H713" s="187"/>
      <c r="I713" s="187"/>
      <c r="J713" s="187"/>
      <c r="K713" s="187"/>
      <c r="P713" s="187"/>
      <c r="Q713" s="187"/>
      <c r="R713" s="187"/>
      <c r="S713" s="187"/>
      <c r="T713" s="187"/>
      <c r="U713" s="187"/>
      <c r="V713" s="187"/>
      <c r="W713" s="187"/>
      <c r="X713" s="187"/>
      <c r="Y713" s="187"/>
      <c r="Z713" s="187"/>
    </row>
    <row r="714" spans="8:26" ht="12.75">
      <c r="H714" s="187"/>
      <c r="I714" s="187"/>
      <c r="J714" s="187"/>
      <c r="K714" s="187"/>
      <c r="P714" s="187"/>
      <c r="Q714" s="187"/>
      <c r="R714" s="187"/>
      <c r="S714" s="187"/>
      <c r="T714" s="187"/>
      <c r="U714" s="187"/>
      <c r="V714" s="187"/>
      <c r="W714" s="187"/>
      <c r="X714" s="187"/>
      <c r="Y714" s="187"/>
      <c r="Z714" s="187"/>
    </row>
    <row r="715" spans="8:26" ht="12.75">
      <c r="H715" s="187"/>
      <c r="I715" s="187"/>
      <c r="J715" s="187"/>
      <c r="K715" s="187"/>
      <c r="P715" s="187"/>
      <c r="Q715" s="187"/>
      <c r="R715" s="187"/>
      <c r="S715" s="187"/>
      <c r="T715" s="187"/>
      <c r="U715" s="187"/>
      <c r="V715" s="187"/>
      <c r="W715" s="187"/>
      <c r="X715" s="187"/>
      <c r="Y715" s="187"/>
      <c r="Z715" s="187"/>
    </row>
    <row r="716" spans="8:26" ht="12.75">
      <c r="H716" s="187"/>
      <c r="I716" s="187"/>
      <c r="J716" s="187"/>
      <c r="K716" s="187"/>
      <c r="P716" s="187"/>
      <c r="Q716" s="187"/>
      <c r="R716" s="187"/>
      <c r="S716" s="187"/>
      <c r="T716" s="187"/>
      <c r="U716" s="187"/>
      <c r="V716" s="187"/>
      <c r="W716" s="187"/>
      <c r="X716" s="187"/>
      <c r="Y716" s="187"/>
      <c r="Z716" s="187"/>
    </row>
    <row r="717" spans="8:26" ht="12.75">
      <c r="H717" s="187"/>
      <c r="I717" s="187"/>
      <c r="J717" s="187"/>
      <c r="K717" s="187"/>
      <c r="P717" s="187"/>
      <c r="Q717" s="187"/>
      <c r="R717" s="187"/>
      <c r="S717" s="187"/>
      <c r="T717" s="187"/>
      <c r="U717" s="187"/>
      <c r="V717" s="187"/>
      <c r="W717" s="187"/>
      <c r="X717" s="187"/>
      <c r="Y717" s="187"/>
      <c r="Z717" s="187"/>
    </row>
    <row r="718" spans="8:26" ht="12.75">
      <c r="H718" s="187"/>
      <c r="I718" s="187"/>
      <c r="J718" s="187"/>
      <c r="K718" s="187"/>
      <c r="P718" s="187"/>
      <c r="Q718" s="187"/>
      <c r="R718" s="187"/>
      <c r="S718" s="187"/>
      <c r="T718" s="187"/>
      <c r="U718" s="187"/>
      <c r="V718" s="187"/>
      <c r="W718" s="187"/>
      <c r="X718" s="187"/>
      <c r="Y718" s="187"/>
      <c r="Z718" s="187"/>
    </row>
    <row r="719" spans="8:26" ht="12.75">
      <c r="H719" s="187"/>
      <c r="I719" s="187"/>
      <c r="J719" s="187"/>
      <c r="K719" s="187"/>
      <c r="P719" s="187"/>
      <c r="Q719" s="187"/>
      <c r="R719" s="187"/>
      <c r="S719" s="187"/>
      <c r="T719" s="187"/>
      <c r="U719" s="187"/>
      <c r="V719" s="187"/>
      <c r="W719" s="187"/>
      <c r="X719" s="187"/>
      <c r="Y719" s="187"/>
      <c r="Z719" s="187"/>
    </row>
    <row r="720" spans="8:26" ht="12.75">
      <c r="H720" s="187"/>
      <c r="I720" s="187"/>
      <c r="J720" s="187"/>
      <c r="K720" s="187"/>
      <c r="P720" s="187"/>
      <c r="Q720" s="187"/>
      <c r="R720" s="187"/>
      <c r="S720" s="187"/>
      <c r="T720" s="187"/>
      <c r="U720" s="187"/>
      <c r="V720" s="187"/>
      <c r="W720" s="187"/>
      <c r="X720" s="187"/>
      <c r="Y720" s="187"/>
      <c r="Z720" s="187"/>
    </row>
    <row r="721" spans="8:26" ht="12.75">
      <c r="H721" s="187"/>
      <c r="I721" s="187"/>
      <c r="J721" s="187"/>
      <c r="K721" s="187"/>
      <c r="P721" s="187"/>
      <c r="Q721" s="187"/>
      <c r="R721" s="187"/>
      <c r="S721" s="187"/>
      <c r="T721" s="187"/>
      <c r="U721" s="187"/>
      <c r="V721" s="187"/>
      <c r="W721" s="187"/>
      <c r="X721" s="187"/>
      <c r="Y721" s="187"/>
      <c r="Z721" s="187"/>
    </row>
    <row r="722" spans="8:26" ht="12.75">
      <c r="H722" s="187"/>
      <c r="I722" s="187"/>
      <c r="J722" s="187"/>
      <c r="K722" s="187"/>
      <c r="P722" s="187"/>
      <c r="Q722" s="187"/>
      <c r="R722" s="187"/>
      <c r="S722" s="187"/>
      <c r="T722" s="187"/>
      <c r="U722" s="187"/>
      <c r="V722" s="187"/>
      <c r="W722" s="187"/>
      <c r="X722" s="187"/>
      <c r="Y722" s="187"/>
      <c r="Z722" s="187"/>
    </row>
    <row r="723" spans="8:26" ht="12.75">
      <c r="H723" s="187"/>
      <c r="I723" s="187"/>
      <c r="J723" s="187"/>
      <c r="K723" s="187"/>
      <c r="P723" s="187"/>
      <c r="Q723" s="187"/>
      <c r="R723" s="187"/>
      <c r="S723" s="187"/>
      <c r="T723" s="187"/>
      <c r="U723" s="187"/>
      <c r="V723" s="187"/>
      <c r="W723" s="187"/>
      <c r="X723" s="187"/>
      <c r="Y723" s="187"/>
      <c r="Z723" s="187"/>
    </row>
    <row r="724" spans="8:26" ht="12.75">
      <c r="H724" s="187"/>
      <c r="I724" s="187"/>
      <c r="J724" s="187"/>
      <c r="K724" s="187"/>
      <c r="P724" s="187"/>
      <c r="Q724" s="187"/>
      <c r="R724" s="187"/>
      <c r="S724" s="187"/>
      <c r="T724" s="187"/>
      <c r="U724" s="187"/>
      <c r="V724" s="187"/>
      <c r="W724" s="187"/>
      <c r="X724" s="187"/>
      <c r="Y724" s="187"/>
      <c r="Z724" s="187"/>
    </row>
    <row r="725" spans="8:26" ht="12.75">
      <c r="H725" s="187"/>
      <c r="I725" s="187"/>
      <c r="J725" s="187"/>
      <c r="K725" s="187"/>
      <c r="P725" s="187"/>
      <c r="Q725" s="187"/>
      <c r="R725" s="187"/>
      <c r="S725" s="187"/>
      <c r="T725" s="187"/>
      <c r="U725" s="187"/>
      <c r="V725" s="187"/>
      <c r="W725" s="187"/>
      <c r="X725" s="187"/>
      <c r="Y725" s="187"/>
      <c r="Z725" s="187"/>
    </row>
    <row r="726" spans="8:26" ht="12.75">
      <c r="H726" s="187"/>
      <c r="I726" s="187"/>
      <c r="J726" s="187"/>
      <c r="K726" s="187"/>
      <c r="P726" s="187"/>
      <c r="Q726" s="187"/>
      <c r="R726" s="187"/>
      <c r="S726" s="187"/>
      <c r="T726" s="187"/>
      <c r="U726" s="187"/>
      <c r="V726" s="187"/>
      <c r="W726" s="187"/>
      <c r="X726" s="187"/>
      <c r="Y726" s="187"/>
      <c r="Z726" s="187"/>
    </row>
    <row r="727" spans="8:26" ht="12.75">
      <c r="H727" s="187"/>
      <c r="I727" s="187"/>
      <c r="J727" s="187"/>
      <c r="K727" s="187"/>
      <c r="P727" s="187"/>
      <c r="Q727" s="187"/>
      <c r="R727" s="187"/>
      <c r="S727" s="187"/>
      <c r="T727" s="187"/>
      <c r="U727" s="187"/>
      <c r="V727" s="187"/>
      <c r="W727" s="187"/>
      <c r="X727" s="187"/>
      <c r="Y727" s="187"/>
      <c r="Z727" s="187"/>
    </row>
    <row r="728" spans="8:26" ht="12.75">
      <c r="H728" s="187"/>
      <c r="I728" s="187"/>
      <c r="J728" s="187"/>
      <c r="K728" s="187"/>
      <c r="P728" s="187"/>
      <c r="Q728" s="187"/>
      <c r="R728" s="187"/>
      <c r="S728" s="187"/>
      <c r="T728" s="187"/>
      <c r="U728" s="187"/>
      <c r="V728" s="187"/>
      <c r="W728" s="187"/>
      <c r="X728" s="187"/>
      <c r="Y728" s="187"/>
      <c r="Z728" s="187"/>
    </row>
    <row r="729" spans="8:26" ht="12.75">
      <c r="H729" s="187"/>
      <c r="I729" s="187"/>
      <c r="J729" s="187"/>
      <c r="K729" s="187"/>
      <c r="P729" s="187"/>
      <c r="Q729" s="187"/>
      <c r="R729" s="187"/>
      <c r="S729" s="187"/>
      <c r="T729" s="187"/>
      <c r="U729" s="187"/>
      <c r="V729" s="187"/>
      <c r="W729" s="187"/>
      <c r="X729" s="187"/>
      <c r="Y729" s="187"/>
      <c r="Z729" s="187"/>
    </row>
    <row r="730" spans="8:26" ht="12.75">
      <c r="H730" s="187"/>
      <c r="I730" s="187"/>
      <c r="J730" s="187"/>
      <c r="K730" s="187"/>
      <c r="P730" s="187"/>
      <c r="Q730" s="187"/>
      <c r="R730" s="187"/>
      <c r="S730" s="187"/>
      <c r="T730" s="187"/>
      <c r="U730" s="187"/>
      <c r="V730" s="187"/>
      <c r="W730" s="187"/>
      <c r="X730" s="187"/>
      <c r="Y730" s="187"/>
      <c r="Z730" s="187"/>
    </row>
    <row r="731" spans="8:26" ht="12.75">
      <c r="H731" s="187"/>
      <c r="I731" s="187"/>
      <c r="J731" s="187"/>
      <c r="K731" s="187"/>
      <c r="P731" s="187"/>
      <c r="Q731" s="187"/>
      <c r="R731" s="187"/>
      <c r="S731" s="187"/>
      <c r="T731" s="187"/>
      <c r="U731" s="187"/>
      <c r="V731" s="187"/>
      <c r="W731" s="187"/>
      <c r="X731" s="187"/>
      <c r="Y731" s="187"/>
      <c r="Z731" s="187"/>
    </row>
    <row r="732" spans="8:26" ht="12.75">
      <c r="H732" s="187"/>
      <c r="I732" s="187"/>
      <c r="J732" s="187"/>
      <c r="K732" s="187"/>
      <c r="P732" s="187"/>
      <c r="Q732" s="187"/>
      <c r="R732" s="187"/>
      <c r="S732" s="187"/>
      <c r="T732" s="187"/>
      <c r="U732" s="187"/>
      <c r="V732" s="187"/>
      <c r="W732" s="187"/>
      <c r="X732" s="187"/>
      <c r="Y732" s="187"/>
      <c r="Z732" s="187"/>
    </row>
    <row r="733" spans="8:26" ht="12.75">
      <c r="H733" s="187"/>
      <c r="I733" s="187"/>
      <c r="J733" s="187"/>
      <c r="K733" s="187"/>
      <c r="P733" s="187"/>
      <c r="Q733" s="187"/>
      <c r="R733" s="187"/>
      <c r="S733" s="187"/>
      <c r="T733" s="187"/>
      <c r="U733" s="187"/>
      <c r="V733" s="187"/>
      <c r="W733" s="187"/>
      <c r="X733" s="187"/>
      <c r="Y733" s="187"/>
      <c r="Z733" s="187"/>
    </row>
    <row r="734" spans="8:26" ht="12.75">
      <c r="H734" s="187"/>
      <c r="I734" s="187"/>
      <c r="J734" s="187"/>
      <c r="K734" s="187"/>
      <c r="P734" s="187"/>
      <c r="Q734" s="187"/>
      <c r="R734" s="187"/>
      <c r="S734" s="187"/>
      <c r="T734" s="187"/>
      <c r="U734" s="187"/>
      <c r="V734" s="187"/>
      <c r="W734" s="187"/>
      <c r="X734" s="187"/>
      <c r="Y734" s="187"/>
      <c r="Z734" s="187"/>
    </row>
    <row r="735" spans="8:26" ht="12.75">
      <c r="H735" s="187"/>
      <c r="I735" s="187"/>
      <c r="J735" s="187"/>
      <c r="K735" s="187"/>
      <c r="P735" s="187"/>
      <c r="Q735" s="187"/>
      <c r="R735" s="187"/>
      <c r="S735" s="187"/>
      <c r="T735" s="187"/>
      <c r="U735" s="187"/>
      <c r="V735" s="187"/>
      <c r="W735" s="187"/>
      <c r="X735" s="187"/>
      <c r="Y735" s="187"/>
      <c r="Z735" s="187"/>
    </row>
    <row r="736" spans="8:26" ht="12.75">
      <c r="H736" s="187"/>
      <c r="I736" s="187"/>
      <c r="J736" s="187"/>
      <c r="K736" s="187"/>
      <c r="P736" s="187"/>
      <c r="Q736" s="187"/>
      <c r="R736" s="187"/>
      <c r="S736" s="187"/>
      <c r="T736" s="187"/>
      <c r="U736" s="187"/>
      <c r="V736" s="187"/>
      <c r="W736" s="187"/>
      <c r="X736" s="187"/>
      <c r="Y736" s="187"/>
      <c r="Z736" s="187"/>
    </row>
    <row r="737" spans="8:26" ht="12.75">
      <c r="H737" s="187"/>
      <c r="I737" s="187"/>
      <c r="J737" s="187"/>
      <c r="K737" s="187"/>
      <c r="P737" s="187"/>
      <c r="Q737" s="187"/>
      <c r="R737" s="187"/>
      <c r="S737" s="187"/>
      <c r="T737" s="187"/>
      <c r="U737" s="187"/>
      <c r="V737" s="187"/>
      <c r="W737" s="187"/>
      <c r="X737" s="187"/>
      <c r="Y737" s="187"/>
      <c r="Z737" s="187"/>
    </row>
    <row r="738" spans="8:26" ht="12.75">
      <c r="H738" s="187"/>
      <c r="I738" s="187"/>
      <c r="J738" s="187"/>
      <c r="K738" s="187"/>
      <c r="P738" s="187"/>
      <c r="Q738" s="187"/>
      <c r="R738" s="187"/>
      <c r="S738" s="187"/>
      <c r="T738" s="187"/>
      <c r="U738" s="187"/>
      <c r="V738" s="187"/>
      <c r="W738" s="187"/>
      <c r="X738" s="187"/>
      <c r="Y738" s="187"/>
      <c r="Z738" s="187"/>
    </row>
    <row r="739" spans="8:26" ht="12.75">
      <c r="H739" s="187"/>
      <c r="I739" s="187"/>
      <c r="J739" s="187"/>
      <c r="K739" s="187"/>
      <c r="P739" s="187"/>
      <c r="Q739" s="187"/>
      <c r="R739" s="187"/>
      <c r="S739" s="187"/>
      <c r="T739" s="187"/>
      <c r="U739" s="187"/>
      <c r="V739" s="187"/>
      <c r="W739" s="187"/>
      <c r="X739" s="187"/>
      <c r="Y739" s="187"/>
      <c r="Z739" s="187"/>
    </row>
    <row r="740" spans="8:26" ht="12.75">
      <c r="H740" s="187"/>
      <c r="I740" s="187"/>
      <c r="J740" s="187"/>
      <c r="K740" s="187"/>
      <c r="P740" s="187"/>
      <c r="Q740" s="187"/>
      <c r="R740" s="187"/>
      <c r="S740" s="187"/>
      <c r="T740" s="187"/>
      <c r="U740" s="187"/>
      <c r="V740" s="187"/>
      <c r="W740" s="187"/>
      <c r="X740" s="187"/>
      <c r="Y740" s="187"/>
      <c r="Z740" s="187"/>
    </row>
    <row r="741" spans="8:26" ht="12.75">
      <c r="H741" s="187"/>
      <c r="I741" s="187"/>
      <c r="J741" s="187"/>
      <c r="K741" s="187"/>
      <c r="P741" s="187"/>
      <c r="Q741" s="187"/>
      <c r="R741" s="187"/>
      <c r="S741" s="187"/>
      <c r="T741" s="187"/>
      <c r="U741" s="187"/>
      <c r="V741" s="187"/>
      <c r="W741" s="187"/>
      <c r="X741" s="187"/>
      <c r="Y741" s="187"/>
      <c r="Z741" s="187"/>
    </row>
    <row r="742" spans="8:26" ht="12.75">
      <c r="H742" s="187"/>
      <c r="I742" s="187"/>
      <c r="J742" s="187"/>
      <c r="K742" s="187"/>
      <c r="P742" s="187"/>
      <c r="Q742" s="187"/>
      <c r="R742" s="187"/>
      <c r="S742" s="187"/>
      <c r="T742" s="187"/>
      <c r="U742" s="187"/>
      <c r="V742" s="187"/>
      <c r="W742" s="187"/>
      <c r="X742" s="187"/>
      <c r="Y742" s="187"/>
      <c r="Z742" s="187"/>
    </row>
    <row r="743" spans="8:26" ht="12.75">
      <c r="H743" s="187"/>
      <c r="I743" s="187"/>
      <c r="J743" s="187"/>
      <c r="K743" s="187"/>
      <c r="P743" s="187"/>
      <c r="Q743" s="187"/>
      <c r="R743" s="187"/>
      <c r="S743" s="187"/>
      <c r="T743" s="187"/>
      <c r="U743" s="187"/>
      <c r="V743" s="187"/>
      <c r="W743" s="187"/>
      <c r="X743" s="187"/>
      <c r="Y743" s="187"/>
      <c r="Z743" s="187"/>
    </row>
    <row r="744" spans="8:26" ht="12.75">
      <c r="H744" s="187"/>
      <c r="I744" s="187"/>
      <c r="J744" s="187"/>
      <c r="K744" s="187"/>
      <c r="P744" s="187"/>
      <c r="Q744" s="187"/>
      <c r="R744" s="187"/>
      <c r="S744" s="187"/>
      <c r="T744" s="187"/>
      <c r="U744" s="187"/>
      <c r="V744" s="187"/>
      <c r="W744" s="187"/>
      <c r="X744" s="187"/>
      <c r="Y744" s="187"/>
      <c r="Z744" s="187"/>
    </row>
    <row r="745" spans="8:26" ht="12.75">
      <c r="H745" s="187"/>
      <c r="I745" s="187"/>
      <c r="J745" s="187"/>
      <c r="K745" s="187"/>
      <c r="P745" s="187"/>
      <c r="Q745" s="187"/>
      <c r="R745" s="187"/>
      <c r="S745" s="187"/>
      <c r="T745" s="187"/>
      <c r="U745" s="187"/>
      <c r="V745" s="187"/>
      <c r="W745" s="187"/>
      <c r="X745" s="187"/>
      <c r="Y745" s="187"/>
      <c r="Z745" s="187"/>
    </row>
    <row r="746" spans="8:26" ht="12.75">
      <c r="H746" s="187"/>
      <c r="I746" s="187"/>
      <c r="J746" s="187"/>
      <c r="K746" s="187"/>
      <c r="P746" s="187"/>
      <c r="Q746" s="187"/>
      <c r="R746" s="187"/>
      <c r="S746" s="187"/>
      <c r="T746" s="187"/>
      <c r="U746" s="187"/>
      <c r="V746" s="187"/>
      <c r="W746" s="187"/>
      <c r="X746" s="187"/>
      <c r="Y746" s="187"/>
      <c r="Z746" s="187"/>
    </row>
    <row r="747" spans="8:26" ht="12.75">
      <c r="H747" s="187"/>
      <c r="I747" s="187"/>
      <c r="J747" s="187"/>
      <c r="K747" s="187"/>
      <c r="P747" s="187"/>
      <c r="Q747" s="187"/>
      <c r="R747" s="187"/>
      <c r="S747" s="187"/>
      <c r="T747" s="187"/>
      <c r="U747" s="187"/>
      <c r="V747" s="187"/>
      <c r="W747" s="187"/>
      <c r="X747" s="187"/>
      <c r="Y747" s="187"/>
      <c r="Z747" s="187"/>
    </row>
    <row r="748" spans="8:26" ht="12.75">
      <c r="H748" s="187"/>
      <c r="I748" s="187"/>
      <c r="J748" s="187"/>
      <c r="K748" s="187"/>
      <c r="P748" s="187"/>
      <c r="Q748" s="187"/>
      <c r="R748" s="187"/>
      <c r="S748" s="187"/>
      <c r="T748" s="187"/>
      <c r="U748" s="187"/>
      <c r="V748" s="187"/>
      <c r="W748" s="187"/>
      <c r="X748" s="187"/>
      <c r="Y748" s="187"/>
      <c r="Z748" s="187"/>
    </row>
    <row r="749" spans="8:26" ht="12.75">
      <c r="H749" s="187"/>
      <c r="I749" s="187"/>
      <c r="J749" s="187"/>
      <c r="K749" s="187"/>
      <c r="P749" s="187"/>
      <c r="Q749" s="187"/>
      <c r="R749" s="187"/>
      <c r="S749" s="187"/>
      <c r="T749" s="187"/>
      <c r="U749" s="187"/>
      <c r="V749" s="187"/>
      <c r="W749" s="187"/>
      <c r="X749" s="187"/>
      <c r="Y749" s="187"/>
      <c r="Z749" s="187"/>
    </row>
    <row r="750" spans="8:26" ht="12.75">
      <c r="H750" s="187"/>
      <c r="I750" s="187"/>
      <c r="J750" s="187"/>
      <c r="K750" s="187"/>
      <c r="P750" s="187"/>
      <c r="Q750" s="187"/>
      <c r="R750" s="187"/>
      <c r="S750" s="187"/>
      <c r="T750" s="187"/>
      <c r="U750" s="187"/>
      <c r="V750" s="187"/>
      <c r="W750" s="187"/>
      <c r="X750" s="187"/>
      <c r="Y750" s="187"/>
      <c r="Z750" s="187"/>
    </row>
    <row r="751" spans="8:26" ht="12.75">
      <c r="H751" s="187"/>
      <c r="I751" s="187"/>
      <c r="J751" s="187"/>
      <c r="K751" s="187"/>
      <c r="P751" s="187"/>
      <c r="Q751" s="187"/>
      <c r="R751" s="187"/>
      <c r="S751" s="187"/>
      <c r="T751" s="187"/>
      <c r="U751" s="187"/>
      <c r="V751" s="187"/>
      <c r="W751" s="187"/>
      <c r="X751" s="187"/>
      <c r="Y751" s="187"/>
      <c r="Z751" s="187"/>
    </row>
    <row r="752" spans="8:26" ht="12.75">
      <c r="H752" s="187"/>
      <c r="I752" s="187"/>
      <c r="J752" s="187"/>
      <c r="K752" s="187"/>
      <c r="P752" s="187"/>
      <c r="Q752" s="187"/>
      <c r="R752" s="187"/>
      <c r="S752" s="187"/>
      <c r="T752" s="187"/>
      <c r="U752" s="187"/>
      <c r="V752" s="187"/>
      <c r="W752" s="187"/>
      <c r="X752" s="187"/>
      <c r="Y752" s="187"/>
      <c r="Z752" s="187"/>
    </row>
    <row r="753" spans="8:26" ht="12.75">
      <c r="H753" s="187"/>
      <c r="I753" s="187"/>
      <c r="J753" s="187"/>
      <c r="K753" s="187"/>
      <c r="P753" s="187"/>
      <c r="Q753" s="187"/>
      <c r="R753" s="187"/>
      <c r="S753" s="187"/>
      <c r="T753" s="187"/>
      <c r="U753" s="187"/>
      <c r="V753" s="187"/>
      <c r="W753" s="187"/>
      <c r="X753" s="187"/>
      <c r="Y753" s="187"/>
      <c r="Z753" s="187"/>
    </row>
    <row r="754" spans="8:26" ht="12.75">
      <c r="H754" s="187"/>
      <c r="I754" s="187"/>
      <c r="J754" s="187"/>
      <c r="K754" s="187"/>
      <c r="P754" s="187"/>
      <c r="Q754" s="187"/>
      <c r="R754" s="187"/>
      <c r="S754" s="187"/>
      <c r="T754" s="187"/>
      <c r="U754" s="187"/>
      <c r="V754" s="187"/>
      <c r="W754" s="187"/>
      <c r="X754" s="187"/>
      <c r="Y754" s="187"/>
      <c r="Z754" s="187"/>
    </row>
    <row r="755" spans="8:26" ht="12.75">
      <c r="H755" s="187"/>
      <c r="I755" s="187"/>
      <c r="J755" s="187"/>
      <c r="K755" s="187"/>
      <c r="P755" s="187"/>
      <c r="Q755" s="187"/>
      <c r="R755" s="187"/>
      <c r="S755" s="187"/>
      <c r="T755" s="187"/>
      <c r="U755" s="187"/>
      <c r="V755" s="187"/>
      <c r="W755" s="187"/>
      <c r="X755" s="187"/>
      <c r="Y755" s="187"/>
      <c r="Z755" s="187"/>
    </row>
    <row r="756" spans="8:26" ht="12.75">
      <c r="H756" s="187"/>
      <c r="I756" s="187"/>
      <c r="J756" s="187"/>
      <c r="K756" s="187"/>
      <c r="P756" s="187"/>
      <c r="Q756" s="187"/>
      <c r="R756" s="187"/>
      <c r="S756" s="187"/>
      <c r="T756" s="187"/>
      <c r="U756" s="187"/>
      <c r="V756" s="187"/>
      <c r="W756" s="187"/>
      <c r="X756" s="187"/>
      <c r="Y756" s="187"/>
      <c r="Z756" s="187"/>
    </row>
    <row r="757" spans="8:26" ht="12.75">
      <c r="H757" s="187"/>
      <c r="I757" s="187"/>
      <c r="J757" s="187"/>
      <c r="K757" s="187"/>
      <c r="P757" s="187"/>
      <c r="Q757" s="187"/>
      <c r="R757" s="187"/>
      <c r="S757" s="187"/>
      <c r="T757" s="187"/>
      <c r="U757" s="187"/>
      <c r="V757" s="187"/>
      <c r="W757" s="187"/>
      <c r="X757" s="187"/>
      <c r="Y757" s="187"/>
      <c r="Z757" s="187"/>
    </row>
    <row r="758" spans="8:26" ht="12.75">
      <c r="H758" s="187"/>
      <c r="I758" s="187"/>
      <c r="J758" s="187"/>
      <c r="K758" s="187"/>
      <c r="P758" s="187"/>
      <c r="Q758" s="187"/>
      <c r="R758" s="187"/>
      <c r="S758" s="187"/>
      <c r="T758" s="187"/>
      <c r="U758" s="187"/>
      <c r="V758" s="187"/>
      <c r="W758" s="187"/>
      <c r="X758" s="187"/>
      <c r="Y758" s="187"/>
      <c r="Z758" s="187"/>
    </row>
    <row r="759" spans="8:26" ht="12.75">
      <c r="H759" s="187"/>
      <c r="I759" s="187"/>
      <c r="J759" s="187"/>
      <c r="K759" s="187"/>
      <c r="P759" s="187"/>
      <c r="Q759" s="187"/>
      <c r="R759" s="187"/>
      <c r="S759" s="187"/>
      <c r="T759" s="187"/>
      <c r="U759" s="187"/>
      <c r="V759" s="187"/>
      <c r="W759" s="187"/>
      <c r="X759" s="187"/>
      <c r="Y759" s="187"/>
      <c r="Z759" s="187"/>
    </row>
    <row r="760" spans="8:26" ht="12.75">
      <c r="H760" s="187"/>
      <c r="I760" s="187"/>
      <c r="J760" s="187"/>
      <c r="K760" s="187"/>
      <c r="P760" s="187"/>
      <c r="Q760" s="187"/>
      <c r="R760" s="187"/>
      <c r="S760" s="187"/>
      <c r="T760" s="187"/>
      <c r="U760" s="187"/>
      <c r="V760" s="187"/>
      <c r="W760" s="187"/>
      <c r="X760" s="187"/>
      <c r="Y760" s="187"/>
      <c r="Z760" s="187"/>
    </row>
    <row r="761" spans="8:26" ht="12.75">
      <c r="H761" s="187"/>
      <c r="I761" s="187"/>
      <c r="J761" s="187"/>
      <c r="K761" s="187"/>
      <c r="P761" s="187"/>
      <c r="Q761" s="187"/>
      <c r="R761" s="187"/>
      <c r="S761" s="187"/>
      <c r="T761" s="187"/>
      <c r="U761" s="187"/>
      <c r="V761" s="187"/>
      <c r="W761" s="187"/>
      <c r="X761" s="187"/>
      <c r="Y761" s="187"/>
      <c r="Z761" s="187"/>
    </row>
    <row r="762" spans="8:26" ht="12.75">
      <c r="H762" s="187"/>
      <c r="I762" s="187"/>
      <c r="J762" s="187"/>
      <c r="K762" s="187"/>
      <c r="P762" s="187"/>
      <c r="Q762" s="187"/>
      <c r="R762" s="187"/>
      <c r="S762" s="187"/>
      <c r="T762" s="187"/>
      <c r="U762" s="187"/>
      <c r="V762" s="187"/>
      <c r="W762" s="187"/>
      <c r="X762" s="187"/>
      <c r="Y762" s="187"/>
      <c r="Z762" s="187"/>
    </row>
    <row r="763" spans="8:26" ht="12.75">
      <c r="H763" s="187"/>
      <c r="I763" s="187"/>
      <c r="J763" s="187"/>
      <c r="K763" s="187"/>
      <c r="P763" s="187"/>
      <c r="Q763" s="187"/>
      <c r="R763" s="187"/>
      <c r="S763" s="187"/>
      <c r="T763" s="187"/>
      <c r="U763" s="187"/>
      <c r="V763" s="187"/>
      <c r="W763" s="187"/>
      <c r="X763" s="187"/>
      <c r="Y763" s="187"/>
      <c r="Z763" s="187"/>
    </row>
    <row r="764" spans="8:26" ht="12.75">
      <c r="H764" s="187"/>
      <c r="I764" s="187"/>
      <c r="J764" s="187"/>
      <c r="K764" s="187"/>
      <c r="P764" s="187"/>
      <c r="Q764" s="187"/>
      <c r="R764" s="187"/>
      <c r="S764" s="187"/>
      <c r="T764" s="187"/>
      <c r="U764" s="187"/>
      <c r="V764" s="187"/>
      <c r="W764" s="187"/>
      <c r="X764" s="187"/>
      <c r="Y764" s="187"/>
      <c r="Z764" s="187"/>
    </row>
    <row r="765" spans="8:26" ht="12.75">
      <c r="H765" s="187"/>
      <c r="I765" s="187"/>
      <c r="J765" s="187"/>
      <c r="K765" s="187"/>
      <c r="P765" s="187"/>
      <c r="Q765" s="187"/>
      <c r="R765" s="187"/>
      <c r="S765" s="187"/>
      <c r="T765" s="187"/>
      <c r="U765" s="187"/>
      <c r="V765" s="187"/>
      <c r="W765" s="187"/>
      <c r="X765" s="187"/>
      <c r="Y765" s="187"/>
      <c r="Z765" s="187"/>
    </row>
    <row r="766" spans="8:26" ht="12.75">
      <c r="H766" s="187"/>
      <c r="I766" s="187"/>
      <c r="J766" s="187"/>
      <c r="K766" s="187"/>
      <c r="P766" s="187"/>
      <c r="Q766" s="187"/>
      <c r="R766" s="187"/>
      <c r="S766" s="187"/>
      <c r="T766" s="187"/>
      <c r="U766" s="187"/>
      <c r="V766" s="187"/>
      <c r="W766" s="187"/>
      <c r="X766" s="187"/>
      <c r="Y766" s="187"/>
      <c r="Z766" s="187"/>
    </row>
    <row r="767" spans="8:26" ht="12.75">
      <c r="H767" s="187"/>
      <c r="I767" s="187"/>
      <c r="J767" s="187"/>
      <c r="K767" s="187"/>
      <c r="P767" s="187"/>
      <c r="Q767" s="187"/>
      <c r="R767" s="187"/>
      <c r="S767" s="187"/>
      <c r="T767" s="187"/>
      <c r="U767" s="187"/>
      <c r="V767" s="187"/>
      <c r="W767" s="187"/>
      <c r="X767" s="187"/>
      <c r="Y767" s="187"/>
      <c r="Z767" s="187"/>
    </row>
    <row r="768" spans="8:26" ht="12.75">
      <c r="H768" s="187"/>
      <c r="I768" s="187"/>
      <c r="J768" s="187"/>
      <c r="K768" s="187"/>
      <c r="P768" s="187"/>
      <c r="Q768" s="187"/>
      <c r="R768" s="187"/>
      <c r="S768" s="187"/>
      <c r="T768" s="187"/>
      <c r="U768" s="187"/>
      <c r="V768" s="187"/>
      <c r="W768" s="187"/>
      <c r="X768" s="187"/>
      <c r="Y768" s="187"/>
      <c r="Z768" s="187"/>
    </row>
    <row r="769" spans="8:26" ht="12.75">
      <c r="H769" s="187"/>
      <c r="I769" s="187"/>
      <c r="J769" s="187"/>
      <c r="K769" s="187"/>
      <c r="P769" s="187"/>
      <c r="Q769" s="187"/>
      <c r="R769" s="187"/>
      <c r="S769" s="187"/>
      <c r="T769" s="187"/>
      <c r="U769" s="187"/>
      <c r="V769" s="187"/>
      <c r="W769" s="187"/>
      <c r="X769" s="187"/>
      <c r="Y769" s="187"/>
      <c r="Z769" s="187"/>
    </row>
    <row r="770" spans="8:26" ht="12.75">
      <c r="H770" s="187"/>
      <c r="I770" s="187"/>
      <c r="J770" s="187"/>
      <c r="K770" s="187"/>
      <c r="P770" s="187"/>
      <c r="Q770" s="187"/>
      <c r="R770" s="187"/>
      <c r="S770" s="187"/>
      <c r="T770" s="187"/>
      <c r="U770" s="187"/>
      <c r="V770" s="187"/>
      <c r="W770" s="187"/>
      <c r="X770" s="187"/>
      <c r="Y770" s="187"/>
      <c r="Z770" s="187"/>
    </row>
    <row r="771" spans="8:26" ht="12.75">
      <c r="H771" s="187"/>
      <c r="I771" s="187"/>
      <c r="J771" s="187"/>
      <c r="K771" s="187"/>
      <c r="P771" s="187"/>
      <c r="Q771" s="187"/>
      <c r="R771" s="187"/>
      <c r="S771" s="187"/>
      <c r="T771" s="187"/>
      <c r="U771" s="187"/>
      <c r="V771" s="187"/>
      <c r="W771" s="187"/>
      <c r="X771" s="187"/>
      <c r="Y771" s="187"/>
      <c r="Z771" s="187"/>
    </row>
    <row r="772" spans="8:26" ht="12.75">
      <c r="H772" s="187"/>
      <c r="I772" s="187"/>
      <c r="J772" s="187"/>
      <c r="K772" s="187"/>
      <c r="P772" s="187"/>
      <c r="Q772" s="187"/>
      <c r="R772" s="187"/>
      <c r="S772" s="187"/>
      <c r="T772" s="187"/>
      <c r="U772" s="187"/>
      <c r="V772" s="187"/>
      <c r="W772" s="187"/>
      <c r="X772" s="187"/>
      <c r="Y772" s="187"/>
      <c r="Z772" s="187"/>
    </row>
    <row r="773" spans="8:26" ht="12.75">
      <c r="H773" s="187"/>
      <c r="I773" s="187"/>
      <c r="J773" s="187"/>
      <c r="K773" s="187"/>
      <c r="P773" s="187"/>
      <c r="Q773" s="187"/>
      <c r="R773" s="187"/>
      <c r="S773" s="187"/>
      <c r="T773" s="187"/>
      <c r="U773" s="187"/>
      <c r="V773" s="187"/>
      <c r="W773" s="187"/>
      <c r="X773" s="187"/>
      <c r="Y773" s="187"/>
      <c r="Z773" s="187"/>
    </row>
    <row r="774" spans="8:26" ht="12.75">
      <c r="H774" s="187"/>
      <c r="I774" s="187"/>
      <c r="J774" s="187"/>
      <c r="K774" s="187"/>
      <c r="P774" s="187"/>
      <c r="Q774" s="187"/>
      <c r="R774" s="187"/>
      <c r="S774" s="187"/>
      <c r="T774" s="187"/>
      <c r="U774" s="187"/>
      <c r="V774" s="187"/>
      <c r="W774" s="187"/>
      <c r="X774" s="187"/>
      <c r="Y774" s="187"/>
      <c r="Z774" s="187"/>
    </row>
    <row r="775" spans="8:26" ht="12.75">
      <c r="H775" s="187"/>
      <c r="I775" s="187"/>
      <c r="J775" s="187"/>
      <c r="K775" s="187"/>
      <c r="P775" s="187"/>
      <c r="Q775" s="187"/>
      <c r="R775" s="187"/>
      <c r="S775" s="187"/>
      <c r="T775" s="187"/>
      <c r="U775" s="187"/>
      <c r="V775" s="187"/>
      <c r="W775" s="187"/>
      <c r="X775" s="187"/>
      <c r="Y775" s="187"/>
      <c r="Z775" s="187"/>
    </row>
    <row r="776" spans="8:26" ht="12.75">
      <c r="H776" s="187"/>
      <c r="I776" s="187"/>
      <c r="J776" s="187"/>
      <c r="K776" s="187"/>
      <c r="P776" s="187"/>
      <c r="Q776" s="187"/>
      <c r="R776" s="187"/>
      <c r="S776" s="187"/>
      <c r="T776" s="187"/>
      <c r="U776" s="187"/>
      <c r="V776" s="187"/>
      <c r="W776" s="187"/>
      <c r="X776" s="187"/>
      <c r="Y776" s="187"/>
      <c r="Z776" s="187"/>
    </row>
    <row r="777" spans="8:26" ht="12.75">
      <c r="H777" s="187"/>
      <c r="I777" s="187"/>
      <c r="J777" s="187"/>
      <c r="K777" s="187"/>
      <c r="P777" s="187"/>
      <c r="Q777" s="187"/>
      <c r="R777" s="187"/>
      <c r="S777" s="187"/>
      <c r="T777" s="187"/>
      <c r="U777" s="187"/>
      <c r="V777" s="187"/>
      <c r="W777" s="187"/>
      <c r="X777" s="187"/>
      <c r="Y777" s="187"/>
      <c r="Z777" s="187"/>
    </row>
    <row r="778" spans="8:26" ht="12.75">
      <c r="H778" s="187"/>
      <c r="I778" s="187"/>
      <c r="J778" s="187"/>
      <c r="K778" s="187"/>
      <c r="P778" s="187"/>
      <c r="Q778" s="187"/>
      <c r="R778" s="187"/>
      <c r="S778" s="187"/>
      <c r="T778" s="187"/>
      <c r="U778" s="187"/>
      <c r="V778" s="187"/>
      <c r="W778" s="187"/>
      <c r="X778" s="187"/>
      <c r="Y778" s="187"/>
      <c r="Z778" s="187"/>
    </row>
    <row r="779" spans="8:26" ht="12.75">
      <c r="H779" s="187"/>
      <c r="I779" s="187"/>
      <c r="J779" s="187"/>
      <c r="K779" s="187"/>
      <c r="P779" s="187"/>
      <c r="Q779" s="187"/>
      <c r="R779" s="187"/>
      <c r="S779" s="187"/>
      <c r="T779" s="187"/>
      <c r="U779" s="187"/>
      <c r="V779" s="187"/>
      <c r="W779" s="187"/>
      <c r="X779" s="187"/>
      <c r="Y779" s="187"/>
      <c r="Z779" s="187"/>
    </row>
    <row r="780" spans="8:26" ht="12.75">
      <c r="H780" s="187"/>
      <c r="I780" s="187"/>
      <c r="J780" s="187"/>
      <c r="K780" s="187"/>
      <c r="P780" s="187"/>
      <c r="Q780" s="187"/>
      <c r="R780" s="187"/>
      <c r="S780" s="187"/>
      <c r="T780" s="187"/>
      <c r="U780" s="187"/>
      <c r="V780" s="187"/>
      <c r="W780" s="187"/>
      <c r="X780" s="187"/>
      <c r="Y780" s="187"/>
      <c r="Z780" s="187"/>
    </row>
    <row r="781" spans="8:26" ht="12.75">
      <c r="H781" s="187"/>
      <c r="I781" s="187"/>
      <c r="J781" s="187"/>
      <c r="K781" s="187"/>
      <c r="P781" s="187"/>
      <c r="Q781" s="187"/>
      <c r="R781" s="187"/>
      <c r="S781" s="187"/>
      <c r="T781" s="187"/>
      <c r="U781" s="187"/>
      <c r="V781" s="187"/>
      <c r="W781" s="187"/>
      <c r="X781" s="187"/>
      <c r="Y781" s="187"/>
      <c r="Z781" s="187"/>
    </row>
    <row r="782" spans="8:26" ht="12.75">
      <c r="H782" s="187"/>
      <c r="I782" s="187"/>
      <c r="J782" s="187"/>
      <c r="K782" s="187"/>
      <c r="P782" s="187"/>
      <c r="Q782" s="187"/>
      <c r="R782" s="187"/>
      <c r="S782" s="187"/>
      <c r="T782" s="187"/>
      <c r="U782" s="187"/>
      <c r="V782" s="187"/>
      <c r="W782" s="187"/>
      <c r="X782" s="187"/>
      <c r="Y782" s="187"/>
      <c r="Z782" s="187"/>
    </row>
    <row r="783" spans="8:26" ht="12.75">
      <c r="H783" s="187"/>
      <c r="I783" s="187"/>
      <c r="J783" s="187"/>
      <c r="K783" s="187"/>
      <c r="P783" s="187"/>
      <c r="Q783" s="187"/>
      <c r="R783" s="187"/>
      <c r="S783" s="187"/>
      <c r="T783" s="187"/>
      <c r="U783" s="187"/>
      <c r="V783" s="187"/>
      <c r="W783" s="187"/>
      <c r="X783" s="187"/>
      <c r="Y783" s="187"/>
      <c r="Z783" s="187"/>
    </row>
    <row r="784" spans="8:26" ht="12.75">
      <c r="H784" s="187"/>
      <c r="I784" s="187"/>
      <c r="J784" s="187"/>
      <c r="K784" s="187"/>
      <c r="P784" s="187"/>
      <c r="Q784" s="187"/>
      <c r="R784" s="187"/>
      <c r="S784" s="187"/>
      <c r="T784" s="187"/>
      <c r="U784" s="187"/>
      <c r="V784" s="187"/>
      <c r="W784" s="187"/>
      <c r="X784" s="187"/>
      <c r="Y784" s="187"/>
      <c r="Z784" s="187"/>
    </row>
    <row r="785" spans="8:26" ht="12.75">
      <c r="H785" s="187"/>
      <c r="I785" s="187"/>
      <c r="J785" s="187"/>
      <c r="K785" s="187"/>
      <c r="P785" s="187"/>
      <c r="Q785" s="187"/>
      <c r="R785" s="187"/>
      <c r="S785" s="187"/>
      <c r="T785" s="187"/>
      <c r="U785" s="187"/>
      <c r="V785" s="187"/>
      <c r="W785" s="187"/>
      <c r="X785" s="187"/>
      <c r="Y785" s="187"/>
      <c r="Z785" s="187"/>
    </row>
    <row r="786" spans="8:26" ht="12.75">
      <c r="H786" s="187"/>
      <c r="I786" s="187"/>
      <c r="J786" s="187"/>
      <c r="K786" s="187"/>
      <c r="P786" s="187"/>
      <c r="Q786" s="187"/>
      <c r="R786" s="187"/>
      <c r="S786" s="187"/>
      <c r="T786" s="187"/>
      <c r="U786" s="187"/>
      <c r="V786" s="187"/>
      <c r="W786" s="187"/>
      <c r="X786" s="187"/>
      <c r="Y786" s="187"/>
      <c r="Z786" s="187"/>
    </row>
    <row r="787" spans="8:26" ht="12.75">
      <c r="H787" s="187"/>
      <c r="I787" s="187"/>
      <c r="J787" s="187"/>
      <c r="K787" s="187"/>
      <c r="P787" s="187"/>
      <c r="Q787" s="187"/>
      <c r="R787" s="187"/>
      <c r="S787" s="187"/>
      <c r="T787" s="187"/>
      <c r="U787" s="187"/>
      <c r="V787" s="187"/>
      <c r="W787" s="187"/>
      <c r="X787" s="187"/>
      <c r="Y787" s="187"/>
      <c r="Z787" s="187"/>
    </row>
    <row r="788" spans="8:26" ht="12.75">
      <c r="H788" s="187"/>
      <c r="I788" s="187"/>
      <c r="J788" s="187"/>
      <c r="K788" s="187"/>
      <c r="P788" s="187"/>
      <c r="Q788" s="187"/>
      <c r="R788" s="187"/>
      <c r="S788" s="187"/>
      <c r="T788" s="187"/>
      <c r="U788" s="187"/>
      <c r="V788" s="187"/>
      <c r="W788" s="187"/>
      <c r="X788" s="187"/>
      <c r="Y788" s="187"/>
      <c r="Z788" s="187"/>
    </row>
    <row r="789" spans="8:26" ht="12.75">
      <c r="H789" s="187"/>
      <c r="I789" s="187"/>
      <c r="J789" s="187"/>
      <c r="K789" s="187"/>
      <c r="P789" s="187"/>
      <c r="Q789" s="187"/>
      <c r="R789" s="187"/>
      <c r="S789" s="187"/>
      <c r="T789" s="187"/>
      <c r="U789" s="187"/>
      <c r="V789" s="187"/>
      <c r="W789" s="187"/>
      <c r="X789" s="187"/>
      <c r="Y789" s="187"/>
      <c r="Z789" s="187"/>
    </row>
    <row r="790" spans="8:26" ht="12.75">
      <c r="H790" s="187"/>
      <c r="I790" s="187"/>
      <c r="J790" s="187"/>
      <c r="K790" s="187"/>
      <c r="P790" s="187"/>
      <c r="Q790" s="187"/>
      <c r="R790" s="187"/>
      <c r="S790" s="187"/>
      <c r="T790" s="187"/>
      <c r="U790" s="187"/>
      <c r="V790" s="187"/>
      <c r="W790" s="187"/>
      <c r="X790" s="187"/>
      <c r="Y790" s="187"/>
      <c r="Z790" s="187"/>
    </row>
    <row r="791" spans="8:26" ht="12.75">
      <c r="H791" s="187"/>
      <c r="I791" s="187"/>
      <c r="J791" s="187"/>
      <c r="K791" s="187"/>
      <c r="P791" s="187"/>
      <c r="Q791" s="187"/>
      <c r="R791" s="187"/>
      <c r="S791" s="187"/>
      <c r="T791" s="187"/>
      <c r="U791" s="187"/>
      <c r="V791" s="187"/>
      <c r="W791" s="187"/>
      <c r="X791" s="187"/>
      <c r="Y791" s="187"/>
      <c r="Z791" s="187"/>
    </row>
    <row r="792" spans="8:26" ht="12.75">
      <c r="H792" s="187"/>
      <c r="I792" s="187"/>
      <c r="J792" s="187"/>
      <c r="K792" s="187"/>
      <c r="P792" s="187"/>
      <c r="Q792" s="187"/>
      <c r="R792" s="187"/>
      <c r="S792" s="187"/>
      <c r="T792" s="187"/>
      <c r="U792" s="187"/>
      <c r="V792" s="187"/>
      <c r="W792" s="187"/>
      <c r="X792" s="187"/>
      <c r="Y792" s="187"/>
      <c r="Z792" s="187"/>
    </row>
    <row r="793" spans="8:26" ht="12.75">
      <c r="H793" s="187"/>
      <c r="I793" s="187"/>
      <c r="J793" s="187"/>
      <c r="K793" s="187"/>
      <c r="P793" s="187"/>
      <c r="Q793" s="187"/>
      <c r="R793" s="187"/>
      <c r="S793" s="187"/>
      <c r="T793" s="187"/>
      <c r="U793" s="187"/>
      <c r="V793" s="187"/>
      <c r="W793" s="187"/>
      <c r="X793" s="187"/>
      <c r="Y793" s="187"/>
      <c r="Z793" s="187"/>
    </row>
    <row r="794" spans="8:26" ht="12.75">
      <c r="H794" s="187"/>
      <c r="I794" s="187"/>
      <c r="J794" s="187"/>
      <c r="K794" s="187"/>
      <c r="P794" s="187"/>
      <c r="Q794" s="187"/>
      <c r="R794" s="187"/>
      <c r="S794" s="187"/>
      <c r="T794" s="187"/>
      <c r="U794" s="187"/>
      <c r="V794" s="187"/>
      <c r="W794" s="187"/>
      <c r="X794" s="187"/>
      <c r="Y794" s="187"/>
      <c r="Z794" s="187"/>
    </row>
    <row r="795" spans="8:26" ht="12.75">
      <c r="H795" s="187"/>
      <c r="I795" s="187"/>
      <c r="J795" s="187"/>
      <c r="K795" s="187"/>
      <c r="P795" s="187"/>
      <c r="Q795" s="187"/>
      <c r="R795" s="187"/>
      <c r="S795" s="187"/>
      <c r="T795" s="187"/>
      <c r="U795" s="187"/>
      <c r="V795" s="187"/>
      <c r="W795" s="187"/>
      <c r="X795" s="187"/>
      <c r="Y795" s="187"/>
      <c r="Z795" s="187"/>
    </row>
    <row r="796" spans="8:26" ht="12.75">
      <c r="H796" s="187"/>
      <c r="I796" s="187"/>
      <c r="J796" s="187"/>
      <c r="K796" s="187"/>
      <c r="P796" s="187"/>
      <c r="Q796" s="187"/>
      <c r="R796" s="187"/>
      <c r="S796" s="187"/>
      <c r="T796" s="187"/>
      <c r="U796" s="187"/>
      <c r="V796" s="187"/>
      <c r="W796" s="187"/>
      <c r="X796" s="187"/>
      <c r="Y796" s="187"/>
      <c r="Z796" s="187"/>
    </row>
    <row r="797" spans="8:26" ht="12.75">
      <c r="H797" s="187"/>
      <c r="I797" s="187"/>
      <c r="J797" s="187"/>
      <c r="K797" s="187"/>
      <c r="P797" s="187"/>
      <c r="Q797" s="187"/>
      <c r="R797" s="187"/>
      <c r="S797" s="187"/>
      <c r="T797" s="187"/>
      <c r="U797" s="187"/>
      <c r="V797" s="187"/>
      <c r="W797" s="187"/>
      <c r="X797" s="187"/>
      <c r="Y797" s="187"/>
      <c r="Z797" s="187"/>
    </row>
    <row r="798" spans="8:26" ht="12.75">
      <c r="H798" s="187"/>
      <c r="I798" s="187"/>
      <c r="J798" s="187"/>
      <c r="K798" s="187"/>
      <c r="P798" s="187"/>
      <c r="Q798" s="187"/>
      <c r="R798" s="187"/>
      <c r="S798" s="187"/>
      <c r="T798" s="187"/>
      <c r="U798" s="187"/>
      <c r="V798" s="187"/>
      <c r="W798" s="187"/>
      <c r="X798" s="187"/>
      <c r="Y798" s="187"/>
      <c r="Z798" s="187"/>
    </row>
    <row r="799" spans="8:26" ht="12.75">
      <c r="H799" s="187"/>
      <c r="I799" s="187"/>
      <c r="J799" s="187"/>
      <c r="K799" s="187"/>
      <c r="P799" s="187"/>
      <c r="Q799" s="187"/>
      <c r="R799" s="187"/>
      <c r="S799" s="187"/>
      <c r="T799" s="187"/>
      <c r="U799" s="187"/>
      <c r="V799" s="187"/>
      <c r="W799" s="187"/>
      <c r="X799" s="187"/>
      <c r="Y799" s="187"/>
      <c r="Z799" s="187"/>
    </row>
    <row r="800" spans="8:26" ht="12.75">
      <c r="H800" s="187"/>
      <c r="I800" s="187"/>
      <c r="J800" s="187"/>
      <c r="K800" s="187"/>
      <c r="P800" s="187"/>
      <c r="Q800" s="187"/>
      <c r="R800" s="187"/>
      <c r="S800" s="187"/>
      <c r="T800" s="187"/>
      <c r="U800" s="187"/>
      <c r="V800" s="187"/>
      <c r="W800" s="187"/>
      <c r="X800" s="187"/>
      <c r="Y800" s="187"/>
      <c r="Z800" s="187"/>
    </row>
    <row r="801" spans="8:26" ht="12.75">
      <c r="H801" s="187"/>
      <c r="I801" s="187"/>
      <c r="J801" s="187"/>
      <c r="K801" s="187"/>
      <c r="P801" s="187"/>
      <c r="Q801" s="187"/>
      <c r="R801" s="187"/>
      <c r="S801" s="187"/>
      <c r="T801" s="187"/>
      <c r="U801" s="187"/>
      <c r="V801" s="187"/>
      <c r="W801" s="187"/>
      <c r="X801" s="187"/>
      <c r="Y801" s="187"/>
      <c r="Z801" s="187"/>
    </row>
    <row r="802" spans="8:26" ht="12.75">
      <c r="H802" s="187"/>
      <c r="I802" s="187"/>
      <c r="J802" s="187"/>
      <c r="K802" s="187"/>
      <c r="P802" s="187"/>
      <c r="Q802" s="187"/>
      <c r="R802" s="187"/>
      <c r="S802" s="187"/>
      <c r="T802" s="187"/>
      <c r="U802" s="187"/>
      <c r="V802" s="187"/>
      <c r="W802" s="187"/>
      <c r="X802" s="187"/>
      <c r="Y802" s="187"/>
      <c r="Z802" s="187"/>
    </row>
    <row r="803" spans="8:26" ht="12.75">
      <c r="H803" s="187"/>
      <c r="I803" s="187"/>
      <c r="J803" s="187"/>
      <c r="K803" s="187"/>
      <c r="P803" s="187"/>
      <c r="Q803" s="187"/>
      <c r="R803" s="187"/>
      <c r="S803" s="187"/>
      <c r="T803" s="187"/>
      <c r="U803" s="187"/>
      <c r="V803" s="187"/>
      <c r="W803" s="187"/>
      <c r="X803" s="187"/>
      <c r="Y803" s="187"/>
      <c r="Z803" s="187"/>
    </row>
    <row r="804" spans="8:26" ht="12.75">
      <c r="H804" s="187"/>
      <c r="I804" s="187"/>
      <c r="J804" s="187"/>
      <c r="K804" s="187"/>
      <c r="P804" s="187"/>
      <c r="Q804" s="187"/>
      <c r="R804" s="187"/>
      <c r="S804" s="187"/>
      <c r="T804" s="187"/>
      <c r="U804" s="187"/>
      <c r="V804" s="187"/>
      <c r="W804" s="187"/>
      <c r="X804" s="187"/>
      <c r="Y804" s="187"/>
      <c r="Z804" s="187"/>
    </row>
    <row r="805" spans="8:26" ht="12.75">
      <c r="H805" s="187"/>
      <c r="I805" s="187"/>
      <c r="J805" s="187"/>
      <c r="K805" s="187"/>
      <c r="P805" s="187"/>
      <c r="Q805" s="187"/>
      <c r="R805" s="187"/>
      <c r="S805" s="187"/>
      <c r="T805" s="187"/>
      <c r="U805" s="187"/>
      <c r="V805" s="187"/>
      <c r="W805" s="187"/>
      <c r="X805" s="187"/>
      <c r="Y805" s="187"/>
      <c r="Z805" s="187"/>
    </row>
    <row r="806" spans="8:26" ht="12.75">
      <c r="H806" s="187"/>
      <c r="I806" s="187"/>
      <c r="J806" s="187"/>
      <c r="K806" s="187"/>
      <c r="P806" s="187"/>
      <c r="Q806" s="187"/>
      <c r="R806" s="187"/>
      <c r="S806" s="187"/>
      <c r="T806" s="187"/>
      <c r="U806" s="187"/>
      <c r="V806" s="187"/>
      <c r="W806" s="187"/>
      <c r="X806" s="187"/>
      <c r="Y806" s="187"/>
      <c r="Z806" s="187"/>
    </row>
    <row r="807" spans="8:26" ht="12.75">
      <c r="H807" s="187"/>
      <c r="I807" s="187"/>
      <c r="J807" s="187"/>
      <c r="K807" s="187"/>
      <c r="P807" s="187"/>
      <c r="Q807" s="187"/>
      <c r="R807" s="187"/>
      <c r="S807" s="187"/>
      <c r="T807" s="187"/>
      <c r="U807" s="187"/>
      <c r="V807" s="187"/>
      <c r="W807" s="187"/>
      <c r="X807" s="187"/>
      <c r="Y807" s="187"/>
      <c r="Z807" s="187"/>
    </row>
    <row r="808" spans="8:26" ht="12.75">
      <c r="H808" s="187"/>
      <c r="I808" s="187"/>
      <c r="J808" s="187"/>
      <c r="K808" s="187"/>
      <c r="P808" s="187"/>
      <c r="Q808" s="187"/>
      <c r="R808" s="187"/>
      <c r="S808" s="187"/>
      <c r="T808" s="187"/>
      <c r="U808" s="187"/>
      <c r="V808" s="187"/>
      <c r="W808" s="187"/>
      <c r="X808" s="187"/>
      <c r="Y808" s="187"/>
      <c r="Z808" s="187"/>
    </row>
    <row r="809" spans="8:26" ht="12.75">
      <c r="H809" s="187"/>
      <c r="I809" s="187"/>
      <c r="J809" s="187"/>
      <c r="K809" s="187"/>
      <c r="P809" s="187"/>
      <c r="Q809" s="187"/>
      <c r="R809" s="187"/>
      <c r="S809" s="187"/>
      <c r="T809" s="187"/>
      <c r="U809" s="187"/>
      <c r="V809" s="187"/>
      <c r="W809" s="187"/>
      <c r="X809" s="187"/>
      <c r="Y809" s="187"/>
      <c r="Z809" s="187"/>
    </row>
    <row r="810" spans="8:26" ht="12.75">
      <c r="H810" s="187"/>
      <c r="I810" s="187"/>
      <c r="J810" s="187"/>
      <c r="K810" s="187"/>
      <c r="P810" s="187"/>
      <c r="Q810" s="187"/>
      <c r="R810" s="187"/>
      <c r="S810" s="187"/>
      <c r="T810" s="187"/>
      <c r="U810" s="187"/>
      <c r="V810" s="187"/>
      <c r="W810" s="187"/>
      <c r="X810" s="187"/>
      <c r="Y810" s="187"/>
      <c r="Z810" s="187"/>
    </row>
    <row r="811" spans="8:26" ht="12.75">
      <c r="H811" s="187"/>
      <c r="I811" s="187"/>
      <c r="J811" s="187"/>
      <c r="K811" s="187"/>
      <c r="P811" s="187"/>
      <c r="Q811" s="187"/>
      <c r="R811" s="187"/>
      <c r="S811" s="187"/>
      <c r="T811" s="187"/>
      <c r="U811" s="187"/>
      <c r="V811" s="187"/>
      <c r="W811" s="187"/>
      <c r="X811" s="187"/>
      <c r="Y811" s="187"/>
      <c r="Z811" s="187"/>
    </row>
    <row r="812" spans="8:26" ht="12.75">
      <c r="H812" s="187"/>
      <c r="I812" s="187"/>
      <c r="J812" s="187"/>
      <c r="K812" s="187"/>
      <c r="P812" s="187"/>
      <c r="Q812" s="187"/>
      <c r="R812" s="187"/>
      <c r="S812" s="187"/>
      <c r="T812" s="187"/>
      <c r="U812" s="187"/>
      <c r="V812" s="187"/>
      <c r="W812" s="187"/>
      <c r="X812" s="187"/>
      <c r="Y812" s="187"/>
      <c r="Z812" s="187"/>
    </row>
    <row r="813" spans="8:26" ht="12.75">
      <c r="H813" s="187"/>
      <c r="I813" s="187"/>
      <c r="J813" s="187"/>
      <c r="K813" s="187"/>
      <c r="P813" s="187"/>
      <c r="Q813" s="187"/>
      <c r="R813" s="187"/>
      <c r="S813" s="187"/>
      <c r="T813" s="187"/>
      <c r="U813" s="187"/>
      <c r="V813" s="187"/>
      <c r="W813" s="187"/>
      <c r="X813" s="187"/>
      <c r="Y813" s="187"/>
      <c r="Z813" s="187"/>
    </row>
    <row r="814" spans="8:26" ht="12.75">
      <c r="H814" s="187"/>
      <c r="I814" s="187"/>
      <c r="J814" s="187"/>
      <c r="K814" s="187"/>
      <c r="P814" s="187"/>
      <c r="Q814" s="187"/>
      <c r="R814" s="187"/>
      <c r="S814" s="187"/>
      <c r="T814" s="187"/>
      <c r="U814" s="187"/>
      <c r="V814" s="187"/>
      <c r="W814" s="187"/>
      <c r="X814" s="187"/>
      <c r="Y814" s="187"/>
      <c r="Z814" s="187"/>
    </row>
    <row r="815" spans="8:26" ht="12.75">
      <c r="H815" s="187"/>
      <c r="I815" s="187"/>
      <c r="J815" s="187"/>
      <c r="K815" s="187"/>
      <c r="P815" s="187"/>
      <c r="Q815" s="187"/>
      <c r="R815" s="187"/>
      <c r="S815" s="187"/>
      <c r="T815" s="187"/>
      <c r="U815" s="187"/>
      <c r="V815" s="187"/>
      <c r="W815" s="187"/>
      <c r="X815" s="187"/>
      <c r="Y815" s="187"/>
      <c r="Z815" s="187"/>
    </row>
    <row r="816" spans="8:26" ht="12.75">
      <c r="H816" s="187"/>
      <c r="I816" s="187"/>
      <c r="J816" s="187"/>
      <c r="K816" s="187"/>
      <c r="P816" s="187"/>
      <c r="Q816" s="187"/>
      <c r="R816" s="187"/>
      <c r="S816" s="187"/>
      <c r="T816" s="187"/>
      <c r="U816" s="187"/>
      <c r="V816" s="187"/>
      <c r="W816" s="187"/>
      <c r="X816" s="187"/>
      <c r="Y816" s="187"/>
      <c r="Z816" s="187"/>
    </row>
    <row r="817" spans="8:26" ht="12.75">
      <c r="H817" s="187"/>
      <c r="I817" s="187"/>
      <c r="J817" s="187"/>
      <c r="K817" s="187"/>
      <c r="P817" s="187"/>
      <c r="Q817" s="187"/>
      <c r="R817" s="187"/>
      <c r="S817" s="187"/>
      <c r="T817" s="187"/>
      <c r="U817" s="187"/>
      <c r="V817" s="187"/>
      <c r="W817" s="187"/>
      <c r="X817" s="187"/>
      <c r="Y817" s="187"/>
      <c r="Z817" s="187"/>
    </row>
    <row r="818" spans="8:26" ht="12.75">
      <c r="H818" s="187"/>
      <c r="I818" s="187"/>
      <c r="J818" s="187"/>
      <c r="K818" s="187"/>
      <c r="P818" s="187"/>
      <c r="Q818" s="187"/>
      <c r="R818" s="187"/>
      <c r="S818" s="187"/>
      <c r="T818" s="187"/>
      <c r="U818" s="187"/>
      <c r="V818" s="187"/>
      <c r="W818" s="187"/>
      <c r="X818" s="187"/>
      <c r="Y818" s="187"/>
      <c r="Z818" s="187"/>
    </row>
    <row r="819" spans="8:26" ht="12.75">
      <c r="H819" s="187"/>
      <c r="I819" s="187"/>
      <c r="J819" s="187"/>
      <c r="K819" s="187"/>
      <c r="P819" s="187"/>
      <c r="Q819" s="187"/>
      <c r="R819" s="187"/>
      <c r="S819" s="187"/>
      <c r="T819" s="187"/>
      <c r="U819" s="187"/>
      <c r="V819" s="187"/>
      <c r="W819" s="187"/>
      <c r="X819" s="187"/>
      <c r="Y819" s="187"/>
      <c r="Z819" s="187"/>
    </row>
    <row r="820" spans="8:26" ht="12.75">
      <c r="H820" s="187"/>
      <c r="I820" s="187"/>
      <c r="J820" s="187"/>
      <c r="K820" s="187"/>
      <c r="P820" s="187"/>
      <c r="Q820" s="187"/>
      <c r="R820" s="187"/>
      <c r="S820" s="187"/>
      <c r="T820" s="187"/>
      <c r="U820" s="187"/>
      <c r="V820" s="187"/>
      <c r="W820" s="187"/>
      <c r="X820" s="187"/>
      <c r="Y820" s="187"/>
      <c r="Z820" s="187"/>
    </row>
    <row r="821" spans="8:26" ht="12.75">
      <c r="H821" s="187"/>
      <c r="I821" s="187"/>
      <c r="J821" s="187"/>
      <c r="K821" s="187"/>
      <c r="P821" s="187"/>
      <c r="Q821" s="187"/>
      <c r="R821" s="187"/>
      <c r="S821" s="187"/>
      <c r="T821" s="187"/>
      <c r="U821" s="187"/>
      <c r="V821" s="187"/>
      <c r="W821" s="187"/>
      <c r="X821" s="187"/>
      <c r="Y821" s="187"/>
      <c r="Z821" s="187"/>
    </row>
    <row r="822" spans="8:26" ht="12.75">
      <c r="H822" s="187"/>
      <c r="I822" s="187"/>
      <c r="J822" s="187"/>
      <c r="K822" s="187"/>
      <c r="P822" s="187"/>
      <c r="Q822" s="187"/>
      <c r="R822" s="187"/>
      <c r="S822" s="187"/>
      <c r="T822" s="187"/>
      <c r="U822" s="187"/>
      <c r="V822" s="187"/>
      <c r="W822" s="187"/>
      <c r="X822" s="187"/>
      <c r="Y822" s="187"/>
      <c r="Z822" s="187"/>
    </row>
    <row r="823" spans="8:26" ht="12.75">
      <c r="H823" s="187"/>
      <c r="I823" s="187"/>
      <c r="J823" s="187"/>
      <c r="K823" s="187"/>
      <c r="P823" s="187"/>
      <c r="Q823" s="187"/>
      <c r="R823" s="187"/>
      <c r="S823" s="187"/>
      <c r="T823" s="187"/>
      <c r="U823" s="187"/>
      <c r="V823" s="187"/>
      <c r="W823" s="187"/>
      <c r="X823" s="187"/>
      <c r="Y823" s="187"/>
      <c r="Z823" s="187"/>
    </row>
    <row r="824" spans="8:26" ht="12.75">
      <c r="H824" s="187"/>
      <c r="I824" s="187"/>
      <c r="J824" s="187"/>
      <c r="K824" s="187"/>
      <c r="P824" s="187"/>
      <c r="Q824" s="187"/>
      <c r="R824" s="187"/>
      <c r="S824" s="187"/>
      <c r="T824" s="187"/>
      <c r="U824" s="187"/>
      <c r="V824" s="187"/>
      <c r="W824" s="187"/>
      <c r="X824" s="187"/>
      <c r="Y824" s="187"/>
      <c r="Z824" s="187"/>
    </row>
    <row r="825" spans="8:26" ht="12.75">
      <c r="H825" s="187"/>
      <c r="I825" s="187"/>
      <c r="J825" s="187"/>
      <c r="K825" s="187"/>
      <c r="P825" s="187"/>
      <c r="Q825" s="187"/>
      <c r="R825" s="187"/>
      <c r="S825" s="187"/>
      <c r="T825" s="187"/>
      <c r="U825" s="187"/>
      <c r="V825" s="187"/>
      <c r="W825" s="187"/>
      <c r="X825" s="187"/>
      <c r="Y825" s="187"/>
      <c r="Z825" s="187"/>
    </row>
    <row r="826" spans="8:26" ht="12.75">
      <c r="H826" s="187"/>
      <c r="I826" s="187"/>
      <c r="J826" s="187"/>
      <c r="K826" s="187"/>
      <c r="P826" s="187"/>
      <c r="Q826" s="187"/>
      <c r="R826" s="187"/>
      <c r="S826" s="187"/>
      <c r="T826" s="187"/>
      <c r="U826" s="187"/>
      <c r="V826" s="187"/>
      <c r="W826" s="187"/>
      <c r="X826" s="187"/>
      <c r="Y826" s="187"/>
      <c r="Z826" s="187"/>
    </row>
    <row r="827" spans="8:26" ht="12.75">
      <c r="H827" s="187"/>
      <c r="I827" s="187"/>
      <c r="J827" s="187"/>
      <c r="K827" s="187"/>
      <c r="P827" s="187"/>
      <c r="Q827" s="187"/>
      <c r="R827" s="187"/>
      <c r="S827" s="187"/>
      <c r="T827" s="187"/>
      <c r="U827" s="187"/>
      <c r="V827" s="187"/>
      <c r="W827" s="187"/>
      <c r="X827" s="187"/>
      <c r="Y827" s="187"/>
      <c r="Z827" s="187"/>
    </row>
    <row r="828" spans="8:26" ht="12.75">
      <c r="H828" s="187"/>
      <c r="I828" s="187"/>
      <c r="J828" s="187"/>
      <c r="K828" s="187"/>
      <c r="P828" s="187"/>
      <c r="Q828" s="187"/>
      <c r="R828" s="187"/>
      <c r="S828" s="187"/>
      <c r="T828" s="187"/>
      <c r="U828" s="187"/>
      <c r="V828" s="187"/>
      <c r="W828" s="187"/>
      <c r="X828" s="187"/>
      <c r="Y828" s="187"/>
      <c r="Z828" s="187"/>
    </row>
    <row r="829" spans="8:26" ht="12.75">
      <c r="H829" s="187"/>
      <c r="I829" s="187"/>
      <c r="J829" s="187"/>
      <c r="K829" s="187"/>
      <c r="P829" s="187"/>
      <c r="Q829" s="187"/>
      <c r="R829" s="187"/>
      <c r="S829" s="187"/>
      <c r="T829" s="187"/>
      <c r="U829" s="187"/>
      <c r="V829" s="187"/>
      <c r="W829" s="187"/>
      <c r="X829" s="187"/>
      <c r="Y829" s="187"/>
      <c r="Z829" s="187"/>
    </row>
    <row r="830" spans="8:26" ht="12.75">
      <c r="H830" s="187"/>
      <c r="I830" s="187"/>
      <c r="J830" s="187"/>
      <c r="K830" s="187"/>
      <c r="P830" s="187"/>
      <c r="Q830" s="187"/>
      <c r="R830" s="187"/>
      <c r="S830" s="187"/>
      <c r="T830" s="187"/>
      <c r="U830" s="187"/>
      <c r="V830" s="187"/>
      <c r="W830" s="187"/>
      <c r="X830" s="187"/>
      <c r="Y830" s="187"/>
      <c r="Z830" s="187"/>
    </row>
    <row r="831" spans="8:26" ht="12.75">
      <c r="H831" s="187"/>
      <c r="I831" s="187"/>
      <c r="J831" s="187"/>
      <c r="K831" s="187"/>
      <c r="P831" s="187"/>
      <c r="Q831" s="187"/>
      <c r="R831" s="187"/>
      <c r="S831" s="187"/>
      <c r="T831" s="187"/>
      <c r="U831" s="187"/>
      <c r="V831" s="187"/>
      <c r="W831" s="187"/>
      <c r="X831" s="187"/>
      <c r="Y831" s="187"/>
      <c r="Z831" s="187"/>
    </row>
    <row r="832" spans="8:26" ht="12.75">
      <c r="H832" s="187"/>
      <c r="I832" s="187"/>
      <c r="J832" s="187"/>
      <c r="K832" s="187"/>
      <c r="P832" s="187"/>
      <c r="Q832" s="187"/>
      <c r="R832" s="187"/>
      <c r="S832" s="187"/>
      <c r="T832" s="187"/>
      <c r="U832" s="187"/>
      <c r="V832" s="187"/>
      <c r="W832" s="187"/>
      <c r="X832" s="187"/>
      <c r="Y832" s="187"/>
      <c r="Z832" s="187"/>
    </row>
    <row r="833" spans="8:26" ht="12.75">
      <c r="H833" s="187"/>
      <c r="I833" s="187"/>
      <c r="J833" s="187"/>
      <c r="K833" s="187"/>
      <c r="P833" s="187"/>
      <c r="Q833" s="187"/>
      <c r="R833" s="187"/>
      <c r="S833" s="187"/>
      <c r="T833" s="187"/>
      <c r="U833" s="187"/>
      <c r="V833" s="187"/>
      <c r="W833" s="187"/>
      <c r="X833" s="187"/>
      <c r="Y833" s="187"/>
      <c r="Z833" s="187"/>
    </row>
    <row r="834" spans="8:26" ht="12.75">
      <c r="H834" s="187"/>
      <c r="I834" s="187"/>
      <c r="J834" s="187"/>
      <c r="K834" s="187"/>
      <c r="P834" s="187"/>
      <c r="Q834" s="187"/>
      <c r="R834" s="187"/>
      <c r="S834" s="187"/>
      <c r="T834" s="187"/>
      <c r="U834" s="187"/>
      <c r="V834" s="187"/>
      <c r="W834" s="187"/>
      <c r="X834" s="187"/>
      <c r="Y834" s="187"/>
      <c r="Z834" s="187"/>
    </row>
    <row r="835" spans="8:26" ht="12.75">
      <c r="H835" s="187"/>
      <c r="I835" s="187"/>
      <c r="J835" s="187"/>
      <c r="K835" s="187"/>
      <c r="P835" s="187"/>
      <c r="Q835" s="187"/>
      <c r="R835" s="187"/>
      <c r="S835" s="187"/>
      <c r="T835" s="187"/>
      <c r="U835" s="187"/>
      <c r="V835" s="187"/>
      <c r="W835" s="187"/>
      <c r="X835" s="187"/>
      <c r="Y835" s="187"/>
      <c r="Z835" s="187"/>
    </row>
    <row r="836" spans="8:26" ht="12.75">
      <c r="H836" s="187"/>
      <c r="I836" s="187"/>
      <c r="J836" s="187"/>
      <c r="K836" s="187"/>
      <c r="P836" s="187"/>
      <c r="Q836" s="187"/>
      <c r="R836" s="187"/>
      <c r="S836" s="187"/>
      <c r="T836" s="187"/>
      <c r="U836" s="187"/>
      <c r="V836" s="187"/>
      <c r="W836" s="187"/>
      <c r="X836" s="187"/>
      <c r="Y836" s="187"/>
      <c r="Z836" s="187"/>
    </row>
    <row r="837" spans="8:26" ht="12.75">
      <c r="H837" s="187"/>
      <c r="I837" s="187"/>
      <c r="J837" s="187"/>
      <c r="K837" s="187"/>
      <c r="P837" s="187"/>
      <c r="Q837" s="187"/>
      <c r="R837" s="187"/>
      <c r="S837" s="187"/>
      <c r="T837" s="187"/>
      <c r="U837" s="187"/>
      <c r="V837" s="187"/>
      <c r="W837" s="187"/>
      <c r="X837" s="187"/>
      <c r="Y837" s="187"/>
      <c r="Z837" s="187"/>
    </row>
    <row r="838" spans="8:26" ht="12.75">
      <c r="H838" s="187"/>
      <c r="I838" s="187"/>
      <c r="J838" s="187"/>
      <c r="K838" s="187"/>
      <c r="P838" s="187"/>
      <c r="Q838" s="187"/>
      <c r="R838" s="187"/>
      <c r="S838" s="187"/>
      <c r="T838" s="187"/>
      <c r="U838" s="187"/>
      <c r="V838" s="187"/>
      <c r="W838" s="187"/>
      <c r="X838" s="187"/>
      <c r="Y838" s="187"/>
      <c r="Z838" s="187"/>
    </row>
    <row r="839" spans="8:26" ht="12.75">
      <c r="H839" s="187"/>
      <c r="I839" s="187"/>
      <c r="J839" s="187"/>
      <c r="K839" s="187"/>
      <c r="P839" s="187"/>
      <c r="Q839" s="187"/>
      <c r="R839" s="187"/>
      <c r="S839" s="187"/>
      <c r="T839" s="187"/>
      <c r="U839" s="187"/>
      <c r="V839" s="187"/>
      <c r="W839" s="187"/>
      <c r="X839" s="187"/>
      <c r="Y839" s="187"/>
      <c r="Z839" s="187"/>
    </row>
    <row r="840" spans="8:26" ht="12.75">
      <c r="H840" s="187"/>
      <c r="I840" s="187"/>
      <c r="J840" s="187"/>
      <c r="K840" s="187"/>
      <c r="P840" s="187"/>
      <c r="Q840" s="187"/>
      <c r="R840" s="187"/>
      <c r="S840" s="187"/>
      <c r="T840" s="187"/>
      <c r="U840" s="187"/>
      <c r="V840" s="187"/>
      <c r="W840" s="187"/>
      <c r="X840" s="187"/>
      <c r="Y840" s="187"/>
      <c r="Z840" s="187"/>
    </row>
    <row r="841" spans="8:26" ht="12.75">
      <c r="H841" s="187"/>
      <c r="I841" s="187"/>
      <c r="J841" s="187"/>
      <c r="K841" s="187"/>
      <c r="P841" s="187"/>
      <c r="Q841" s="187"/>
      <c r="R841" s="187"/>
      <c r="S841" s="187"/>
      <c r="T841" s="187"/>
      <c r="U841" s="187"/>
      <c r="V841" s="187"/>
      <c r="W841" s="187"/>
      <c r="X841" s="187"/>
      <c r="Y841" s="187"/>
      <c r="Z841" s="187"/>
    </row>
    <row r="842" spans="8:26" ht="12.75">
      <c r="H842" s="187"/>
      <c r="I842" s="187"/>
      <c r="J842" s="187"/>
      <c r="K842" s="187"/>
      <c r="P842" s="187"/>
      <c r="Q842" s="187"/>
      <c r="R842" s="187"/>
      <c r="S842" s="187"/>
      <c r="T842" s="187"/>
      <c r="U842" s="187"/>
      <c r="V842" s="187"/>
      <c r="W842" s="187"/>
      <c r="X842" s="187"/>
      <c r="Y842" s="187"/>
      <c r="Z842" s="187"/>
    </row>
    <row r="843" spans="8:26" ht="12.75">
      <c r="H843" s="187"/>
      <c r="I843" s="187"/>
      <c r="J843" s="187"/>
      <c r="K843" s="187"/>
      <c r="P843" s="187"/>
      <c r="Q843" s="187"/>
      <c r="R843" s="187"/>
      <c r="S843" s="187"/>
      <c r="T843" s="187"/>
      <c r="U843" s="187"/>
      <c r="V843" s="187"/>
      <c r="W843" s="187"/>
      <c r="X843" s="187"/>
      <c r="Y843" s="187"/>
      <c r="Z843" s="187"/>
    </row>
    <row r="844" spans="8:26" ht="12.75">
      <c r="H844" s="187"/>
      <c r="I844" s="187"/>
      <c r="J844" s="187"/>
      <c r="K844" s="187"/>
      <c r="P844" s="187"/>
      <c r="Q844" s="187"/>
      <c r="R844" s="187"/>
      <c r="S844" s="187"/>
      <c r="T844" s="187"/>
      <c r="U844" s="187"/>
      <c r="V844" s="187"/>
      <c r="W844" s="187"/>
      <c r="X844" s="187"/>
      <c r="Y844" s="187"/>
      <c r="Z844" s="187"/>
    </row>
    <row r="845" spans="8:26" ht="12.75">
      <c r="H845" s="187"/>
      <c r="I845" s="187"/>
      <c r="J845" s="187"/>
      <c r="K845" s="187"/>
      <c r="P845" s="187"/>
      <c r="Q845" s="187"/>
      <c r="R845" s="187"/>
      <c r="S845" s="187"/>
      <c r="T845" s="187"/>
      <c r="U845" s="187"/>
      <c r="V845" s="187"/>
      <c r="W845" s="187"/>
      <c r="X845" s="187"/>
      <c r="Y845" s="187"/>
      <c r="Z845" s="187"/>
    </row>
    <row r="846" spans="8:26" ht="12.75">
      <c r="H846" s="187"/>
      <c r="I846" s="187"/>
      <c r="J846" s="187"/>
      <c r="K846" s="187"/>
      <c r="P846" s="187"/>
      <c r="Q846" s="187"/>
      <c r="R846" s="187"/>
      <c r="S846" s="187"/>
      <c r="T846" s="187"/>
      <c r="U846" s="187"/>
      <c r="V846" s="187"/>
      <c r="W846" s="187"/>
      <c r="X846" s="187"/>
      <c r="Y846" s="187"/>
      <c r="Z846" s="187"/>
    </row>
    <row r="847" spans="8:26" ht="12.75">
      <c r="H847" s="187"/>
      <c r="I847" s="187"/>
      <c r="J847" s="187"/>
      <c r="K847" s="187"/>
      <c r="P847" s="187"/>
      <c r="Q847" s="187"/>
      <c r="R847" s="187"/>
      <c r="S847" s="187"/>
      <c r="T847" s="187"/>
      <c r="U847" s="187"/>
      <c r="V847" s="187"/>
      <c r="W847" s="187"/>
      <c r="X847" s="187"/>
      <c r="Y847" s="187"/>
      <c r="Z847" s="187"/>
    </row>
    <row r="848" spans="8:26" ht="12.75">
      <c r="H848" s="187"/>
      <c r="I848" s="187"/>
      <c r="J848" s="187"/>
      <c r="K848" s="187"/>
      <c r="P848" s="187"/>
      <c r="Q848" s="187"/>
      <c r="R848" s="187"/>
      <c r="S848" s="187"/>
      <c r="T848" s="187"/>
      <c r="U848" s="187"/>
      <c r="V848" s="187"/>
      <c r="W848" s="187"/>
      <c r="X848" s="187"/>
      <c r="Y848" s="187"/>
      <c r="Z848" s="187"/>
    </row>
    <row r="849" spans="8:26" ht="12.75">
      <c r="H849" s="187"/>
      <c r="I849" s="187"/>
      <c r="J849" s="187"/>
      <c r="K849" s="187"/>
      <c r="P849" s="187"/>
      <c r="Q849" s="187"/>
      <c r="R849" s="187"/>
      <c r="S849" s="187"/>
      <c r="T849" s="187"/>
      <c r="U849" s="187"/>
      <c r="V849" s="187"/>
      <c r="W849" s="187"/>
      <c r="X849" s="187"/>
      <c r="Y849" s="187"/>
      <c r="Z849" s="187"/>
    </row>
    <row r="850" spans="8:26" ht="12.75">
      <c r="H850" s="187"/>
      <c r="I850" s="187"/>
      <c r="J850" s="187"/>
      <c r="K850" s="187"/>
      <c r="P850" s="187"/>
      <c r="Q850" s="187"/>
      <c r="R850" s="187"/>
      <c r="S850" s="187"/>
      <c r="T850" s="187"/>
      <c r="U850" s="187"/>
      <c r="V850" s="187"/>
      <c r="W850" s="187"/>
      <c r="X850" s="187"/>
      <c r="Y850" s="187"/>
      <c r="Z850" s="187"/>
    </row>
    <row r="851" spans="8:26" ht="12.75">
      <c r="H851" s="187"/>
      <c r="I851" s="187"/>
      <c r="J851" s="187"/>
      <c r="K851" s="187"/>
      <c r="P851" s="187"/>
      <c r="Q851" s="187"/>
      <c r="R851" s="187"/>
      <c r="S851" s="187"/>
      <c r="T851" s="187"/>
      <c r="U851" s="187"/>
      <c r="V851" s="187"/>
      <c r="W851" s="187"/>
      <c r="X851" s="187"/>
      <c r="Y851" s="187"/>
      <c r="Z851" s="187"/>
    </row>
    <row r="852" spans="8:26" ht="12.75">
      <c r="H852" s="187"/>
      <c r="I852" s="187"/>
      <c r="J852" s="187"/>
      <c r="K852" s="187"/>
      <c r="P852" s="187"/>
      <c r="Q852" s="187"/>
      <c r="R852" s="187"/>
      <c r="S852" s="187"/>
      <c r="T852" s="187"/>
      <c r="U852" s="187"/>
      <c r="V852" s="187"/>
      <c r="W852" s="187"/>
      <c r="X852" s="187"/>
      <c r="Y852" s="187"/>
      <c r="Z852" s="187"/>
    </row>
    <row r="853" spans="8:26" ht="12.75">
      <c r="H853" s="187"/>
      <c r="I853" s="187"/>
      <c r="J853" s="187"/>
      <c r="K853" s="187"/>
      <c r="P853" s="187"/>
      <c r="Q853" s="187"/>
      <c r="R853" s="187"/>
      <c r="S853" s="187"/>
      <c r="T853" s="187"/>
      <c r="U853" s="187"/>
      <c r="V853" s="187"/>
      <c r="W853" s="187"/>
      <c r="X853" s="187"/>
      <c r="Y853" s="187"/>
      <c r="Z853" s="187"/>
    </row>
    <row r="854" spans="8:26" ht="12.75">
      <c r="H854" s="187"/>
      <c r="I854" s="187"/>
      <c r="J854" s="187"/>
      <c r="K854" s="187"/>
      <c r="P854" s="187"/>
      <c r="Q854" s="187"/>
      <c r="R854" s="187"/>
      <c r="S854" s="187"/>
      <c r="T854" s="187"/>
      <c r="U854" s="187"/>
      <c r="V854" s="187"/>
      <c r="W854" s="187"/>
      <c r="X854" s="187"/>
      <c r="Y854" s="187"/>
      <c r="Z854" s="187"/>
    </row>
    <row r="855" spans="8:26" ht="12.75">
      <c r="H855" s="187"/>
      <c r="I855" s="187"/>
      <c r="J855" s="187"/>
      <c r="K855" s="187"/>
      <c r="P855" s="187"/>
      <c r="Q855" s="187"/>
      <c r="R855" s="187"/>
      <c r="S855" s="187"/>
      <c r="T855" s="187"/>
      <c r="U855" s="187"/>
      <c r="V855" s="187"/>
      <c r="W855" s="187"/>
      <c r="X855" s="187"/>
      <c r="Y855" s="187"/>
      <c r="Z855" s="187"/>
    </row>
    <row r="856" spans="8:26" ht="12.75">
      <c r="H856" s="187"/>
      <c r="I856" s="187"/>
      <c r="J856" s="187"/>
      <c r="K856" s="187"/>
      <c r="P856" s="187"/>
      <c r="Q856" s="187"/>
      <c r="R856" s="187"/>
      <c r="S856" s="187"/>
      <c r="T856" s="187"/>
      <c r="U856" s="187"/>
      <c r="V856" s="187"/>
      <c r="W856" s="187"/>
      <c r="X856" s="187"/>
      <c r="Y856" s="187"/>
      <c r="Z856" s="187"/>
    </row>
    <row r="857" spans="8:26" ht="12.75">
      <c r="H857" s="187"/>
      <c r="I857" s="187"/>
      <c r="J857" s="187"/>
      <c r="K857" s="187"/>
      <c r="P857" s="187"/>
      <c r="Q857" s="187"/>
      <c r="R857" s="187"/>
      <c r="S857" s="187"/>
      <c r="T857" s="187"/>
      <c r="U857" s="187"/>
      <c r="V857" s="187"/>
      <c r="W857" s="187"/>
      <c r="X857" s="187"/>
      <c r="Y857" s="187"/>
      <c r="Z857" s="187"/>
    </row>
    <row r="858" spans="8:26" ht="12.75">
      <c r="H858" s="187"/>
      <c r="I858" s="187"/>
      <c r="J858" s="187"/>
      <c r="K858" s="187"/>
      <c r="P858" s="187"/>
      <c r="Q858" s="187"/>
      <c r="R858" s="187"/>
      <c r="S858" s="187"/>
      <c r="T858" s="187"/>
      <c r="U858" s="187"/>
      <c r="V858" s="187"/>
      <c r="W858" s="187"/>
      <c r="X858" s="187"/>
      <c r="Y858" s="187"/>
      <c r="Z858" s="187"/>
    </row>
    <row r="859" spans="8:26" ht="12.75">
      <c r="H859" s="187"/>
      <c r="I859" s="187"/>
      <c r="J859" s="187"/>
      <c r="K859" s="187"/>
      <c r="P859" s="187"/>
      <c r="Q859" s="187"/>
      <c r="R859" s="187"/>
      <c r="S859" s="187"/>
      <c r="T859" s="187"/>
      <c r="U859" s="187"/>
      <c r="V859" s="187"/>
      <c r="W859" s="187"/>
      <c r="X859" s="187"/>
      <c r="Y859" s="187"/>
      <c r="Z859" s="187"/>
    </row>
    <row r="860" spans="8:26" ht="12.75">
      <c r="H860" s="187"/>
      <c r="I860" s="187"/>
      <c r="J860" s="187"/>
      <c r="K860" s="187"/>
      <c r="P860" s="187"/>
      <c r="Q860" s="187"/>
      <c r="R860" s="187"/>
      <c r="S860" s="187"/>
      <c r="T860" s="187"/>
      <c r="U860" s="187"/>
      <c r="V860" s="187"/>
      <c r="W860" s="187"/>
      <c r="X860" s="187"/>
      <c r="Y860" s="187"/>
      <c r="Z860" s="187"/>
    </row>
    <row r="861" spans="8:26" ht="12.75">
      <c r="H861" s="187"/>
      <c r="I861" s="187"/>
      <c r="J861" s="187"/>
      <c r="K861" s="187"/>
      <c r="P861" s="187"/>
      <c r="Q861" s="187"/>
      <c r="R861" s="187"/>
      <c r="S861" s="187"/>
      <c r="T861" s="187"/>
      <c r="U861" s="187"/>
      <c r="V861" s="187"/>
      <c r="W861" s="187"/>
      <c r="X861" s="187"/>
      <c r="Y861" s="187"/>
      <c r="Z861" s="187"/>
    </row>
    <row r="862" spans="8:26" ht="12.75">
      <c r="H862" s="187"/>
      <c r="I862" s="187"/>
      <c r="J862" s="187"/>
      <c r="K862" s="187"/>
      <c r="P862" s="187"/>
      <c r="Q862" s="187"/>
      <c r="R862" s="187"/>
      <c r="S862" s="187"/>
      <c r="T862" s="187"/>
      <c r="U862" s="187"/>
      <c r="V862" s="187"/>
      <c r="W862" s="187"/>
      <c r="X862" s="187"/>
      <c r="Y862" s="187"/>
      <c r="Z862" s="187"/>
    </row>
    <row r="863" spans="8:26" ht="12.75">
      <c r="H863" s="187"/>
      <c r="I863" s="187"/>
      <c r="J863" s="187"/>
      <c r="K863" s="187"/>
      <c r="P863" s="187"/>
      <c r="Q863" s="187"/>
      <c r="R863" s="187"/>
      <c r="S863" s="187"/>
      <c r="T863" s="187"/>
      <c r="U863" s="187"/>
      <c r="V863" s="187"/>
      <c r="W863" s="187"/>
      <c r="X863" s="187"/>
      <c r="Y863" s="187"/>
      <c r="Z863" s="187"/>
    </row>
    <row r="864" spans="8:26" ht="12.75">
      <c r="H864" s="187"/>
      <c r="I864" s="187"/>
      <c r="J864" s="187"/>
      <c r="K864" s="187"/>
      <c r="P864" s="187"/>
      <c r="Q864" s="187"/>
      <c r="R864" s="187"/>
      <c r="S864" s="187"/>
      <c r="T864" s="187"/>
      <c r="U864" s="187"/>
      <c r="V864" s="187"/>
      <c r="W864" s="187"/>
      <c r="X864" s="187"/>
      <c r="Y864" s="187"/>
      <c r="Z864" s="187"/>
    </row>
    <row r="865" spans="8:26" ht="12.75">
      <c r="H865" s="187"/>
      <c r="I865" s="187"/>
      <c r="J865" s="187"/>
      <c r="K865" s="187"/>
      <c r="P865" s="187"/>
      <c r="Q865" s="187"/>
      <c r="R865" s="187"/>
      <c r="S865" s="187"/>
      <c r="T865" s="187"/>
      <c r="U865" s="187"/>
      <c r="V865" s="187"/>
      <c r="W865" s="187"/>
      <c r="X865" s="187"/>
      <c r="Y865" s="187"/>
      <c r="Z865" s="187"/>
    </row>
    <row r="866" spans="8:26" ht="12.75">
      <c r="H866" s="187"/>
      <c r="I866" s="187"/>
      <c r="J866" s="187"/>
      <c r="K866" s="187"/>
      <c r="P866" s="187"/>
      <c r="Q866" s="187"/>
      <c r="R866" s="187"/>
      <c r="S866" s="187"/>
      <c r="T866" s="187"/>
      <c r="U866" s="187"/>
      <c r="V866" s="187"/>
      <c r="W866" s="187"/>
      <c r="X866" s="187"/>
      <c r="Y866" s="187"/>
      <c r="Z866" s="187"/>
    </row>
    <row r="867" spans="8:26" ht="12.75">
      <c r="H867" s="187"/>
      <c r="I867" s="187"/>
      <c r="J867" s="187"/>
      <c r="K867" s="187"/>
      <c r="P867" s="187"/>
      <c r="Q867" s="187"/>
      <c r="R867" s="187"/>
      <c r="S867" s="187"/>
      <c r="T867" s="187"/>
      <c r="U867" s="187"/>
      <c r="V867" s="187"/>
      <c r="W867" s="187"/>
      <c r="X867" s="187"/>
      <c r="Y867" s="187"/>
      <c r="Z867" s="187"/>
    </row>
    <row r="868" spans="8:26" ht="12.75">
      <c r="H868" s="187"/>
      <c r="I868" s="187"/>
      <c r="J868" s="187"/>
      <c r="K868" s="187"/>
      <c r="P868" s="187"/>
      <c r="Q868" s="187"/>
      <c r="R868" s="187"/>
      <c r="S868" s="187"/>
      <c r="T868" s="187"/>
      <c r="U868" s="187"/>
      <c r="V868" s="187"/>
      <c r="W868" s="187"/>
      <c r="X868" s="187"/>
      <c r="Y868" s="187"/>
      <c r="Z868" s="187"/>
    </row>
    <row r="869" spans="8:26" ht="12.75">
      <c r="H869" s="187"/>
      <c r="I869" s="187"/>
      <c r="J869" s="187"/>
      <c r="K869" s="187"/>
      <c r="P869" s="187"/>
      <c r="Q869" s="187"/>
      <c r="R869" s="187"/>
      <c r="S869" s="187"/>
      <c r="T869" s="187"/>
      <c r="U869" s="187"/>
      <c r="V869" s="187"/>
      <c r="W869" s="187"/>
      <c r="X869" s="187"/>
      <c r="Y869" s="187"/>
      <c r="Z869" s="187"/>
    </row>
    <row r="870" spans="8:26" ht="12.75">
      <c r="H870" s="187"/>
      <c r="I870" s="187"/>
      <c r="J870" s="187"/>
      <c r="K870" s="187"/>
      <c r="P870" s="187"/>
      <c r="Q870" s="187"/>
      <c r="R870" s="187"/>
      <c r="S870" s="187"/>
      <c r="T870" s="187"/>
      <c r="U870" s="187"/>
      <c r="V870" s="187"/>
      <c r="W870" s="187"/>
      <c r="X870" s="187"/>
      <c r="Y870" s="187"/>
      <c r="Z870" s="187"/>
    </row>
    <row r="871" spans="8:26" ht="12.75">
      <c r="H871" s="187"/>
      <c r="I871" s="187"/>
      <c r="J871" s="187"/>
      <c r="K871" s="187"/>
      <c r="P871" s="187"/>
      <c r="Q871" s="187"/>
      <c r="R871" s="187"/>
      <c r="S871" s="187"/>
      <c r="T871" s="187"/>
      <c r="U871" s="187"/>
      <c r="V871" s="187"/>
      <c r="W871" s="187"/>
      <c r="X871" s="187"/>
      <c r="Y871" s="187"/>
      <c r="Z871" s="187"/>
    </row>
    <row r="872" spans="8:26" ht="12.75">
      <c r="H872" s="187"/>
      <c r="I872" s="187"/>
      <c r="J872" s="187"/>
      <c r="K872" s="187"/>
      <c r="P872" s="187"/>
      <c r="Q872" s="187"/>
      <c r="R872" s="187"/>
      <c r="S872" s="187"/>
      <c r="T872" s="187"/>
      <c r="U872" s="187"/>
      <c r="V872" s="187"/>
      <c r="W872" s="187"/>
      <c r="X872" s="187"/>
      <c r="Y872" s="187"/>
      <c r="Z872" s="187"/>
    </row>
    <row r="873" spans="8:26" ht="12.75">
      <c r="H873" s="187"/>
      <c r="I873" s="187"/>
      <c r="J873" s="187"/>
      <c r="K873" s="187"/>
      <c r="P873" s="187"/>
      <c r="Q873" s="187"/>
      <c r="R873" s="187"/>
      <c r="S873" s="187"/>
      <c r="T873" s="187"/>
      <c r="U873" s="187"/>
      <c r="V873" s="187"/>
      <c r="W873" s="187"/>
      <c r="X873" s="187"/>
      <c r="Y873" s="187"/>
      <c r="Z873" s="187"/>
    </row>
    <row r="874" spans="8:26" ht="12.75">
      <c r="H874" s="187"/>
      <c r="I874" s="187"/>
      <c r="J874" s="187"/>
      <c r="K874" s="187"/>
      <c r="P874" s="187"/>
      <c r="Q874" s="187"/>
      <c r="R874" s="187"/>
      <c r="S874" s="187"/>
      <c r="T874" s="187"/>
      <c r="U874" s="187"/>
      <c r="V874" s="187"/>
      <c r="W874" s="187"/>
      <c r="X874" s="187"/>
      <c r="Y874" s="187"/>
      <c r="Z874" s="187"/>
    </row>
    <row r="875" spans="8:26" ht="12.75">
      <c r="H875" s="187"/>
      <c r="I875" s="187"/>
      <c r="J875" s="187"/>
      <c r="K875" s="187"/>
      <c r="P875" s="187"/>
      <c r="Q875" s="187"/>
      <c r="R875" s="187"/>
      <c r="S875" s="187"/>
      <c r="T875" s="187"/>
      <c r="U875" s="187"/>
      <c r="V875" s="187"/>
      <c r="W875" s="187"/>
      <c r="X875" s="187"/>
      <c r="Y875" s="187"/>
      <c r="Z875" s="187"/>
    </row>
    <row r="876" spans="8:26" ht="12.75">
      <c r="H876" s="187"/>
      <c r="I876" s="187"/>
      <c r="J876" s="187"/>
      <c r="K876" s="187"/>
      <c r="P876" s="187"/>
      <c r="Q876" s="187"/>
      <c r="R876" s="187"/>
      <c r="S876" s="187"/>
      <c r="T876" s="187"/>
      <c r="U876" s="187"/>
      <c r="V876" s="187"/>
      <c r="W876" s="187"/>
      <c r="X876" s="187"/>
      <c r="Y876" s="187"/>
      <c r="Z876" s="187"/>
    </row>
    <row r="877" spans="8:26" ht="12.75">
      <c r="H877" s="187"/>
      <c r="I877" s="187"/>
      <c r="J877" s="187"/>
      <c r="K877" s="187"/>
      <c r="P877" s="187"/>
      <c r="Q877" s="187"/>
      <c r="R877" s="187"/>
      <c r="S877" s="187"/>
      <c r="T877" s="187"/>
      <c r="U877" s="187"/>
      <c r="V877" s="187"/>
      <c r="W877" s="187"/>
      <c r="X877" s="187"/>
      <c r="Y877" s="187"/>
      <c r="Z877" s="187"/>
    </row>
    <row r="878" spans="8:26" ht="12.75">
      <c r="H878" s="187"/>
      <c r="I878" s="187"/>
      <c r="J878" s="187"/>
      <c r="K878" s="187"/>
      <c r="P878" s="187"/>
      <c r="Q878" s="187"/>
      <c r="R878" s="187"/>
      <c r="S878" s="187"/>
      <c r="T878" s="187"/>
      <c r="U878" s="187"/>
      <c r="V878" s="187"/>
      <c r="W878" s="187"/>
      <c r="X878" s="187"/>
      <c r="Y878" s="187"/>
      <c r="Z878" s="187"/>
    </row>
    <row r="879" spans="8:26" ht="12.75">
      <c r="H879" s="187"/>
      <c r="I879" s="187"/>
      <c r="J879" s="187"/>
      <c r="K879" s="187"/>
      <c r="P879" s="187"/>
      <c r="Q879" s="187"/>
      <c r="R879" s="187"/>
      <c r="S879" s="187"/>
      <c r="T879" s="187"/>
      <c r="U879" s="187"/>
      <c r="V879" s="187"/>
      <c r="W879" s="187"/>
      <c r="X879" s="187"/>
      <c r="Y879" s="187"/>
      <c r="Z879" s="187"/>
    </row>
    <row r="880" spans="8:26" ht="12.75">
      <c r="H880" s="187"/>
      <c r="I880" s="187"/>
      <c r="J880" s="187"/>
      <c r="K880" s="187"/>
      <c r="P880" s="187"/>
      <c r="Q880" s="187"/>
      <c r="R880" s="187"/>
      <c r="S880" s="187"/>
      <c r="T880" s="187"/>
      <c r="U880" s="187"/>
      <c r="V880" s="187"/>
      <c r="W880" s="187"/>
      <c r="X880" s="187"/>
      <c r="Y880" s="187"/>
      <c r="Z880" s="187"/>
    </row>
    <row r="881" spans="8:26" ht="12.75">
      <c r="H881" s="187"/>
      <c r="I881" s="187"/>
      <c r="J881" s="187"/>
      <c r="K881" s="187"/>
      <c r="P881" s="187"/>
      <c r="Q881" s="187"/>
      <c r="R881" s="187"/>
      <c r="S881" s="187"/>
      <c r="T881" s="187"/>
      <c r="U881" s="187"/>
      <c r="V881" s="187"/>
      <c r="W881" s="187"/>
      <c r="X881" s="187"/>
      <c r="Y881" s="187"/>
      <c r="Z881" s="187"/>
    </row>
    <row r="882" spans="8:26" ht="12.75">
      <c r="H882" s="187"/>
      <c r="I882" s="187"/>
      <c r="J882" s="187"/>
      <c r="K882" s="187"/>
      <c r="P882" s="187"/>
      <c r="Q882" s="187"/>
      <c r="R882" s="187"/>
      <c r="S882" s="187"/>
      <c r="T882" s="187"/>
      <c r="U882" s="187"/>
      <c r="V882" s="187"/>
      <c r="W882" s="187"/>
      <c r="X882" s="187"/>
      <c r="Y882" s="187"/>
      <c r="Z882" s="187"/>
    </row>
    <row r="883" spans="8:26" ht="12.75">
      <c r="H883" s="187"/>
      <c r="I883" s="187"/>
      <c r="J883" s="187"/>
      <c r="K883" s="187"/>
      <c r="P883" s="187"/>
      <c r="Q883" s="187"/>
      <c r="R883" s="187"/>
      <c r="S883" s="187"/>
      <c r="T883" s="187"/>
      <c r="U883" s="187"/>
      <c r="V883" s="187"/>
      <c r="W883" s="187"/>
      <c r="X883" s="187"/>
      <c r="Y883" s="187"/>
      <c r="Z883" s="187"/>
    </row>
    <row r="884" spans="8:26" ht="12.75">
      <c r="H884" s="187"/>
      <c r="I884" s="187"/>
      <c r="J884" s="187"/>
      <c r="K884" s="187"/>
      <c r="P884" s="187"/>
      <c r="Q884" s="187"/>
      <c r="R884" s="187"/>
      <c r="S884" s="187"/>
      <c r="T884" s="187"/>
      <c r="U884" s="187"/>
      <c r="V884" s="187"/>
      <c r="W884" s="187"/>
      <c r="X884" s="187"/>
      <c r="Y884" s="187"/>
      <c r="Z884" s="187"/>
    </row>
    <row r="885" spans="8:26" ht="12.75">
      <c r="H885" s="187"/>
      <c r="I885" s="187"/>
      <c r="J885" s="187"/>
      <c r="K885" s="187"/>
      <c r="P885" s="187"/>
      <c r="Q885" s="187"/>
      <c r="R885" s="187"/>
      <c r="S885" s="187"/>
      <c r="T885" s="187"/>
      <c r="U885" s="187"/>
      <c r="V885" s="187"/>
      <c r="W885" s="187"/>
      <c r="X885" s="187"/>
      <c r="Y885" s="187"/>
      <c r="Z885" s="187"/>
    </row>
    <row r="886" spans="8:26" ht="12.75">
      <c r="H886" s="187"/>
      <c r="I886" s="187"/>
      <c r="J886" s="187"/>
      <c r="K886" s="187"/>
      <c r="P886" s="187"/>
      <c r="Q886" s="187"/>
      <c r="R886" s="187"/>
      <c r="S886" s="187"/>
      <c r="T886" s="187"/>
      <c r="U886" s="187"/>
      <c r="V886" s="187"/>
      <c r="W886" s="187"/>
      <c r="X886" s="187"/>
      <c r="Y886" s="187"/>
      <c r="Z886" s="187"/>
    </row>
    <row r="887" spans="8:26" ht="12.75">
      <c r="H887" s="187"/>
      <c r="I887" s="187"/>
      <c r="J887" s="187"/>
      <c r="K887" s="187"/>
      <c r="P887" s="187"/>
      <c r="Q887" s="187"/>
      <c r="R887" s="187"/>
      <c r="S887" s="187"/>
      <c r="T887" s="187"/>
      <c r="U887" s="187"/>
      <c r="V887" s="187"/>
      <c r="W887" s="187"/>
      <c r="X887" s="187"/>
      <c r="Y887" s="187"/>
      <c r="Z887" s="187"/>
    </row>
    <row r="888" spans="8:26" ht="12.75">
      <c r="H888" s="187"/>
      <c r="I888" s="187"/>
      <c r="J888" s="187"/>
      <c r="K888" s="187"/>
      <c r="P888" s="187"/>
      <c r="Q888" s="187"/>
      <c r="R888" s="187"/>
      <c r="S888" s="187"/>
      <c r="T888" s="187"/>
      <c r="U888" s="187"/>
      <c r="V888" s="187"/>
      <c r="W888" s="187"/>
      <c r="X888" s="187"/>
      <c r="Y888" s="187"/>
      <c r="Z888" s="187"/>
    </row>
    <row r="889" spans="8:26" ht="12.75">
      <c r="H889" s="187"/>
      <c r="I889" s="187"/>
      <c r="J889" s="187"/>
      <c r="K889" s="187"/>
      <c r="P889" s="187"/>
      <c r="Q889" s="187"/>
      <c r="R889" s="187"/>
      <c r="S889" s="187"/>
      <c r="T889" s="187"/>
      <c r="U889" s="187"/>
      <c r="V889" s="187"/>
      <c r="W889" s="187"/>
      <c r="X889" s="187"/>
      <c r="Y889" s="187"/>
      <c r="Z889" s="187"/>
    </row>
    <row r="890" spans="8:26" ht="12.75">
      <c r="H890" s="187"/>
      <c r="I890" s="187"/>
      <c r="J890" s="187"/>
      <c r="K890" s="187"/>
      <c r="P890" s="187"/>
      <c r="Q890" s="187"/>
      <c r="R890" s="187"/>
      <c r="S890" s="187"/>
      <c r="T890" s="187"/>
      <c r="U890" s="187"/>
      <c r="V890" s="187"/>
      <c r="W890" s="187"/>
      <c r="X890" s="187"/>
      <c r="Y890" s="187"/>
      <c r="Z890" s="187"/>
    </row>
    <row r="891" spans="8:26" ht="12.75">
      <c r="H891" s="187"/>
      <c r="I891" s="187"/>
      <c r="J891" s="187"/>
      <c r="K891" s="187"/>
      <c r="P891" s="187"/>
      <c r="Q891" s="187"/>
      <c r="R891" s="187"/>
      <c r="S891" s="187"/>
      <c r="T891" s="187"/>
      <c r="U891" s="187"/>
      <c r="V891" s="187"/>
      <c r="W891" s="187"/>
      <c r="X891" s="187"/>
      <c r="Y891" s="187"/>
      <c r="Z891" s="187"/>
    </row>
    <row r="892" spans="8:26" ht="12.75">
      <c r="H892" s="187"/>
      <c r="I892" s="187"/>
      <c r="J892" s="187"/>
      <c r="K892" s="187"/>
      <c r="P892" s="187"/>
      <c r="Q892" s="187"/>
      <c r="R892" s="187"/>
      <c r="S892" s="187"/>
      <c r="T892" s="187"/>
      <c r="U892" s="187"/>
      <c r="V892" s="187"/>
      <c r="W892" s="187"/>
      <c r="X892" s="187"/>
      <c r="Y892" s="187"/>
      <c r="Z892" s="187"/>
    </row>
    <row r="893" spans="8:26" ht="12.75">
      <c r="H893" s="187"/>
      <c r="I893" s="187"/>
      <c r="J893" s="187"/>
      <c r="K893" s="187"/>
      <c r="P893" s="187"/>
      <c r="Q893" s="187"/>
      <c r="R893" s="187"/>
      <c r="S893" s="187"/>
      <c r="T893" s="187"/>
      <c r="U893" s="187"/>
      <c r="V893" s="187"/>
      <c r="W893" s="187"/>
      <c r="X893" s="187"/>
      <c r="Y893" s="187"/>
      <c r="Z893" s="187"/>
    </row>
    <row r="894" spans="8:26" ht="12.75">
      <c r="H894" s="187"/>
      <c r="I894" s="187"/>
      <c r="J894" s="187"/>
      <c r="K894" s="187"/>
      <c r="P894" s="187"/>
      <c r="Q894" s="187"/>
      <c r="R894" s="187"/>
      <c r="S894" s="187"/>
      <c r="T894" s="187"/>
      <c r="U894" s="187"/>
      <c r="V894" s="187"/>
      <c r="W894" s="187"/>
      <c r="X894" s="187"/>
      <c r="Y894" s="187"/>
      <c r="Z894" s="187"/>
    </row>
    <row r="895" spans="8:26" ht="12.75">
      <c r="H895" s="187"/>
      <c r="I895" s="187"/>
      <c r="J895" s="187"/>
      <c r="K895" s="187"/>
      <c r="P895" s="187"/>
      <c r="Q895" s="187"/>
      <c r="R895" s="187"/>
      <c r="S895" s="187"/>
      <c r="T895" s="187"/>
      <c r="U895" s="187"/>
      <c r="V895" s="187"/>
      <c r="W895" s="187"/>
      <c r="X895" s="187"/>
      <c r="Y895" s="187"/>
      <c r="Z895" s="187"/>
    </row>
    <row r="896" spans="8:26" ht="12.75">
      <c r="H896" s="187"/>
      <c r="I896" s="187"/>
      <c r="J896" s="187"/>
      <c r="K896" s="187"/>
      <c r="P896" s="187"/>
      <c r="Q896" s="187"/>
      <c r="R896" s="187"/>
      <c r="S896" s="187"/>
      <c r="T896" s="187"/>
      <c r="U896" s="187"/>
      <c r="V896" s="187"/>
      <c r="W896" s="187"/>
      <c r="X896" s="187"/>
      <c r="Y896" s="187"/>
      <c r="Z896" s="187"/>
    </row>
    <row r="897" spans="8:26" ht="12.75">
      <c r="H897" s="187"/>
      <c r="I897" s="187"/>
      <c r="J897" s="187"/>
      <c r="K897" s="187"/>
      <c r="P897" s="187"/>
      <c r="Q897" s="187"/>
      <c r="R897" s="187"/>
      <c r="S897" s="187"/>
      <c r="T897" s="187"/>
      <c r="U897" s="187"/>
      <c r="V897" s="187"/>
      <c r="W897" s="187"/>
      <c r="X897" s="187"/>
      <c r="Y897" s="187"/>
      <c r="Z897" s="187"/>
    </row>
    <row r="898" spans="8:26" ht="12.75">
      <c r="H898" s="187"/>
      <c r="I898" s="187"/>
      <c r="J898" s="187"/>
      <c r="K898" s="187"/>
      <c r="P898" s="187"/>
      <c r="Q898" s="187"/>
      <c r="R898" s="187"/>
      <c r="S898" s="187"/>
      <c r="T898" s="187"/>
      <c r="U898" s="187"/>
      <c r="V898" s="187"/>
      <c r="W898" s="187"/>
      <c r="X898" s="187"/>
      <c r="Y898" s="187"/>
      <c r="Z898" s="187"/>
    </row>
    <row r="899" spans="8:26" ht="12.75">
      <c r="H899" s="187"/>
      <c r="I899" s="187"/>
      <c r="J899" s="187"/>
      <c r="K899" s="187"/>
      <c r="P899" s="187"/>
      <c r="Q899" s="187"/>
      <c r="R899" s="187"/>
      <c r="S899" s="187"/>
      <c r="T899" s="187"/>
      <c r="U899" s="187"/>
      <c r="V899" s="187"/>
      <c r="W899" s="187"/>
      <c r="X899" s="187"/>
      <c r="Y899" s="187"/>
      <c r="Z899" s="187"/>
    </row>
    <row r="900" spans="8:26" ht="12.75">
      <c r="H900" s="187"/>
      <c r="I900" s="187"/>
      <c r="J900" s="187"/>
      <c r="K900" s="187"/>
      <c r="P900" s="187"/>
      <c r="Q900" s="187"/>
      <c r="R900" s="187"/>
      <c r="S900" s="187"/>
      <c r="T900" s="187"/>
      <c r="U900" s="187"/>
      <c r="V900" s="187"/>
      <c r="W900" s="187"/>
      <c r="X900" s="187"/>
      <c r="Y900" s="187"/>
      <c r="Z900" s="187"/>
    </row>
    <row r="901" spans="8:26" ht="12.75">
      <c r="H901" s="187"/>
      <c r="I901" s="187"/>
      <c r="J901" s="187"/>
      <c r="K901" s="187"/>
      <c r="P901" s="187"/>
      <c r="Q901" s="187"/>
      <c r="R901" s="187"/>
      <c r="S901" s="187"/>
      <c r="T901" s="187"/>
      <c r="U901" s="187"/>
      <c r="V901" s="187"/>
      <c r="W901" s="187"/>
      <c r="X901" s="187"/>
      <c r="Y901" s="187"/>
      <c r="Z901" s="187"/>
    </row>
    <row r="902" spans="8:26" ht="12.75">
      <c r="H902" s="187"/>
      <c r="I902" s="187"/>
      <c r="J902" s="187"/>
      <c r="K902" s="187"/>
      <c r="P902" s="187"/>
      <c r="Q902" s="187"/>
      <c r="R902" s="187"/>
      <c r="S902" s="187"/>
      <c r="T902" s="187"/>
      <c r="U902" s="187"/>
      <c r="V902" s="187"/>
      <c r="W902" s="187"/>
      <c r="X902" s="187"/>
      <c r="Y902" s="187"/>
      <c r="Z902" s="187"/>
    </row>
    <row r="903" spans="8:26" ht="12.75">
      <c r="H903" s="187"/>
      <c r="I903" s="187"/>
      <c r="J903" s="187"/>
      <c r="K903" s="187"/>
      <c r="P903" s="187"/>
      <c r="Q903" s="187"/>
      <c r="R903" s="187"/>
      <c r="S903" s="187"/>
      <c r="T903" s="187"/>
      <c r="U903" s="187"/>
      <c r="V903" s="187"/>
      <c r="W903" s="187"/>
      <c r="X903" s="187"/>
      <c r="Y903" s="187"/>
      <c r="Z903" s="187"/>
    </row>
    <row r="904" spans="8:26" ht="12.75">
      <c r="H904" s="187"/>
      <c r="I904" s="187"/>
      <c r="J904" s="187"/>
      <c r="K904" s="187"/>
      <c r="P904" s="187"/>
      <c r="Q904" s="187"/>
      <c r="R904" s="187"/>
      <c r="S904" s="187"/>
      <c r="T904" s="187"/>
      <c r="U904" s="187"/>
      <c r="V904" s="187"/>
      <c r="W904" s="187"/>
      <c r="X904" s="187"/>
      <c r="Y904" s="187"/>
      <c r="Z904" s="187"/>
    </row>
    <row r="905" spans="8:26" ht="12.75">
      <c r="H905" s="187"/>
      <c r="I905" s="187"/>
      <c r="J905" s="187"/>
      <c r="K905" s="187"/>
      <c r="P905" s="187"/>
      <c r="Q905" s="187"/>
      <c r="R905" s="187"/>
      <c r="S905" s="187"/>
      <c r="T905" s="187"/>
      <c r="U905" s="187"/>
      <c r="V905" s="187"/>
      <c r="W905" s="187"/>
      <c r="X905" s="187"/>
      <c r="Y905" s="187"/>
      <c r="Z905" s="187"/>
    </row>
    <row r="906" spans="8:26" ht="12.75">
      <c r="H906" s="187"/>
      <c r="I906" s="187"/>
      <c r="J906" s="187"/>
      <c r="K906" s="187"/>
      <c r="P906" s="187"/>
      <c r="Q906" s="187"/>
      <c r="R906" s="187"/>
      <c r="S906" s="187"/>
      <c r="T906" s="187"/>
      <c r="U906" s="187"/>
      <c r="V906" s="187"/>
      <c r="W906" s="187"/>
      <c r="X906" s="187"/>
      <c r="Y906" s="187"/>
      <c r="Z906" s="187"/>
    </row>
    <row r="907" spans="8:26" ht="12.75">
      <c r="H907" s="187"/>
      <c r="I907" s="187"/>
      <c r="J907" s="187"/>
      <c r="K907" s="187"/>
      <c r="P907" s="187"/>
      <c r="Q907" s="187"/>
      <c r="R907" s="187"/>
      <c r="S907" s="187"/>
      <c r="T907" s="187"/>
      <c r="U907" s="187"/>
      <c r="V907" s="187"/>
      <c r="W907" s="187"/>
      <c r="X907" s="187"/>
      <c r="Y907" s="187"/>
      <c r="Z907" s="187"/>
    </row>
    <row r="908" spans="8:26" ht="12.75">
      <c r="H908" s="187"/>
      <c r="I908" s="187"/>
      <c r="J908" s="187"/>
      <c r="K908" s="187"/>
      <c r="P908" s="187"/>
      <c r="Q908" s="187"/>
      <c r="R908" s="187"/>
      <c r="S908" s="187"/>
      <c r="T908" s="187"/>
      <c r="U908" s="187"/>
      <c r="V908" s="187"/>
      <c r="W908" s="187"/>
      <c r="X908" s="187"/>
      <c r="Y908" s="187"/>
      <c r="Z908" s="187"/>
    </row>
    <row r="909" spans="8:26" ht="12.75">
      <c r="H909" s="187"/>
      <c r="I909" s="187"/>
      <c r="J909" s="187"/>
      <c r="K909" s="187"/>
      <c r="P909" s="187"/>
      <c r="Q909" s="187"/>
      <c r="R909" s="187"/>
      <c r="S909" s="187"/>
      <c r="T909" s="187"/>
      <c r="U909" s="187"/>
      <c r="V909" s="187"/>
      <c r="W909" s="187"/>
      <c r="X909" s="187"/>
      <c r="Y909" s="187"/>
      <c r="Z909" s="187"/>
    </row>
    <row r="910" spans="8:26" ht="12.75">
      <c r="H910" s="187"/>
      <c r="I910" s="187"/>
      <c r="J910" s="187"/>
      <c r="K910" s="187"/>
      <c r="P910" s="187"/>
      <c r="Q910" s="187"/>
      <c r="R910" s="187"/>
      <c r="S910" s="187"/>
      <c r="T910" s="187"/>
      <c r="U910" s="187"/>
      <c r="V910" s="187"/>
      <c r="W910" s="187"/>
      <c r="X910" s="187"/>
      <c r="Y910" s="187"/>
      <c r="Z910" s="187"/>
    </row>
    <row r="911" spans="8:26" ht="12.75">
      <c r="H911" s="187"/>
      <c r="I911" s="187"/>
      <c r="J911" s="187"/>
      <c r="K911" s="187"/>
      <c r="P911" s="187"/>
      <c r="Q911" s="187"/>
      <c r="R911" s="187"/>
      <c r="S911" s="187"/>
      <c r="T911" s="187"/>
      <c r="U911" s="187"/>
      <c r="V911" s="187"/>
      <c r="W911" s="187"/>
      <c r="X911" s="187"/>
      <c r="Y911" s="187"/>
      <c r="Z911" s="187"/>
    </row>
    <row r="912" spans="8:26" ht="12.75">
      <c r="H912" s="187"/>
      <c r="I912" s="187"/>
      <c r="J912" s="187"/>
      <c r="K912" s="187"/>
      <c r="P912" s="187"/>
      <c r="Q912" s="187"/>
      <c r="R912" s="187"/>
      <c r="S912" s="187"/>
      <c r="T912" s="187"/>
      <c r="U912" s="187"/>
      <c r="V912" s="187"/>
      <c r="W912" s="187"/>
      <c r="X912" s="187"/>
      <c r="Y912" s="187"/>
      <c r="Z912" s="187"/>
    </row>
    <row r="913" spans="8:26" ht="12.75">
      <c r="H913" s="187"/>
      <c r="I913" s="187"/>
      <c r="J913" s="187"/>
      <c r="K913" s="187"/>
      <c r="P913" s="187"/>
      <c r="Q913" s="187"/>
      <c r="R913" s="187"/>
      <c r="S913" s="187"/>
      <c r="T913" s="187"/>
      <c r="U913" s="187"/>
      <c r="V913" s="187"/>
      <c r="W913" s="187"/>
      <c r="X913" s="187"/>
      <c r="Y913" s="187"/>
      <c r="Z913" s="187"/>
    </row>
    <row r="914" spans="8:26" ht="12.75">
      <c r="H914" s="187"/>
      <c r="I914" s="187"/>
      <c r="J914" s="187"/>
      <c r="K914" s="187"/>
      <c r="P914" s="187"/>
      <c r="Q914" s="187"/>
      <c r="R914" s="187"/>
      <c r="S914" s="187"/>
      <c r="T914" s="187"/>
      <c r="U914" s="187"/>
      <c r="V914" s="187"/>
      <c r="W914" s="187"/>
      <c r="X914" s="187"/>
      <c r="Y914" s="187"/>
      <c r="Z914" s="187"/>
    </row>
    <row r="915" spans="8:26" ht="12.75">
      <c r="H915" s="187"/>
      <c r="I915" s="187"/>
      <c r="J915" s="187"/>
      <c r="K915" s="187"/>
      <c r="P915" s="187"/>
      <c r="Q915" s="187"/>
      <c r="R915" s="187"/>
      <c r="S915" s="187"/>
      <c r="T915" s="187"/>
      <c r="U915" s="187"/>
      <c r="V915" s="187"/>
      <c r="W915" s="187"/>
      <c r="X915" s="187"/>
      <c r="Y915" s="187"/>
      <c r="Z915" s="187"/>
    </row>
    <row r="916" spans="8:26" ht="12.75">
      <c r="H916" s="187"/>
      <c r="I916" s="187"/>
      <c r="J916" s="187"/>
      <c r="K916" s="187"/>
      <c r="P916" s="187"/>
      <c r="Q916" s="187"/>
      <c r="R916" s="187"/>
      <c r="S916" s="187"/>
      <c r="T916" s="187"/>
      <c r="U916" s="187"/>
      <c r="V916" s="187"/>
      <c r="W916" s="187"/>
      <c r="X916" s="187"/>
      <c r="Y916" s="187"/>
      <c r="Z916" s="187"/>
    </row>
    <row r="917" spans="8:26" ht="12.75">
      <c r="H917" s="187"/>
      <c r="I917" s="187"/>
      <c r="J917" s="187"/>
      <c r="K917" s="187"/>
      <c r="P917" s="187"/>
      <c r="Q917" s="187"/>
      <c r="R917" s="187"/>
      <c r="S917" s="187"/>
      <c r="T917" s="187"/>
      <c r="U917" s="187"/>
      <c r="V917" s="187"/>
      <c r="W917" s="187"/>
      <c r="X917" s="187"/>
      <c r="Y917" s="187"/>
      <c r="Z917" s="187"/>
    </row>
    <row r="918" spans="8:26" ht="12.75">
      <c r="H918" s="187"/>
      <c r="I918" s="187"/>
      <c r="J918" s="187"/>
      <c r="K918" s="187"/>
      <c r="P918" s="187"/>
      <c r="Q918" s="187"/>
      <c r="R918" s="187"/>
      <c r="S918" s="187"/>
      <c r="T918" s="187"/>
      <c r="U918" s="187"/>
      <c r="V918" s="187"/>
      <c r="W918" s="187"/>
      <c r="X918" s="187"/>
      <c r="Y918" s="187"/>
      <c r="Z918" s="187"/>
    </row>
    <row r="919" spans="8:26" ht="12.75">
      <c r="H919" s="187"/>
      <c r="I919" s="187"/>
      <c r="J919" s="187"/>
      <c r="K919" s="187"/>
      <c r="P919" s="187"/>
      <c r="Q919" s="187"/>
      <c r="R919" s="187"/>
      <c r="S919" s="187"/>
      <c r="T919" s="187"/>
      <c r="U919" s="187"/>
      <c r="V919" s="187"/>
      <c r="W919" s="187"/>
      <c r="X919" s="187"/>
      <c r="Y919" s="187"/>
      <c r="Z919" s="187"/>
    </row>
    <row r="920" spans="8:26" ht="12.75">
      <c r="H920" s="187"/>
      <c r="I920" s="187"/>
      <c r="J920" s="187"/>
      <c r="K920" s="187"/>
      <c r="P920" s="187"/>
      <c r="Q920" s="187"/>
      <c r="R920" s="187"/>
      <c r="S920" s="187"/>
      <c r="T920" s="187"/>
      <c r="U920" s="187"/>
      <c r="V920" s="187"/>
      <c r="W920" s="187"/>
      <c r="X920" s="187"/>
      <c r="Y920" s="187"/>
      <c r="Z920" s="187"/>
    </row>
    <row r="921" spans="8:26" ht="12.75">
      <c r="H921" s="187"/>
      <c r="I921" s="187"/>
      <c r="J921" s="187"/>
      <c r="K921" s="187"/>
      <c r="P921" s="187"/>
      <c r="Q921" s="187"/>
      <c r="R921" s="187"/>
      <c r="S921" s="187"/>
      <c r="T921" s="187"/>
      <c r="U921" s="187"/>
      <c r="V921" s="187"/>
      <c r="W921" s="187"/>
      <c r="X921" s="187"/>
      <c r="Y921" s="187"/>
      <c r="Z921" s="187"/>
    </row>
    <row r="922" spans="8:26" ht="12.75">
      <c r="H922" s="187"/>
      <c r="I922" s="187"/>
      <c r="J922" s="187"/>
      <c r="K922" s="187"/>
      <c r="P922" s="187"/>
      <c r="Q922" s="187"/>
      <c r="R922" s="187"/>
      <c r="S922" s="187"/>
      <c r="T922" s="187"/>
      <c r="U922" s="187"/>
      <c r="V922" s="187"/>
      <c r="W922" s="187"/>
      <c r="X922" s="187"/>
      <c r="Y922" s="187"/>
      <c r="Z922" s="187"/>
    </row>
    <row r="923" spans="8:26" ht="12.75">
      <c r="H923" s="187"/>
      <c r="I923" s="187"/>
      <c r="J923" s="187"/>
      <c r="K923" s="187"/>
      <c r="P923" s="187"/>
      <c r="Q923" s="187"/>
      <c r="R923" s="187"/>
      <c r="S923" s="187"/>
      <c r="T923" s="187"/>
      <c r="U923" s="187"/>
      <c r="V923" s="187"/>
      <c r="W923" s="187"/>
      <c r="X923" s="187"/>
      <c r="Y923" s="187"/>
      <c r="Z923" s="187"/>
    </row>
    <row r="924" spans="8:26" ht="12.75">
      <c r="H924" s="187"/>
      <c r="I924" s="187"/>
      <c r="J924" s="187"/>
      <c r="K924" s="187"/>
      <c r="P924" s="187"/>
      <c r="Q924" s="187"/>
      <c r="R924" s="187"/>
      <c r="S924" s="187"/>
      <c r="T924" s="187"/>
      <c r="U924" s="187"/>
      <c r="V924" s="187"/>
      <c r="W924" s="187"/>
      <c r="X924" s="187"/>
      <c r="Y924" s="187"/>
      <c r="Z924" s="187"/>
    </row>
    <row r="925" spans="8:26" ht="12.75">
      <c r="H925" s="187"/>
      <c r="I925" s="187"/>
      <c r="J925" s="187"/>
      <c r="K925" s="187"/>
      <c r="P925" s="187"/>
      <c r="Q925" s="187"/>
      <c r="R925" s="187"/>
      <c r="S925" s="187"/>
      <c r="T925" s="187"/>
      <c r="U925" s="187"/>
      <c r="V925" s="187"/>
      <c r="W925" s="187"/>
      <c r="X925" s="187"/>
      <c r="Y925" s="187"/>
      <c r="Z925" s="187"/>
    </row>
    <row r="926" spans="8:26" ht="12.75">
      <c r="H926" s="187"/>
      <c r="I926" s="187"/>
      <c r="J926" s="187"/>
      <c r="K926" s="187"/>
      <c r="P926" s="187"/>
      <c r="Q926" s="187"/>
      <c r="R926" s="187"/>
      <c r="S926" s="187"/>
      <c r="T926" s="187"/>
      <c r="U926" s="187"/>
      <c r="V926" s="187"/>
      <c r="W926" s="187"/>
      <c r="X926" s="187"/>
      <c r="Y926" s="187"/>
      <c r="Z926" s="187"/>
    </row>
    <row r="927" spans="8:26" ht="12.75">
      <c r="H927" s="187"/>
      <c r="I927" s="187"/>
      <c r="J927" s="187"/>
      <c r="K927" s="187"/>
      <c r="P927" s="187"/>
      <c r="Q927" s="187"/>
      <c r="R927" s="187"/>
      <c r="S927" s="187"/>
      <c r="T927" s="187"/>
      <c r="U927" s="187"/>
      <c r="V927" s="187"/>
      <c r="W927" s="187"/>
      <c r="X927" s="187"/>
      <c r="Y927" s="187"/>
      <c r="Z927" s="187"/>
    </row>
    <row r="928" spans="8:26" ht="12.75">
      <c r="H928" s="187"/>
      <c r="I928" s="187"/>
      <c r="J928" s="187"/>
      <c r="K928" s="187"/>
      <c r="P928" s="187"/>
      <c r="Q928" s="187"/>
      <c r="R928" s="187"/>
      <c r="S928" s="187"/>
      <c r="T928" s="187"/>
      <c r="U928" s="187"/>
      <c r="V928" s="187"/>
      <c r="W928" s="187"/>
      <c r="X928" s="187"/>
      <c r="Y928" s="187"/>
      <c r="Z928" s="187"/>
    </row>
    <row r="929" spans="8:26" ht="12.75">
      <c r="H929" s="187"/>
      <c r="I929" s="187"/>
      <c r="J929" s="187"/>
      <c r="K929" s="187"/>
      <c r="P929" s="187"/>
      <c r="Q929" s="187"/>
      <c r="R929" s="187"/>
      <c r="S929" s="187"/>
      <c r="T929" s="187"/>
      <c r="U929" s="187"/>
      <c r="V929" s="187"/>
      <c r="W929" s="187"/>
      <c r="X929" s="187"/>
      <c r="Y929" s="187"/>
      <c r="Z929" s="187"/>
    </row>
    <row r="930" spans="8:26" ht="12.75">
      <c r="H930" s="187"/>
      <c r="I930" s="187"/>
      <c r="J930" s="187"/>
      <c r="K930" s="187"/>
      <c r="P930" s="187"/>
      <c r="Q930" s="187"/>
      <c r="R930" s="187"/>
      <c r="S930" s="187"/>
      <c r="T930" s="187"/>
      <c r="U930" s="187"/>
      <c r="V930" s="187"/>
      <c r="W930" s="187"/>
      <c r="X930" s="187"/>
      <c r="Y930" s="187"/>
      <c r="Z930" s="187"/>
    </row>
    <row r="931" spans="8:26" ht="12.75">
      <c r="H931" s="187"/>
      <c r="I931" s="187"/>
      <c r="J931" s="187"/>
      <c r="K931" s="187"/>
      <c r="P931" s="187"/>
      <c r="Q931" s="187"/>
      <c r="R931" s="187"/>
      <c r="S931" s="187"/>
      <c r="T931" s="187"/>
      <c r="U931" s="187"/>
      <c r="V931" s="187"/>
      <c r="W931" s="187"/>
      <c r="X931" s="187"/>
      <c r="Y931" s="187"/>
      <c r="Z931" s="187"/>
    </row>
    <row r="932" spans="8:26" ht="12.75">
      <c r="H932" s="187"/>
      <c r="I932" s="187"/>
      <c r="J932" s="187"/>
      <c r="K932" s="187"/>
      <c r="P932" s="187"/>
      <c r="Q932" s="187"/>
      <c r="R932" s="187"/>
      <c r="S932" s="187"/>
      <c r="T932" s="187"/>
      <c r="U932" s="187"/>
      <c r="V932" s="187"/>
      <c r="W932" s="187"/>
      <c r="X932" s="187"/>
      <c r="Y932" s="187"/>
      <c r="Z932" s="187"/>
    </row>
    <row r="933" spans="8:26" ht="12.75">
      <c r="H933" s="187"/>
      <c r="I933" s="187"/>
      <c r="J933" s="187"/>
      <c r="K933" s="187"/>
      <c r="P933" s="187"/>
      <c r="Q933" s="187"/>
      <c r="R933" s="187"/>
      <c r="S933" s="187"/>
      <c r="T933" s="187"/>
      <c r="U933" s="187"/>
      <c r="V933" s="187"/>
      <c r="W933" s="187"/>
      <c r="X933" s="187"/>
      <c r="Y933" s="187"/>
      <c r="Z933" s="187"/>
    </row>
    <row r="934" spans="8:26" ht="12.75">
      <c r="H934" s="187"/>
      <c r="I934" s="187"/>
      <c r="J934" s="187"/>
      <c r="K934" s="187"/>
      <c r="P934" s="187"/>
      <c r="Q934" s="187"/>
      <c r="R934" s="187"/>
      <c r="S934" s="187"/>
      <c r="T934" s="187"/>
      <c r="U934" s="187"/>
      <c r="V934" s="187"/>
      <c r="W934" s="187"/>
      <c r="X934" s="187"/>
      <c r="Y934" s="187"/>
      <c r="Z934" s="187"/>
    </row>
    <row r="935" spans="8:26" ht="12.75">
      <c r="H935" s="187"/>
      <c r="I935" s="187"/>
      <c r="J935" s="187"/>
      <c r="K935" s="187"/>
      <c r="P935" s="187"/>
      <c r="Q935" s="187"/>
      <c r="R935" s="187"/>
      <c r="S935" s="187"/>
      <c r="T935" s="187"/>
      <c r="U935" s="187"/>
      <c r="V935" s="187"/>
      <c r="W935" s="187"/>
      <c r="X935" s="187"/>
      <c r="Y935" s="187"/>
      <c r="Z935" s="187"/>
    </row>
    <row r="936" spans="8:26" ht="12.75">
      <c r="H936" s="187"/>
      <c r="I936" s="187"/>
      <c r="J936" s="187"/>
      <c r="K936" s="187"/>
      <c r="P936" s="187"/>
      <c r="Q936" s="187"/>
      <c r="R936" s="187"/>
      <c r="S936" s="187"/>
      <c r="T936" s="187"/>
      <c r="U936" s="187"/>
      <c r="V936" s="187"/>
      <c r="W936" s="187"/>
      <c r="X936" s="187"/>
      <c r="Y936" s="187"/>
      <c r="Z936" s="187"/>
    </row>
    <row r="937" spans="8:26" ht="12.75">
      <c r="H937" s="187"/>
      <c r="I937" s="187"/>
      <c r="J937" s="187"/>
      <c r="K937" s="187"/>
      <c r="P937" s="187"/>
      <c r="Q937" s="187"/>
      <c r="R937" s="187"/>
      <c r="S937" s="187"/>
      <c r="T937" s="187"/>
      <c r="U937" s="187"/>
      <c r="V937" s="187"/>
      <c r="W937" s="187"/>
      <c r="X937" s="187"/>
      <c r="Y937" s="187"/>
      <c r="Z937" s="187"/>
    </row>
    <row r="938" spans="8:26" ht="12.75">
      <c r="H938" s="187"/>
      <c r="I938" s="187"/>
      <c r="J938" s="187"/>
      <c r="K938" s="187"/>
      <c r="P938" s="187"/>
      <c r="Q938" s="187"/>
      <c r="R938" s="187"/>
      <c r="S938" s="187"/>
      <c r="T938" s="187"/>
      <c r="U938" s="187"/>
      <c r="V938" s="187"/>
      <c r="W938" s="187"/>
      <c r="X938" s="187"/>
      <c r="Y938" s="187"/>
      <c r="Z938" s="187"/>
    </row>
    <row r="939" spans="8:26" ht="12.75">
      <c r="H939" s="187"/>
      <c r="I939" s="187"/>
      <c r="J939" s="187"/>
      <c r="K939" s="187"/>
      <c r="P939" s="187"/>
      <c r="Q939" s="187"/>
      <c r="R939" s="187"/>
      <c r="S939" s="187"/>
      <c r="T939" s="187"/>
      <c r="U939" s="187"/>
      <c r="V939" s="187"/>
      <c r="W939" s="187"/>
      <c r="X939" s="187"/>
      <c r="Y939" s="187"/>
      <c r="Z939" s="187"/>
    </row>
    <row r="940" spans="8:26" ht="12.75">
      <c r="H940" s="187"/>
      <c r="I940" s="187"/>
      <c r="J940" s="187"/>
      <c r="K940" s="187"/>
      <c r="P940" s="187"/>
      <c r="Q940" s="187"/>
      <c r="R940" s="187"/>
      <c r="S940" s="187"/>
      <c r="T940" s="187"/>
      <c r="U940" s="187"/>
      <c r="V940" s="187"/>
      <c r="W940" s="187"/>
      <c r="X940" s="187"/>
      <c r="Y940" s="187"/>
      <c r="Z940" s="187"/>
    </row>
    <row r="941" spans="8:26" ht="12.75">
      <c r="H941" s="187"/>
      <c r="I941" s="187"/>
      <c r="J941" s="187"/>
      <c r="K941" s="187"/>
      <c r="P941" s="187"/>
      <c r="Q941" s="187"/>
      <c r="R941" s="187"/>
      <c r="S941" s="187"/>
      <c r="T941" s="187"/>
      <c r="U941" s="187"/>
      <c r="V941" s="187"/>
      <c r="W941" s="187"/>
      <c r="X941" s="187"/>
      <c r="Y941" s="187"/>
      <c r="Z941" s="187"/>
    </row>
    <row r="942" spans="8:26" ht="12.75">
      <c r="H942" s="187"/>
      <c r="I942" s="187"/>
      <c r="J942" s="187"/>
      <c r="K942" s="187"/>
      <c r="P942" s="187"/>
      <c r="Q942" s="187"/>
      <c r="R942" s="187"/>
      <c r="S942" s="187"/>
      <c r="T942" s="187"/>
      <c r="U942" s="187"/>
      <c r="V942" s="187"/>
      <c r="W942" s="187"/>
      <c r="X942" s="187"/>
      <c r="Y942" s="187"/>
      <c r="Z942" s="187"/>
    </row>
    <row r="943" spans="8:26" ht="12.75">
      <c r="H943" s="187"/>
      <c r="I943" s="187"/>
      <c r="J943" s="187"/>
      <c r="K943" s="187"/>
      <c r="P943" s="187"/>
      <c r="Q943" s="187"/>
      <c r="R943" s="187"/>
      <c r="S943" s="187"/>
      <c r="T943" s="187"/>
      <c r="U943" s="187"/>
      <c r="V943" s="187"/>
      <c r="W943" s="187"/>
      <c r="X943" s="187"/>
      <c r="Y943" s="187"/>
      <c r="Z943" s="187"/>
    </row>
    <row r="944" spans="8:26" ht="12.75">
      <c r="H944" s="187"/>
      <c r="I944" s="187"/>
      <c r="J944" s="187"/>
      <c r="K944" s="187"/>
      <c r="P944" s="187"/>
      <c r="Q944" s="187"/>
      <c r="R944" s="187"/>
      <c r="S944" s="187"/>
      <c r="T944" s="187"/>
      <c r="U944" s="187"/>
      <c r="V944" s="187"/>
      <c r="W944" s="187"/>
      <c r="X944" s="187"/>
      <c r="Y944" s="187"/>
      <c r="Z944" s="187"/>
    </row>
    <row r="945" spans="8:26" ht="12.75">
      <c r="H945" s="187"/>
      <c r="I945" s="187"/>
      <c r="J945" s="187"/>
      <c r="K945" s="187"/>
      <c r="P945" s="187"/>
      <c r="Q945" s="187"/>
      <c r="R945" s="187"/>
      <c r="S945" s="187"/>
      <c r="T945" s="187"/>
      <c r="U945" s="187"/>
      <c r="V945" s="187"/>
      <c r="W945" s="187"/>
      <c r="X945" s="187"/>
      <c r="Y945" s="187"/>
      <c r="Z945" s="187"/>
    </row>
    <row r="946" spans="8:26" ht="12.75">
      <c r="H946" s="187"/>
      <c r="I946" s="187"/>
      <c r="J946" s="187"/>
      <c r="K946" s="187"/>
      <c r="P946" s="187"/>
      <c r="Q946" s="187"/>
      <c r="R946" s="187"/>
      <c r="S946" s="187"/>
      <c r="T946" s="187"/>
      <c r="U946" s="187"/>
      <c r="V946" s="187"/>
      <c r="W946" s="187"/>
      <c r="X946" s="187"/>
      <c r="Y946" s="187"/>
      <c r="Z946" s="187"/>
    </row>
    <row r="947" spans="8:26" ht="12.75">
      <c r="H947" s="187"/>
      <c r="I947" s="187"/>
      <c r="J947" s="187"/>
      <c r="K947" s="187"/>
      <c r="P947" s="187"/>
      <c r="Q947" s="187"/>
      <c r="R947" s="187"/>
      <c r="S947" s="187"/>
      <c r="T947" s="187"/>
      <c r="U947" s="187"/>
      <c r="V947" s="187"/>
      <c r="W947" s="187"/>
      <c r="X947" s="187"/>
      <c r="Y947" s="187"/>
      <c r="Z947" s="187"/>
    </row>
    <row r="948" spans="8:26" ht="12.75">
      <c r="H948" s="187"/>
      <c r="I948" s="187"/>
      <c r="J948" s="187"/>
      <c r="K948" s="187"/>
      <c r="P948" s="187"/>
      <c r="Q948" s="187"/>
      <c r="R948" s="187"/>
      <c r="S948" s="187"/>
      <c r="T948" s="187"/>
      <c r="U948" s="187"/>
      <c r="V948" s="187"/>
      <c r="W948" s="187"/>
      <c r="X948" s="187"/>
      <c r="Y948" s="187"/>
      <c r="Z948" s="187"/>
    </row>
    <row r="949" spans="8:26" ht="12.75">
      <c r="H949" s="187"/>
      <c r="I949" s="187"/>
      <c r="J949" s="187"/>
      <c r="K949" s="187"/>
      <c r="P949" s="187"/>
      <c r="Q949" s="187"/>
      <c r="R949" s="187"/>
      <c r="S949" s="187"/>
      <c r="T949" s="187"/>
      <c r="U949" s="187"/>
      <c r="V949" s="187"/>
      <c r="W949" s="187"/>
      <c r="X949" s="187"/>
      <c r="Y949" s="187"/>
      <c r="Z949" s="187"/>
    </row>
    <row r="950" spans="8:26" ht="12.75">
      <c r="H950" s="187"/>
      <c r="I950" s="187"/>
      <c r="J950" s="187"/>
      <c r="K950" s="187"/>
      <c r="P950" s="187"/>
      <c r="Q950" s="187"/>
      <c r="R950" s="187"/>
      <c r="S950" s="187"/>
      <c r="T950" s="187"/>
      <c r="U950" s="187"/>
      <c r="V950" s="187"/>
      <c r="W950" s="187"/>
      <c r="X950" s="187"/>
      <c r="Y950" s="187"/>
      <c r="Z950" s="187"/>
    </row>
    <row r="951" spans="8:26" ht="12.75">
      <c r="H951" s="187"/>
      <c r="I951" s="187"/>
      <c r="J951" s="187"/>
      <c r="K951" s="187"/>
      <c r="P951" s="187"/>
      <c r="Q951" s="187"/>
      <c r="R951" s="187"/>
      <c r="S951" s="187"/>
      <c r="T951" s="187"/>
      <c r="U951" s="187"/>
      <c r="V951" s="187"/>
      <c r="W951" s="187"/>
      <c r="X951" s="187"/>
      <c r="Y951" s="187"/>
      <c r="Z951" s="187"/>
    </row>
    <row r="952" spans="8:26" ht="12.75">
      <c r="H952" s="187"/>
      <c r="I952" s="187"/>
      <c r="J952" s="187"/>
      <c r="K952" s="187"/>
      <c r="P952" s="187"/>
      <c r="Q952" s="187"/>
      <c r="R952" s="187"/>
      <c r="S952" s="187"/>
      <c r="T952" s="187"/>
      <c r="U952" s="187"/>
      <c r="V952" s="187"/>
      <c r="W952" s="187"/>
      <c r="X952" s="187"/>
      <c r="Y952" s="187"/>
      <c r="Z952" s="187"/>
    </row>
    <row r="953" spans="8:26" ht="12.75">
      <c r="H953" s="187"/>
      <c r="I953" s="187"/>
      <c r="J953" s="187"/>
      <c r="K953" s="187"/>
      <c r="P953" s="187"/>
      <c r="Q953" s="187"/>
      <c r="R953" s="187"/>
      <c r="S953" s="187"/>
      <c r="T953" s="187"/>
      <c r="U953" s="187"/>
      <c r="V953" s="187"/>
      <c r="W953" s="187"/>
      <c r="X953" s="187"/>
      <c r="Y953" s="187"/>
      <c r="Z953" s="187"/>
    </row>
    <row r="954" spans="8:26" ht="12.75">
      <c r="H954" s="187"/>
      <c r="I954" s="187"/>
      <c r="J954" s="187"/>
      <c r="K954" s="187"/>
      <c r="P954" s="187"/>
      <c r="Q954" s="187"/>
      <c r="R954" s="187"/>
      <c r="S954" s="187"/>
      <c r="T954" s="187"/>
      <c r="U954" s="187"/>
      <c r="V954" s="187"/>
      <c r="W954" s="187"/>
      <c r="X954" s="187"/>
      <c r="Y954" s="187"/>
      <c r="Z954" s="187"/>
    </row>
    <row r="955" spans="8:26" ht="12.75">
      <c r="H955" s="187"/>
      <c r="I955" s="187"/>
      <c r="J955" s="187"/>
      <c r="K955" s="187"/>
      <c r="P955" s="187"/>
      <c r="Q955" s="187"/>
      <c r="R955" s="187"/>
      <c r="S955" s="187"/>
      <c r="T955" s="187"/>
      <c r="U955" s="187"/>
      <c r="V955" s="187"/>
      <c r="W955" s="187"/>
      <c r="X955" s="187"/>
      <c r="Y955" s="187"/>
      <c r="Z955" s="187"/>
    </row>
    <row r="956" spans="8:26" ht="12.75">
      <c r="H956" s="187"/>
      <c r="I956" s="187"/>
      <c r="J956" s="187"/>
      <c r="K956" s="187"/>
      <c r="P956" s="187"/>
      <c r="Q956" s="187"/>
      <c r="R956" s="187"/>
      <c r="S956" s="187"/>
      <c r="T956" s="187"/>
      <c r="U956" s="187"/>
      <c r="V956" s="187"/>
      <c r="W956" s="187"/>
      <c r="X956" s="187"/>
      <c r="Y956" s="187"/>
      <c r="Z956" s="187"/>
    </row>
    <row r="957" spans="8:26" ht="12.75">
      <c r="H957" s="187"/>
      <c r="I957" s="187"/>
      <c r="J957" s="187"/>
      <c r="K957" s="187"/>
      <c r="P957" s="187"/>
      <c r="Q957" s="187"/>
      <c r="R957" s="187"/>
      <c r="S957" s="187"/>
      <c r="T957" s="187"/>
      <c r="U957" s="187"/>
      <c r="V957" s="187"/>
      <c r="W957" s="187"/>
      <c r="X957" s="187"/>
      <c r="Y957" s="187"/>
      <c r="Z957" s="187"/>
    </row>
    <row r="958" spans="8:26" ht="12.75">
      <c r="H958" s="187"/>
      <c r="I958" s="187"/>
      <c r="J958" s="187"/>
      <c r="K958" s="187"/>
      <c r="P958" s="187"/>
      <c r="Q958" s="187"/>
      <c r="R958" s="187"/>
      <c r="S958" s="187"/>
      <c r="T958" s="187"/>
      <c r="U958" s="187"/>
      <c r="V958" s="187"/>
      <c r="W958" s="187"/>
      <c r="X958" s="187"/>
      <c r="Y958" s="187"/>
      <c r="Z958" s="187"/>
    </row>
    <row r="959" spans="8:26" ht="12.75">
      <c r="H959" s="187"/>
      <c r="I959" s="187"/>
      <c r="J959" s="187"/>
      <c r="K959" s="187"/>
      <c r="P959" s="187"/>
      <c r="Q959" s="187"/>
      <c r="R959" s="187"/>
      <c r="S959" s="187"/>
      <c r="T959" s="187"/>
      <c r="U959" s="187"/>
      <c r="V959" s="187"/>
      <c r="W959" s="187"/>
      <c r="X959" s="187"/>
      <c r="Y959" s="187"/>
      <c r="Z959" s="187"/>
    </row>
    <row r="960" spans="8:26" ht="12.75">
      <c r="H960" s="187"/>
      <c r="I960" s="187"/>
      <c r="J960" s="187"/>
      <c r="K960" s="187"/>
      <c r="P960" s="187"/>
      <c r="Q960" s="187"/>
      <c r="R960" s="187"/>
      <c r="S960" s="187"/>
      <c r="T960" s="187"/>
      <c r="U960" s="187"/>
      <c r="V960" s="187"/>
      <c r="W960" s="187"/>
      <c r="X960" s="187"/>
      <c r="Y960" s="187"/>
      <c r="Z960" s="187"/>
    </row>
    <row r="961" spans="8:26" ht="12.75">
      <c r="H961" s="187"/>
      <c r="I961" s="187"/>
      <c r="J961" s="187"/>
      <c r="K961" s="187"/>
      <c r="P961" s="187"/>
      <c r="Q961" s="187"/>
      <c r="R961" s="187"/>
      <c r="S961" s="187"/>
      <c r="T961" s="187"/>
      <c r="U961" s="187"/>
      <c r="V961" s="187"/>
      <c r="W961" s="187"/>
      <c r="X961" s="187"/>
      <c r="Y961" s="187"/>
      <c r="Z961" s="187"/>
    </row>
    <row r="962" spans="8:26" ht="12.75">
      <c r="H962" s="187"/>
      <c r="I962" s="187"/>
      <c r="J962" s="187"/>
      <c r="K962" s="187"/>
      <c r="P962" s="187"/>
      <c r="Q962" s="187"/>
      <c r="R962" s="187"/>
      <c r="S962" s="187"/>
      <c r="T962" s="187"/>
      <c r="U962" s="187"/>
      <c r="V962" s="187"/>
      <c r="W962" s="187"/>
      <c r="X962" s="187"/>
      <c r="Y962" s="187"/>
      <c r="Z962" s="187"/>
    </row>
    <row r="963" spans="8:26" ht="12.75">
      <c r="H963" s="187"/>
      <c r="I963" s="187"/>
      <c r="J963" s="187"/>
      <c r="K963" s="187"/>
      <c r="P963" s="187"/>
      <c r="Q963" s="187"/>
      <c r="R963" s="187"/>
      <c r="S963" s="187"/>
      <c r="T963" s="187"/>
      <c r="U963" s="187"/>
      <c r="V963" s="187"/>
      <c r="W963" s="187"/>
      <c r="X963" s="187"/>
      <c r="Y963" s="187"/>
      <c r="Z963" s="187"/>
    </row>
    <row r="964" spans="8:26" ht="12.75">
      <c r="H964" s="187"/>
      <c r="I964" s="187"/>
      <c r="J964" s="187"/>
      <c r="K964" s="187"/>
      <c r="P964" s="187"/>
      <c r="Q964" s="187"/>
      <c r="R964" s="187"/>
      <c r="S964" s="187"/>
      <c r="T964" s="187"/>
      <c r="U964" s="187"/>
      <c r="V964" s="187"/>
      <c r="W964" s="187"/>
      <c r="X964" s="187"/>
      <c r="Y964" s="187"/>
      <c r="Z964" s="187"/>
    </row>
    <row r="965" spans="8:26" ht="12.75">
      <c r="H965" s="187"/>
      <c r="I965" s="187"/>
      <c r="J965" s="187"/>
      <c r="K965" s="187"/>
      <c r="P965" s="187"/>
      <c r="Q965" s="187"/>
      <c r="R965" s="187"/>
      <c r="S965" s="187"/>
      <c r="T965" s="187"/>
      <c r="U965" s="187"/>
      <c r="V965" s="187"/>
      <c r="W965" s="187"/>
      <c r="X965" s="187"/>
      <c r="Y965" s="187"/>
      <c r="Z965" s="187"/>
    </row>
    <row r="966" spans="8:26" ht="12.75">
      <c r="H966" s="187"/>
      <c r="I966" s="187"/>
      <c r="J966" s="187"/>
      <c r="K966" s="187"/>
      <c r="P966" s="187"/>
      <c r="Q966" s="187"/>
      <c r="R966" s="187"/>
      <c r="S966" s="187"/>
      <c r="T966" s="187"/>
      <c r="U966" s="187"/>
      <c r="V966" s="187"/>
      <c r="W966" s="187"/>
      <c r="X966" s="187"/>
      <c r="Y966" s="187"/>
      <c r="Z966" s="187"/>
    </row>
    <row r="967" spans="8:26" ht="12.75">
      <c r="H967" s="187"/>
      <c r="I967" s="187"/>
      <c r="J967" s="187"/>
      <c r="K967" s="187"/>
      <c r="P967" s="187"/>
      <c r="Q967" s="187"/>
      <c r="R967" s="187"/>
      <c r="S967" s="187"/>
      <c r="T967" s="187"/>
      <c r="U967" s="187"/>
      <c r="V967" s="187"/>
      <c r="W967" s="187"/>
      <c r="X967" s="187"/>
      <c r="Y967" s="187"/>
      <c r="Z967" s="187"/>
    </row>
    <row r="968" spans="8:26" ht="12.75">
      <c r="H968" s="187"/>
      <c r="I968" s="187"/>
      <c r="J968" s="187"/>
      <c r="K968" s="187"/>
      <c r="P968" s="187"/>
      <c r="Q968" s="187"/>
      <c r="R968" s="187"/>
      <c r="S968" s="187"/>
      <c r="T968" s="187"/>
      <c r="U968" s="187"/>
      <c r="V968" s="187"/>
      <c r="W968" s="187"/>
      <c r="X968" s="187"/>
      <c r="Y968" s="187"/>
      <c r="Z968" s="187"/>
    </row>
    <row r="969" spans="8:26" ht="12.75">
      <c r="H969" s="187"/>
      <c r="I969" s="187"/>
      <c r="J969" s="187"/>
      <c r="K969" s="187"/>
      <c r="P969" s="187"/>
      <c r="Q969" s="187"/>
      <c r="R969" s="187"/>
      <c r="S969" s="187"/>
      <c r="T969" s="187"/>
      <c r="U969" s="187"/>
      <c r="V969" s="187"/>
      <c r="W969" s="187"/>
      <c r="X969" s="187"/>
      <c r="Y969" s="187"/>
      <c r="Z969" s="187"/>
    </row>
    <row r="970" spans="8:26" ht="12.75">
      <c r="H970" s="187"/>
      <c r="I970" s="187"/>
      <c r="J970" s="187"/>
      <c r="K970" s="187"/>
      <c r="P970" s="187"/>
      <c r="Q970" s="187"/>
      <c r="R970" s="187"/>
      <c r="S970" s="187"/>
      <c r="T970" s="187"/>
      <c r="U970" s="187"/>
      <c r="V970" s="187"/>
      <c r="W970" s="187"/>
      <c r="X970" s="187"/>
      <c r="Y970" s="187"/>
      <c r="Z970" s="187"/>
    </row>
    <row r="971" spans="8:26" ht="12.75">
      <c r="H971" s="187"/>
      <c r="I971" s="187"/>
      <c r="J971" s="187"/>
      <c r="K971" s="187"/>
      <c r="P971" s="187"/>
      <c r="Q971" s="187"/>
      <c r="R971" s="187"/>
      <c r="S971" s="187"/>
      <c r="T971" s="187"/>
      <c r="U971" s="187"/>
      <c r="V971" s="187"/>
      <c r="W971" s="187"/>
      <c r="X971" s="187"/>
      <c r="Y971" s="187"/>
      <c r="Z971" s="187"/>
    </row>
    <row r="972" spans="8:26" ht="12.75">
      <c r="H972" s="187"/>
      <c r="I972" s="187"/>
      <c r="J972" s="187"/>
      <c r="K972" s="187"/>
      <c r="P972" s="187"/>
      <c r="Q972" s="187"/>
      <c r="R972" s="187"/>
      <c r="S972" s="187"/>
      <c r="T972" s="187"/>
      <c r="U972" s="187"/>
      <c r="V972" s="187"/>
      <c r="W972" s="187"/>
      <c r="X972" s="187"/>
      <c r="Y972" s="187"/>
      <c r="Z972" s="187"/>
    </row>
    <row r="973" spans="8:26" ht="12.75">
      <c r="H973" s="187"/>
      <c r="I973" s="187"/>
      <c r="J973" s="187"/>
      <c r="K973" s="187"/>
      <c r="P973" s="187"/>
      <c r="Q973" s="187"/>
      <c r="R973" s="187"/>
      <c r="S973" s="187"/>
      <c r="T973" s="187"/>
      <c r="U973" s="187"/>
      <c r="V973" s="187"/>
      <c r="W973" s="187"/>
      <c r="X973" s="187"/>
      <c r="Y973" s="187"/>
      <c r="Z973" s="187"/>
    </row>
    <row r="974" spans="8:26" ht="12.75">
      <c r="H974" s="187"/>
      <c r="I974" s="187"/>
      <c r="J974" s="187"/>
      <c r="K974" s="187"/>
      <c r="P974" s="187"/>
      <c r="Q974" s="187"/>
      <c r="R974" s="187"/>
      <c r="S974" s="187"/>
      <c r="T974" s="187"/>
      <c r="U974" s="187"/>
      <c r="V974" s="187"/>
      <c r="W974" s="187"/>
      <c r="X974" s="187"/>
      <c r="Y974" s="187"/>
      <c r="Z974" s="187"/>
    </row>
    <row r="975" spans="8:26" ht="12.75">
      <c r="H975" s="187"/>
      <c r="I975" s="187"/>
      <c r="J975" s="187"/>
      <c r="K975" s="187"/>
      <c r="P975" s="187"/>
      <c r="Q975" s="187"/>
      <c r="R975" s="187"/>
      <c r="S975" s="187"/>
      <c r="T975" s="187"/>
      <c r="U975" s="187"/>
      <c r="V975" s="187"/>
      <c r="W975" s="187"/>
      <c r="X975" s="187"/>
      <c r="Y975" s="187"/>
      <c r="Z975" s="187"/>
    </row>
    <row r="976" spans="8:26" ht="12.75">
      <c r="H976" s="187"/>
      <c r="I976" s="187"/>
      <c r="J976" s="187"/>
      <c r="K976" s="187"/>
      <c r="P976" s="187"/>
      <c r="Q976" s="187"/>
      <c r="R976" s="187"/>
      <c r="S976" s="187"/>
      <c r="T976" s="187"/>
      <c r="U976" s="187"/>
      <c r="V976" s="187"/>
      <c r="W976" s="187"/>
      <c r="X976" s="187"/>
      <c r="Y976" s="187"/>
      <c r="Z976" s="187"/>
    </row>
    <row r="977" spans="8:26" ht="12.75">
      <c r="H977" s="187"/>
      <c r="I977" s="187"/>
      <c r="J977" s="187"/>
      <c r="K977" s="187"/>
      <c r="P977" s="187"/>
      <c r="Q977" s="187"/>
      <c r="R977" s="187"/>
      <c r="S977" s="187"/>
      <c r="T977" s="187"/>
      <c r="U977" s="187"/>
      <c r="V977" s="187"/>
      <c r="W977" s="187"/>
      <c r="X977" s="187"/>
      <c r="Y977" s="187"/>
      <c r="Z977" s="187"/>
    </row>
    <row r="978" spans="8:26" ht="12.75">
      <c r="H978" s="187"/>
      <c r="I978" s="187"/>
      <c r="J978" s="187"/>
      <c r="K978" s="187"/>
      <c r="P978" s="187"/>
      <c r="Q978" s="187"/>
      <c r="R978" s="187"/>
      <c r="S978" s="187"/>
      <c r="T978" s="187"/>
      <c r="U978" s="187"/>
      <c r="V978" s="187"/>
      <c r="W978" s="187"/>
      <c r="X978" s="187"/>
      <c r="Y978" s="187"/>
      <c r="Z978" s="187"/>
    </row>
    <row r="979" spans="8:26" ht="12.75">
      <c r="H979" s="187"/>
      <c r="I979" s="187"/>
      <c r="J979" s="187"/>
      <c r="K979" s="187"/>
      <c r="P979" s="187"/>
      <c r="Q979" s="187"/>
      <c r="R979" s="187"/>
      <c r="S979" s="187"/>
      <c r="T979" s="187"/>
      <c r="U979" s="187"/>
      <c r="V979" s="187"/>
      <c r="W979" s="187"/>
      <c r="X979" s="187"/>
      <c r="Y979" s="187"/>
      <c r="Z979" s="187"/>
    </row>
    <row r="980" spans="8:26" ht="12.75">
      <c r="H980" s="187"/>
      <c r="I980" s="187"/>
      <c r="J980" s="187"/>
      <c r="K980" s="187"/>
      <c r="P980" s="187"/>
      <c r="Q980" s="187"/>
      <c r="R980" s="187"/>
      <c r="S980" s="187"/>
      <c r="T980" s="187"/>
      <c r="U980" s="187"/>
      <c r="V980" s="187"/>
      <c r="W980" s="187"/>
      <c r="X980" s="187"/>
      <c r="Y980" s="187"/>
      <c r="Z980" s="187"/>
    </row>
    <row r="981" spans="8:26" ht="12.75">
      <c r="H981" s="187"/>
      <c r="I981" s="187"/>
      <c r="J981" s="187"/>
      <c r="K981" s="187"/>
      <c r="P981" s="187"/>
      <c r="Q981" s="187"/>
      <c r="R981" s="187"/>
      <c r="S981" s="187"/>
      <c r="T981" s="187"/>
      <c r="U981" s="187"/>
      <c r="V981" s="187"/>
      <c r="W981" s="187"/>
      <c r="X981" s="187"/>
      <c r="Y981" s="187"/>
      <c r="Z981" s="187"/>
    </row>
    <row r="982" spans="8:26" ht="12.75">
      <c r="H982" s="187"/>
      <c r="I982" s="187"/>
      <c r="J982" s="187"/>
      <c r="K982" s="187"/>
      <c r="P982" s="187"/>
      <c r="Q982" s="187"/>
      <c r="R982" s="187"/>
      <c r="S982" s="187"/>
      <c r="T982" s="187"/>
      <c r="U982" s="187"/>
      <c r="V982" s="187"/>
      <c r="W982" s="187"/>
      <c r="X982" s="187"/>
      <c r="Y982" s="187"/>
      <c r="Z982" s="187"/>
    </row>
    <row r="983" spans="8:26" ht="12.75">
      <c r="H983" s="187"/>
      <c r="I983" s="187"/>
      <c r="J983" s="187"/>
      <c r="K983" s="187"/>
      <c r="P983" s="187"/>
      <c r="Q983" s="187"/>
      <c r="R983" s="187"/>
      <c r="S983" s="187"/>
      <c r="T983" s="187"/>
      <c r="U983" s="187"/>
      <c r="V983" s="187"/>
      <c r="W983" s="187"/>
      <c r="X983" s="187"/>
      <c r="Y983" s="187"/>
      <c r="Z983" s="187"/>
    </row>
    <row r="984" spans="8:26" ht="12.75">
      <c r="H984" s="187"/>
      <c r="I984" s="187"/>
      <c r="J984" s="187"/>
      <c r="K984" s="187"/>
      <c r="P984" s="187"/>
      <c r="Q984" s="187"/>
      <c r="R984" s="187"/>
      <c r="S984" s="187"/>
      <c r="T984" s="187"/>
      <c r="U984" s="187"/>
      <c r="V984" s="187"/>
      <c r="W984" s="187"/>
      <c r="X984" s="187"/>
      <c r="Y984" s="187"/>
      <c r="Z984" s="187"/>
    </row>
    <row r="985" spans="8:26" ht="12.75">
      <c r="H985" s="187"/>
      <c r="I985" s="187"/>
      <c r="J985" s="187"/>
      <c r="K985" s="187"/>
      <c r="P985" s="187"/>
      <c r="Q985" s="187"/>
      <c r="R985" s="187"/>
      <c r="S985" s="187"/>
      <c r="T985" s="187"/>
      <c r="U985" s="187"/>
      <c r="V985" s="187"/>
      <c r="W985" s="187"/>
      <c r="X985" s="187"/>
      <c r="Y985" s="187"/>
      <c r="Z985" s="187"/>
    </row>
    <row r="986" spans="8:26" ht="12.75">
      <c r="H986" s="187"/>
      <c r="I986" s="187"/>
      <c r="J986" s="187"/>
      <c r="K986" s="187"/>
      <c r="P986" s="187"/>
      <c r="Q986" s="187"/>
      <c r="R986" s="187"/>
      <c r="S986" s="187"/>
      <c r="T986" s="187"/>
      <c r="U986" s="187"/>
      <c r="V986" s="187"/>
      <c r="W986" s="187"/>
      <c r="X986" s="187"/>
      <c r="Y986" s="187"/>
      <c r="Z986" s="187"/>
    </row>
    <row r="987" spans="8:26" ht="12.75">
      <c r="H987" s="187"/>
      <c r="I987" s="187"/>
      <c r="J987" s="187"/>
      <c r="K987" s="187"/>
      <c r="P987" s="187"/>
      <c r="Q987" s="187"/>
      <c r="R987" s="187"/>
      <c r="S987" s="187"/>
      <c r="T987" s="187"/>
      <c r="U987" s="187"/>
      <c r="V987" s="187"/>
      <c r="W987" s="187"/>
      <c r="X987" s="187"/>
      <c r="Y987" s="187"/>
      <c r="Z987" s="187"/>
    </row>
    <row r="988" spans="8:26" ht="12.75">
      <c r="H988" s="187"/>
      <c r="I988" s="187"/>
      <c r="J988" s="187"/>
      <c r="K988" s="187"/>
      <c r="P988" s="187"/>
      <c r="Q988" s="187"/>
      <c r="R988" s="187"/>
      <c r="S988" s="187"/>
      <c r="T988" s="187"/>
      <c r="U988" s="187"/>
      <c r="V988" s="187"/>
      <c r="W988" s="187"/>
      <c r="X988" s="187"/>
      <c r="Y988" s="187"/>
      <c r="Z988" s="187"/>
    </row>
    <row r="989" spans="8:26" ht="12.75">
      <c r="H989" s="187"/>
      <c r="I989" s="187"/>
      <c r="J989" s="187"/>
      <c r="K989" s="187"/>
      <c r="P989" s="187"/>
      <c r="Q989" s="187"/>
      <c r="R989" s="187"/>
      <c r="S989" s="187"/>
      <c r="T989" s="187"/>
      <c r="U989" s="187"/>
      <c r="V989" s="187"/>
      <c r="W989" s="187"/>
      <c r="X989" s="187"/>
      <c r="Y989" s="187"/>
      <c r="Z989" s="187"/>
    </row>
    <row r="990" spans="8:26" ht="12.75">
      <c r="H990" s="187"/>
      <c r="I990" s="187"/>
      <c r="J990" s="187"/>
      <c r="K990" s="187"/>
      <c r="P990" s="187"/>
      <c r="Q990" s="187"/>
      <c r="R990" s="187"/>
      <c r="S990" s="187"/>
      <c r="T990" s="187"/>
      <c r="U990" s="187"/>
      <c r="V990" s="187"/>
      <c r="W990" s="187"/>
      <c r="X990" s="187"/>
      <c r="Y990" s="187"/>
      <c r="Z990" s="187"/>
    </row>
    <row r="991" spans="8:26" ht="12.75">
      <c r="H991" s="187"/>
      <c r="I991" s="187"/>
      <c r="J991" s="187"/>
      <c r="K991" s="187"/>
      <c r="P991" s="187"/>
      <c r="Q991" s="187"/>
      <c r="R991" s="187"/>
      <c r="S991" s="187"/>
      <c r="T991" s="187"/>
      <c r="U991" s="187"/>
      <c r="V991" s="187"/>
      <c r="W991" s="187"/>
      <c r="X991" s="187"/>
      <c r="Y991" s="187"/>
      <c r="Z991" s="187"/>
    </row>
    <row r="992" spans="8:26" ht="12.75">
      <c r="H992" s="187"/>
      <c r="I992" s="187"/>
      <c r="J992" s="187"/>
      <c r="K992" s="187"/>
      <c r="P992" s="187"/>
      <c r="Q992" s="187"/>
      <c r="R992" s="187"/>
      <c r="S992" s="187"/>
      <c r="T992" s="187"/>
      <c r="U992" s="187"/>
      <c r="V992" s="187"/>
      <c r="W992" s="187"/>
      <c r="X992" s="187"/>
      <c r="Y992" s="187"/>
      <c r="Z992" s="187"/>
    </row>
    <row r="993" spans="8:26" ht="12.75">
      <c r="H993" s="187"/>
      <c r="I993" s="187"/>
      <c r="J993" s="187"/>
      <c r="K993" s="187"/>
      <c r="P993" s="187"/>
      <c r="Q993" s="187"/>
      <c r="R993" s="187"/>
      <c r="S993" s="187"/>
      <c r="T993" s="187"/>
      <c r="U993" s="187"/>
      <c r="V993" s="187"/>
      <c r="W993" s="187"/>
      <c r="X993" s="187"/>
      <c r="Y993" s="187"/>
      <c r="Z993" s="187"/>
    </row>
    <row r="994" spans="8:26" ht="12.75">
      <c r="H994" s="187"/>
      <c r="I994" s="187"/>
      <c r="J994" s="187"/>
      <c r="K994" s="187"/>
      <c r="P994" s="187"/>
      <c r="Q994" s="187"/>
      <c r="R994" s="187"/>
      <c r="S994" s="187"/>
      <c r="T994" s="187"/>
      <c r="U994" s="187"/>
      <c r="V994" s="187"/>
      <c r="W994" s="187"/>
      <c r="X994" s="187"/>
      <c r="Y994" s="187"/>
      <c r="Z994" s="187"/>
    </row>
    <row r="995" spans="8:26" ht="12.75">
      <c r="H995" s="187"/>
      <c r="I995" s="187"/>
      <c r="J995" s="187"/>
      <c r="K995" s="187"/>
      <c r="P995" s="187"/>
      <c r="Q995" s="187"/>
      <c r="R995" s="187"/>
      <c r="S995" s="187"/>
      <c r="T995" s="187"/>
      <c r="U995" s="187"/>
      <c r="V995" s="187"/>
      <c r="W995" s="187"/>
      <c r="X995" s="187"/>
      <c r="Y995" s="187"/>
      <c r="Z995" s="187"/>
    </row>
    <row r="996" spans="8:26" ht="12.75">
      <c r="H996" s="187"/>
      <c r="I996" s="187"/>
      <c r="J996" s="187"/>
      <c r="K996" s="187"/>
      <c r="P996" s="187"/>
      <c r="Q996" s="187"/>
      <c r="R996" s="187"/>
      <c r="S996" s="187"/>
      <c r="T996" s="187"/>
      <c r="U996" s="187"/>
      <c r="V996" s="187"/>
      <c r="W996" s="187"/>
      <c r="X996" s="187"/>
      <c r="Y996" s="187"/>
      <c r="Z996" s="187"/>
    </row>
    <row r="997" spans="8:26" ht="12.75">
      <c r="H997" s="187"/>
      <c r="I997" s="187"/>
      <c r="J997" s="187"/>
      <c r="K997" s="187"/>
      <c r="P997" s="187"/>
      <c r="Q997" s="187"/>
      <c r="R997" s="187"/>
      <c r="S997" s="187"/>
      <c r="T997" s="187"/>
      <c r="U997" s="187"/>
      <c r="V997" s="187"/>
      <c r="W997" s="187"/>
      <c r="X997" s="187"/>
      <c r="Y997" s="187"/>
      <c r="Z997" s="187"/>
    </row>
    <row r="998" spans="8:26" ht="12.75">
      <c r="H998" s="187"/>
      <c r="I998" s="187"/>
      <c r="J998" s="187"/>
      <c r="K998" s="187"/>
      <c r="P998" s="187"/>
      <c r="Q998" s="187"/>
      <c r="R998" s="187"/>
      <c r="S998" s="187"/>
      <c r="T998" s="187"/>
      <c r="U998" s="187"/>
      <c r="V998" s="187"/>
      <c r="W998" s="187"/>
      <c r="X998" s="187"/>
      <c r="Y998" s="187"/>
      <c r="Z998" s="187"/>
    </row>
    <row r="999" spans="8:26" ht="12.75">
      <c r="H999" s="187"/>
      <c r="I999" s="187"/>
      <c r="J999" s="187"/>
      <c r="K999" s="187"/>
      <c r="P999" s="187"/>
      <c r="Q999" s="187"/>
      <c r="R999" s="187"/>
      <c r="S999" s="187"/>
      <c r="T999" s="187"/>
      <c r="U999" s="187"/>
      <c r="V999" s="187"/>
      <c r="W999" s="187"/>
      <c r="X999" s="187"/>
      <c r="Y999" s="187"/>
      <c r="Z999" s="187"/>
    </row>
    <row r="1000" spans="8:26" ht="12.75">
      <c r="H1000" s="187"/>
      <c r="I1000" s="187"/>
      <c r="J1000" s="187"/>
      <c r="K1000" s="187"/>
      <c r="P1000" s="187"/>
      <c r="Q1000" s="187"/>
      <c r="R1000" s="187"/>
      <c r="S1000" s="187"/>
      <c r="T1000" s="187"/>
      <c r="U1000" s="187"/>
      <c r="V1000" s="187"/>
      <c r="W1000" s="187"/>
      <c r="X1000" s="187"/>
      <c r="Y1000" s="187"/>
      <c r="Z1000" s="187"/>
    </row>
    <row r="1001" spans="8:26" ht="12.75">
      <c r="H1001" s="187"/>
      <c r="I1001" s="187"/>
      <c r="J1001" s="187"/>
      <c r="K1001" s="187"/>
      <c r="P1001" s="187"/>
      <c r="Q1001" s="187"/>
      <c r="R1001" s="187"/>
      <c r="S1001" s="187"/>
      <c r="T1001" s="187"/>
      <c r="U1001" s="187"/>
      <c r="V1001" s="187"/>
      <c r="W1001" s="187"/>
      <c r="X1001" s="187"/>
      <c r="Y1001" s="187"/>
      <c r="Z1001" s="187"/>
    </row>
    <row r="1002" spans="8:26" ht="12.75">
      <c r="H1002" s="187"/>
      <c r="I1002" s="187"/>
      <c r="J1002" s="187"/>
      <c r="K1002" s="187"/>
      <c r="P1002" s="187"/>
      <c r="Q1002" s="187"/>
      <c r="R1002" s="187"/>
      <c r="S1002" s="187"/>
      <c r="T1002" s="187"/>
      <c r="U1002" s="187"/>
      <c r="V1002" s="187"/>
      <c r="W1002" s="187"/>
      <c r="X1002" s="187"/>
      <c r="Y1002" s="187"/>
      <c r="Z1002" s="187"/>
    </row>
    <row r="1003" spans="8:26" ht="12.75">
      <c r="H1003" s="187"/>
      <c r="I1003" s="187"/>
      <c r="J1003" s="187"/>
      <c r="K1003" s="187"/>
      <c r="P1003" s="187"/>
      <c r="Q1003" s="187"/>
      <c r="R1003" s="187"/>
      <c r="S1003" s="187"/>
      <c r="T1003" s="187"/>
      <c r="U1003" s="187"/>
      <c r="V1003" s="187"/>
      <c r="W1003" s="187"/>
      <c r="X1003" s="187"/>
      <c r="Y1003" s="187"/>
      <c r="Z1003" s="187"/>
    </row>
    <row r="1004" spans="8:26" ht="12.75">
      <c r="H1004" s="187"/>
      <c r="I1004" s="187"/>
      <c r="J1004" s="187"/>
      <c r="K1004" s="187"/>
      <c r="P1004" s="187"/>
      <c r="Q1004" s="187"/>
      <c r="R1004" s="187"/>
      <c r="S1004" s="187"/>
      <c r="T1004" s="187"/>
      <c r="U1004" s="187"/>
      <c r="V1004" s="187"/>
      <c r="W1004" s="187"/>
      <c r="X1004" s="187"/>
      <c r="Y1004" s="187"/>
      <c r="Z1004" s="187"/>
    </row>
    <row r="1005" spans="8:26" ht="12.75">
      <c r="H1005" s="187"/>
      <c r="I1005" s="187"/>
      <c r="J1005" s="187"/>
      <c r="K1005" s="187"/>
      <c r="P1005" s="187"/>
      <c r="Q1005" s="187"/>
      <c r="R1005" s="187"/>
      <c r="S1005" s="187"/>
      <c r="T1005" s="187"/>
      <c r="U1005" s="187"/>
      <c r="V1005" s="187"/>
      <c r="W1005" s="187"/>
      <c r="X1005" s="187"/>
      <c r="Y1005" s="187"/>
      <c r="Z1005" s="187"/>
    </row>
    <row r="1006" spans="8:26" ht="12.75">
      <c r="H1006" s="187"/>
      <c r="I1006" s="187"/>
      <c r="J1006" s="187"/>
      <c r="K1006" s="187"/>
      <c r="P1006" s="187"/>
      <c r="Q1006" s="187"/>
      <c r="R1006" s="187"/>
      <c r="S1006" s="187"/>
      <c r="T1006" s="187"/>
      <c r="U1006" s="187"/>
      <c r="V1006" s="187"/>
      <c r="W1006" s="187"/>
      <c r="X1006" s="187"/>
      <c r="Y1006" s="187"/>
      <c r="Z1006" s="187"/>
    </row>
    <row r="1007" spans="8:26" ht="12.75">
      <c r="H1007" s="187"/>
      <c r="I1007" s="187"/>
      <c r="J1007" s="187"/>
      <c r="K1007" s="187"/>
      <c r="P1007" s="187"/>
      <c r="Q1007" s="187"/>
      <c r="R1007" s="187"/>
      <c r="S1007" s="187"/>
      <c r="T1007" s="187"/>
      <c r="U1007" s="187"/>
      <c r="V1007" s="187"/>
      <c r="W1007" s="187"/>
      <c r="X1007" s="187"/>
      <c r="Y1007" s="187"/>
      <c r="Z1007" s="187"/>
    </row>
    <row r="1008" spans="8:26" ht="12.75">
      <c r="H1008" s="187"/>
      <c r="I1008" s="187"/>
      <c r="J1008" s="187"/>
      <c r="K1008" s="187"/>
      <c r="P1008" s="187"/>
      <c r="Q1008" s="187"/>
      <c r="R1008" s="187"/>
      <c r="S1008" s="187"/>
      <c r="T1008" s="187"/>
      <c r="U1008" s="187"/>
      <c r="V1008" s="187"/>
      <c r="W1008" s="187"/>
      <c r="X1008" s="187"/>
      <c r="Y1008" s="187"/>
      <c r="Z1008" s="187"/>
    </row>
    <row r="1009" spans="8:26" ht="12.75">
      <c r="H1009" s="187"/>
      <c r="I1009" s="187"/>
      <c r="J1009" s="187"/>
      <c r="K1009" s="187"/>
      <c r="P1009" s="187"/>
      <c r="Q1009" s="187"/>
      <c r="R1009" s="187"/>
      <c r="S1009" s="187"/>
      <c r="T1009" s="187"/>
      <c r="U1009" s="187"/>
      <c r="V1009" s="187"/>
      <c r="W1009" s="187"/>
      <c r="X1009" s="187"/>
      <c r="Y1009" s="187"/>
      <c r="Z1009" s="187"/>
    </row>
    <row r="1010" spans="8:26" ht="12.75">
      <c r="H1010" s="187"/>
      <c r="I1010" s="187"/>
      <c r="J1010" s="187"/>
      <c r="K1010" s="187"/>
      <c r="P1010" s="187"/>
      <c r="Q1010" s="187"/>
      <c r="R1010" s="187"/>
      <c r="S1010" s="187"/>
      <c r="T1010" s="187"/>
      <c r="U1010" s="187"/>
      <c r="V1010" s="187"/>
      <c r="W1010" s="187"/>
      <c r="X1010" s="187"/>
      <c r="Y1010" s="187"/>
      <c r="Z1010" s="187"/>
    </row>
    <row r="1011" spans="8:26" ht="12.75">
      <c r="H1011" s="187"/>
      <c r="I1011" s="187"/>
      <c r="J1011" s="187"/>
      <c r="K1011" s="187"/>
      <c r="P1011" s="187"/>
      <c r="Q1011" s="187"/>
      <c r="R1011" s="187"/>
      <c r="S1011" s="187"/>
      <c r="T1011" s="187"/>
      <c r="U1011" s="187"/>
      <c r="V1011" s="187"/>
      <c r="W1011" s="187"/>
      <c r="X1011" s="187"/>
      <c r="Y1011" s="187"/>
      <c r="Z1011" s="187"/>
    </row>
    <row r="1012" spans="8:26" ht="12.75">
      <c r="H1012" s="187"/>
      <c r="I1012" s="187"/>
      <c r="J1012" s="187"/>
      <c r="K1012" s="187"/>
      <c r="P1012" s="187"/>
      <c r="Q1012" s="187"/>
      <c r="R1012" s="187"/>
      <c r="S1012" s="187"/>
      <c r="T1012" s="187"/>
      <c r="U1012" s="187"/>
      <c r="V1012" s="187"/>
      <c r="W1012" s="187"/>
      <c r="X1012" s="187"/>
      <c r="Y1012" s="187"/>
      <c r="Z1012" s="187"/>
    </row>
    <row r="1013" spans="8:26" ht="12.75">
      <c r="H1013" s="187"/>
      <c r="I1013" s="187"/>
      <c r="J1013" s="187"/>
      <c r="K1013" s="187"/>
      <c r="P1013" s="187"/>
      <c r="Q1013" s="187"/>
      <c r="R1013" s="187"/>
      <c r="S1013" s="187"/>
      <c r="T1013" s="187"/>
      <c r="U1013" s="187"/>
      <c r="V1013" s="187"/>
      <c r="W1013" s="187"/>
      <c r="X1013" s="187"/>
      <c r="Y1013" s="187"/>
      <c r="Z1013" s="187"/>
    </row>
    <row r="1014" spans="8:26" ht="12.75">
      <c r="H1014" s="187"/>
      <c r="I1014" s="187"/>
      <c r="J1014" s="187"/>
      <c r="K1014" s="187"/>
      <c r="P1014" s="187"/>
      <c r="Q1014" s="187"/>
      <c r="R1014" s="187"/>
      <c r="S1014" s="187"/>
      <c r="T1014" s="187"/>
      <c r="U1014" s="187"/>
      <c r="V1014" s="187"/>
      <c r="W1014" s="187"/>
      <c r="X1014" s="187"/>
      <c r="Y1014" s="187"/>
      <c r="Z1014" s="187"/>
    </row>
    <row r="1015" spans="8:26" ht="12.75">
      <c r="H1015" s="187"/>
      <c r="I1015" s="187"/>
      <c r="J1015" s="187"/>
      <c r="K1015" s="187"/>
      <c r="P1015" s="187"/>
      <c r="Q1015" s="187"/>
      <c r="R1015" s="187"/>
      <c r="S1015" s="187"/>
      <c r="T1015" s="187"/>
      <c r="U1015" s="187"/>
      <c r="V1015" s="187"/>
      <c r="W1015" s="187"/>
      <c r="X1015" s="187"/>
      <c r="Y1015" s="187"/>
      <c r="Z1015" s="187"/>
    </row>
    <row r="1016" spans="8:26" ht="12.75">
      <c r="H1016" s="187"/>
      <c r="I1016" s="187"/>
      <c r="J1016" s="187"/>
      <c r="K1016" s="187"/>
      <c r="P1016" s="187"/>
      <c r="Q1016" s="187"/>
      <c r="R1016" s="187"/>
      <c r="S1016" s="187"/>
      <c r="T1016" s="187"/>
      <c r="U1016" s="187"/>
      <c r="V1016" s="187"/>
      <c r="W1016" s="187"/>
      <c r="X1016" s="187"/>
      <c r="Y1016" s="187"/>
      <c r="Z1016" s="187"/>
    </row>
    <row r="1017" spans="8:26" ht="12.75">
      <c r="H1017" s="187"/>
      <c r="I1017" s="187"/>
      <c r="J1017" s="187"/>
      <c r="K1017" s="187"/>
      <c r="P1017" s="187"/>
      <c r="Q1017" s="187"/>
      <c r="R1017" s="187"/>
      <c r="S1017" s="187"/>
      <c r="T1017" s="187"/>
      <c r="U1017" s="187"/>
      <c r="V1017" s="187"/>
      <c r="W1017" s="187"/>
      <c r="X1017" s="187"/>
      <c r="Y1017" s="187"/>
      <c r="Z1017" s="187"/>
    </row>
    <row r="1018" spans="8:26" ht="12.75">
      <c r="H1018" s="187"/>
      <c r="I1018" s="187"/>
      <c r="J1018" s="187"/>
      <c r="K1018" s="187"/>
      <c r="P1018" s="187"/>
      <c r="Q1018" s="187"/>
      <c r="R1018" s="187"/>
      <c r="S1018" s="187"/>
      <c r="T1018" s="187"/>
      <c r="U1018" s="187"/>
      <c r="V1018" s="187"/>
      <c r="W1018" s="187"/>
      <c r="X1018" s="187"/>
      <c r="Y1018" s="187"/>
      <c r="Z1018" s="187"/>
    </row>
    <row r="1019" spans="8:26" ht="12.75">
      <c r="H1019" s="187"/>
      <c r="I1019" s="187"/>
      <c r="J1019" s="187"/>
      <c r="K1019" s="187"/>
      <c r="P1019" s="187"/>
      <c r="Q1019" s="187"/>
      <c r="R1019" s="187"/>
      <c r="S1019" s="187"/>
      <c r="T1019" s="187"/>
      <c r="U1019" s="187"/>
      <c r="V1019" s="187"/>
      <c r="W1019" s="187"/>
      <c r="X1019" s="187"/>
      <c r="Y1019" s="187"/>
      <c r="Z1019" s="187"/>
    </row>
    <row r="1020" spans="8:26" ht="12.75">
      <c r="H1020" s="187"/>
      <c r="I1020" s="187"/>
      <c r="J1020" s="187"/>
      <c r="K1020" s="187"/>
      <c r="P1020" s="187"/>
      <c r="Q1020" s="187"/>
      <c r="R1020" s="187"/>
      <c r="S1020" s="187"/>
      <c r="T1020" s="187"/>
      <c r="U1020" s="187"/>
      <c r="V1020" s="187"/>
      <c r="W1020" s="187"/>
      <c r="X1020" s="187"/>
      <c r="Y1020" s="187"/>
      <c r="Z1020" s="187"/>
    </row>
    <row r="1021" spans="8:26" ht="12.75">
      <c r="H1021" s="187"/>
      <c r="I1021" s="187"/>
      <c r="J1021" s="187"/>
      <c r="K1021" s="187"/>
      <c r="P1021" s="187"/>
      <c r="Q1021" s="187"/>
      <c r="R1021" s="187"/>
      <c r="S1021" s="187"/>
      <c r="T1021" s="187"/>
      <c r="U1021" s="187"/>
      <c r="V1021" s="187"/>
      <c r="W1021" s="187"/>
      <c r="X1021" s="187"/>
      <c r="Y1021" s="187"/>
      <c r="Z1021" s="187"/>
    </row>
    <row r="1022" spans="8:26" ht="12.75">
      <c r="H1022" s="187"/>
      <c r="I1022" s="187"/>
      <c r="J1022" s="187"/>
      <c r="K1022" s="187"/>
      <c r="P1022" s="187"/>
      <c r="Q1022" s="187"/>
      <c r="R1022" s="187"/>
      <c r="S1022" s="187"/>
      <c r="T1022" s="187"/>
      <c r="U1022" s="187"/>
      <c r="V1022" s="187"/>
      <c r="W1022" s="187"/>
      <c r="X1022" s="187"/>
      <c r="Y1022" s="187"/>
      <c r="Z1022" s="187"/>
    </row>
    <row r="1023" spans="8:26" ht="12.75">
      <c r="H1023" s="187"/>
      <c r="I1023" s="187"/>
      <c r="J1023" s="187"/>
      <c r="K1023" s="187"/>
      <c r="P1023" s="187"/>
      <c r="Q1023" s="187"/>
      <c r="R1023" s="187"/>
      <c r="S1023" s="187"/>
      <c r="T1023" s="187"/>
      <c r="U1023" s="187"/>
      <c r="V1023" s="187"/>
      <c r="W1023" s="187"/>
      <c r="X1023" s="187"/>
      <c r="Y1023" s="187"/>
      <c r="Z1023" s="187"/>
    </row>
    <row r="1024" spans="8:26" ht="12.75">
      <c r="H1024" s="187"/>
      <c r="I1024" s="187"/>
      <c r="J1024" s="187"/>
      <c r="K1024" s="187"/>
      <c r="P1024" s="187"/>
      <c r="Q1024" s="187"/>
      <c r="R1024" s="187"/>
      <c r="S1024" s="187"/>
      <c r="T1024" s="187"/>
      <c r="U1024" s="187"/>
      <c r="V1024" s="187"/>
      <c r="W1024" s="187"/>
      <c r="X1024" s="187"/>
      <c r="Y1024" s="187"/>
      <c r="Z1024" s="187"/>
    </row>
    <row r="1025" spans="8:26" ht="12.75">
      <c r="H1025" s="187"/>
      <c r="I1025" s="187"/>
      <c r="J1025" s="187"/>
      <c r="K1025" s="187"/>
      <c r="P1025" s="187"/>
      <c r="Q1025" s="187"/>
      <c r="R1025" s="187"/>
      <c r="S1025" s="187"/>
      <c r="T1025" s="187"/>
      <c r="U1025" s="187"/>
      <c r="V1025" s="187"/>
      <c r="W1025" s="187"/>
      <c r="X1025" s="187"/>
      <c r="Y1025" s="187"/>
      <c r="Z1025" s="187"/>
    </row>
    <row r="1026" spans="8:26" ht="12.75">
      <c r="H1026" s="187"/>
      <c r="I1026" s="187"/>
      <c r="J1026" s="187"/>
      <c r="K1026" s="187"/>
      <c r="P1026" s="187"/>
      <c r="Q1026" s="187"/>
      <c r="R1026" s="187"/>
      <c r="S1026" s="187"/>
      <c r="T1026" s="187"/>
      <c r="U1026" s="187"/>
      <c r="V1026" s="187"/>
      <c r="W1026" s="187"/>
      <c r="X1026" s="187"/>
      <c r="Y1026" s="187"/>
      <c r="Z1026" s="187"/>
    </row>
    <row r="1027" spans="8:26" ht="12.75">
      <c r="H1027" s="187"/>
      <c r="I1027" s="187"/>
      <c r="J1027" s="187"/>
      <c r="K1027" s="187"/>
      <c r="P1027" s="187"/>
      <c r="Q1027" s="187"/>
      <c r="R1027" s="187"/>
      <c r="S1027" s="187"/>
      <c r="T1027" s="187"/>
      <c r="U1027" s="187"/>
      <c r="V1027" s="187"/>
      <c r="W1027" s="187"/>
      <c r="X1027" s="187"/>
      <c r="Y1027" s="187"/>
      <c r="Z1027" s="187"/>
    </row>
    <row r="1028" spans="8:26" ht="12.75">
      <c r="H1028" s="187"/>
      <c r="I1028" s="187"/>
      <c r="J1028" s="187"/>
      <c r="K1028" s="187"/>
      <c r="P1028" s="187"/>
      <c r="Q1028" s="187"/>
      <c r="R1028" s="187"/>
      <c r="S1028" s="187"/>
      <c r="T1028" s="187"/>
      <c r="U1028" s="187"/>
      <c r="V1028" s="187"/>
      <c r="W1028" s="187"/>
      <c r="X1028" s="187"/>
      <c r="Y1028" s="187"/>
      <c r="Z1028" s="187"/>
    </row>
    <row r="1029" spans="8:26" ht="12.75">
      <c r="H1029" s="187"/>
      <c r="I1029" s="187"/>
      <c r="J1029" s="187"/>
      <c r="K1029" s="187"/>
      <c r="P1029" s="187"/>
      <c r="Q1029" s="187"/>
      <c r="R1029" s="187"/>
      <c r="S1029" s="187"/>
      <c r="T1029" s="187"/>
      <c r="U1029" s="187"/>
      <c r="V1029" s="187"/>
      <c r="W1029" s="187"/>
      <c r="X1029" s="187"/>
      <c r="Y1029" s="187"/>
      <c r="Z1029" s="187"/>
    </row>
    <row r="1030" spans="8:26" ht="12.75">
      <c r="H1030" s="187"/>
      <c r="I1030" s="187"/>
      <c r="J1030" s="187"/>
      <c r="K1030" s="187"/>
      <c r="P1030" s="187"/>
      <c r="Q1030" s="187"/>
      <c r="R1030" s="187"/>
      <c r="S1030" s="187"/>
      <c r="T1030" s="187"/>
      <c r="U1030" s="187"/>
      <c r="V1030" s="187"/>
      <c r="W1030" s="187"/>
      <c r="X1030" s="187"/>
      <c r="Y1030" s="187"/>
      <c r="Z1030" s="187"/>
    </row>
    <row r="1031" spans="8:26" ht="12.75">
      <c r="H1031" s="187"/>
      <c r="I1031" s="187"/>
      <c r="J1031" s="187"/>
      <c r="K1031" s="187"/>
      <c r="P1031" s="187"/>
      <c r="Q1031" s="187"/>
      <c r="R1031" s="187"/>
      <c r="S1031" s="187"/>
      <c r="T1031" s="187"/>
      <c r="U1031" s="187"/>
      <c r="V1031" s="187"/>
      <c r="W1031" s="187"/>
      <c r="X1031" s="187"/>
      <c r="Y1031" s="187"/>
      <c r="Z1031" s="187"/>
    </row>
    <row r="1032" spans="8:26" ht="12.75">
      <c r="H1032" s="187"/>
      <c r="I1032" s="187"/>
      <c r="J1032" s="187"/>
      <c r="K1032" s="187"/>
      <c r="P1032" s="187"/>
      <c r="Q1032" s="187"/>
      <c r="R1032" s="187"/>
      <c r="S1032" s="187"/>
      <c r="T1032" s="187"/>
      <c r="U1032" s="187"/>
      <c r="V1032" s="187"/>
      <c r="W1032" s="187"/>
      <c r="X1032" s="187"/>
      <c r="Y1032" s="187"/>
      <c r="Z1032" s="187"/>
    </row>
    <row r="1033" spans="8:26" ht="12.75">
      <c r="H1033" s="187"/>
      <c r="I1033" s="187"/>
      <c r="J1033" s="187"/>
      <c r="K1033" s="187"/>
      <c r="P1033" s="187"/>
      <c r="Q1033" s="187"/>
      <c r="R1033" s="187"/>
      <c r="S1033" s="187"/>
      <c r="T1033" s="187"/>
      <c r="U1033" s="187"/>
      <c r="V1033" s="187"/>
      <c r="W1033" s="187"/>
      <c r="X1033" s="187"/>
      <c r="Y1033" s="187"/>
      <c r="Z1033" s="187"/>
    </row>
    <row r="1034" spans="8:26" ht="12.75">
      <c r="H1034" s="187"/>
      <c r="I1034" s="187"/>
      <c r="J1034" s="187"/>
      <c r="K1034" s="187"/>
      <c r="P1034" s="187"/>
      <c r="Q1034" s="187"/>
      <c r="R1034" s="187"/>
      <c r="S1034" s="187"/>
      <c r="T1034" s="187"/>
      <c r="U1034" s="187"/>
      <c r="V1034" s="187"/>
      <c r="W1034" s="187"/>
      <c r="X1034" s="187"/>
      <c r="Y1034" s="187"/>
      <c r="Z1034" s="187"/>
    </row>
    <row r="1035" spans="8:26" ht="12.75">
      <c r="H1035" s="187"/>
      <c r="I1035" s="187"/>
      <c r="J1035" s="187"/>
      <c r="K1035" s="187"/>
      <c r="P1035" s="187"/>
      <c r="Q1035" s="187"/>
      <c r="R1035" s="187"/>
      <c r="S1035" s="187"/>
      <c r="T1035" s="187"/>
      <c r="U1035" s="187"/>
      <c r="V1035" s="187"/>
      <c r="W1035" s="187"/>
      <c r="X1035" s="187"/>
      <c r="Y1035" s="187"/>
      <c r="Z1035" s="187"/>
    </row>
    <row r="1036" spans="8:26" ht="12.75">
      <c r="H1036" s="187"/>
      <c r="I1036" s="187"/>
      <c r="J1036" s="187"/>
      <c r="K1036" s="187"/>
      <c r="P1036" s="187"/>
      <c r="Q1036" s="187"/>
      <c r="R1036" s="187"/>
      <c r="S1036" s="187"/>
      <c r="T1036" s="187"/>
      <c r="U1036" s="187"/>
      <c r="V1036" s="187"/>
      <c r="W1036" s="187"/>
      <c r="X1036" s="187"/>
      <c r="Y1036" s="187"/>
      <c r="Z1036" s="187"/>
    </row>
    <row r="1037" spans="8:26" ht="12.75">
      <c r="H1037" s="187"/>
      <c r="I1037" s="187"/>
      <c r="J1037" s="187"/>
      <c r="K1037" s="187"/>
      <c r="P1037" s="187"/>
      <c r="Q1037" s="187"/>
      <c r="R1037" s="187"/>
      <c r="S1037" s="187"/>
      <c r="T1037" s="187"/>
      <c r="U1037" s="187"/>
      <c r="V1037" s="187"/>
      <c r="W1037" s="187"/>
      <c r="X1037" s="187"/>
      <c r="Y1037" s="187"/>
      <c r="Z1037" s="187"/>
    </row>
    <row r="1038" spans="8:26" ht="12.75">
      <c r="H1038" s="187"/>
      <c r="I1038" s="187"/>
      <c r="J1038" s="187"/>
      <c r="K1038" s="187"/>
      <c r="P1038" s="187"/>
      <c r="Q1038" s="187"/>
      <c r="R1038" s="187"/>
      <c r="S1038" s="187"/>
      <c r="T1038" s="187"/>
      <c r="U1038" s="187"/>
      <c r="V1038" s="187"/>
      <c r="W1038" s="187"/>
      <c r="X1038" s="187"/>
      <c r="Y1038" s="187"/>
      <c r="Z1038" s="187"/>
    </row>
    <row r="1039" spans="8:26" ht="12.75">
      <c r="H1039" s="187"/>
      <c r="I1039" s="187"/>
      <c r="J1039" s="187"/>
      <c r="K1039" s="187"/>
      <c r="P1039" s="187"/>
      <c r="Q1039" s="187"/>
      <c r="R1039" s="187"/>
      <c r="S1039" s="187"/>
      <c r="T1039" s="187"/>
      <c r="U1039" s="187"/>
      <c r="V1039" s="187"/>
      <c r="W1039" s="187"/>
      <c r="X1039" s="187"/>
      <c r="Y1039" s="187"/>
      <c r="Z1039" s="187"/>
    </row>
    <row r="1040" spans="8:26" ht="12.75">
      <c r="H1040" s="187"/>
      <c r="I1040" s="187"/>
      <c r="J1040" s="187"/>
      <c r="K1040" s="187"/>
      <c r="P1040" s="187"/>
      <c r="Q1040" s="187"/>
      <c r="R1040" s="187"/>
      <c r="S1040" s="187"/>
      <c r="T1040" s="187"/>
      <c r="U1040" s="187"/>
      <c r="V1040" s="187"/>
      <c r="W1040" s="187"/>
      <c r="X1040" s="187"/>
      <c r="Y1040" s="187"/>
      <c r="Z1040" s="187"/>
    </row>
    <row r="1041" spans="8:26" ht="12.75">
      <c r="H1041" s="187"/>
      <c r="I1041" s="187"/>
      <c r="J1041" s="187"/>
      <c r="K1041" s="187"/>
      <c r="P1041" s="187"/>
      <c r="Q1041" s="187"/>
      <c r="R1041" s="187"/>
      <c r="S1041" s="187"/>
      <c r="T1041" s="187"/>
      <c r="U1041" s="187"/>
      <c r="V1041" s="187"/>
      <c r="W1041" s="187"/>
      <c r="X1041" s="187"/>
      <c r="Y1041" s="187"/>
      <c r="Z1041" s="187"/>
    </row>
    <row r="1042" spans="8:26" ht="12.75">
      <c r="H1042" s="187"/>
      <c r="I1042" s="187"/>
      <c r="J1042" s="187"/>
      <c r="K1042" s="187"/>
      <c r="P1042" s="187"/>
      <c r="Q1042" s="187"/>
      <c r="R1042" s="187"/>
      <c r="S1042" s="187"/>
      <c r="T1042" s="187"/>
      <c r="U1042" s="187"/>
      <c r="V1042" s="187"/>
      <c r="W1042" s="187"/>
      <c r="X1042" s="187"/>
      <c r="Y1042" s="187"/>
      <c r="Z1042" s="187"/>
    </row>
    <row r="1043" spans="8:26" ht="12.75">
      <c r="H1043" s="187"/>
      <c r="I1043" s="187"/>
      <c r="J1043" s="187"/>
      <c r="K1043" s="187"/>
      <c r="P1043" s="187"/>
      <c r="Q1043" s="187"/>
      <c r="R1043" s="187"/>
      <c r="S1043" s="187"/>
      <c r="T1043" s="187"/>
      <c r="U1043" s="187"/>
      <c r="V1043" s="187"/>
      <c r="W1043" s="187"/>
      <c r="X1043" s="187"/>
      <c r="Y1043" s="187"/>
      <c r="Z1043" s="187"/>
    </row>
    <row r="1044" spans="8:26" ht="12.75">
      <c r="H1044" s="187"/>
      <c r="I1044" s="187"/>
      <c r="J1044" s="187"/>
      <c r="K1044" s="187"/>
      <c r="P1044" s="187"/>
      <c r="Q1044" s="187"/>
      <c r="R1044" s="187"/>
      <c r="S1044" s="187"/>
      <c r="T1044" s="187"/>
      <c r="U1044" s="187"/>
      <c r="V1044" s="187"/>
      <c r="W1044" s="187"/>
      <c r="X1044" s="187"/>
      <c r="Y1044" s="187"/>
      <c r="Z1044" s="187"/>
    </row>
    <row r="1045" spans="8:26" ht="12.75">
      <c r="H1045" s="187"/>
      <c r="I1045" s="187"/>
      <c r="J1045" s="187"/>
      <c r="K1045" s="187"/>
      <c r="P1045" s="187"/>
      <c r="Q1045" s="187"/>
      <c r="R1045" s="187"/>
      <c r="S1045" s="187"/>
      <c r="T1045" s="187"/>
      <c r="U1045" s="187"/>
      <c r="V1045" s="187"/>
      <c r="W1045" s="187"/>
      <c r="X1045" s="187"/>
      <c r="Y1045" s="187"/>
      <c r="Z1045" s="187"/>
    </row>
    <row r="1046" spans="8:26" ht="12.75">
      <c r="H1046" s="187"/>
      <c r="I1046" s="187"/>
      <c r="J1046" s="187"/>
      <c r="K1046" s="187"/>
      <c r="P1046" s="187"/>
      <c r="Q1046" s="187"/>
      <c r="R1046" s="187"/>
      <c r="S1046" s="187"/>
      <c r="T1046" s="187"/>
      <c r="U1046" s="187"/>
      <c r="V1046" s="187"/>
      <c r="W1046" s="187"/>
      <c r="X1046" s="187"/>
      <c r="Y1046" s="187"/>
      <c r="Z1046" s="187"/>
    </row>
    <row r="1047" spans="8:26" ht="12.75">
      <c r="H1047" s="187"/>
      <c r="I1047" s="187"/>
      <c r="J1047" s="187"/>
      <c r="K1047" s="187"/>
      <c r="P1047" s="187"/>
      <c r="Q1047" s="187"/>
      <c r="R1047" s="187"/>
      <c r="S1047" s="187"/>
      <c r="T1047" s="187"/>
      <c r="U1047" s="187"/>
      <c r="V1047" s="187"/>
      <c r="W1047" s="187"/>
      <c r="X1047" s="187"/>
      <c r="Y1047" s="187"/>
      <c r="Z1047" s="187"/>
    </row>
    <row r="1048" spans="8:26" ht="12.75">
      <c r="H1048" s="187"/>
      <c r="I1048" s="187"/>
      <c r="J1048" s="187"/>
      <c r="K1048" s="187"/>
      <c r="P1048" s="187"/>
      <c r="Q1048" s="187"/>
      <c r="R1048" s="187"/>
      <c r="S1048" s="187"/>
      <c r="T1048" s="187"/>
      <c r="U1048" s="187"/>
      <c r="V1048" s="187"/>
      <c r="W1048" s="187"/>
      <c r="X1048" s="187"/>
      <c r="Y1048" s="187"/>
      <c r="Z1048" s="187"/>
    </row>
    <row r="1049" spans="8:26" ht="12.75">
      <c r="H1049" s="187"/>
      <c r="I1049" s="187"/>
      <c r="J1049" s="187"/>
      <c r="K1049" s="187"/>
      <c r="P1049" s="187"/>
      <c r="Q1049" s="187"/>
      <c r="R1049" s="187"/>
      <c r="S1049" s="187"/>
      <c r="T1049" s="187"/>
      <c r="U1049" s="187"/>
      <c r="V1049" s="187"/>
      <c r="W1049" s="187"/>
      <c r="X1049" s="187"/>
      <c r="Y1049" s="187"/>
      <c r="Z1049" s="187"/>
    </row>
    <row r="1050" spans="8:26" ht="12.75">
      <c r="H1050" s="187"/>
      <c r="I1050" s="187"/>
      <c r="J1050" s="187"/>
      <c r="K1050" s="187"/>
      <c r="P1050" s="187"/>
      <c r="Q1050" s="187"/>
      <c r="R1050" s="187"/>
      <c r="S1050" s="187"/>
      <c r="T1050" s="187"/>
      <c r="U1050" s="187"/>
      <c r="V1050" s="187"/>
      <c r="W1050" s="187"/>
      <c r="X1050" s="187"/>
      <c r="Y1050" s="187"/>
      <c r="Z1050" s="187"/>
    </row>
    <row r="1051" spans="8:26" ht="12.75">
      <c r="H1051" s="187"/>
      <c r="I1051" s="187"/>
      <c r="J1051" s="187"/>
      <c r="K1051" s="187"/>
      <c r="P1051" s="187"/>
      <c r="Q1051" s="187"/>
      <c r="R1051" s="187"/>
      <c r="S1051" s="187"/>
      <c r="T1051" s="187"/>
      <c r="U1051" s="187"/>
      <c r="V1051" s="187"/>
      <c r="W1051" s="187"/>
      <c r="X1051" s="187"/>
      <c r="Y1051" s="187"/>
      <c r="Z1051" s="187"/>
    </row>
  </sheetData>
  <mergeCells count="15">
    <mergeCell ref="H85:J85"/>
    <mergeCell ref="L85:N85"/>
    <mergeCell ref="P85:R85"/>
    <mergeCell ref="X85:Z85"/>
    <mergeCell ref="T85:V85"/>
    <mergeCell ref="H5:Z5"/>
    <mergeCell ref="B2:Z2"/>
    <mergeCell ref="B3:Z3"/>
    <mergeCell ref="H84:Z84"/>
    <mergeCell ref="X159:Z159"/>
    <mergeCell ref="H158:V158"/>
    <mergeCell ref="H159:J159"/>
    <mergeCell ref="L159:N159"/>
    <mergeCell ref="P159:R159"/>
    <mergeCell ref="T159:V159"/>
  </mergeCells>
  <printOptions horizontalCentered="1"/>
  <pageMargins left="0.1968503937007874" right="0.15748031496062992" top="0.25" bottom="1" header="0" footer="0"/>
  <pageSetup fitToHeight="0" fitToWidth="0" horizontalDpi="300" verticalDpi="300" orientation="landscape" scale="66" r:id="rId1"/>
  <rowBreaks count="2" manualBreakCount="2">
    <brk id="83" max="27" man="1"/>
    <brk id="194" max="27" man="1"/>
  </rowBreaks>
</worksheet>
</file>

<file path=xl/worksheets/sheet13.xml><?xml version="1.0" encoding="utf-8"?>
<worksheet xmlns="http://schemas.openxmlformats.org/spreadsheetml/2006/main" xmlns:r="http://schemas.openxmlformats.org/officeDocument/2006/relationships">
  <dimension ref="B1:H24"/>
  <sheetViews>
    <sheetView zoomScale="75" zoomScaleNormal="75" zoomScaleSheetLayoutView="75" workbookViewId="0" topLeftCell="A1">
      <selection activeCell="A1" sqref="A1"/>
    </sheetView>
  </sheetViews>
  <sheetFormatPr defaultColWidth="11.421875" defaultRowHeight="12.75"/>
  <cols>
    <col min="1" max="3" width="2.7109375" style="156" customWidth="1"/>
    <col min="4" max="4" width="24.7109375" style="156" customWidth="1"/>
    <col min="5" max="5" width="10.28125" style="156" customWidth="1"/>
    <col min="6" max="16384" width="11.421875" style="156" customWidth="1"/>
  </cols>
  <sheetData>
    <row r="1" ht="12.75">
      <c r="B1" s="156" t="s">
        <v>744</v>
      </c>
    </row>
    <row r="2" spans="2:8" ht="12.75">
      <c r="B2" s="392" t="s">
        <v>745</v>
      </c>
      <c r="C2" s="392"/>
      <c r="D2" s="392"/>
      <c r="E2" s="392"/>
      <c r="F2" s="392"/>
      <c r="G2" s="392"/>
      <c r="H2" s="392"/>
    </row>
    <row r="3" spans="2:8" ht="12.75">
      <c r="B3" s="282" t="s">
        <v>525</v>
      </c>
      <c r="C3" s="282"/>
      <c r="D3" s="282"/>
      <c r="E3" s="282"/>
      <c r="F3" s="282"/>
      <c r="G3" s="282"/>
      <c r="H3" s="282"/>
    </row>
    <row r="4" spans="2:8" ht="12.75">
      <c r="B4" s="393" t="s">
        <v>0</v>
      </c>
      <c r="C4" s="393"/>
      <c r="D4" s="393"/>
      <c r="E4" s="393"/>
      <c r="F4" s="393"/>
      <c r="G4" s="393"/>
      <c r="H4" s="393"/>
    </row>
    <row r="6" spans="2:8" ht="12.75" customHeight="1">
      <c r="B6" s="158"/>
      <c r="C6" s="284"/>
      <c r="D6" s="284"/>
      <c r="E6" s="284"/>
      <c r="F6" s="284"/>
      <c r="G6" s="284"/>
      <c r="H6" s="284"/>
    </row>
    <row r="7" spans="2:8" ht="12.75" customHeight="1">
      <c r="B7" s="159"/>
      <c r="C7" s="286"/>
      <c r="D7" s="286"/>
      <c r="E7" s="419" t="s">
        <v>513</v>
      </c>
      <c r="F7" s="419"/>
      <c r="G7" s="419"/>
      <c r="H7" s="419"/>
    </row>
    <row r="8" spans="2:8" ht="12.75">
      <c r="B8" s="159"/>
      <c r="C8" s="41"/>
      <c r="D8" s="41" t="s">
        <v>1</v>
      </c>
      <c r="E8" s="289" t="s">
        <v>403</v>
      </c>
      <c r="F8" s="289" t="s">
        <v>404</v>
      </c>
      <c r="G8" s="289" t="s">
        <v>405</v>
      </c>
      <c r="H8" s="289" t="s">
        <v>406</v>
      </c>
    </row>
    <row r="9" spans="2:8" ht="12.75">
      <c r="B9" s="161"/>
      <c r="C9" s="196"/>
      <c r="D9" s="290"/>
      <c r="E9" s="287"/>
      <c r="F9" s="287"/>
      <c r="G9" s="287"/>
      <c r="H9" s="287"/>
    </row>
    <row r="10" spans="2:8" ht="12.75">
      <c r="B10" s="165" t="s">
        <v>407</v>
      </c>
      <c r="C10" s="165"/>
      <c r="D10" s="165"/>
      <c r="E10" s="166">
        <v>17897.47685989</v>
      </c>
      <c r="F10" s="166">
        <v>20250.45693331</v>
      </c>
      <c r="G10" s="166">
        <v>24204.354238930006</v>
      </c>
      <c r="H10" s="166">
        <v>23162.348837790003</v>
      </c>
    </row>
    <row r="11" spans="5:8" ht="12.75">
      <c r="E11" s="168"/>
      <c r="F11" s="168"/>
      <c r="G11" s="168"/>
      <c r="H11" s="168"/>
    </row>
    <row r="12" spans="5:8" ht="12.75">
      <c r="E12" s="168"/>
      <c r="F12" s="168"/>
      <c r="G12" s="168"/>
      <c r="H12" s="168"/>
    </row>
    <row r="13" spans="3:8" ht="12.75">
      <c r="C13" s="156" t="s">
        <v>70</v>
      </c>
      <c r="E13" s="168">
        <v>6.22654815</v>
      </c>
      <c r="F13" s="168">
        <v>6.59269329</v>
      </c>
      <c r="G13" s="168">
        <v>6.37166443</v>
      </c>
      <c r="H13" s="168">
        <v>5.71452204</v>
      </c>
    </row>
    <row r="14" spans="5:8" ht="12.75">
      <c r="E14" s="168"/>
      <c r="F14" s="168"/>
      <c r="G14" s="168"/>
      <c r="H14" s="168"/>
    </row>
    <row r="15" spans="3:8" ht="12.75">
      <c r="C15" s="156" t="s">
        <v>71</v>
      </c>
      <c r="E15" s="168">
        <v>54.52108546</v>
      </c>
      <c r="F15" s="168">
        <v>61.963447720000005</v>
      </c>
      <c r="G15" s="168">
        <v>58.33143075</v>
      </c>
      <c r="H15" s="168">
        <v>57.162805299999995</v>
      </c>
    </row>
    <row r="16" spans="5:8" ht="12.75">
      <c r="E16" s="168"/>
      <c r="F16" s="168"/>
      <c r="G16" s="168"/>
      <c r="H16" s="168"/>
    </row>
    <row r="17" spans="3:8" ht="12.75">
      <c r="C17" s="156" t="s">
        <v>72</v>
      </c>
      <c r="E17" s="168">
        <v>92.06413835999999</v>
      </c>
      <c r="F17" s="168">
        <v>103.26359891</v>
      </c>
      <c r="G17" s="168">
        <v>95.7991663299999</v>
      </c>
      <c r="H17" s="168">
        <v>167.92701640000004</v>
      </c>
    </row>
    <row r="18" spans="5:8" ht="12.75">
      <c r="E18" s="168"/>
      <c r="F18" s="168"/>
      <c r="G18" s="168"/>
      <c r="H18" s="168"/>
    </row>
    <row r="19" spans="3:8" ht="12.75">
      <c r="C19" s="156" t="s">
        <v>73</v>
      </c>
      <c r="E19" s="168">
        <v>17689.40462313</v>
      </c>
      <c r="F19" s="168">
        <v>19982.40771831</v>
      </c>
      <c r="G19" s="168">
        <v>24016.110214700006</v>
      </c>
      <c r="H19" s="168">
        <v>22848.56531383</v>
      </c>
    </row>
    <row r="20" spans="4:8" ht="12.75">
      <c r="D20" s="156" t="s">
        <v>74</v>
      </c>
      <c r="E20" s="168">
        <v>6407.863387480002</v>
      </c>
      <c r="F20" s="168">
        <v>6863.343322120001</v>
      </c>
      <c r="G20" s="168">
        <v>8547.584855839998</v>
      </c>
      <c r="H20" s="168">
        <v>5583.194105120001</v>
      </c>
    </row>
    <row r="21" spans="4:8" ht="12.75">
      <c r="D21" s="156" t="s">
        <v>75</v>
      </c>
      <c r="E21" s="168">
        <v>11281.541235649998</v>
      </c>
      <c r="F21" s="168">
        <v>13119.064396189999</v>
      </c>
      <c r="G21" s="168">
        <v>15468.525358860006</v>
      </c>
      <c r="H21" s="168">
        <v>17265.37120871</v>
      </c>
    </row>
    <row r="22" spans="5:8" ht="12.75">
      <c r="E22" s="168"/>
      <c r="F22" s="168"/>
      <c r="G22" s="168"/>
      <c r="H22" s="168"/>
    </row>
    <row r="23" spans="3:8" ht="12.75">
      <c r="C23" s="156" t="s">
        <v>24</v>
      </c>
      <c r="E23" s="168">
        <v>55.26046479</v>
      </c>
      <c r="F23" s="168">
        <v>96.22947508</v>
      </c>
      <c r="G23" s="168">
        <v>27.741762719999993</v>
      </c>
      <c r="H23" s="168">
        <v>82.97918022</v>
      </c>
    </row>
    <row r="24" spans="2:8" ht="12.75">
      <c r="B24" s="161"/>
      <c r="C24" s="161"/>
      <c r="D24" s="161"/>
      <c r="E24" s="186"/>
      <c r="F24" s="186"/>
      <c r="G24" s="186"/>
      <c r="H24" s="186"/>
    </row>
  </sheetData>
  <mergeCells count="3">
    <mergeCell ref="B2:H2"/>
    <mergeCell ref="B4:H4"/>
    <mergeCell ref="E7:H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B1:BL30"/>
  <sheetViews>
    <sheetView zoomScale="75" zoomScaleNormal="75" zoomScaleSheetLayoutView="75" workbookViewId="0" topLeftCell="A1">
      <selection activeCell="A1" sqref="A1"/>
    </sheetView>
  </sheetViews>
  <sheetFormatPr defaultColWidth="11.421875" defaultRowHeight="12.75"/>
  <cols>
    <col min="1" max="3" width="2.7109375" style="156" customWidth="1"/>
    <col min="4" max="4" width="24.7109375" style="156" customWidth="1"/>
    <col min="5" max="5" width="10.28125" style="156" customWidth="1"/>
    <col min="6" max="9" width="11.421875" style="156" customWidth="1"/>
    <col min="10" max="10" width="3.00390625" style="156" customWidth="1"/>
    <col min="11" max="16384" width="11.421875" style="156" customWidth="1"/>
  </cols>
  <sheetData>
    <row r="1" ht="12.75">
      <c r="B1" s="156" t="s">
        <v>746</v>
      </c>
    </row>
    <row r="2" spans="2:64" s="283" customFormat="1" ht="12.75">
      <c r="B2" s="392" t="s">
        <v>747</v>
      </c>
      <c r="C2" s="392"/>
      <c r="D2" s="392"/>
      <c r="E2" s="392"/>
      <c r="F2" s="392"/>
      <c r="G2" s="392"/>
      <c r="H2" s="392"/>
      <c r="I2" s="392"/>
      <c r="J2" s="281"/>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row>
    <row r="3" spans="2:64" s="283" customFormat="1" ht="12.75">
      <c r="B3" s="393" t="s">
        <v>0</v>
      </c>
      <c r="C3" s="393"/>
      <c r="D3" s="393"/>
      <c r="E3" s="393"/>
      <c r="F3" s="393"/>
      <c r="G3" s="393"/>
      <c r="H3" s="393"/>
      <c r="I3" s="393"/>
      <c r="J3" s="282"/>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row>
    <row r="4" spans="2:64" s="258" customFormat="1" ht="12.75">
      <c r="B4" s="156"/>
      <c r="C4" s="156"/>
      <c r="D4" s="156"/>
      <c r="E4" s="156"/>
      <c r="F4" s="156"/>
      <c r="G4" s="156"/>
      <c r="H4" s="156"/>
      <c r="I4" s="159"/>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row>
    <row r="5" spans="2:64" s="258" customFormat="1" ht="12.75">
      <c r="B5" s="284"/>
      <c r="C5" s="284"/>
      <c r="D5" s="284"/>
      <c r="E5" s="284"/>
      <c r="F5" s="284"/>
      <c r="G5" s="284"/>
      <c r="H5" s="284"/>
      <c r="I5" s="284"/>
      <c r="J5" s="285"/>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row>
    <row r="6" spans="2:10" ht="12.75">
      <c r="B6" s="286"/>
      <c r="C6" s="286"/>
      <c r="D6" s="286"/>
      <c r="E6" s="419" t="s">
        <v>513</v>
      </c>
      <c r="F6" s="419"/>
      <c r="G6" s="419"/>
      <c r="H6" s="419"/>
      <c r="I6" s="287" t="s">
        <v>502</v>
      </c>
      <c r="J6" s="288"/>
    </row>
    <row r="7" spans="2:10" ht="12.75">
      <c r="B7" s="286"/>
      <c r="C7" s="41" t="s">
        <v>1</v>
      </c>
      <c r="D7" s="285"/>
      <c r="E7" s="289" t="s">
        <v>403</v>
      </c>
      <c r="F7" s="289" t="s">
        <v>404</v>
      </c>
      <c r="G7" s="289" t="s">
        <v>405</v>
      </c>
      <c r="H7" s="289" t="s">
        <v>406</v>
      </c>
      <c r="I7" s="291"/>
      <c r="J7" s="291"/>
    </row>
    <row r="8" ht="12.75">
      <c r="I8" s="159"/>
    </row>
    <row r="9" ht="12.75">
      <c r="I9" s="159"/>
    </row>
    <row r="10" spans="2:10" ht="12.75">
      <c r="B10" s="165" t="s">
        <v>407</v>
      </c>
      <c r="C10" s="165"/>
      <c r="D10" s="165"/>
      <c r="E10" s="166">
        <v>-349.3349185821909</v>
      </c>
      <c r="F10" s="166">
        <v>-2419.4040400957624</v>
      </c>
      <c r="G10" s="166">
        <v>-4615.160503098648</v>
      </c>
      <c r="H10" s="166">
        <v>939.6536256740237</v>
      </c>
      <c r="I10" s="174">
        <v>-6444.245836102578</v>
      </c>
      <c r="J10" s="166"/>
    </row>
    <row r="11" spans="5:10" ht="12.75">
      <c r="E11" s="168"/>
      <c r="F11" s="168"/>
      <c r="G11" s="168"/>
      <c r="H11" s="168"/>
      <c r="I11" s="174"/>
      <c r="J11" s="168"/>
    </row>
    <row r="12" spans="5:10" ht="12.75">
      <c r="E12" s="168"/>
      <c r="F12" s="168"/>
      <c r="G12" s="168"/>
      <c r="H12" s="168"/>
      <c r="I12" s="174"/>
      <c r="J12" s="168"/>
    </row>
    <row r="13" spans="3:10" ht="12.75">
      <c r="C13" s="156" t="s">
        <v>70</v>
      </c>
      <c r="E13" s="168">
        <v>0</v>
      </c>
      <c r="F13" s="168">
        <v>0</v>
      </c>
      <c r="G13" s="168">
        <v>0</v>
      </c>
      <c r="H13" s="168">
        <v>0</v>
      </c>
      <c r="I13" s="175">
        <v>0</v>
      </c>
      <c r="J13" s="168"/>
    </row>
    <row r="14" spans="5:10" ht="12.75">
      <c r="E14" s="168"/>
      <c r="F14" s="168"/>
      <c r="G14" s="168"/>
      <c r="H14" s="168"/>
      <c r="I14" s="175"/>
      <c r="J14" s="168"/>
    </row>
    <row r="15" spans="3:10" ht="12.75">
      <c r="C15" s="156" t="s">
        <v>71</v>
      </c>
      <c r="E15" s="168">
        <v>1.0827966247038603</v>
      </c>
      <c r="F15" s="168">
        <v>-7.7813601261339045</v>
      </c>
      <c r="G15" s="168">
        <v>0.7593829271233972</v>
      </c>
      <c r="H15" s="168">
        <v>0.7804476208739288</v>
      </c>
      <c r="I15" s="175">
        <v>-5.158732953432718</v>
      </c>
      <c r="J15" s="168"/>
    </row>
    <row r="16" spans="5:10" ht="12.75">
      <c r="E16" s="168"/>
      <c r="F16" s="168"/>
      <c r="G16" s="168"/>
      <c r="H16" s="168"/>
      <c r="I16" s="175"/>
      <c r="J16" s="168"/>
    </row>
    <row r="17" spans="3:10" ht="12.75">
      <c r="C17" s="156" t="s">
        <v>72</v>
      </c>
      <c r="E17" s="168">
        <v>0.032045210190972284</v>
      </c>
      <c r="F17" s="168">
        <v>5.194433556451941</v>
      </c>
      <c r="G17" s="168">
        <v>2.609919801726619</v>
      </c>
      <c r="H17" s="168">
        <v>-69.85977671158321</v>
      </c>
      <c r="I17" s="175">
        <v>-62.02337814321368</v>
      </c>
      <c r="J17" s="168"/>
    </row>
    <row r="18" spans="5:10" ht="12.75">
      <c r="E18" s="168"/>
      <c r="F18" s="168"/>
      <c r="G18" s="168"/>
      <c r="H18" s="168"/>
      <c r="I18" s="175"/>
      <c r="J18" s="168"/>
    </row>
    <row r="19" spans="3:10" ht="12.75">
      <c r="C19" s="156" t="s">
        <v>73</v>
      </c>
      <c r="E19" s="168">
        <v>-362.806570757086</v>
      </c>
      <c r="F19" s="168">
        <v>-2375.84810323608</v>
      </c>
      <c r="G19" s="168">
        <v>-4687.017518187498</v>
      </c>
      <c r="H19" s="168">
        <v>1063.9703722647332</v>
      </c>
      <c r="I19" s="175">
        <v>-6361.70181991593</v>
      </c>
      <c r="J19" s="168"/>
    </row>
    <row r="20" spans="4:10" ht="12.75">
      <c r="D20" s="156" t="s">
        <v>74</v>
      </c>
      <c r="E20" s="168">
        <v>946.049511338079</v>
      </c>
      <c r="F20" s="168">
        <v>-445.6717210335836</v>
      </c>
      <c r="G20" s="168">
        <v>-1929.3272751909944</v>
      </c>
      <c r="H20" s="168">
        <v>2828.071010064472</v>
      </c>
      <c r="I20" s="175">
        <v>1399.121525177973</v>
      </c>
      <c r="J20" s="168"/>
    </row>
    <row r="21" spans="4:10" ht="12.75">
      <c r="D21" s="156" t="s">
        <v>75</v>
      </c>
      <c r="E21" s="168">
        <v>-1308.856082095165</v>
      </c>
      <c r="F21" s="168">
        <v>-1930.1763822024964</v>
      </c>
      <c r="G21" s="168">
        <v>-2757.6902429965035</v>
      </c>
      <c r="H21" s="168">
        <v>-1764.1006377997387</v>
      </c>
      <c r="I21" s="175">
        <v>-7760.823345093902</v>
      </c>
      <c r="J21" s="168"/>
    </row>
    <row r="22" spans="5:10" ht="12.75">
      <c r="E22" s="168"/>
      <c r="F22" s="168"/>
      <c r="G22" s="168"/>
      <c r="H22" s="168"/>
      <c r="I22" s="175"/>
      <c r="J22" s="168"/>
    </row>
    <row r="23" spans="3:10" ht="12.75">
      <c r="C23" s="156" t="s">
        <v>76</v>
      </c>
      <c r="E23" s="168">
        <v>12.356810340000266</v>
      </c>
      <c r="F23" s="168">
        <v>-40.969010290000256</v>
      </c>
      <c r="G23" s="168">
        <v>68.48771235999948</v>
      </c>
      <c r="H23" s="168">
        <v>-55.23741750000022</v>
      </c>
      <c r="I23" s="175">
        <v>-15.361905090000732</v>
      </c>
      <c r="J23" s="168"/>
    </row>
    <row r="24" spans="2:10" ht="12.75">
      <c r="B24" s="161"/>
      <c r="C24" s="161"/>
      <c r="D24" s="161"/>
      <c r="E24" s="186"/>
      <c r="F24" s="186"/>
      <c r="G24" s="186"/>
      <c r="H24" s="186"/>
      <c r="I24" s="186"/>
      <c r="J24" s="175"/>
    </row>
    <row r="25" ht="12.75">
      <c r="I25" s="159"/>
    </row>
    <row r="26" ht="12.75">
      <c r="I26" s="159"/>
    </row>
    <row r="27" spans="2:10" ht="12.75">
      <c r="B27" s="286" t="s">
        <v>408</v>
      </c>
      <c r="C27" s="286"/>
      <c r="D27" s="286"/>
      <c r="E27" s="286"/>
      <c r="G27" s="286"/>
      <c r="H27" s="286"/>
      <c r="I27" s="286"/>
      <c r="J27" s="286"/>
    </row>
    <row r="28" spans="2:10" ht="12.75">
      <c r="B28" s="286" t="s">
        <v>409</v>
      </c>
      <c r="C28" s="286"/>
      <c r="D28" s="286"/>
      <c r="E28" s="286"/>
      <c r="G28" s="286"/>
      <c r="H28" s="286"/>
      <c r="I28" s="286"/>
      <c r="J28" s="286"/>
    </row>
    <row r="29" spans="2:10" ht="12.75">
      <c r="B29" s="286" t="s">
        <v>410</v>
      </c>
      <c r="C29" s="286"/>
      <c r="D29" s="286"/>
      <c r="E29" s="286"/>
      <c r="G29" s="286"/>
      <c r="H29" s="286"/>
      <c r="I29" s="286"/>
      <c r="J29" s="286"/>
    </row>
    <row r="30" spans="2:10" ht="12.75">
      <c r="B30" s="286"/>
      <c r="C30" s="286"/>
      <c r="D30" s="286"/>
      <c r="E30" s="286"/>
      <c r="G30" s="286"/>
      <c r="H30" s="286"/>
      <c r="I30" s="286"/>
      <c r="J30" s="286"/>
    </row>
  </sheetData>
  <mergeCells count="3">
    <mergeCell ref="B3:I3"/>
    <mergeCell ref="E6:H6"/>
    <mergeCell ref="B2:I2"/>
  </mergeCells>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B1:U185"/>
  <sheetViews>
    <sheetView showGridLines="0" zoomScale="75" zoomScaleNormal="75" zoomScaleSheetLayoutView="75" workbookViewId="0" topLeftCell="A1">
      <selection activeCell="A1" sqref="A1"/>
    </sheetView>
  </sheetViews>
  <sheetFormatPr defaultColWidth="11.421875" defaultRowHeight="12.75"/>
  <cols>
    <col min="1" max="3" width="2.7109375" style="187" customWidth="1"/>
    <col min="4" max="4" width="4.7109375" style="187" customWidth="1"/>
    <col min="5" max="5" width="5.7109375" style="187" customWidth="1"/>
    <col min="6" max="6" width="7.7109375" style="187" customWidth="1"/>
    <col min="7" max="7" width="10.7109375" style="187" customWidth="1"/>
    <col min="8" max="8" width="12.7109375" style="187" customWidth="1"/>
    <col min="9" max="9" width="3.28125" style="187" customWidth="1"/>
    <col min="10" max="10" width="10.7109375" style="235" customWidth="1"/>
    <col min="11" max="11" width="1.7109375" style="235" customWidth="1"/>
    <col min="12" max="12" width="10.7109375" style="256" customWidth="1"/>
    <col min="13" max="13" width="1.7109375" style="256" customWidth="1"/>
    <col min="14" max="14" width="10.7109375" style="256" customWidth="1"/>
    <col min="15" max="15" width="1.7109375" style="256" customWidth="1"/>
    <col min="16" max="16" width="10.7109375" style="256" customWidth="1"/>
    <col min="17" max="17" width="1.7109375" style="256" customWidth="1"/>
    <col min="18" max="18" width="10.7109375" style="256" customWidth="1"/>
    <col min="19" max="19" width="1.7109375" style="256" customWidth="1"/>
    <col min="20" max="20" width="12.57421875" style="235" customWidth="1"/>
    <col min="21" max="21" width="10.7109375" style="256" customWidth="1"/>
    <col min="22" max="16384" width="10.7109375" style="258" customWidth="1"/>
  </cols>
  <sheetData>
    <row r="1" spans="2:21" s="187" customFormat="1" ht="12.75">
      <c r="B1" s="156" t="s">
        <v>748</v>
      </c>
      <c r="J1" s="235"/>
      <c r="K1" s="235"/>
      <c r="L1" s="256"/>
      <c r="M1" s="256"/>
      <c r="N1" s="256"/>
      <c r="O1" s="256"/>
      <c r="P1" s="256"/>
      <c r="Q1" s="256"/>
      <c r="R1" s="256"/>
      <c r="S1" s="256"/>
      <c r="T1" s="235"/>
      <c r="U1" s="256"/>
    </row>
    <row r="2" spans="2:21" s="292" customFormat="1" ht="12.75" customHeight="1">
      <c r="B2" s="293" t="s">
        <v>749</v>
      </c>
      <c r="C2" s="294"/>
      <c r="D2" s="294"/>
      <c r="E2" s="294"/>
      <c r="F2" s="294"/>
      <c r="G2" s="294"/>
      <c r="H2" s="294"/>
      <c r="I2" s="294"/>
      <c r="J2" s="295"/>
      <c r="K2" s="295"/>
      <c r="L2" s="296"/>
      <c r="M2" s="296"/>
      <c r="N2" s="297"/>
      <c r="O2" s="297"/>
      <c r="P2" s="297"/>
      <c r="Q2" s="297"/>
      <c r="R2" s="297"/>
      <c r="S2" s="297"/>
      <c r="T2" s="298"/>
      <c r="U2" s="299"/>
    </row>
    <row r="3" spans="2:21" s="187" customFormat="1" ht="12.75">
      <c r="B3" s="292" t="s">
        <v>0</v>
      </c>
      <c r="C3" s="300"/>
      <c r="D3" s="294"/>
      <c r="E3" s="294"/>
      <c r="F3" s="294"/>
      <c r="G3" s="294"/>
      <c r="H3" s="294"/>
      <c r="I3" s="294"/>
      <c r="J3" s="298"/>
      <c r="K3" s="298"/>
      <c r="L3" s="256"/>
      <c r="M3" s="256"/>
      <c r="N3" s="256"/>
      <c r="O3" s="256"/>
      <c r="P3" s="256"/>
      <c r="Q3" s="256"/>
      <c r="R3" s="256"/>
      <c r="S3" s="256"/>
      <c r="T3" s="298"/>
      <c r="U3" s="256"/>
    </row>
    <row r="4" spans="2:20" s="292" customFormat="1" ht="12.75" customHeight="1">
      <c r="B4" s="293"/>
      <c r="J4" s="299"/>
      <c r="K4" s="299"/>
      <c r="L4" s="299"/>
      <c r="M4" s="299"/>
      <c r="N4" s="299"/>
      <c r="O4" s="299"/>
      <c r="P4" s="299"/>
      <c r="Q4" s="299"/>
      <c r="R4" s="299"/>
      <c r="S4" s="299"/>
      <c r="T4" s="295"/>
    </row>
    <row r="5" spans="2:20" s="292" customFormat="1" ht="12.75" customHeight="1">
      <c r="B5" s="301"/>
      <c r="C5" s="301"/>
      <c r="D5" s="301"/>
      <c r="E5" s="301"/>
      <c r="F5" s="301"/>
      <c r="G5" s="301"/>
      <c r="H5" s="302"/>
      <c r="I5" s="302"/>
      <c r="J5" s="302"/>
      <c r="K5" s="302"/>
      <c r="L5" s="302" t="s">
        <v>625</v>
      </c>
      <c r="M5" s="302"/>
      <c r="N5" s="302"/>
      <c r="O5" s="302"/>
      <c r="P5" s="302"/>
      <c r="Q5" s="302"/>
      <c r="R5" s="302"/>
      <c r="S5" s="302"/>
      <c r="T5" s="303"/>
    </row>
    <row r="6" spans="8:20" s="187" customFormat="1" ht="12.75">
      <c r="H6" s="294"/>
      <c r="I6" s="294"/>
      <c r="J6" s="297"/>
      <c r="K6" s="297"/>
      <c r="L6" s="304" t="s">
        <v>644</v>
      </c>
      <c r="M6" s="304"/>
      <c r="N6" s="304"/>
      <c r="O6" s="304"/>
      <c r="P6" s="304"/>
      <c r="Q6" s="304"/>
      <c r="R6" s="304"/>
      <c r="S6" s="305"/>
      <c r="T6" s="298"/>
    </row>
    <row r="7" spans="2:20" s="187" customFormat="1" ht="12.75">
      <c r="B7" s="299" t="s">
        <v>1</v>
      </c>
      <c r="F7" s="169"/>
      <c r="G7" s="169"/>
      <c r="H7" s="169"/>
      <c r="I7" s="169"/>
      <c r="J7" s="235"/>
      <c r="K7" s="235"/>
      <c r="L7" s="235"/>
      <c r="M7" s="235"/>
      <c r="N7" s="235"/>
      <c r="O7" s="235"/>
      <c r="P7" s="235"/>
      <c r="Q7" s="235"/>
      <c r="R7" s="235"/>
      <c r="S7" s="235"/>
      <c r="T7" s="235"/>
    </row>
    <row r="8" spans="2:20" s="292" customFormat="1" ht="39" thickBot="1">
      <c r="B8" s="306"/>
      <c r="C8" s="306"/>
      <c r="D8" s="306"/>
      <c r="E8" s="306"/>
      <c r="F8" s="307"/>
      <c r="G8" s="307"/>
      <c r="H8" s="307"/>
      <c r="I8" s="308"/>
      <c r="J8" s="309">
        <v>2007</v>
      </c>
      <c r="K8" s="310"/>
      <c r="L8" s="309" t="s">
        <v>626</v>
      </c>
      <c r="M8" s="310"/>
      <c r="N8" s="311" t="s">
        <v>627</v>
      </c>
      <c r="O8" s="312"/>
      <c r="P8" s="313" t="s">
        <v>628</v>
      </c>
      <c r="Q8" s="312"/>
      <c r="R8" s="313" t="s">
        <v>527</v>
      </c>
      <c r="S8" s="311"/>
      <c r="T8" s="314">
        <v>39508</v>
      </c>
    </row>
    <row r="9" spans="6:20" s="187" customFormat="1" ht="9.75" customHeight="1">
      <c r="F9" s="169"/>
      <c r="G9" s="169"/>
      <c r="H9" s="169"/>
      <c r="I9" s="169"/>
      <c r="J9" s="235"/>
      <c r="K9" s="235"/>
      <c r="L9" s="235"/>
      <c r="M9" s="235"/>
      <c r="N9" s="235"/>
      <c r="O9" s="235"/>
      <c r="P9" s="235"/>
      <c r="Q9" s="235"/>
      <c r="R9" s="235"/>
      <c r="S9" s="235"/>
      <c r="T9" s="235"/>
    </row>
    <row r="10" spans="2:21" s="187" customFormat="1" ht="9.75" customHeight="1">
      <c r="B10" s="292" t="s">
        <v>196</v>
      </c>
      <c r="C10" s="315"/>
      <c r="D10" s="292"/>
      <c r="E10" s="292"/>
      <c r="F10" s="316"/>
      <c r="G10" s="316"/>
      <c r="H10" s="316"/>
      <c r="I10" s="316"/>
      <c r="J10" s="295">
        <v>727.8430786671815</v>
      </c>
      <c r="K10" s="295"/>
      <c r="L10" s="295">
        <v>1580.5588860121206</v>
      </c>
      <c r="M10" s="295"/>
      <c r="N10" s="295">
        <v>-10651.844171529101</v>
      </c>
      <c r="O10" s="295"/>
      <c r="P10" s="295">
        <v>-8203.374554712133</v>
      </c>
      <c r="Q10" s="295"/>
      <c r="R10" s="295">
        <v>-250.94438708459765</v>
      </c>
      <c r="S10" s="295"/>
      <c r="T10" s="295">
        <v>-16797.761063346523</v>
      </c>
      <c r="U10" s="256"/>
    </row>
    <row r="11" spans="2:21" s="187" customFormat="1" ht="12.75" customHeight="1">
      <c r="B11" s="292"/>
      <c r="C11" s="292"/>
      <c r="D11" s="292"/>
      <c r="E11" s="292"/>
      <c r="F11" s="316"/>
      <c r="G11" s="316"/>
      <c r="H11" s="316"/>
      <c r="I11" s="316"/>
      <c r="J11" s="295"/>
      <c r="K11" s="295"/>
      <c r="L11" s="295"/>
      <c r="M11" s="295"/>
      <c r="N11" s="295"/>
      <c r="O11" s="295"/>
      <c r="P11" s="295"/>
      <c r="Q11" s="295"/>
      <c r="R11" s="295"/>
      <c r="S11" s="295"/>
      <c r="T11" s="295"/>
      <c r="U11" s="256"/>
    </row>
    <row r="12" spans="2:21" s="169" customFormat="1" ht="12.75">
      <c r="B12" s="316" t="s">
        <v>421</v>
      </c>
      <c r="C12" s="316" t="s">
        <v>481</v>
      </c>
      <c r="D12" s="316"/>
      <c r="E12" s="317"/>
      <c r="F12" s="316"/>
      <c r="G12" s="316"/>
      <c r="H12" s="316"/>
      <c r="I12" s="316"/>
      <c r="J12" s="295">
        <v>164585.72093710903</v>
      </c>
      <c r="K12" s="295"/>
      <c r="L12" s="295">
        <v>7609.233904033376</v>
      </c>
      <c r="M12" s="295"/>
      <c r="N12" s="295">
        <v>-8919.61133969043</v>
      </c>
      <c r="O12" s="295"/>
      <c r="P12" s="295">
        <v>7594.652764217088</v>
      </c>
      <c r="Q12" s="295"/>
      <c r="R12" s="295">
        <v>-233.37901469489614</v>
      </c>
      <c r="S12" s="295"/>
      <c r="T12" s="295">
        <v>170636.61725097414</v>
      </c>
      <c r="U12" s="235"/>
    </row>
    <row r="13" spans="2:21" s="169" customFormat="1" ht="12.75">
      <c r="B13" s="316"/>
      <c r="C13" s="316"/>
      <c r="D13" s="316"/>
      <c r="E13" s="316"/>
      <c r="F13" s="316"/>
      <c r="G13" s="316"/>
      <c r="H13" s="316"/>
      <c r="I13" s="316"/>
      <c r="J13" s="295"/>
      <c r="K13" s="295"/>
      <c r="L13" s="295"/>
      <c r="M13" s="295"/>
      <c r="N13" s="295"/>
      <c r="O13" s="295"/>
      <c r="P13" s="295"/>
      <c r="Q13" s="295"/>
      <c r="R13" s="295"/>
      <c r="S13" s="295"/>
      <c r="T13" s="295"/>
      <c r="U13" s="235"/>
    </row>
    <row r="14" spans="2:21" s="193" customFormat="1" ht="12.75">
      <c r="B14" s="318"/>
      <c r="C14" s="318" t="s">
        <v>423</v>
      </c>
      <c r="D14" s="318" t="s">
        <v>750</v>
      </c>
      <c r="E14" s="318"/>
      <c r="F14" s="318"/>
      <c r="G14" s="318"/>
      <c r="H14" s="318"/>
      <c r="I14" s="318"/>
      <c r="J14" s="330">
        <v>31688.363189388954</v>
      </c>
      <c r="K14" s="330"/>
      <c r="L14" s="330">
        <v>1987.25659038</v>
      </c>
      <c r="M14" s="330"/>
      <c r="N14" s="330">
        <v>-1155.55295486476</v>
      </c>
      <c r="O14" s="330"/>
      <c r="P14" s="330">
        <v>535.7497968398562</v>
      </c>
      <c r="Q14" s="330"/>
      <c r="R14" s="330">
        <v>0.0002735600000107752</v>
      </c>
      <c r="S14" s="330"/>
      <c r="T14" s="330">
        <v>33055.816895304044</v>
      </c>
      <c r="U14" s="331"/>
    </row>
    <row r="15" spans="2:21" s="169" customFormat="1" ht="12.75">
      <c r="B15" s="316"/>
      <c r="C15" s="316"/>
      <c r="D15" s="316" t="s">
        <v>200</v>
      </c>
      <c r="E15" s="316" t="s">
        <v>528</v>
      </c>
      <c r="F15" s="316"/>
      <c r="G15" s="316"/>
      <c r="H15" s="316"/>
      <c r="I15" s="316"/>
      <c r="J15" s="295">
        <v>28172.67195447414</v>
      </c>
      <c r="K15" s="295"/>
      <c r="L15" s="295">
        <v>1902.5158457</v>
      </c>
      <c r="M15" s="295"/>
      <c r="N15" s="295">
        <v>-1155.55295486476</v>
      </c>
      <c r="O15" s="295"/>
      <c r="P15" s="295">
        <v>535.7497968398562</v>
      </c>
      <c r="Q15" s="295"/>
      <c r="R15" s="295">
        <v>0.0002735600000107752</v>
      </c>
      <c r="S15" s="295"/>
      <c r="T15" s="295">
        <v>29455.384915709234</v>
      </c>
      <c r="U15" s="235"/>
    </row>
    <row r="16" spans="2:21" s="169" customFormat="1" ht="12.75">
      <c r="B16" s="316"/>
      <c r="C16" s="316"/>
      <c r="D16" s="316"/>
      <c r="E16" s="316" t="s">
        <v>201</v>
      </c>
      <c r="F16" s="316"/>
      <c r="G16" s="316"/>
      <c r="H16" s="316"/>
      <c r="I16" s="316"/>
      <c r="J16" s="295">
        <v>0</v>
      </c>
      <c r="K16" s="295"/>
      <c r="L16" s="295">
        <v>0</v>
      </c>
      <c r="M16" s="295"/>
      <c r="N16" s="295">
        <v>0</v>
      </c>
      <c r="O16" s="295"/>
      <c r="P16" s="295">
        <v>0</v>
      </c>
      <c r="Q16" s="295"/>
      <c r="R16" s="295">
        <v>0</v>
      </c>
      <c r="S16" s="295"/>
      <c r="T16" s="295">
        <v>0</v>
      </c>
      <c r="U16" s="235"/>
    </row>
    <row r="17" spans="2:21" s="169" customFormat="1" ht="12.75">
      <c r="B17" s="316"/>
      <c r="C17" s="316"/>
      <c r="D17" s="316"/>
      <c r="E17" s="316" t="s">
        <v>529</v>
      </c>
      <c r="F17" s="316" t="s">
        <v>530</v>
      </c>
      <c r="G17" s="316"/>
      <c r="H17" s="316"/>
      <c r="I17" s="316"/>
      <c r="J17" s="295">
        <v>28172.67195447414</v>
      </c>
      <c r="K17" s="295"/>
      <c r="L17" s="295">
        <v>1902.5158457</v>
      </c>
      <c r="M17" s="295"/>
      <c r="N17" s="295">
        <v>-1155.55295486476</v>
      </c>
      <c r="O17" s="295"/>
      <c r="P17" s="295">
        <v>535.7497968398562</v>
      </c>
      <c r="Q17" s="295"/>
      <c r="R17" s="295">
        <v>0.0002735600000107752</v>
      </c>
      <c r="S17" s="295"/>
      <c r="T17" s="295">
        <v>29455.384915709234</v>
      </c>
      <c r="U17" s="235"/>
    </row>
    <row r="18" spans="2:21" s="169" customFormat="1" ht="12.75">
      <c r="B18" s="316"/>
      <c r="C18" s="316"/>
      <c r="D18" s="316"/>
      <c r="E18" s="316" t="s">
        <v>531</v>
      </c>
      <c r="F18" s="316" t="s">
        <v>532</v>
      </c>
      <c r="G18" s="316"/>
      <c r="H18" s="316"/>
      <c r="I18" s="316"/>
      <c r="J18" s="295">
        <v>0</v>
      </c>
      <c r="K18" s="295"/>
      <c r="L18" s="295">
        <v>0</v>
      </c>
      <c r="M18" s="295"/>
      <c r="N18" s="295">
        <v>0</v>
      </c>
      <c r="O18" s="295"/>
      <c r="P18" s="295">
        <v>0</v>
      </c>
      <c r="Q18" s="295"/>
      <c r="R18" s="295">
        <v>0</v>
      </c>
      <c r="S18" s="295"/>
      <c r="T18" s="295">
        <v>0</v>
      </c>
      <c r="U18" s="235"/>
    </row>
    <row r="19" spans="2:21" s="169" customFormat="1" ht="12.75">
      <c r="B19" s="316"/>
      <c r="C19" s="316"/>
      <c r="D19" s="316" t="s">
        <v>204</v>
      </c>
      <c r="E19" s="316" t="s">
        <v>17</v>
      </c>
      <c r="F19" s="316"/>
      <c r="G19" s="316"/>
      <c r="H19" s="316"/>
      <c r="I19" s="316"/>
      <c r="J19" s="295">
        <v>3515.6912349148133</v>
      </c>
      <c r="K19" s="295"/>
      <c r="L19" s="295">
        <v>84.74074468</v>
      </c>
      <c r="M19" s="295"/>
      <c r="N19" s="295">
        <v>0</v>
      </c>
      <c r="O19" s="295"/>
      <c r="P19" s="295">
        <v>0</v>
      </c>
      <c r="Q19" s="295"/>
      <c r="R19" s="295">
        <v>0</v>
      </c>
      <c r="S19" s="295"/>
      <c r="T19" s="295">
        <v>3600.431979594813</v>
      </c>
      <c r="U19" s="235"/>
    </row>
    <row r="20" spans="2:21" s="169" customFormat="1" ht="12.75">
      <c r="B20" s="316"/>
      <c r="C20" s="316"/>
      <c r="D20" s="316"/>
      <c r="E20" s="316" t="s">
        <v>533</v>
      </c>
      <c r="F20" s="316" t="s">
        <v>530</v>
      </c>
      <c r="G20" s="316"/>
      <c r="H20" s="316"/>
      <c r="I20" s="316"/>
      <c r="J20" s="295">
        <v>3515.6912349148133</v>
      </c>
      <c r="K20" s="295"/>
      <c r="L20" s="295">
        <v>84.74074468</v>
      </c>
      <c r="M20" s="295"/>
      <c r="N20" s="295">
        <v>0</v>
      </c>
      <c r="O20" s="295"/>
      <c r="P20" s="295">
        <v>0</v>
      </c>
      <c r="Q20" s="295"/>
      <c r="R20" s="295">
        <v>0</v>
      </c>
      <c r="S20" s="295"/>
      <c r="T20" s="295">
        <v>3600.431979594813</v>
      </c>
      <c r="U20" s="235"/>
    </row>
    <row r="21" spans="2:21" s="169" customFormat="1" ht="12.75">
      <c r="B21" s="316"/>
      <c r="C21" s="316"/>
      <c r="D21" s="316"/>
      <c r="E21" s="316" t="s">
        <v>534</v>
      </c>
      <c r="F21" s="316" t="s">
        <v>532</v>
      </c>
      <c r="G21" s="316"/>
      <c r="H21" s="316"/>
      <c r="I21" s="316"/>
      <c r="J21" s="295">
        <v>0</v>
      </c>
      <c r="K21" s="295"/>
      <c r="L21" s="295">
        <v>0</v>
      </c>
      <c r="M21" s="295"/>
      <c r="N21" s="295">
        <v>0</v>
      </c>
      <c r="O21" s="295"/>
      <c r="P21" s="295">
        <v>0</v>
      </c>
      <c r="Q21" s="295"/>
      <c r="R21" s="295">
        <v>0</v>
      </c>
      <c r="S21" s="295"/>
      <c r="T21" s="295">
        <v>0</v>
      </c>
      <c r="U21" s="235"/>
    </row>
    <row r="22" spans="2:21" s="193" customFormat="1" ht="12.75">
      <c r="B22" s="318"/>
      <c r="C22" s="318" t="s">
        <v>427</v>
      </c>
      <c r="D22" s="318" t="s">
        <v>314</v>
      </c>
      <c r="E22" s="318"/>
      <c r="F22" s="318"/>
      <c r="G22" s="318"/>
      <c r="H22" s="318"/>
      <c r="I22" s="318"/>
      <c r="J22" s="330">
        <v>83449.17170036703</v>
      </c>
      <c r="K22" s="330"/>
      <c r="L22" s="330">
        <v>4710.645728014175</v>
      </c>
      <c r="M22" s="330"/>
      <c r="N22" s="330">
        <v>-8236.68531350271</v>
      </c>
      <c r="O22" s="330"/>
      <c r="P22" s="330">
        <v>2242.395111588261</v>
      </c>
      <c r="Q22" s="330"/>
      <c r="R22" s="330">
        <v>-180.86439676285744</v>
      </c>
      <c r="S22" s="330"/>
      <c r="T22" s="330">
        <v>81984.6628297039</v>
      </c>
      <c r="U22" s="331"/>
    </row>
    <row r="23" spans="2:21" s="169" customFormat="1" ht="12.75">
      <c r="B23" s="316"/>
      <c r="C23" s="316"/>
      <c r="D23" s="316" t="s">
        <v>535</v>
      </c>
      <c r="E23" s="316" t="s">
        <v>536</v>
      </c>
      <c r="F23" s="316"/>
      <c r="G23" s="316"/>
      <c r="H23" s="316"/>
      <c r="I23" s="316"/>
      <c r="J23" s="295">
        <v>64176.3987253268</v>
      </c>
      <c r="K23" s="295"/>
      <c r="L23" s="295">
        <v>2861.835592896052</v>
      </c>
      <c r="M23" s="295"/>
      <c r="N23" s="295">
        <v>-8077.908681993407</v>
      </c>
      <c r="O23" s="295"/>
      <c r="P23" s="295">
        <v>1310.9334230972293</v>
      </c>
      <c r="Q23" s="295"/>
      <c r="R23" s="295">
        <v>0.00011299999998470867</v>
      </c>
      <c r="S23" s="295"/>
      <c r="T23" s="295">
        <v>60271.25917232667</v>
      </c>
      <c r="U23" s="235"/>
    </row>
    <row r="24" spans="2:21" s="169" customFormat="1" ht="12.75">
      <c r="B24" s="316"/>
      <c r="C24" s="316"/>
      <c r="D24" s="316"/>
      <c r="E24" s="316" t="s">
        <v>537</v>
      </c>
      <c r="F24" s="316" t="s">
        <v>82</v>
      </c>
      <c r="G24" s="316"/>
      <c r="H24" s="316"/>
      <c r="I24" s="316"/>
      <c r="J24" s="295">
        <v>0</v>
      </c>
      <c r="K24" s="295"/>
      <c r="L24" s="295">
        <v>0</v>
      </c>
      <c r="M24" s="295"/>
      <c r="N24" s="295">
        <v>0</v>
      </c>
      <c r="O24" s="295"/>
      <c r="P24" s="295">
        <v>0</v>
      </c>
      <c r="Q24" s="295"/>
      <c r="R24" s="295">
        <v>0</v>
      </c>
      <c r="S24" s="295"/>
      <c r="T24" s="295">
        <v>0</v>
      </c>
      <c r="U24" s="235"/>
    </row>
    <row r="25" spans="2:21" s="169" customFormat="1" ht="12.75">
      <c r="B25" s="316"/>
      <c r="C25" s="316"/>
      <c r="D25" s="316"/>
      <c r="E25" s="316" t="s">
        <v>538</v>
      </c>
      <c r="F25" s="316" t="s">
        <v>539</v>
      </c>
      <c r="G25" s="316"/>
      <c r="H25" s="316"/>
      <c r="I25" s="316"/>
      <c r="J25" s="295">
        <v>0</v>
      </c>
      <c r="K25" s="295"/>
      <c r="L25" s="295">
        <v>0</v>
      </c>
      <c r="M25" s="295"/>
      <c r="N25" s="295">
        <v>0</v>
      </c>
      <c r="O25" s="295"/>
      <c r="P25" s="295">
        <v>0</v>
      </c>
      <c r="Q25" s="295"/>
      <c r="R25" s="295">
        <v>0</v>
      </c>
      <c r="S25" s="295"/>
      <c r="T25" s="295">
        <v>0</v>
      </c>
      <c r="U25" s="235"/>
    </row>
    <row r="26" spans="2:21" s="169" customFormat="1" ht="12.75">
      <c r="B26" s="316"/>
      <c r="C26" s="316"/>
      <c r="D26" s="316"/>
      <c r="E26" s="316" t="s">
        <v>540</v>
      </c>
      <c r="F26" s="316" t="s">
        <v>153</v>
      </c>
      <c r="G26" s="316"/>
      <c r="H26" s="316"/>
      <c r="I26" s="316"/>
      <c r="J26" s="295">
        <v>62.246764</v>
      </c>
      <c r="K26" s="295"/>
      <c r="L26" s="295">
        <v>-0.021713</v>
      </c>
      <c r="M26" s="295"/>
      <c r="N26" s="295">
        <v>-6.236</v>
      </c>
      <c r="O26" s="295"/>
      <c r="P26" s="295">
        <v>14.514074999999998</v>
      </c>
      <c r="Q26" s="295"/>
      <c r="R26" s="295">
        <v>0.00011299999998470867</v>
      </c>
      <c r="S26" s="295"/>
      <c r="T26" s="295">
        <v>70.503239</v>
      </c>
      <c r="U26" s="235"/>
    </row>
    <row r="27" spans="2:21" s="169" customFormat="1" ht="12.75">
      <c r="B27" s="316"/>
      <c r="C27" s="316"/>
      <c r="D27" s="316"/>
      <c r="E27" s="316" t="s">
        <v>541</v>
      </c>
      <c r="F27" s="316" t="s">
        <v>154</v>
      </c>
      <c r="G27" s="316"/>
      <c r="H27" s="316"/>
      <c r="I27" s="316"/>
      <c r="J27" s="295">
        <v>64114.151961326796</v>
      </c>
      <c r="K27" s="295"/>
      <c r="L27" s="295">
        <v>2861.857305896052</v>
      </c>
      <c r="M27" s="295"/>
      <c r="N27" s="295">
        <v>-8071.672681993407</v>
      </c>
      <c r="O27" s="295"/>
      <c r="P27" s="295">
        <v>1296.4193480972292</v>
      </c>
      <c r="Q27" s="295"/>
      <c r="R27" s="295">
        <v>0</v>
      </c>
      <c r="S27" s="295"/>
      <c r="T27" s="295">
        <v>60200.75593332667</v>
      </c>
      <c r="U27" s="235"/>
    </row>
    <row r="28" spans="2:21" s="169" customFormat="1" ht="12.75">
      <c r="B28" s="316"/>
      <c r="C28" s="316"/>
      <c r="D28" s="316" t="s">
        <v>542</v>
      </c>
      <c r="E28" s="316" t="s">
        <v>215</v>
      </c>
      <c r="F28" s="316"/>
      <c r="G28" s="316"/>
      <c r="H28" s="316"/>
      <c r="I28" s="316"/>
      <c r="J28" s="295">
        <v>19272.772975040236</v>
      </c>
      <c r="K28" s="295"/>
      <c r="L28" s="295">
        <v>1848.8101351181226</v>
      </c>
      <c r="M28" s="295"/>
      <c r="N28" s="295">
        <v>-158.77663150930385</v>
      </c>
      <c r="O28" s="295"/>
      <c r="P28" s="295">
        <v>931.4616884910315</v>
      </c>
      <c r="Q28" s="295"/>
      <c r="R28" s="295">
        <v>-180.8645097628574</v>
      </c>
      <c r="S28" s="295"/>
      <c r="T28" s="295">
        <v>21713.403657377232</v>
      </c>
      <c r="U28" s="235"/>
    </row>
    <row r="29" spans="2:21" s="169" customFormat="1" ht="12.75">
      <c r="B29" s="316"/>
      <c r="C29" s="316"/>
      <c r="D29" s="316"/>
      <c r="E29" s="316" t="s">
        <v>543</v>
      </c>
      <c r="F29" s="316" t="s">
        <v>544</v>
      </c>
      <c r="G29" s="316"/>
      <c r="H29" s="316"/>
      <c r="I29" s="316"/>
      <c r="J29" s="295">
        <v>15274.923108157811</v>
      </c>
      <c r="K29" s="295"/>
      <c r="L29" s="295">
        <v>1719.6018122972278</v>
      </c>
      <c r="M29" s="295"/>
      <c r="N29" s="295">
        <v>-122.08163530590804</v>
      </c>
      <c r="O29" s="295"/>
      <c r="P29" s="295">
        <v>615.914540814926</v>
      </c>
      <c r="Q29" s="295"/>
      <c r="R29" s="295">
        <v>53.21303541451033</v>
      </c>
      <c r="S29" s="295"/>
      <c r="T29" s="295">
        <v>17541.57086137857</v>
      </c>
      <c r="U29" s="235"/>
    </row>
    <row r="30" spans="2:21" s="169" customFormat="1" ht="12.75">
      <c r="B30" s="316"/>
      <c r="C30" s="316"/>
      <c r="D30" s="316"/>
      <c r="E30" s="316"/>
      <c r="F30" s="316" t="s">
        <v>545</v>
      </c>
      <c r="G30" s="316" t="s">
        <v>82</v>
      </c>
      <c r="H30" s="316"/>
      <c r="I30" s="316"/>
      <c r="J30" s="295">
        <v>0</v>
      </c>
      <c r="K30" s="295"/>
      <c r="L30" s="295">
        <v>0</v>
      </c>
      <c r="M30" s="295"/>
      <c r="N30" s="295">
        <v>0</v>
      </c>
      <c r="O30" s="295"/>
      <c r="P30" s="295">
        <v>0</v>
      </c>
      <c r="Q30" s="295"/>
      <c r="R30" s="295">
        <v>0</v>
      </c>
      <c r="S30" s="295"/>
      <c r="T30" s="295">
        <v>0</v>
      </c>
      <c r="U30" s="235"/>
    </row>
    <row r="31" spans="2:21" s="169" customFormat="1" ht="12.75">
      <c r="B31" s="316"/>
      <c r="C31" s="316"/>
      <c r="D31" s="316"/>
      <c r="E31" s="316"/>
      <c r="F31" s="316" t="s">
        <v>546</v>
      </c>
      <c r="G31" s="316" t="s">
        <v>539</v>
      </c>
      <c r="H31" s="316"/>
      <c r="I31" s="316"/>
      <c r="J31" s="295">
        <v>11069.926842640862</v>
      </c>
      <c r="K31" s="295"/>
      <c r="L31" s="295">
        <v>1435.8891426402388</v>
      </c>
      <c r="M31" s="295"/>
      <c r="N31" s="295">
        <v>176.00865673996122</v>
      </c>
      <c r="O31" s="295"/>
      <c r="P31" s="295">
        <v>503.1500199999955</v>
      </c>
      <c r="Q31" s="295"/>
      <c r="R31" s="295">
        <v>0</v>
      </c>
      <c r="S31" s="295"/>
      <c r="T31" s="295">
        <v>13184.974662021057</v>
      </c>
      <c r="U31" s="235"/>
    </row>
    <row r="32" spans="2:21" s="169" customFormat="1" ht="12.75">
      <c r="B32" s="316"/>
      <c r="C32" s="316"/>
      <c r="D32" s="316"/>
      <c r="E32" s="316"/>
      <c r="F32" s="316" t="s">
        <v>547</v>
      </c>
      <c r="G32" s="316" t="s">
        <v>153</v>
      </c>
      <c r="H32" s="316"/>
      <c r="I32" s="316"/>
      <c r="J32" s="295">
        <v>365.86094084850123</v>
      </c>
      <c r="K32" s="295"/>
      <c r="L32" s="295">
        <v>93.05239037032183</v>
      </c>
      <c r="M32" s="295"/>
      <c r="N32" s="295">
        <v>-2.7548</v>
      </c>
      <c r="O32" s="295"/>
      <c r="P32" s="295">
        <v>5.732348</v>
      </c>
      <c r="Q32" s="295"/>
      <c r="R32" s="295">
        <v>-2.1882306100451387E-07</v>
      </c>
      <c r="S32" s="295"/>
      <c r="T32" s="295">
        <v>461.890879</v>
      </c>
      <c r="U32" s="235"/>
    </row>
    <row r="33" spans="2:21" s="169" customFormat="1" ht="12.75">
      <c r="B33" s="316"/>
      <c r="C33" s="316"/>
      <c r="D33" s="316"/>
      <c r="E33" s="316"/>
      <c r="F33" s="316" t="s">
        <v>548</v>
      </c>
      <c r="G33" s="316" t="s">
        <v>154</v>
      </c>
      <c r="H33" s="316"/>
      <c r="I33" s="316"/>
      <c r="J33" s="295">
        <v>3839.135324668448</v>
      </c>
      <c r="K33" s="295"/>
      <c r="L33" s="295">
        <v>190.66027928666716</v>
      </c>
      <c r="M33" s="295"/>
      <c r="N33" s="295">
        <v>-295.3354920458693</v>
      </c>
      <c r="O33" s="295"/>
      <c r="P33" s="295">
        <v>107.0321728149305</v>
      </c>
      <c r="Q33" s="295"/>
      <c r="R33" s="295">
        <v>53.21303563333339</v>
      </c>
      <c r="S33" s="295"/>
      <c r="T33" s="295">
        <v>3894.7053203575097</v>
      </c>
      <c r="U33" s="235"/>
    </row>
    <row r="34" spans="2:21" s="169" customFormat="1" ht="12.75">
      <c r="B34" s="316"/>
      <c r="C34" s="316"/>
      <c r="D34" s="316"/>
      <c r="E34" s="316" t="s">
        <v>221</v>
      </c>
      <c r="F34" s="316"/>
      <c r="G34" s="316"/>
      <c r="H34" s="316"/>
      <c r="I34" s="316"/>
      <c r="J34" s="295">
        <v>3997.849866882425</v>
      </c>
      <c r="K34" s="295"/>
      <c r="L34" s="295">
        <v>129.20832282089492</v>
      </c>
      <c r="M34" s="295"/>
      <c r="N34" s="295">
        <v>-36.69499620339583</v>
      </c>
      <c r="O34" s="295"/>
      <c r="P34" s="295">
        <v>315.54714767610545</v>
      </c>
      <c r="Q34" s="295"/>
      <c r="R34" s="295">
        <v>-234.07754517736774</v>
      </c>
      <c r="S34" s="295"/>
      <c r="T34" s="295">
        <v>4171.832795998662</v>
      </c>
      <c r="U34" s="235"/>
    </row>
    <row r="35" spans="2:21" s="169" customFormat="1" ht="12.75">
      <c r="B35" s="316"/>
      <c r="C35" s="316"/>
      <c r="D35" s="316"/>
      <c r="E35" s="316"/>
      <c r="F35" s="316" t="s">
        <v>549</v>
      </c>
      <c r="G35" s="316" t="s">
        <v>82</v>
      </c>
      <c r="H35" s="316"/>
      <c r="I35" s="316"/>
      <c r="J35" s="295">
        <v>0</v>
      </c>
      <c r="K35" s="295"/>
      <c r="L35" s="295">
        <v>0</v>
      </c>
      <c r="M35" s="295"/>
      <c r="N35" s="295">
        <v>0</v>
      </c>
      <c r="O35" s="295"/>
      <c r="P35" s="295">
        <v>0</v>
      </c>
      <c r="Q35" s="295"/>
      <c r="R35" s="295">
        <v>0</v>
      </c>
      <c r="S35" s="295"/>
      <c r="T35" s="295">
        <v>0</v>
      </c>
      <c r="U35" s="235"/>
    </row>
    <row r="36" spans="2:21" s="169" customFormat="1" ht="12.75">
      <c r="B36" s="316"/>
      <c r="C36" s="316"/>
      <c r="D36" s="316"/>
      <c r="E36" s="316"/>
      <c r="F36" s="316" t="s">
        <v>550</v>
      </c>
      <c r="G36" s="316" t="s">
        <v>539</v>
      </c>
      <c r="H36" s="316"/>
      <c r="I36" s="316"/>
      <c r="J36" s="295">
        <v>2148.4348663608644</v>
      </c>
      <c r="K36" s="295"/>
      <c r="L36" s="295">
        <v>-152.0280914724384</v>
      </c>
      <c r="M36" s="295"/>
      <c r="N36" s="295">
        <v>86.4</v>
      </c>
      <c r="O36" s="295"/>
      <c r="P36" s="295">
        <v>216.36070000000018</v>
      </c>
      <c r="Q36" s="295"/>
      <c r="R36" s="295">
        <v>0</v>
      </c>
      <c r="S36" s="295"/>
      <c r="T36" s="295">
        <v>2299.167474888426</v>
      </c>
      <c r="U36" s="235"/>
    </row>
    <row r="37" spans="2:21" s="169" customFormat="1" ht="12.75">
      <c r="B37" s="316"/>
      <c r="C37" s="316"/>
      <c r="D37" s="316"/>
      <c r="E37" s="316"/>
      <c r="F37" s="316" t="s">
        <v>551</v>
      </c>
      <c r="G37" s="316" t="s">
        <v>153</v>
      </c>
      <c r="H37" s="316"/>
      <c r="I37" s="316"/>
      <c r="J37" s="295">
        <v>0</v>
      </c>
      <c r="K37" s="295"/>
      <c r="L37" s="295">
        <v>0</v>
      </c>
      <c r="M37" s="295"/>
      <c r="N37" s="295">
        <v>0</v>
      </c>
      <c r="O37" s="295"/>
      <c r="P37" s="295">
        <v>0</v>
      </c>
      <c r="Q37" s="295"/>
      <c r="R37" s="295">
        <v>0</v>
      </c>
      <c r="S37" s="295"/>
      <c r="T37" s="295">
        <v>0</v>
      </c>
      <c r="U37" s="235"/>
    </row>
    <row r="38" spans="2:21" s="169" customFormat="1" ht="12.75">
      <c r="B38" s="316"/>
      <c r="C38" s="316"/>
      <c r="D38" s="316"/>
      <c r="E38" s="316"/>
      <c r="F38" s="316" t="s">
        <v>552</v>
      </c>
      <c r="G38" s="316" t="s">
        <v>154</v>
      </c>
      <c r="H38" s="316"/>
      <c r="I38" s="316"/>
      <c r="J38" s="295">
        <v>1849.4150005215604</v>
      </c>
      <c r="K38" s="295"/>
      <c r="L38" s="295">
        <v>281.2364142933333</v>
      </c>
      <c r="M38" s="295"/>
      <c r="N38" s="295">
        <v>-123.09499620339584</v>
      </c>
      <c r="O38" s="295"/>
      <c r="P38" s="295">
        <v>99.18644767610527</v>
      </c>
      <c r="Q38" s="295"/>
      <c r="R38" s="295">
        <v>-234.07754517736774</v>
      </c>
      <c r="S38" s="295"/>
      <c r="T38" s="295">
        <v>1872.6653211102353</v>
      </c>
      <c r="U38" s="235"/>
    </row>
    <row r="39" spans="2:21" s="193" customFormat="1" ht="12.75">
      <c r="B39" s="318"/>
      <c r="C39" s="318" t="s">
        <v>480</v>
      </c>
      <c r="D39" s="318" t="s">
        <v>315</v>
      </c>
      <c r="E39" s="318"/>
      <c r="F39" s="318"/>
      <c r="G39" s="318"/>
      <c r="H39" s="318"/>
      <c r="I39" s="318"/>
      <c r="J39" s="330">
        <v>1718.1370995999985</v>
      </c>
      <c r="K39" s="330"/>
      <c r="L39" s="330">
        <v>-2764.6586574602766</v>
      </c>
      <c r="M39" s="330"/>
      <c r="N39" s="330">
        <v>342.12464907458</v>
      </c>
      <c r="O39" s="330"/>
      <c r="P39" s="330">
        <v>4206.357231915696</v>
      </c>
      <c r="Q39" s="330"/>
      <c r="R39" s="330">
        <v>0</v>
      </c>
      <c r="S39" s="330"/>
      <c r="T39" s="330">
        <v>3501.9603231299975</v>
      </c>
      <c r="U39" s="331"/>
    </row>
    <row r="40" spans="2:21" s="169" customFormat="1" ht="12.75">
      <c r="B40" s="316"/>
      <c r="C40" s="316"/>
      <c r="D40" s="316" t="s">
        <v>553</v>
      </c>
      <c r="E40" s="316" t="s">
        <v>82</v>
      </c>
      <c r="F40" s="316"/>
      <c r="G40" s="316"/>
      <c r="H40" s="316"/>
      <c r="I40" s="316"/>
      <c r="J40" s="295">
        <v>0</v>
      </c>
      <c r="K40" s="295"/>
      <c r="L40" s="295">
        <v>0</v>
      </c>
      <c r="M40" s="295"/>
      <c r="N40" s="295">
        <v>0</v>
      </c>
      <c r="O40" s="295"/>
      <c r="P40" s="295">
        <v>0</v>
      </c>
      <c r="Q40" s="295"/>
      <c r="R40" s="295">
        <v>0</v>
      </c>
      <c r="S40" s="295"/>
      <c r="T40" s="295">
        <v>0</v>
      </c>
      <c r="U40" s="235"/>
    </row>
    <row r="41" spans="2:21" s="169" customFormat="1" ht="12.75">
      <c r="B41" s="316"/>
      <c r="C41" s="316"/>
      <c r="D41" s="316" t="s">
        <v>554</v>
      </c>
      <c r="E41" s="316" t="s">
        <v>539</v>
      </c>
      <c r="F41" s="316"/>
      <c r="G41" s="316"/>
      <c r="H41" s="316"/>
      <c r="I41" s="316"/>
      <c r="J41" s="295">
        <v>0</v>
      </c>
      <c r="K41" s="295"/>
      <c r="L41" s="295">
        <v>0</v>
      </c>
      <c r="M41" s="295"/>
      <c r="N41" s="295">
        <v>0</v>
      </c>
      <c r="O41" s="295"/>
      <c r="P41" s="295">
        <v>0</v>
      </c>
      <c r="Q41" s="295"/>
      <c r="R41" s="295">
        <v>0</v>
      </c>
      <c r="S41" s="295"/>
      <c r="T41" s="295">
        <v>0</v>
      </c>
      <c r="U41" s="235"/>
    </row>
    <row r="42" spans="2:21" s="169" customFormat="1" ht="12.75">
      <c r="B42" s="316"/>
      <c r="C42" s="316"/>
      <c r="D42" s="316" t="s">
        <v>555</v>
      </c>
      <c r="E42" s="316" t="s">
        <v>153</v>
      </c>
      <c r="F42" s="316"/>
      <c r="G42" s="316"/>
      <c r="H42" s="316"/>
      <c r="I42" s="316"/>
      <c r="J42" s="295">
        <v>1501.3394033499985</v>
      </c>
      <c r="K42" s="295"/>
      <c r="L42" s="295">
        <v>-1909.9575004275764</v>
      </c>
      <c r="M42" s="295"/>
      <c r="N42" s="295">
        <v>278.16334533982</v>
      </c>
      <c r="O42" s="295"/>
      <c r="P42" s="295">
        <v>3150.4057751477553</v>
      </c>
      <c r="Q42" s="295"/>
      <c r="R42" s="295">
        <v>0</v>
      </c>
      <c r="S42" s="295"/>
      <c r="T42" s="295">
        <v>3019.9510234099976</v>
      </c>
      <c r="U42" s="235"/>
    </row>
    <row r="43" spans="2:21" s="169" customFormat="1" ht="12.75">
      <c r="B43" s="316"/>
      <c r="C43" s="316"/>
      <c r="D43" s="316" t="s">
        <v>556</v>
      </c>
      <c r="E43" s="316" t="s">
        <v>154</v>
      </c>
      <c r="F43" s="316"/>
      <c r="G43" s="316"/>
      <c r="H43" s="316"/>
      <c r="I43" s="316"/>
      <c r="J43" s="295">
        <v>216.79769624999997</v>
      </c>
      <c r="K43" s="295"/>
      <c r="L43" s="295">
        <v>-854.7011570327002</v>
      </c>
      <c r="M43" s="295"/>
      <c r="N43" s="295">
        <v>63.96130373476001</v>
      </c>
      <c r="O43" s="295"/>
      <c r="P43" s="295">
        <v>1055.95145676794</v>
      </c>
      <c r="Q43" s="295"/>
      <c r="R43" s="295">
        <v>0</v>
      </c>
      <c r="S43" s="295"/>
      <c r="T43" s="295">
        <v>482.00929972</v>
      </c>
      <c r="U43" s="235"/>
    </row>
    <row r="44" spans="2:21" s="193" customFormat="1" ht="12.75">
      <c r="B44" s="318"/>
      <c r="C44" s="318" t="s">
        <v>557</v>
      </c>
      <c r="D44" s="318" t="s">
        <v>227</v>
      </c>
      <c r="E44" s="318"/>
      <c r="F44" s="318"/>
      <c r="G44" s="318"/>
      <c r="H44" s="318"/>
      <c r="I44" s="318"/>
      <c r="J44" s="330">
        <v>30819.944274033034</v>
      </c>
      <c r="K44" s="330"/>
      <c r="L44" s="330">
        <v>3326.6553245172863</v>
      </c>
      <c r="M44" s="330"/>
      <c r="N44" s="330">
        <v>0</v>
      </c>
      <c r="O44" s="330"/>
      <c r="P44" s="330">
        <v>102.61563588792397</v>
      </c>
      <c r="Q44" s="330"/>
      <c r="R44" s="330">
        <v>-52.514891492038714</v>
      </c>
      <c r="S44" s="330"/>
      <c r="T44" s="330">
        <v>34196.700342946206</v>
      </c>
      <c r="U44" s="331"/>
    </row>
    <row r="45" spans="2:21" s="169" customFormat="1" ht="12.75">
      <c r="B45" s="316"/>
      <c r="C45" s="316"/>
      <c r="D45" s="316" t="s">
        <v>273</v>
      </c>
      <c r="E45" s="316" t="s">
        <v>21</v>
      </c>
      <c r="F45" s="316"/>
      <c r="G45" s="316"/>
      <c r="H45" s="316"/>
      <c r="I45" s="316"/>
      <c r="J45" s="295">
        <v>11083.611557648626</v>
      </c>
      <c r="K45" s="295"/>
      <c r="L45" s="295">
        <v>1722.394394999997</v>
      </c>
      <c r="M45" s="295"/>
      <c r="N45" s="295">
        <v>0</v>
      </c>
      <c r="O45" s="295"/>
      <c r="P45" s="295">
        <v>0</v>
      </c>
      <c r="Q45" s="295"/>
      <c r="R45" s="295">
        <v>0.011985112832917366</v>
      </c>
      <c r="S45" s="295"/>
      <c r="T45" s="295">
        <v>12806.017937761457</v>
      </c>
      <c r="U45" s="235"/>
    </row>
    <row r="46" spans="2:21" s="169" customFormat="1" ht="12.75">
      <c r="B46" s="316"/>
      <c r="C46" s="316"/>
      <c r="D46" s="316"/>
      <c r="E46" s="316" t="s">
        <v>558</v>
      </c>
      <c r="F46" s="316" t="s">
        <v>539</v>
      </c>
      <c r="G46" s="316"/>
      <c r="H46" s="316"/>
      <c r="I46" s="316"/>
      <c r="J46" s="295">
        <v>0</v>
      </c>
      <c r="K46" s="295"/>
      <c r="L46" s="295">
        <v>0</v>
      </c>
      <c r="M46" s="295"/>
      <c r="N46" s="295">
        <v>0</v>
      </c>
      <c r="O46" s="295"/>
      <c r="P46" s="295">
        <v>0</v>
      </c>
      <c r="Q46" s="295"/>
      <c r="R46" s="295">
        <v>0</v>
      </c>
      <c r="S46" s="295"/>
      <c r="T46" s="295">
        <v>0</v>
      </c>
      <c r="U46" s="235"/>
    </row>
    <row r="47" spans="2:21" s="169" customFormat="1" ht="12.75">
      <c r="B47" s="316"/>
      <c r="C47" s="316"/>
      <c r="D47" s="316"/>
      <c r="E47" s="316"/>
      <c r="F47" s="316" t="s">
        <v>559</v>
      </c>
      <c r="G47" s="316" t="s">
        <v>560</v>
      </c>
      <c r="H47" s="316"/>
      <c r="I47" s="316"/>
      <c r="J47" s="295">
        <v>0</v>
      </c>
      <c r="K47" s="295"/>
      <c r="L47" s="295">
        <v>0</v>
      </c>
      <c r="M47" s="295"/>
      <c r="N47" s="295">
        <v>0</v>
      </c>
      <c r="O47" s="295"/>
      <c r="P47" s="295">
        <v>0</v>
      </c>
      <c r="Q47" s="295"/>
      <c r="R47" s="295">
        <v>0</v>
      </c>
      <c r="S47" s="295"/>
      <c r="T47" s="295">
        <v>0</v>
      </c>
      <c r="U47" s="235"/>
    </row>
    <row r="48" spans="2:21" s="169" customFormat="1" ht="12.75">
      <c r="B48" s="316"/>
      <c r="C48" s="316"/>
      <c r="D48" s="316"/>
      <c r="E48" s="316"/>
      <c r="F48" s="316" t="s">
        <v>561</v>
      </c>
      <c r="G48" s="316" t="s">
        <v>562</v>
      </c>
      <c r="H48" s="316"/>
      <c r="I48" s="316"/>
      <c r="J48" s="295">
        <v>0</v>
      </c>
      <c r="K48" s="295"/>
      <c r="L48" s="295">
        <v>0</v>
      </c>
      <c r="M48" s="295"/>
      <c r="N48" s="295">
        <v>0</v>
      </c>
      <c r="O48" s="295"/>
      <c r="P48" s="295">
        <v>0</v>
      </c>
      <c r="Q48" s="295"/>
      <c r="R48" s="295">
        <v>0</v>
      </c>
      <c r="S48" s="295"/>
      <c r="T48" s="295">
        <v>0</v>
      </c>
      <c r="U48" s="235"/>
    </row>
    <row r="49" spans="2:21" s="169" customFormat="1" ht="12.75">
      <c r="B49" s="316"/>
      <c r="C49" s="316"/>
      <c r="D49" s="316"/>
      <c r="E49" s="316" t="s">
        <v>563</v>
      </c>
      <c r="F49" s="316" t="s">
        <v>154</v>
      </c>
      <c r="G49" s="316"/>
      <c r="H49" s="316"/>
      <c r="I49" s="316"/>
      <c r="J49" s="295">
        <v>11083.611557648626</v>
      </c>
      <c r="K49" s="295"/>
      <c r="L49" s="295">
        <v>1722.394394999997</v>
      </c>
      <c r="M49" s="295"/>
      <c r="N49" s="295">
        <v>0</v>
      </c>
      <c r="O49" s="295"/>
      <c r="P49" s="295">
        <v>0</v>
      </c>
      <c r="Q49" s="295"/>
      <c r="R49" s="295">
        <v>0.011985112832917366</v>
      </c>
      <c r="S49" s="295"/>
      <c r="T49" s="295">
        <v>12806.017937761457</v>
      </c>
      <c r="U49" s="235"/>
    </row>
    <row r="50" spans="2:21" s="169" customFormat="1" ht="12.75">
      <c r="B50" s="316"/>
      <c r="C50" s="316"/>
      <c r="D50" s="316"/>
      <c r="E50" s="316"/>
      <c r="F50" s="316" t="s">
        <v>564</v>
      </c>
      <c r="G50" s="316" t="s">
        <v>560</v>
      </c>
      <c r="H50" s="316"/>
      <c r="I50" s="316"/>
      <c r="J50" s="295">
        <v>0</v>
      </c>
      <c r="K50" s="295"/>
      <c r="L50" s="295">
        <v>0</v>
      </c>
      <c r="M50" s="295"/>
      <c r="N50" s="295">
        <v>0</v>
      </c>
      <c r="O50" s="295"/>
      <c r="P50" s="295">
        <v>0</v>
      </c>
      <c r="Q50" s="295"/>
      <c r="R50" s="295">
        <v>0</v>
      </c>
      <c r="S50" s="295"/>
      <c r="T50" s="295">
        <v>0</v>
      </c>
      <c r="U50" s="235"/>
    </row>
    <row r="51" spans="2:21" s="169" customFormat="1" ht="12.75">
      <c r="B51" s="316"/>
      <c r="C51" s="316"/>
      <c r="D51" s="316"/>
      <c r="E51" s="316"/>
      <c r="F51" s="316" t="s">
        <v>565</v>
      </c>
      <c r="G51" s="316" t="s">
        <v>562</v>
      </c>
      <c r="H51" s="316"/>
      <c r="I51" s="316"/>
      <c r="J51" s="295">
        <v>11083.611557648626</v>
      </c>
      <c r="K51" s="295"/>
      <c r="L51" s="295">
        <v>1722.394394999997</v>
      </c>
      <c r="M51" s="295"/>
      <c r="N51" s="295">
        <v>0</v>
      </c>
      <c r="O51" s="295"/>
      <c r="P51" s="295">
        <v>0</v>
      </c>
      <c r="Q51" s="295"/>
      <c r="R51" s="295">
        <v>0.011985112832917366</v>
      </c>
      <c r="S51" s="295"/>
      <c r="T51" s="295">
        <v>12806.017937761457</v>
      </c>
      <c r="U51" s="235"/>
    </row>
    <row r="52" spans="2:21" s="169" customFormat="1" ht="12.75">
      <c r="B52" s="316"/>
      <c r="C52" s="316"/>
      <c r="D52" s="316"/>
      <c r="E52" s="316"/>
      <c r="F52" s="316"/>
      <c r="G52" s="316" t="s">
        <v>566</v>
      </c>
      <c r="H52" s="316" t="s">
        <v>65</v>
      </c>
      <c r="I52" s="316"/>
      <c r="J52" s="295">
        <v>912.70797</v>
      </c>
      <c r="K52" s="295"/>
      <c r="L52" s="295">
        <v>512.5153949999998</v>
      </c>
      <c r="M52" s="295"/>
      <c r="N52" s="295">
        <v>0</v>
      </c>
      <c r="O52" s="295"/>
      <c r="P52" s="295">
        <v>0</v>
      </c>
      <c r="Q52" s="295"/>
      <c r="R52" s="295">
        <v>0</v>
      </c>
      <c r="S52" s="295"/>
      <c r="T52" s="295">
        <v>1425.2233649999998</v>
      </c>
      <c r="U52" s="235"/>
    </row>
    <row r="53" spans="2:21" s="169" customFormat="1" ht="12.75">
      <c r="B53" s="316"/>
      <c r="C53" s="316"/>
      <c r="D53" s="316"/>
      <c r="E53" s="316"/>
      <c r="F53" s="316"/>
      <c r="G53" s="316" t="s">
        <v>567</v>
      </c>
      <c r="H53" s="316" t="s">
        <v>66</v>
      </c>
      <c r="I53" s="316"/>
      <c r="J53" s="295">
        <v>10170.903587648627</v>
      </c>
      <c r="K53" s="295"/>
      <c r="L53" s="295">
        <v>1209.8789999999972</v>
      </c>
      <c r="M53" s="295"/>
      <c r="N53" s="295">
        <v>0</v>
      </c>
      <c r="O53" s="295"/>
      <c r="P53" s="295">
        <v>0</v>
      </c>
      <c r="Q53" s="295"/>
      <c r="R53" s="295">
        <v>0.011985112832917366</v>
      </c>
      <c r="S53" s="295"/>
      <c r="T53" s="295">
        <v>11380.794572761457</v>
      </c>
      <c r="U53" s="235"/>
    </row>
    <row r="54" spans="2:21" s="169" customFormat="1" ht="12.75">
      <c r="B54" s="316"/>
      <c r="C54" s="316"/>
      <c r="D54" s="316" t="s">
        <v>274</v>
      </c>
      <c r="E54" s="316" t="s">
        <v>22</v>
      </c>
      <c r="F54" s="316"/>
      <c r="G54" s="316"/>
      <c r="H54" s="316"/>
      <c r="I54" s="316"/>
      <c r="J54" s="295">
        <v>1731.2557285500002</v>
      </c>
      <c r="K54" s="295"/>
      <c r="L54" s="295">
        <v>-152.5150914</v>
      </c>
      <c r="M54" s="295"/>
      <c r="N54" s="295">
        <v>0</v>
      </c>
      <c r="O54" s="295"/>
      <c r="P54" s="295">
        <v>5.173326000000145</v>
      </c>
      <c r="Q54" s="295"/>
      <c r="R54" s="295">
        <v>-0.9824601500001222</v>
      </c>
      <c r="S54" s="295"/>
      <c r="T54" s="295">
        <v>1582.931503</v>
      </c>
      <c r="U54" s="235"/>
    </row>
    <row r="55" spans="2:21" s="169" customFormat="1" ht="12.75">
      <c r="B55" s="316"/>
      <c r="C55" s="316"/>
      <c r="D55" s="316"/>
      <c r="E55" s="316" t="s">
        <v>568</v>
      </c>
      <c r="F55" s="316" t="s">
        <v>82</v>
      </c>
      <c r="G55" s="316"/>
      <c r="H55" s="316"/>
      <c r="I55" s="316"/>
      <c r="J55" s="295">
        <v>0</v>
      </c>
      <c r="K55" s="295"/>
      <c r="L55" s="295">
        <v>0</v>
      </c>
      <c r="M55" s="295"/>
      <c r="N55" s="295">
        <v>0</v>
      </c>
      <c r="O55" s="295"/>
      <c r="P55" s="295">
        <v>0</v>
      </c>
      <c r="Q55" s="295"/>
      <c r="R55" s="295">
        <v>0</v>
      </c>
      <c r="S55" s="295"/>
      <c r="T55" s="295">
        <v>0</v>
      </c>
      <c r="U55" s="235"/>
    </row>
    <row r="56" spans="2:21" s="169" customFormat="1" ht="12.75">
      <c r="B56" s="316"/>
      <c r="C56" s="316"/>
      <c r="D56" s="316"/>
      <c r="E56" s="316"/>
      <c r="F56" s="316" t="s">
        <v>569</v>
      </c>
      <c r="G56" s="316" t="s">
        <v>560</v>
      </c>
      <c r="H56" s="316"/>
      <c r="I56" s="316"/>
      <c r="J56" s="295">
        <v>0</v>
      </c>
      <c r="K56" s="295"/>
      <c r="L56" s="295">
        <v>0</v>
      </c>
      <c r="M56" s="295"/>
      <c r="N56" s="295">
        <v>0</v>
      </c>
      <c r="O56" s="295"/>
      <c r="P56" s="295">
        <v>0</v>
      </c>
      <c r="Q56" s="295"/>
      <c r="R56" s="295">
        <v>0</v>
      </c>
      <c r="S56" s="295"/>
      <c r="T56" s="295">
        <v>0</v>
      </c>
      <c r="U56" s="235"/>
    </row>
    <row r="57" spans="2:21" s="169" customFormat="1" ht="12.75">
      <c r="B57" s="316"/>
      <c r="C57" s="316"/>
      <c r="D57" s="316"/>
      <c r="E57" s="316"/>
      <c r="F57" s="316" t="s">
        <v>570</v>
      </c>
      <c r="G57" s="316" t="s">
        <v>562</v>
      </c>
      <c r="H57" s="316"/>
      <c r="I57" s="316"/>
      <c r="J57" s="295">
        <v>0</v>
      </c>
      <c r="K57" s="295"/>
      <c r="L57" s="295">
        <v>0</v>
      </c>
      <c r="M57" s="295"/>
      <c r="N57" s="295">
        <v>0</v>
      </c>
      <c r="O57" s="295"/>
      <c r="P57" s="295">
        <v>0</v>
      </c>
      <c r="Q57" s="295"/>
      <c r="R57" s="295">
        <v>0</v>
      </c>
      <c r="S57" s="295"/>
      <c r="T57" s="295">
        <v>0</v>
      </c>
      <c r="U57" s="235"/>
    </row>
    <row r="58" spans="2:21" s="169" customFormat="1" ht="12.75">
      <c r="B58" s="316"/>
      <c r="C58" s="316"/>
      <c r="D58" s="316"/>
      <c r="E58" s="316" t="s">
        <v>571</v>
      </c>
      <c r="F58" s="316" t="s">
        <v>539</v>
      </c>
      <c r="G58" s="316"/>
      <c r="H58" s="316"/>
      <c r="I58" s="316"/>
      <c r="J58" s="295">
        <v>0</v>
      </c>
      <c r="K58" s="295"/>
      <c r="L58" s="295">
        <v>0</v>
      </c>
      <c r="M58" s="295"/>
      <c r="N58" s="295">
        <v>0</v>
      </c>
      <c r="O58" s="295"/>
      <c r="P58" s="295">
        <v>0</v>
      </c>
      <c r="Q58" s="295"/>
      <c r="R58" s="295">
        <v>0</v>
      </c>
      <c r="S58" s="295"/>
      <c r="T58" s="295">
        <v>0</v>
      </c>
      <c r="U58" s="235"/>
    </row>
    <row r="59" spans="2:21" s="169" customFormat="1" ht="12.75">
      <c r="B59" s="316"/>
      <c r="C59" s="316"/>
      <c r="D59" s="316"/>
      <c r="E59" s="316"/>
      <c r="F59" s="316" t="s">
        <v>572</v>
      </c>
      <c r="G59" s="316" t="s">
        <v>560</v>
      </c>
      <c r="H59" s="316"/>
      <c r="I59" s="316"/>
      <c r="J59" s="295">
        <v>0</v>
      </c>
      <c r="K59" s="295"/>
      <c r="L59" s="295">
        <v>0</v>
      </c>
      <c r="M59" s="295"/>
      <c r="N59" s="295">
        <v>0</v>
      </c>
      <c r="O59" s="295"/>
      <c r="P59" s="295">
        <v>0</v>
      </c>
      <c r="Q59" s="295"/>
      <c r="R59" s="295">
        <v>0</v>
      </c>
      <c r="S59" s="295"/>
      <c r="T59" s="295">
        <v>0</v>
      </c>
      <c r="U59" s="235"/>
    </row>
    <row r="60" spans="2:21" s="169" customFormat="1" ht="12.75">
      <c r="B60" s="316"/>
      <c r="C60" s="316"/>
      <c r="D60" s="316"/>
      <c r="E60" s="316"/>
      <c r="F60" s="316" t="s">
        <v>573</v>
      </c>
      <c r="G60" s="316" t="s">
        <v>562</v>
      </c>
      <c r="H60" s="316"/>
      <c r="I60" s="316"/>
      <c r="J60" s="295">
        <v>0</v>
      </c>
      <c r="K60" s="295"/>
      <c r="L60" s="295">
        <v>0</v>
      </c>
      <c r="M60" s="295"/>
      <c r="N60" s="295">
        <v>0</v>
      </c>
      <c r="O60" s="295"/>
      <c r="P60" s="295">
        <v>0</v>
      </c>
      <c r="Q60" s="295"/>
      <c r="R60" s="295">
        <v>0</v>
      </c>
      <c r="S60" s="295"/>
      <c r="T60" s="295">
        <v>0</v>
      </c>
      <c r="U60" s="235"/>
    </row>
    <row r="61" spans="2:21" s="169" customFormat="1" ht="12.75">
      <c r="B61" s="316"/>
      <c r="C61" s="316"/>
      <c r="D61" s="316"/>
      <c r="E61" s="316" t="s">
        <v>574</v>
      </c>
      <c r="F61" s="316" t="s">
        <v>153</v>
      </c>
      <c r="G61" s="316"/>
      <c r="H61" s="316"/>
      <c r="I61" s="316"/>
      <c r="J61" s="295">
        <v>1707.179008</v>
      </c>
      <c r="K61" s="295"/>
      <c r="L61" s="295">
        <v>-164.820831</v>
      </c>
      <c r="M61" s="295"/>
      <c r="N61" s="295">
        <v>0</v>
      </c>
      <c r="O61" s="295"/>
      <c r="P61" s="295">
        <v>5.173326000000145</v>
      </c>
      <c r="Q61" s="295"/>
      <c r="R61" s="295">
        <v>-1.0000000000001137</v>
      </c>
      <c r="S61" s="295"/>
      <c r="T61" s="295">
        <v>1546.531503</v>
      </c>
      <c r="U61" s="235"/>
    </row>
    <row r="62" spans="2:21" s="169" customFormat="1" ht="12.75">
      <c r="B62" s="316"/>
      <c r="C62" s="316"/>
      <c r="D62" s="316"/>
      <c r="E62" s="316"/>
      <c r="F62" s="316" t="s">
        <v>575</v>
      </c>
      <c r="G62" s="316" t="s">
        <v>560</v>
      </c>
      <c r="H62" s="316"/>
      <c r="I62" s="316"/>
      <c r="J62" s="295">
        <v>519.3786557213677</v>
      </c>
      <c r="K62" s="295"/>
      <c r="L62" s="295">
        <v>-109.92228043343576</v>
      </c>
      <c r="M62" s="295"/>
      <c r="N62" s="295">
        <v>0</v>
      </c>
      <c r="O62" s="295"/>
      <c r="P62" s="295">
        <v>1.1692205943834892</v>
      </c>
      <c r="Q62" s="295"/>
      <c r="R62" s="295">
        <v>-0.3042321006101929</v>
      </c>
      <c r="S62" s="295"/>
      <c r="T62" s="295">
        <v>410.32136378170526</v>
      </c>
      <c r="U62" s="235"/>
    </row>
    <row r="63" spans="2:21" s="169" customFormat="1" ht="12.75">
      <c r="B63" s="316"/>
      <c r="C63" s="316"/>
      <c r="D63" s="316"/>
      <c r="E63" s="316"/>
      <c r="F63" s="316" t="s">
        <v>576</v>
      </c>
      <c r="G63" s="316" t="s">
        <v>562</v>
      </c>
      <c r="H63" s="316"/>
      <c r="I63" s="316"/>
      <c r="J63" s="295">
        <v>1187.8003522786323</v>
      </c>
      <c r="K63" s="295"/>
      <c r="L63" s="295">
        <v>-54.89855056656424</v>
      </c>
      <c r="M63" s="295"/>
      <c r="N63" s="295">
        <v>0</v>
      </c>
      <c r="O63" s="295"/>
      <c r="P63" s="295">
        <v>4.004105405616656</v>
      </c>
      <c r="Q63" s="295"/>
      <c r="R63" s="295">
        <v>-0.6957678993899208</v>
      </c>
      <c r="S63" s="295"/>
      <c r="T63" s="295">
        <v>1136.2101392182947</v>
      </c>
      <c r="U63" s="235"/>
    </row>
    <row r="64" spans="2:21" s="169" customFormat="1" ht="12.75">
      <c r="B64" s="316"/>
      <c r="C64" s="316"/>
      <c r="D64" s="316"/>
      <c r="E64" s="316" t="s">
        <v>577</v>
      </c>
      <c r="F64" s="316" t="s">
        <v>154</v>
      </c>
      <c r="G64" s="316"/>
      <c r="H64" s="316"/>
      <c r="I64" s="316"/>
      <c r="J64" s="295">
        <v>24.076720550000005</v>
      </c>
      <c r="K64" s="295"/>
      <c r="L64" s="295">
        <v>12.3057396</v>
      </c>
      <c r="M64" s="295"/>
      <c r="N64" s="295">
        <v>0</v>
      </c>
      <c r="O64" s="295"/>
      <c r="P64" s="295">
        <v>0</v>
      </c>
      <c r="Q64" s="295"/>
      <c r="R64" s="295">
        <v>0.017539849999991475</v>
      </c>
      <c r="S64" s="295"/>
      <c r="T64" s="295">
        <v>36.4</v>
      </c>
      <c r="U64" s="235"/>
    </row>
    <row r="65" spans="2:21" s="169" customFormat="1" ht="12.75">
      <c r="B65" s="316"/>
      <c r="C65" s="316"/>
      <c r="D65" s="316"/>
      <c r="E65" s="316"/>
      <c r="F65" s="316" t="s">
        <v>578</v>
      </c>
      <c r="G65" s="316" t="s">
        <v>560</v>
      </c>
      <c r="H65" s="316"/>
      <c r="I65" s="316"/>
      <c r="J65" s="295">
        <v>0</v>
      </c>
      <c r="K65" s="295"/>
      <c r="L65" s="295">
        <v>0</v>
      </c>
      <c r="M65" s="295"/>
      <c r="N65" s="295">
        <v>0</v>
      </c>
      <c r="O65" s="295"/>
      <c r="P65" s="295">
        <v>0</v>
      </c>
      <c r="Q65" s="295"/>
      <c r="R65" s="295">
        <v>0</v>
      </c>
      <c r="S65" s="295"/>
      <c r="T65" s="295">
        <v>0</v>
      </c>
      <c r="U65" s="235"/>
    </row>
    <row r="66" spans="2:21" s="169" customFormat="1" ht="12.75">
      <c r="B66" s="316"/>
      <c r="C66" s="316"/>
      <c r="D66" s="316"/>
      <c r="E66" s="316"/>
      <c r="F66" s="316" t="s">
        <v>579</v>
      </c>
      <c r="G66" s="316" t="s">
        <v>562</v>
      </c>
      <c r="H66" s="316"/>
      <c r="I66" s="316"/>
      <c r="J66" s="295">
        <v>24.076720550000005</v>
      </c>
      <c r="K66" s="295"/>
      <c r="L66" s="295">
        <v>12.3057396</v>
      </c>
      <c r="M66" s="295"/>
      <c r="N66" s="295">
        <v>0</v>
      </c>
      <c r="O66" s="295"/>
      <c r="P66" s="295">
        <v>0</v>
      </c>
      <c r="Q66" s="295"/>
      <c r="R66" s="295">
        <v>0.017539849999991475</v>
      </c>
      <c r="S66" s="295"/>
      <c r="T66" s="295">
        <v>36.4</v>
      </c>
      <c r="U66" s="235"/>
    </row>
    <row r="67" spans="2:21" s="169" customFormat="1" ht="12.75">
      <c r="B67" s="316"/>
      <c r="C67" s="316"/>
      <c r="D67" s="316" t="s">
        <v>275</v>
      </c>
      <c r="E67" s="316" t="s">
        <v>23</v>
      </c>
      <c r="F67" s="316"/>
      <c r="G67" s="316"/>
      <c r="H67" s="316"/>
      <c r="I67" s="316"/>
      <c r="J67" s="295">
        <v>17646.774987834408</v>
      </c>
      <c r="K67" s="295"/>
      <c r="L67" s="295">
        <v>1756.776020917289</v>
      </c>
      <c r="M67" s="295"/>
      <c r="N67" s="295">
        <v>0</v>
      </c>
      <c r="O67" s="295"/>
      <c r="P67" s="295">
        <v>94.68530988792384</v>
      </c>
      <c r="Q67" s="295"/>
      <c r="R67" s="295">
        <v>-51.54441645487151</v>
      </c>
      <c r="S67" s="295"/>
      <c r="T67" s="295">
        <v>19446.69190218475</v>
      </c>
      <c r="U67" s="235"/>
    </row>
    <row r="68" spans="2:21" s="169" customFormat="1" ht="12.75">
      <c r="B68" s="316"/>
      <c r="C68" s="316"/>
      <c r="D68" s="316"/>
      <c r="E68" s="316" t="s">
        <v>580</v>
      </c>
      <c r="F68" s="316" t="s">
        <v>82</v>
      </c>
      <c r="G68" s="316"/>
      <c r="H68" s="316"/>
      <c r="I68" s="316"/>
      <c r="J68" s="295">
        <v>0</v>
      </c>
      <c r="K68" s="295"/>
      <c r="L68" s="295">
        <v>0</v>
      </c>
      <c r="M68" s="295"/>
      <c r="N68" s="295">
        <v>0</v>
      </c>
      <c r="O68" s="295"/>
      <c r="P68" s="295">
        <v>0</v>
      </c>
      <c r="Q68" s="295"/>
      <c r="R68" s="295">
        <v>0</v>
      </c>
      <c r="S68" s="295"/>
      <c r="T68" s="295">
        <v>0</v>
      </c>
      <c r="U68" s="235"/>
    </row>
    <row r="69" spans="2:21" s="169" customFormat="1" ht="12.75">
      <c r="B69" s="316"/>
      <c r="C69" s="316"/>
      <c r="D69" s="316"/>
      <c r="E69" s="316" t="s">
        <v>581</v>
      </c>
      <c r="F69" s="316" t="s">
        <v>539</v>
      </c>
      <c r="G69" s="316"/>
      <c r="H69" s="316"/>
      <c r="I69" s="316"/>
      <c r="J69" s="295">
        <v>6651.007756441728</v>
      </c>
      <c r="K69" s="295"/>
      <c r="L69" s="295">
        <v>1072.873030654036</v>
      </c>
      <c r="M69" s="295"/>
      <c r="N69" s="295">
        <v>0</v>
      </c>
      <c r="O69" s="295"/>
      <c r="P69" s="295">
        <v>-34.66999999999916</v>
      </c>
      <c r="Q69" s="295"/>
      <c r="R69" s="295">
        <v>0</v>
      </c>
      <c r="S69" s="295"/>
      <c r="T69" s="295">
        <v>7689.210787095765</v>
      </c>
      <c r="U69" s="235"/>
    </row>
    <row r="70" spans="2:21" s="169" customFormat="1" ht="12.75">
      <c r="B70" s="316"/>
      <c r="C70" s="316"/>
      <c r="D70" s="316"/>
      <c r="E70" s="316" t="s">
        <v>582</v>
      </c>
      <c r="F70" s="316" t="s">
        <v>153</v>
      </c>
      <c r="G70" s="316"/>
      <c r="H70" s="316"/>
      <c r="I70" s="316"/>
      <c r="J70" s="295">
        <v>3181.61162</v>
      </c>
      <c r="K70" s="295"/>
      <c r="L70" s="295">
        <v>174.94644741466414</v>
      </c>
      <c r="M70" s="295"/>
      <c r="N70" s="295">
        <v>0</v>
      </c>
      <c r="O70" s="295"/>
      <c r="P70" s="295">
        <v>17.996491414664</v>
      </c>
      <c r="Q70" s="295"/>
      <c r="R70" s="295">
        <v>-235.9929828293284</v>
      </c>
      <c r="S70" s="295"/>
      <c r="T70" s="295">
        <v>3138.561576</v>
      </c>
      <c r="U70" s="235"/>
    </row>
    <row r="71" spans="2:21" s="169" customFormat="1" ht="12.75">
      <c r="B71" s="316"/>
      <c r="C71" s="316"/>
      <c r="D71" s="316"/>
      <c r="E71" s="316" t="s">
        <v>583</v>
      </c>
      <c r="F71" s="316" t="s">
        <v>154</v>
      </c>
      <c r="G71" s="316"/>
      <c r="H71" s="316"/>
      <c r="I71" s="316"/>
      <c r="J71" s="295">
        <v>7814.15561139268</v>
      </c>
      <c r="K71" s="295"/>
      <c r="L71" s="295">
        <v>508.9565428485889</v>
      </c>
      <c r="M71" s="295"/>
      <c r="N71" s="295">
        <v>0</v>
      </c>
      <c r="O71" s="295"/>
      <c r="P71" s="295">
        <v>111.35881847325899</v>
      </c>
      <c r="Q71" s="295"/>
      <c r="R71" s="295">
        <v>184.4485663744569</v>
      </c>
      <c r="S71" s="295"/>
      <c r="T71" s="295">
        <v>8618.919539088985</v>
      </c>
      <c r="U71" s="235"/>
    </row>
    <row r="72" spans="2:21" s="169" customFormat="1" ht="12.75">
      <c r="B72" s="316"/>
      <c r="C72" s="316"/>
      <c r="D72" s="316"/>
      <c r="E72" s="316"/>
      <c r="F72" s="316" t="s">
        <v>584</v>
      </c>
      <c r="G72" s="316" t="s">
        <v>65</v>
      </c>
      <c r="H72" s="316"/>
      <c r="I72" s="316"/>
      <c r="J72" s="295">
        <v>1947.185</v>
      </c>
      <c r="K72" s="295"/>
      <c r="L72" s="295">
        <v>-1770.5</v>
      </c>
      <c r="M72" s="295"/>
      <c r="N72" s="295">
        <v>0</v>
      </c>
      <c r="O72" s="295"/>
      <c r="P72" s="295">
        <v>0</v>
      </c>
      <c r="Q72" s="295"/>
      <c r="R72" s="295">
        <v>0.005000000000052296</v>
      </c>
      <c r="S72" s="295"/>
      <c r="T72" s="295">
        <v>176.69</v>
      </c>
      <c r="U72" s="235"/>
    </row>
    <row r="73" spans="2:21" s="169" customFormat="1" ht="12.75">
      <c r="B73" s="316"/>
      <c r="C73" s="316"/>
      <c r="D73" s="316"/>
      <c r="E73" s="316"/>
      <c r="F73" s="316" t="s">
        <v>585</v>
      </c>
      <c r="G73" s="316" t="s">
        <v>66</v>
      </c>
      <c r="H73" s="316"/>
      <c r="I73" s="316"/>
      <c r="J73" s="295">
        <v>5866.9706113926795</v>
      </c>
      <c r="K73" s="295"/>
      <c r="L73" s="295">
        <v>2279.456542848589</v>
      </c>
      <c r="M73" s="295"/>
      <c r="N73" s="295">
        <v>0</v>
      </c>
      <c r="O73" s="295"/>
      <c r="P73" s="295">
        <v>111.35881847325899</v>
      </c>
      <c r="Q73" s="295"/>
      <c r="R73" s="295">
        <v>184.44356637445685</v>
      </c>
      <c r="S73" s="295"/>
      <c r="T73" s="295">
        <v>8442.229539088985</v>
      </c>
      <c r="U73" s="235"/>
    </row>
    <row r="74" spans="2:21" s="169" customFormat="1" ht="12.75">
      <c r="B74" s="316"/>
      <c r="C74" s="316"/>
      <c r="D74" s="316" t="s">
        <v>276</v>
      </c>
      <c r="E74" s="316" t="s">
        <v>24</v>
      </c>
      <c r="F74" s="316"/>
      <c r="G74" s="316"/>
      <c r="H74" s="316"/>
      <c r="I74" s="316"/>
      <c r="J74" s="295">
        <v>358.302</v>
      </c>
      <c r="K74" s="295"/>
      <c r="L74" s="295">
        <v>0</v>
      </c>
      <c r="M74" s="295"/>
      <c r="N74" s="295">
        <v>0</v>
      </c>
      <c r="O74" s="295"/>
      <c r="P74" s="295">
        <v>2.756999999999991</v>
      </c>
      <c r="Q74" s="295"/>
      <c r="R74" s="295">
        <v>0</v>
      </c>
      <c r="S74" s="295"/>
      <c r="T74" s="295">
        <v>361.059</v>
      </c>
      <c r="U74" s="235"/>
    </row>
    <row r="75" spans="2:21" s="169" customFormat="1" ht="12.75">
      <c r="B75" s="316"/>
      <c r="C75" s="316"/>
      <c r="D75" s="316"/>
      <c r="E75" s="316" t="s">
        <v>277</v>
      </c>
      <c r="F75" s="316" t="s">
        <v>82</v>
      </c>
      <c r="G75" s="316"/>
      <c r="H75" s="316"/>
      <c r="I75" s="316"/>
      <c r="J75" s="295">
        <v>250.502</v>
      </c>
      <c r="K75" s="295"/>
      <c r="L75" s="295">
        <v>0</v>
      </c>
      <c r="M75" s="295"/>
      <c r="N75" s="295">
        <v>0</v>
      </c>
      <c r="O75" s="295"/>
      <c r="P75" s="295">
        <v>2.756999999999991</v>
      </c>
      <c r="Q75" s="295"/>
      <c r="R75" s="295">
        <v>0</v>
      </c>
      <c r="S75" s="295"/>
      <c r="T75" s="295">
        <v>253.25900000000001</v>
      </c>
      <c r="U75" s="235"/>
    </row>
    <row r="76" spans="2:21" s="169" customFormat="1" ht="12.75">
      <c r="B76" s="316"/>
      <c r="C76" s="316"/>
      <c r="D76" s="316"/>
      <c r="E76" s="316"/>
      <c r="F76" s="316" t="s">
        <v>586</v>
      </c>
      <c r="G76" s="316" t="s">
        <v>560</v>
      </c>
      <c r="H76" s="316"/>
      <c r="I76" s="316"/>
      <c r="J76" s="295">
        <v>250.502</v>
      </c>
      <c r="K76" s="295"/>
      <c r="L76" s="295">
        <v>0</v>
      </c>
      <c r="M76" s="295"/>
      <c r="N76" s="295">
        <v>0</v>
      </c>
      <c r="O76" s="295"/>
      <c r="P76" s="295">
        <v>2.756999999999991</v>
      </c>
      <c r="Q76" s="295"/>
      <c r="R76" s="295">
        <v>0</v>
      </c>
      <c r="S76" s="295"/>
      <c r="T76" s="295">
        <v>253.25900000000001</v>
      </c>
      <c r="U76" s="235"/>
    </row>
    <row r="77" spans="2:21" s="169" customFormat="1" ht="12.75">
      <c r="B77" s="316"/>
      <c r="C77" s="316"/>
      <c r="D77" s="316"/>
      <c r="E77" s="316"/>
      <c r="F77" s="316" t="s">
        <v>587</v>
      </c>
      <c r="G77" s="316" t="s">
        <v>562</v>
      </c>
      <c r="H77" s="316"/>
      <c r="I77" s="316"/>
      <c r="J77" s="295">
        <v>0</v>
      </c>
      <c r="K77" s="295"/>
      <c r="L77" s="295">
        <v>0</v>
      </c>
      <c r="M77" s="295"/>
      <c r="N77" s="295">
        <v>0</v>
      </c>
      <c r="O77" s="295"/>
      <c r="P77" s="295">
        <v>0</v>
      </c>
      <c r="Q77" s="295"/>
      <c r="R77" s="295">
        <v>0</v>
      </c>
      <c r="S77" s="295"/>
      <c r="T77" s="295">
        <v>0</v>
      </c>
      <c r="U77" s="235"/>
    </row>
    <row r="78" spans="2:21" s="169" customFormat="1" ht="12.75">
      <c r="B78" s="316"/>
      <c r="C78" s="316"/>
      <c r="D78" s="316"/>
      <c r="E78" s="316" t="s">
        <v>278</v>
      </c>
      <c r="F78" s="316" t="s">
        <v>539</v>
      </c>
      <c r="G78" s="316"/>
      <c r="H78" s="316"/>
      <c r="I78" s="316"/>
      <c r="J78" s="295">
        <v>107.8</v>
      </c>
      <c r="K78" s="295"/>
      <c r="L78" s="295">
        <v>0</v>
      </c>
      <c r="M78" s="295"/>
      <c r="N78" s="295">
        <v>0</v>
      </c>
      <c r="O78" s="295"/>
      <c r="P78" s="295">
        <v>0</v>
      </c>
      <c r="Q78" s="295"/>
      <c r="R78" s="295">
        <v>0</v>
      </c>
      <c r="S78" s="295"/>
      <c r="T78" s="295">
        <v>107.8</v>
      </c>
      <c r="U78" s="235"/>
    </row>
    <row r="79" spans="2:21" s="169" customFormat="1" ht="12.75">
      <c r="B79" s="316"/>
      <c r="C79" s="316"/>
      <c r="D79" s="316"/>
      <c r="E79" s="316"/>
      <c r="F79" s="316" t="s">
        <v>588</v>
      </c>
      <c r="G79" s="316" t="s">
        <v>560</v>
      </c>
      <c r="H79" s="316"/>
      <c r="I79" s="316"/>
      <c r="J79" s="295">
        <v>107.8</v>
      </c>
      <c r="K79" s="295"/>
      <c r="L79" s="295">
        <v>0</v>
      </c>
      <c r="M79" s="295"/>
      <c r="N79" s="295">
        <v>0</v>
      </c>
      <c r="O79" s="295"/>
      <c r="P79" s="295">
        <v>0</v>
      </c>
      <c r="Q79" s="295"/>
      <c r="R79" s="295">
        <v>0</v>
      </c>
      <c r="S79" s="295"/>
      <c r="T79" s="295">
        <v>107.8</v>
      </c>
      <c r="U79" s="235"/>
    </row>
    <row r="80" spans="2:21" s="169" customFormat="1" ht="12.75">
      <c r="B80" s="316"/>
      <c r="C80" s="316"/>
      <c r="D80" s="316"/>
      <c r="E80" s="316"/>
      <c r="F80" s="316" t="s">
        <v>589</v>
      </c>
      <c r="G80" s="316" t="s">
        <v>562</v>
      </c>
      <c r="H80" s="316"/>
      <c r="I80" s="316"/>
      <c r="J80" s="295">
        <v>0</v>
      </c>
      <c r="K80" s="295"/>
      <c r="L80" s="295">
        <v>0</v>
      </c>
      <c r="M80" s="295"/>
      <c r="N80" s="295">
        <v>0</v>
      </c>
      <c r="O80" s="295"/>
      <c r="P80" s="295">
        <v>0</v>
      </c>
      <c r="Q80" s="295"/>
      <c r="R80" s="295">
        <v>0</v>
      </c>
      <c r="S80" s="295"/>
      <c r="T80" s="295">
        <v>0</v>
      </c>
      <c r="U80" s="235"/>
    </row>
    <row r="81" spans="2:21" s="169" customFormat="1" ht="12.75">
      <c r="B81" s="316"/>
      <c r="C81" s="316"/>
      <c r="D81" s="316"/>
      <c r="E81" s="316" t="s">
        <v>590</v>
      </c>
      <c r="F81" s="316" t="s">
        <v>153</v>
      </c>
      <c r="G81" s="316"/>
      <c r="H81" s="316"/>
      <c r="I81" s="316"/>
      <c r="J81" s="295">
        <v>0</v>
      </c>
      <c r="K81" s="295"/>
      <c r="L81" s="295">
        <v>0</v>
      </c>
      <c r="M81" s="295"/>
      <c r="N81" s="295">
        <v>0</v>
      </c>
      <c r="O81" s="295"/>
      <c r="P81" s="295">
        <v>0</v>
      </c>
      <c r="Q81" s="295"/>
      <c r="R81" s="295">
        <v>0</v>
      </c>
      <c r="S81" s="295"/>
      <c r="T81" s="295">
        <v>0</v>
      </c>
      <c r="U81" s="235"/>
    </row>
    <row r="82" spans="2:21" s="169" customFormat="1" ht="12.75">
      <c r="B82" s="316"/>
      <c r="C82" s="316"/>
      <c r="D82" s="316"/>
      <c r="E82" s="316"/>
      <c r="F82" s="316" t="s">
        <v>591</v>
      </c>
      <c r="G82" s="316" t="s">
        <v>560</v>
      </c>
      <c r="H82" s="316"/>
      <c r="I82" s="316"/>
      <c r="J82" s="295">
        <v>0</v>
      </c>
      <c r="K82" s="295"/>
      <c r="L82" s="295">
        <v>0</v>
      </c>
      <c r="M82" s="295"/>
      <c r="N82" s="295">
        <v>0</v>
      </c>
      <c r="O82" s="295"/>
      <c r="P82" s="295">
        <v>0</v>
      </c>
      <c r="Q82" s="295"/>
      <c r="R82" s="295">
        <v>0</v>
      </c>
      <c r="S82" s="295"/>
      <c r="T82" s="295">
        <v>0</v>
      </c>
      <c r="U82" s="235"/>
    </row>
    <row r="83" spans="2:21" s="169" customFormat="1" ht="12.75">
      <c r="B83" s="316"/>
      <c r="C83" s="316"/>
      <c r="D83" s="316"/>
      <c r="E83" s="316"/>
      <c r="F83" s="316" t="s">
        <v>592</v>
      </c>
      <c r="G83" s="316" t="s">
        <v>562</v>
      </c>
      <c r="H83" s="316"/>
      <c r="I83" s="316"/>
      <c r="J83" s="295">
        <v>0</v>
      </c>
      <c r="K83" s="295"/>
      <c r="L83" s="295">
        <v>0</v>
      </c>
      <c r="M83" s="295"/>
      <c r="N83" s="295">
        <v>0</v>
      </c>
      <c r="O83" s="295"/>
      <c r="P83" s="295">
        <v>0</v>
      </c>
      <c r="Q83" s="295"/>
      <c r="R83" s="295">
        <v>0</v>
      </c>
      <c r="S83" s="295"/>
      <c r="T83" s="295">
        <v>0</v>
      </c>
      <c r="U83" s="235"/>
    </row>
    <row r="84" spans="2:21" s="169" customFormat="1" ht="12.75">
      <c r="B84" s="316"/>
      <c r="C84" s="316"/>
      <c r="D84" s="316"/>
      <c r="E84" s="316" t="s">
        <v>593</v>
      </c>
      <c r="F84" s="316" t="s">
        <v>154</v>
      </c>
      <c r="G84" s="316"/>
      <c r="H84" s="316"/>
      <c r="I84" s="316"/>
      <c r="J84" s="295">
        <v>0</v>
      </c>
      <c r="K84" s="295"/>
      <c r="L84" s="295">
        <v>0</v>
      </c>
      <c r="M84" s="295"/>
      <c r="N84" s="295">
        <v>0</v>
      </c>
      <c r="O84" s="295"/>
      <c r="P84" s="295">
        <v>0</v>
      </c>
      <c r="Q84" s="295"/>
      <c r="R84" s="295">
        <v>0</v>
      </c>
      <c r="S84" s="295"/>
      <c r="T84" s="295">
        <v>0</v>
      </c>
      <c r="U84" s="235"/>
    </row>
    <row r="85" spans="2:21" s="169" customFormat="1" ht="12.75">
      <c r="B85" s="316"/>
      <c r="C85" s="316"/>
      <c r="D85" s="316"/>
      <c r="E85" s="316"/>
      <c r="F85" s="316" t="s">
        <v>594</v>
      </c>
      <c r="G85" s="316" t="s">
        <v>560</v>
      </c>
      <c r="H85" s="316"/>
      <c r="I85" s="316"/>
      <c r="J85" s="295">
        <v>0</v>
      </c>
      <c r="K85" s="295"/>
      <c r="L85" s="295">
        <v>0</v>
      </c>
      <c r="M85" s="295"/>
      <c r="N85" s="295">
        <v>0</v>
      </c>
      <c r="O85" s="295"/>
      <c r="P85" s="295">
        <v>0</v>
      </c>
      <c r="Q85" s="295"/>
      <c r="R85" s="295">
        <v>0</v>
      </c>
      <c r="S85" s="295"/>
      <c r="T85" s="295">
        <v>0</v>
      </c>
      <c r="U85" s="235"/>
    </row>
    <row r="86" spans="2:21" s="169" customFormat="1" ht="12.75">
      <c r="B86" s="316"/>
      <c r="C86" s="316"/>
      <c r="D86" s="316"/>
      <c r="E86" s="316"/>
      <c r="F86" s="316" t="s">
        <v>595</v>
      </c>
      <c r="G86" s="316" t="s">
        <v>562</v>
      </c>
      <c r="H86" s="316"/>
      <c r="I86" s="316"/>
      <c r="J86" s="295">
        <v>0</v>
      </c>
      <c r="K86" s="295"/>
      <c r="L86" s="295">
        <v>0</v>
      </c>
      <c r="M86" s="295"/>
      <c r="N86" s="295">
        <v>0</v>
      </c>
      <c r="O86" s="295"/>
      <c r="P86" s="295">
        <v>0</v>
      </c>
      <c r="Q86" s="295"/>
      <c r="R86" s="295">
        <v>0</v>
      </c>
      <c r="S86" s="295"/>
      <c r="T86" s="295">
        <v>0</v>
      </c>
      <c r="U86" s="235"/>
    </row>
    <row r="87" spans="2:21" s="169" customFormat="1" ht="12.75">
      <c r="B87" s="316"/>
      <c r="C87" s="316"/>
      <c r="D87" s="316"/>
      <c r="E87" s="316"/>
      <c r="F87" s="316"/>
      <c r="G87" s="316" t="s">
        <v>596</v>
      </c>
      <c r="H87" s="316" t="s">
        <v>65</v>
      </c>
      <c r="I87" s="316"/>
      <c r="J87" s="295">
        <v>0</v>
      </c>
      <c r="K87" s="295"/>
      <c r="L87" s="295">
        <v>0</v>
      </c>
      <c r="M87" s="295"/>
      <c r="N87" s="295">
        <v>0</v>
      </c>
      <c r="O87" s="295"/>
      <c r="P87" s="295">
        <v>0</v>
      </c>
      <c r="Q87" s="295"/>
      <c r="R87" s="295">
        <v>0</v>
      </c>
      <c r="S87" s="295"/>
      <c r="T87" s="295">
        <v>0</v>
      </c>
      <c r="U87" s="235"/>
    </row>
    <row r="88" spans="2:21" s="169" customFormat="1" ht="12.75">
      <c r="B88" s="316"/>
      <c r="C88" s="316"/>
      <c r="D88" s="316"/>
      <c r="E88" s="316"/>
      <c r="F88" s="316"/>
      <c r="G88" s="316" t="s">
        <v>597</v>
      </c>
      <c r="H88" s="316" t="s">
        <v>66</v>
      </c>
      <c r="I88" s="316"/>
      <c r="J88" s="295">
        <v>0</v>
      </c>
      <c r="K88" s="295"/>
      <c r="L88" s="295">
        <v>0</v>
      </c>
      <c r="M88" s="295"/>
      <c r="N88" s="295">
        <v>0</v>
      </c>
      <c r="O88" s="295"/>
      <c r="P88" s="295">
        <v>0</v>
      </c>
      <c r="Q88" s="295"/>
      <c r="R88" s="295">
        <v>0</v>
      </c>
      <c r="S88" s="295"/>
      <c r="T88" s="295">
        <v>0</v>
      </c>
      <c r="U88" s="235"/>
    </row>
    <row r="89" spans="2:21" s="193" customFormat="1" ht="12.75">
      <c r="B89" s="318"/>
      <c r="C89" s="318" t="s">
        <v>68</v>
      </c>
      <c r="D89" s="318" t="s">
        <v>751</v>
      </c>
      <c r="E89" s="318"/>
      <c r="F89" s="318"/>
      <c r="G89" s="332"/>
      <c r="H89" s="318"/>
      <c r="I89" s="318"/>
      <c r="J89" s="330">
        <v>16910.10467372</v>
      </c>
      <c r="K89" s="330"/>
      <c r="L89" s="330">
        <v>349.3349185821909</v>
      </c>
      <c r="M89" s="330"/>
      <c r="N89" s="330">
        <v>130.5022796024597</v>
      </c>
      <c r="O89" s="330"/>
      <c r="P89" s="330">
        <v>507.53498798535026</v>
      </c>
      <c r="Q89" s="330"/>
      <c r="R89" s="330">
        <v>0</v>
      </c>
      <c r="S89" s="330"/>
      <c r="T89" s="330">
        <v>17897.47685989</v>
      </c>
      <c r="U89" s="331"/>
    </row>
    <row r="90" spans="2:21" s="169" customFormat="1" ht="12.75">
      <c r="B90" s="316"/>
      <c r="C90" s="316"/>
      <c r="D90" s="316" t="s">
        <v>598</v>
      </c>
      <c r="E90" s="299" t="s">
        <v>70</v>
      </c>
      <c r="F90" s="292"/>
      <c r="G90" s="316"/>
      <c r="H90" s="316"/>
      <c r="I90" s="316"/>
      <c r="J90" s="295">
        <v>5.4218138399999996</v>
      </c>
      <c r="K90" s="295"/>
      <c r="L90" s="295">
        <v>0</v>
      </c>
      <c r="M90" s="295"/>
      <c r="N90" s="295">
        <v>0</v>
      </c>
      <c r="O90" s="295"/>
      <c r="P90" s="295">
        <v>0.8047343100000006</v>
      </c>
      <c r="Q90" s="295"/>
      <c r="R90" s="295">
        <v>0</v>
      </c>
      <c r="S90" s="295"/>
      <c r="T90" s="295">
        <v>6.22654815</v>
      </c>
      <c r="U90" s="235"/>
    </row>
    <row r="91" spans="2:21" s="169" customFormat="1" ht="12.75">
      <c r="B91" s="316"/>
      <c r="C91" s="316"/>
      <c r="D91" s="316" t="s">
        <v>599</v>
      </c>
      <c r="E91" s="299" t="s">
        <v>71</v>
      </c>
      <c r="F91" s="292"/>
      <c r="G91" s="316"/>
      <c r="H91" s="316"/>
      <c r="I91" s="316"/>
      <c r="J91" s="295">
        <v>53.41341842</v>
      </c>
      <c r="K91" s="295"/>
      <c r="L91" s="295">
        <v>-1.0827966247038603</v>
      </c>
      <c r="M91" s="295"/>
      <c r="N91" s="295">
        <v>0</v>
      </c>
      <c r="O91" s="295"/>
      <c r="P91" s="295">
        <v>2.190463664703863</v>
      </c>
      <c r="Q91" s="295"/>
      <c r="R91" s="295">
        <v>0</v>
      </c>
      <c r="S91" s="295"/>
      <c r="T91" s="295">
        <v>54.52108546</v>
      </c>
      <c r="U91" s="235"/>
    </row>
    <row r="92" spans="2:21" s="169" customFormat="1" ht="12.75">
      <c r="B92" s="316"/>
      <c r="C92" s="316"/>
      <c r="D92" s="316" t="s">
        <v>600</v>
      </c>
      <c r="E92" s="299" t="s">
        <v>72</v>
      </c>
      <c r="F92" s="292"/>
      <c r="G92" s="316"/>
      <c r="H92" s="316"/>
      <c r="I92" s="316"/>
      <c r="J92" s="295">
        <v>88.40023951999997</v>
      </c>
      <c r="K92" s="295"/>
      <c r="L92" s="295">
        <v>-0.032045210190972284</v>
      </c>
      <c r="M92" s="295"/>
      <c r="N92" s="295">
        <v>0</v>
      </c>
      <c r="O92" s="295"/>
      <c r="P92" s="295">
        <v>3.695944050190988</v>
      </c>
      <c r="Q92" s="295"/>
      <c r="R92" s="295">
        <v>0</v>
      </c>
      <c r="S92" s="295"/>
      <c r="T92" s="295">
        <v>92.06413835999999</v>
      </c>
      <c r="U92" s="235"/>
    </row>
    <row r="93" spans="2:21" s="169" customFormat="1" ht="12.75">
      <c r="B93" s="316"/>
      <c r="C93" s="316"/>
      <c r="D93" s="316" t="s">
        <v>601</v>
      </c>
      <c r="E93" s="299" t="s">
        <v>73</v>
      </c>
      <c r="F93" s="292"/>
      <c r="G93" s="316"/>
      <c r="H93" s="316"/>
      <c r="I93" s="316"/>
      <c r="J93" s="295">
        <v>16695.25192681</v>
      </c>
      <c r="K93" s="295"/>
      <c r="L93" s="295">
        <v>362.806570757086</v>
      </c>
      <c r="M93" s="295"/>
      <c r="N93" s="295">
        <v>130.5022796024597</v>
      </c>
      <c r="O93" s="295"/>
      <c r="P93" s="295">
        <v>500.84384596045516</v>
      </c>
      <c r="Q93" s="295"/>
      <c r="R93" s="295">
        <v>0</v>
      </c>
      <c r="S93" s="295"/>
      <c r="T93" s="295">
        <v>17689.40462313</v>
      </c>
      <c r="U93" s="235"/>
    </row>
    <row r="94" spans="2:21" s="169" customFormat="1" ht="12.75">
      <c r="B94" s="316"/>
      <c r="C94" s="316"/>
      <c r="D94" s="316"/>
      <c r="E94" s="292" t="s">
        <v>602</v>
      </c>
      <c r="F94" s="299" t="s">
        <v>74</v>
      </c>
      <c r="G94" s="316"/>
      <c r="H94" s="316"/>
      <c r="I94" s="316"/>
      <c r="J94" s="295">
        <v>7184.19566628</v>
      </c>
      <c r="K94" s="295"/>
      <c r="L94" s="295">
        <v>-946.049511338079</v>
      </c>
      <c r="M94" s="295"/>
      <c r="N94" s="295">
        <v>0</v>
      </c>
      <c r="O94" s="295"/>
      <c r="P94" s="295">
        <v>169.71723253807977</v>
      </c>
      <c r="Q94" s="295"/>
      <c r="R94" s="295">
        <v>0</v>
      </c>
      <c r="S94" s="295"/>
      <c r="T94" s="295">
        <v>6407.863387480002</v>
      </c>
      <c r="U94" s="235"/>
    </row>
    <row r="95" spans="2:21" s="169" customFormat="1" ht="12.75">
      <c r="B95" s="316"/>
      <c r="C95" s="316"/>
      <c r="D95" s="316"/>
      <c r="E95" s="292" t="s">
        <v>603</v>
      </c>
      <c r="F95" s="299" t="s">
        <v>75</v>
      </c>
      <c r="G95" s="316"/>
      <c r="H95" s="316"/>
      <c r="I95" s="316"/>
      <c r="J95" s="295">
        <v>9511.056260529998</v>
      </c>
      <c r="K95" s="295"/>
      <c r="L95" s="295">
        <v>1308.856082095165</v>
      </c>
      <c r="M95" s="295"/>
      <c r="N95" s="295">
        <v>130.5022796024597</v>
      </c>
      <c r="O95" s="295"/>
      <c r="P95" s="295">
        <v>331.1266134223754</v>
      </c>
      <c r="Q95" s="295"/>
      <c r="R95" s="295">
        <v>0</v>
      </c>
      <c r="S95" s="295"/>
      <c r="T95" s="295">
        <v>11281.541235649998</v>
      </c>
      <c r="U95" s="235"/>
    </row>
    <row r="96" spans="2:21" s="169" customFormat="1" ht="12.75">
      <c r="B96" s="316"/>
      <c r="C96" s="316"/>
      <c r="D96" s="316" t="s">
        <v>604</v>
      </c>
      <c r="E96" s="299" t="s">
        <v>76</v>
      </c>
      <c r="F96" s="292"/>
      <c r="G96" s="316"/>
      <c r="H96" s="316"/>
      <c r="I96" s="316"/>
      <c r="J96" s="295">
        <v>67.61727513000001</v>
      </c>
      <c r="K96" s="295"/>
      <c r="L96" s="295">
        <v>-12.356810340000266</v>
      </c>
      <c r="M96" s="295"/>
      <c r="N96" s="295">
        <v>0</v>
      </c>
      <c r="O96" s="295"/>
      <c r="P96" s="295">
        <v>2.5224267119483557E-13</v>
      </c>
      <c r="Q96" s="295"/>
      <c r="R96" s="295">
        <v>0</v>
      </c>
      <c r="S96" s="295"/>
      <c r="T96" s="295">
        <v>55.26046479</v>
      </c>
      <c r="U96" s="235"/>
    </row>
    <row r="97" spans="3:21" s="187" customFormat="1" ht="12.75">
      <c r="C97" s="319"/>
      <c r="D97" s="319"/>
      <c r="E97" s="319"/>
      <c r="F97" s="319"/>
      <c r="G97" s="319"/>
      <c r="H97" s="319"/>
      <c r="I97" s="319"/>
      <c r="J97" s="235"/>
      <c r="K97" s="235"/>
      <c r="L97" s="320"/>
      <c r="M97" s="320"/>
      <c r="N97" s="321"/>
      <c r="O97" s="321"/>
      <c r="P97" s="321"/>
      <c r="Q97" s="321"/>
      <c r="R97" s="256"/>
      <c r="S97" s="256"/>
      <c r="T97" s="235"/>
      <c r="U97" s="256"/>
    </row>
    <row r="98" spans="2:20" s="292" customFormat="1" ht="12.75" customHeight="1">
      <c r="B98" s="301"/>
      <c r="C98" s="301"/>
      <c r="D98" s="301"/>
      <c r="E98" s="301"/>
      <c r="F98" s="301"/>
      <c r="G98" s="301"/>
      <c r="H98" s="302"/>
      <c r="I98" s="302"/>
      <c r="J98" s="302"/>
      <c r="K98" s="302"/>
      <c r="L98" s="302" t="s">
        <v>625</v>
      </c>
      <c r="M98" s="302"/>
      <c r="N98" s="302"/>
      <c r="O98" s="302"/>
      <c r="P98" s="302"/>
      <c r="Q98" s="302"/>
      <c r="R98" s="302"/>
      <c r="S98" s="302"/>
      <c r="T98" s="303"/>
    </row>
    <row r="99" spans="8:20" s="187" customFormat="1" ht="12.75">
      <c r="H99" s="294"/>
      <c r="I99" s="294"/>
      <c r="J99" s="297"/>
      <c r="K99" s="297"/>
      <c r="L99" s="304" t="s">
        <v>644</v>
      </c>
      <c r="M99" s="304"/>
      <c r="N99" s="304"/>
      <c r="O99" s="304"/>
      <c r="P99" s="304"/>
      <c r="Q99" s="304"/>
      <c r="R99" s="304"/>
      <c r="S99" s="305"/>
      <c r="T99" s="298"/>
    </row>
    <row r="100" spans="2:20" s="187" customFormat="1" ht="12.75">
      <c r="B100" s="299" t="s">
        <v>1</v>
      </c>
      <c r="F100" s="169"/>
      <c r="G100" s="169"/>
      <c r="H100" s="169"/>
      <c r="I100" s="169"/>
      <c r="J100" s="235"/>
      <c r="K100" s="235"/>
      <c r="L100" s="235"/>
      <c r="M100" s="235"/>
      <c r="N100" s="235"/>
      <c r="O100" s="235"/>
      <c r="P100" s="235"/>
      <c r="Q100" s="235"/>
      <c r="R100" s="235"/>
      <c r="S100" s="235"/>
      <c r="T100" s="235"/>
    </row>
    <row r="101" spans="2:20" s="292" customFormat="1" ht="39" thickBot="1">
      <c r="B101" s="306"/>
      <c r="C101" s="306"/>
      <c r="D101" s="306"/>
      <c r="E101" s="306"/>
      <c r="F101" s="307"/>
      <c r="G101" s="307"/>
      <c r="H101" s="307"/>
      <c r="I101" s="308"/>
      <c r="J101" s="309">
        <v>2007</v>
      </c>
      <c r="K101" s="310"/>
      <c r="L101" s="309" t="s">
        <v>626</v>
      </c>
      <c r="M101" s="310"/>
      <c r="N101" s="311" t="s">
        <v>627</v>
      </c>
      <c r="O101" s="312"/>
      <c r="P101" s="313" t="s">
        <v>628</v>
      </c>
      <c r="Q101" s="312"/>
      <c r="R101" s="313" t="s">
        <v>527</v>
      </c>
      <c r="S101" s="311"/>
      <c r="T101" s="314">
        <v>39508</v>
      </c>
    </row>
    <row r="102" spans="6:20" s="187" customFormat="1" ht="9.75" customHeight="1">
      <c r="F102" s="169"/>
      <c r="G102" s="169"/>
      <c r="H102" s="169"/>
      <c r="I102" s="169"/>
      <c r="J102" s="235"/>
      <c r="K102" s="235"/>
      <c r="L102" s="235"/>
      <c r="M102" s="235"/>
      <c r="N102" s="235"/>
      <c r="O102" s="235"/>
      <c r="P102" s="235"/>
      <c r="Q102" s="235"/>
      <c r="R102" s="235"/>
      <c r="S102" s="235"/>
      <c r="T102" s="235"/>
    </row>
    <row r="103" spans="2:21" s="169" customFormat="1" ht="12.75">
      <c r="B103" s="169" t="s">
        <v>428</v>
      </c>
      <c r="C103" s="169" t="s">
        <v>8</v>
      </c>
      <c r="D103" s="322"/>
      <c r="J103" s="235">
        <v>163857.87785844185</v>
      </c>
      <c r="K103" s="235"/>
      <c r="L103" s="235">
        <v>6028.675018021256</v>
      </c>
      <c r="M103" s="235"/>
      <c r="N103" s="235">
        <v>1732.2328318386715</v>
      </c>
      <c r="O103" s="235"/>
      <c r="P103" s="235">
        <v>15798.02731892922</v>
      </c>
      <c r="Q103" s="235"/>
      <c r="R103" s="235">
        <v>17.565372389701515</v>
      </c>
      <c r="S103" s="235"/>
      <c r="T103" s="235">
        <v>187434.37831432067</v>
      </c>
      <c r="U103" s="235"/>
    </row>
    <row r="104" spans="2:21" s="169" customFormat="1" ht="12.75">
      <c r="B104" s="193"/>
      <c r="C104" s="193"/>
      <c r="D104" s="323"/>
      <c r="J104" s="235"/>
      <c r="K104" s="235"/>
      <c r="L104" s="235"/>
      <c r="M104" s="235"/>
      <c r="N104" s="235"/>
      <c r="O104" s="235"/>
      <c r="P104" s="235"/>
      <c r="Q104" s="235"/>
      <c r="R104" s="235"/>
      <c r="S104" s="235"/>
      <c r="T104" s="235"/>
      <c r="U104" s="235"/>
    </row>
    <row r="105" spans="3:21" s="193" customFormat="1" ht="12.75">
      <c r="C105" s="193" t="s">
        <v>423</v>
      </c>
      <c r="D105" s="193" t="s">
        <v>753</v>
      </c>
      <c r="J105" s="331">
        <v>99413.32004165102</v>
      </c>
      <c r="K105" s="331"/>
      <c r="L105" s="331">
        <v>6338.909562666188</v>
      </c>
      <c r="M105" s="331"/>
      <c r="N105" s="331">
        <v>2014.590453544547</v>
      </c>
      <c r="O105" s="331"/>
      <c r="P105" s="331">
        <v>9655.05027499114</v>
      </c>
      <c r="Q105" s="331"/>
      <c r="R105" s="331">
        <v>-0.038761532208184235</v>
      </c>
      <c r="S105" s="331"/>
      <c r="T105" s="331">
        <v>117421.83157132067</v>
      </c>
      <c r="U105" s="331"/>
    </row>
    <row r="106" spans="4:21" s="169" customFormat="1" ht="12.75">
      <c r="D106" s="169" t="s">
        <v>200</v>
      </c>
      <c r="E106" s="169" t="s">
        <v>528</v>
      </c>
      <c r="J106" s="235">
        <v>96597.30115065102</v>
      </c>
      <c r="K106" s="235"/>
      <c r="L106" s="235">
        <v>6096.116535666191</v>
      </c>
      <c r="M106" s="235"/>
      <c r="N106" s="235">
        <v>2014.590453544547</v>
      </c>
      <c r="O106" s="235"/>
      <c r="P106" s="235">
        <v>9646.525878458928</v>
      </c>
      <c r="Q106" s="235"/>
      <c r="R106" s="235">
        <v>0</v>
      </c>
      <c r="S106" s="235"/>
      <c r="T106" s="235">
        <v>114354.53401832067</v>
      </c>
      <c r="U106" s="235"/>
    </row>
    <row r="107" spans="5:21" s="169" customFormat="1" ht="12.75">
      <c r="E107" s="169" t="s">
        <v>201</v>
      </c>
      <c r="J107" s="235">
        <v>0</v>
      </c>
      <c r="K107" s="235"/>
      <c r="L107" s="235">
        <v>0</v>
      </c>
      <c r="M107" s="235"/>
      <c r="N107" s="235">
        <v>0</v>
      </c>
      <c r="O107" s="235"/>
      <c r="P107" s="235">
        <v>0</v>
      </c>
      <c r="Q107" s="235"/>
      <c r="R107" s="235">
        <v>0</v>
      </c>
      <c r="S107" s="235"/>
      <c r="T107" s="235">
        <v>0</v>
      </c>
      <c r="U107" s="235"/>
    </row>
    <row r="108" spans="5:21" s="169" customFormat="1" ht="12.75">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 r="E109" s="169" t="s">
        <v>531</v>
      </c>
      <c r="F109" s="169" t="s">
        <v>607</v>
      </c>
      <c r="J109" s="235">
        <v>96597.30115065102</v>
      </c>
      <c r="K109" s="235"/>
      <c r="L109" s="235">
        <v>6096.116535666191</v>
      </c>
      <c r="M109" s="235"/>
      <c r="N109" s="235">
        <v>2014.590453544547</v>
      </c>
      <c r="O109" s="235"/>
      <c r="P109" s="235">
        <v>9646.525878458928</v>
      </c>
      <c r="Q109" s="235"/>
      <c r="R109" s="235">
        <v>0</v>
      </c>
      <c r="S109" s="235"/>
      <c r="T109" s="235">
        <v>114354.53401832067</v>
      </c>
      <c r="U109" s="235"/>
    </row>
    <row r="110" spans="4:21" s="169" customFormat="1" ht="12.75">
      <c r="D110" s="169" t="s">
        <v>204</v>
      </c>
      <c r="E110" s="169" t="s">
        <v>17</v>
      </c>
      <c r="J110" s="235">
        <v>2816.0188910000034</v>
      </c>
      <c r="K110" s="235"/>
      <c r="L110" s="235">
        <v>242.79302699999675</v>
      </c>
      <c r="M110" s="235"/>
      <c r="N110" s="235">
        <v>0</v>
      </c>
      <c r="O110" s="235"/>
      <c r="P110" s="235">
        <v>8.524396532211597</v>
      </c>
      <c r="Q110" s="235"/>
      <c r="R110" s="235">
        <v>-0.038761532208184235</v>
      </c>
      <c r="S110" s="235"/>
      <c r="T110" s="235">
        <v>3067.2975530000035</v>
      </c>
      <c r="U110" s="235"/>
    </row>
    <row r="111" spans="5:21" s="169" customFormat="1" ht="12.75">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 r="E112" s="169" t="s">
        <v>534</v>
      </c>
      <c r="F112" s="169" t="s">
        <v>607</v>
      </c>
      <c r="J112" s="235">
        <v>2816.0188910000034</v>
      </c>
      <c r="K112" s="235"/>
      <c r="L112" s="235">
        <v>242.79302699999675</v>
      </c>
      <c r="M112" s="235"/>
      <c r="N112" s="235">
        <v>0</v>
      </c>
      <c r="O112" s="235"/>
      <c r="P112" s="235">
        <v>8.524396532211597</v>
      </c>
      <c r="Q112" s="235"/>
      <c r="R112" s="235">
        <v>-0.038761532208184235</v>
      </c>
      <c r="S112" s="235"/>
      <c r="T112" s="235">
        <v>3067.2975530000035</v>
      </c>
      <c r="U112" s="235"/>
    </row>
    <row r="113" spans="3:21" s="193" customFormat="1" ht="12.75">
      <c r="C113" s="193" t="s">
        <v>427</v>
      </c>
      <c r="D113" s="193" t="s">
        <v>314</v>
      </c>
      <c r="J113" s="331">
        <v>19961.947046023688</v>
      </c>
      <c r="K113" s="331"/>
      <c r="L113" s="331">
        <v>-586.0338364338371</v>
      </c>
      <c r="M113" s="331"/>
      <c r="N113" s="331">
        <v>-325.73827012726014</v>
      </c>
      <c r="O113" s="331"/>
      <c r="P113" s="331">
        <v>1200.9820383585932</v>
      </c>
      <c r="Q113" s="331"/>
      <c r="R113" s="331">
        <v>0.28569528510497333</v>
      </c>
      <c r="S113" s="331"/>
      <c r="T113" s="331">
        <v>20251.44267310629</v>
      </c>
      <c r="U113" s="331"/>
    </row>
    <row r="114" spans="4:21" s="169" customFormat="1" ht="12.75">
      <c r="D114" s="169" t="s">
        <v>608</v>
      </c>
      <c r="E114" s="169" t="s">
        <v>209</v>
      </c>
      <c r="J114" s="235">
        <v>9190.710683221021</v>
      </c>
      <c r="K114" s="235"/>
      <c r="L114" s="235">
        <v>231.5798706161628</v>
      </c>
      <c r="M114" s="235"/>
      <c r="N114" s="235">
        <v>-383.03827012726015</v>
      </c>
      <c r="O114" s="235"/>
      <c r="P114" s="235">
        <v>1200.9820383585932</v>
      </c>
      <c r="Q114" s="235"/>
      <c r="R114" s="235">
        <v>0</v>
      </c>
      <c r="S114" s="235"/>
      <c r="T114" s="235">
        <v>10240.234322068518</v>
      </c>
      <c r="U114" s="235"/>
    </row>
    <row r="115" spans="5:21" s="169" customFormat="1" ht="12.75">
      <c r="E115" s="169" t="s">
        <v>537</v>
      </c>
      <c r="F115" s="169" t="s">
        <v>609</v>
      </c>
      <c r="J115" s="235">
        <v>1326.0405365449092</v>
      </c>
      <c r="K115" s="235"/>
      <c r="L115" s="235">
        <v>46.17686848610732</v>
      </c>
      <c r="M115" s="235"/>
      <c r="N115" s="235">
        <v>-79.89665880073687</v>
      </c>
      <c r="O115" s="235"/>
      <c r="P115" s="235">
        <v>181.92019384374203</v>
      </c>
      <c r="Q115" s="235"/>
      <c r="R115" s="235">
        <v>0</v>
      </c>
      <c r="S115" s="235"/>
      <c r="T115" s="235">
        <v>1474.2409400740216</v>
      </c>
      <c r="U115" s="235"/>
    </row>
    <row r="116" spans="5:21" s="169" customFormat="1" ht="12.75">
      <c r="E116" s="169" t="s">
        <v>538</v>
      </c>
      <c r="F116" s="169" t="s">
        <v>154</v>
      </c>
      <c r="J116" s="235">
        <v>7864.670146676112</v>
      </c>
      <c r="K116" s="235"/>
      <c r="L116" s="235">
        <v>185.40300213005548</v>
      </c>
      <c r="M116" s="235"/>
      <c r="N116" s="235">
        <v>-303.1416113265233</v>
      </c>
      <c r="O116" s="235"/>
      <c r="P116" s="235">
        <v>1019.0618445148511</v>
      </c>
      <c r="Q116" s="235"/>
      <c r="R116" s="235">
        <v>0</v>
      </c>
      <c r="S116" s="235"/>
      <c r="T116" s="235">
        <v>8765.993381994496</v>
      </c>
      <c r="U116" s="235"/>
    </row>
    <row r="117" spans="4:21" s="169" customFormat="1" ht="12.75">
      <c r="D117" s="169" t="s">
        <v>610</v>
      </c>
      <c r="E117" s="169" t="s">
        <v>215</v>
      </c>
      <c r="J117" s="235">
        <v>10771.236362802667</v>
      </c>
      <c r="K117" s="235"/>
      <c r="L117" s="235">
        <v>-817.6137070499999</v>
      </c>
      <c r="M117" s="235"/>
      <c r="N117" s="235">
        <v>57.3</v>
      </c>
      <c r="O117" s="235"/>
      <c r="P117" s="235">
        <v>0</v>
      </c>
      <c r="Q117" s="235"/>
      <c r="R117" s="235">
        <v>0.28569528510497333</v>
      </c>
      <c r="S117" s="235"/>
      <c r="T117" s="235">
        <v>10011.20835103777</v>
      </c>
      <c r="U117" s="235"/>
    </row>
    <row r="118" spans="5:21" s="169" customFormat="1" ht="12.75">
      <c r="E118" s="169" t="s">
        <v>543</v>
      </c>
      <c r="F118" s="169" t="s">
        <v>544</v>
      </c>
      <c r="J118" s="235">
        <v>10636.836362802667</v>
      </c>
      <c r="K118" s="235"/>
      <c r="L118" s="235">
        <v>-856.9067809999999</v>
      </c>
      <c r="M118" s="235"/>
      <c r="N118" s="235">
        <v>57.3</v>
      </c>
      <c r="O118" s="235"/>
      <c r="P118" s="235">
        <v>0</v>
      </c>
      <c r="Q118" s="235"/>
      <c r="R118" s="235">
        <v>0.278769235104955</v>
      </c>
      <c r="S118" s="235"/>
      <c r="T118" s="235">
        <v>9837.50835103777</v>
      </c>
      <c r="U118" s="235"/>
    </row>
    <row r="119" spans="6:21" s="169" customFormat="1" ht="12.75">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 r="F120" s="169" t="s">
        <v>546</v>
      </c>
      <c r="G120" s="169" t="s">
        <v>539</v>
      </c>
      <c r="J120" s="235">
        <v>2485.988781292369</v>
      </c>
      <c r="K120" s="235"/>
      <c r="L120" s="235">
        <v>-659.134922</v>
      </c>
      <c r="M120" s="235"/>
      <c r="N120" s="235">
        <v>67.7</v>
      </c>
      <c r="O120" s="235"/>
      <c r="P120" s="235">
        <v>0</v>
      </c>
      <c r="Q120" s="235"/>
      <c r="R120" s="235">
        <v>-0.03863752572563328</v>
      </c>
      <c r="S120" s="235"/>
      <c r="T120" s="235">
        <v>1894.5152217666432</v>
      </c>
      <c r="U120" s="235"/>
    </row>
    <row r="121" spans="6:21" s="169" customFormat="1" ht="12.75">
      <c r="F121" s="169" t="s">
        <v>547</v>
      </c>
      <c r="G121" s="169" t="s">
        <v>153</v>
      </c>
      <c r="J121" s="235">
        <v>1154.1833895337202</v>
      </c>
      <c r="K121" s="235"/>
      <c r="L121" s="235">
        <v>-8.32826</v>
      </c>
      <c r="M121" s="235"/>
      <c r="N121" s="235">
        <v>-23</v>
      </c>
      <c r="O121" s="235"/>
      <c r="P121" s="235">
        <v>0</v>
      </c>
      <c r="Q121" s="235"/>
      <c r="R121" s="235">
        <v>0.21514539729810167</v>
      </c>
      <c r="S121" s="235"/>
      <c r="T121" s="235">
        <v>1123.0702749310183</v>
      </c>
      <c r="U121" s="235"/>
    </row>
    <row r="122" spans="6:21" s="169" customFormat="1" ht="12.75">
      <c r="F122" s="169" t="s">
        <v>548</v>
      </c>
      <c r="G122" s="169" t="s">
        <v>154</v>
      </c>
      <c r="J122" s="235">
        <v>6996.664191976577</v>
      </c>
      <c r="K122" s="235"/>
      <c r="L122" s="235">
        <v>-189.443599</v>
      </c>
      <c r="M122" s="235"/>
      <c r="N122" s="235">
        <v>12.6</v>
      </c>
      <c r="O122" s="235"/>
      <c r="P122" s="235">
        <v>0</v>
      </c>
      <c r="Q122" s="235"/>
      <c r="R122" s="235">
        <v>0.1022613635324866</v>
      </c>
      <c r="S122" s="235"/>
      <c r="T122" s="235">
        <v>6819.92285434011</v>
      </c>
      <c r="U122" s="235"/>
    </row>
    <row r="123" spans="7:21" s="169" customFormat="1" ht="12.75">
      <c r="G123" s="169" t="s">
        <v>293</v>
      </c>
      <c r="H123" s="169" t="s">
        <v>65</v>
      </c>
      <c r="J123" s="235">
        <v>3155.954736698871</v>
      </c>
      <c r="K123" s="235"/>
      <c r="L123" s="235">
        <v>30.052855000000008</v>
      </c>
      <c r="M123" s="235"/>
      <c r="N123" s="235">
        <v>-0.6</v>
      </c>
      <c r="O123" s="235"/>
      <c r="P123" s="235">
        <v>0</v>
      </c>
      <c r="Q123" s="235"/>
      <c r="R123" s="235">
        <v>-0.005604783814314396</v>
      </c>
      <c r="S123" s="235"/>
      <c r="T123" s="235">
        <v>3185.4019869150566</v>
      </c>
      <c r="U123" s="235"/>
    </row>
    <row r="124" spans="7:21" s="169" customFormat="1" ht="12.75">
      <c r="G124" s="169" t="s">
        <v>294</v>
      </c>
      <c r="H124" s="169" t="s">
        <v>66</v>
      </c>
      <c r="J124" s="235">
        <v>3840.7094552777057</v>
      </c>
      <c r="K124" s="235"/>
      <c r="L124" s="235">
        <v>-219.496454</v>
      </c>
      <c r="M124" s="235"/>
      <c r="N124" s="235">
        <v>13.2</v>
      </c>
      <c r="O124" s="235"/>
      <c r="P124" s="235">
        <v>0</v>
      </c>
      <c r="Q124" s="235"/>
      <c r="R124" s="235">
        <v>0.107866147346801</v>
      </c>
      <c r="S124" s="235"/>
      <c r="T124" s="235">
        <v>3634.5208674250525</v>
      </c>
      <c r="U124" s="235"/>
    </row>
    <row r="125" spans="5:21" s="169" customFormat="1" ht="12.75">
      <c r="E125" s="169" t="s">
        <v>611</v>
      </c>
      <c r="F125" s="169" t="s">
        <v>612</v>
      </c>
      <c r="J125" s="235">
        <v>134.4</v>
      </c>
      <c r="K125" s="235"/>
      <c r="L125" s="235">
        <v>39.29307394999999</v>
      </c>
      <c r="M125" s="235"/>
      <c r="N125" s="235">
        <v>0</v>
      </c>
      <c r="O125" s="235"/>
      <c r="P125" s="235">
        <v>0</v>
      </c>
      <c r="Q125" s="235"/>
      <c r="R125" s="235">
        <v>0.006926050000018336</v>
      </c>
      <c r="S125" s="235"/>
      <c r="T125" s="235">
        <v>173.7</v>
      </c>
      <c r="U125" s="235"/>
    </row>
    <row r="126" spans="6:21" s="169" customFormat="1" ht="12.75">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 r="F128" s="169" t="s">
        <v>551</v>
      </c>
      <c r="G128" s="169" t="s">
        <v>153</v>
      </c>
      <c r="J128" s="235">
        <v>131.7</v>
      </c>
      <c r="K128" s="235"/>
      <c r="L128" s="235">
        <v>39.29307394999999</v>
      </c>
      <c r="M128" s="235"/>
      <c r="N128" s="235">
        <v>0</v>
      </c>
      <c r="O128" s="235"/>
      <c r="P128" s="235">
        <v>0</v>
      </c>
      <c r="Q128" s="235"/>
      <c r="R128" s="235">
        <v>0.006926050000018336</v>
      </c>
      <c r="S128" s="235"/>
      <c r="T128" s="235">
        <v>171</v>
      </c>
      <c r="U128" s="235"/>
    </row>
    <row r="129" spans="6:21" s="169" customFormat="1" ht="12.75">
      <c r="F129" s="169" t="s">
        <v>552</v>
      </c>
      <c r="G129" s="169" t="s">
        <v>154</v>
      </c>
      <c r="J129" s="235">
        <v>0</v>
      </c>
      <c r="K129" s="235"/>
      <c r="L129" s="235">
        <v>0</v>
      </c>
      <c r="M129" s="235"/>
      <c r="N129" s="235">
        <v>0</v>
      </c>
      <c r="O129" s="235"/>
      <c r="P129" s="235">
        <v>0</v>
      </c>
      <c r="Q129" s="235"/>
      <c r="R129" s="235">
        <v>0</v>
      </c>
      <c r="S129" s="235"/>
      <c r="T129" s="235">
        <v>0</v>
      </c>
      <c r="U129" s="235"/>
    </row>
    <row r="130" spans="3:21" s="193" customFormat="1" ht="12.75">
      <c r="C130" s="193" t="s">
        <v>480</v>
      </c>
      <c r="D130" s="193" t="s">
        <v>315</v>
      </c>
      <c r="J130" s="331">
        <v>2129.430543299998</v>
      </c>
      <c r="K130" s="331"/>
      <c r="L130" s="331">
        <v>-2355.042893537593</v>
      </c>
      <c r="M130" s="331"/>
      <c r="N130" s="331">
        <v>43.380648421384706</v>
      </c>
      <c r="O130" s="331"/>
      <c r="P130" s="331">
        <v>4331.149448766211</v>
      </c>
      <c r="Q130" s="331"/>
      <c r="R130" s="331">
        <v>0</v>
      </c>
      <c r="S130" s="331"/>
      <c r="T130" s="331">
        <v>4148.917746950001</v>
      </c>
      <c r="U130" s="331"/>
    </row>
    <row r="131" spans="4:21" s="169" customFormat="1" ht="12.75">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 r="D133" s="169" t="s">
        <v>555</v>
      </c>
      <c r="E133" s="169" t="s">
        <v>153</v>
      </c>
      <c r="J133" s="235">
        <v>1278.173882079999</v>
      </c>
      <c r="K133" s="235"/>
      <c r="L133" s="235">
        <v>-1364.514540882647</v>
      </c>
      <c r="M133" s="235"/>
      <c r="N133" s="235">
        <v>-210.63007014360937</v>
      </c>
      <c r="O133" s="235"/>
      <c r="P133" s="235">
        <v>3211.4132553562586</v>
      </c>
      <c r="Q133" s="235"/>
      <c r="R133" s="235">
        <v>0</v>
      </c>
      <c r="S133" s="235"/>
      <c r="T133" s="235">
        <v>2914.442526410001</v>
      </c>
      <c r="U133" s="235"/>
    </row>
    <row r="134" spans="4:21" s="169" customFormat="1" ht="12.75">
      <c r="D134" s="169" t="s">
        <v>556</v>
      </c>
      <c r="E134" s="169" t="s">
        <v>154</v>
      </c>
      <c r="J134" s="235">
        <v>851.2566612199989</v>
      </c>
      <c r="K134" s="235"/>
      <c r="L134" s="235">
        <v>-990.5283526549463</v>
      </c>
      <c r="M134" s="235"/>
      <c r="N134" s="235">
        <v>254.01071856499408</v>
      </c>
      <c r="O134" s="235"/>
      <c r="P134" s="235">
        <v>1119.736193409953</v>
      </c>
      <c r="Q134" s="235"/>
      <c r="R134" s="235">
        <v>0</v>
      </c>
      <c r="S134" s="235"/>
      <c r="T134" s="235">
        <v>1234.4752205399998</v>
      </c>
      <c r="U134" s="235"/>
    </row>
    <row r="135" spans="2:21" s="169" customFormat="1" ht="12.75">
      <c r="B135" s="193"/>
      <c r="C135" s="193" t="s">
        <v>557</v>
      </c>
      <c r="D135" s="193" t="s">
        <v>227</v>
      </c>
      <c r="E135" s="193"/>
      <c r="F135" s="193"/>
      <c r="G135" s="193"/>
      <c r="H135" s="193"/>
      <c r="J135" s="235">
        <v>42353.180227467135</v>
      </c>
      <c r="K135" s="235"/>
      <c r="L135" s="235">
        <v>2630.842185326497</v>
      </c>
      <c r="M135" s="235"/>
      <c r="N135" s="235">
        <v>0</v>
      </c>
      <c r="O135" s="235"/>
      <c r="P135" s="235">
        <v>610.8455568132761</v>
      </c>
      <c r="Q135" s="235"/>
      <c r="R135" s="235">
        <v>17.318438636804725</v>
      </c>
      <c r="S135" s="235"/>
      <c r="T135" s="235">
        <v>45612.186322943715</v>
      </c>
      <c r="U135" s="235"/>
    </row>
    <row r="136" spans="4:21" s="169" customFormat="1" ht="12.75">
      <c r="D136" s="169" t="s">
        <v>273</v>
      </c>
      <c r="E136" s="169" t="s">
        <v>21</v>
      </c>
      <c r="J136" s="235">
        <v>10120.58713003849</v>
      </c>
      <c r="K136" s="235"/>
      <c r="L136" s="235">
        <v>63.51395590608328</v>
      </c>
      <c r="M136" s="235"/>
      <c r="N136" s="235">
        <v>0</v>
      </c>
      <c r="O136" s="235"/>
      <c r="P136" s="235">
        <v>0</v>
      </c>
      <c r="Q136" s="235"/>
      <c r="R136" s="235">
        <v>15.4223349375292</v>
      </c>
      <c r="S136" s="235"/>
      <c r="T136" s="235">
        <v>10199.523420882104</v>
      </c>
      <c r="U136" s="235"/>
    </row>
    <row r="137" spans="5:21" s="169" customFormat="1" ht="12.75">
      <c r="E137" s="169" t="s">
        <v>558</v>
      </c>
      <c r="F137" s="169" t="s">
        <v>539</v>
      </c>
      <c r="J137" s="235">
        <v>0</v>
      </c>
      <c r="K137" s="235"/>
      <c r="L137" s="235">
        <v>-15.468305514529956</v>
      </c>
      <c r="M137" s="235"/>
      <c r="N137" s="235">
        <v>0</v>
      </c>
      <c r="O137" s="235"/>
      <c r="P137" s="235">
        <v>0</v>
      </c>
      <c r="Q137" s="235"/>
      <c r="R137" s="235">
        <v>15.468305514529956</v>
      </c>
      <c r="S137" s="235"/>
      <c r="T137" s="235">
        <v>0</v>
      </c>
      <c r="U137" s="235"/>
    </row>
    <row r="138" spans="6:21" s="169" customFormat="1" ht="12.75">
      <c r="F138" s="169" t="s">
        <v>559</v>
      </c>
      <c r="G138" s="169" t="s">
        <v>560</v>
      </c>
      <c r="J138" s="235">
        <v>0</v>
      </c>
      <c r="K138" s="235"/>
      <c r="L138" s="235">
        <v>-15.468305514529956</v>
      </c>
      <c r="M138" s="235"/>
      <c r="N138" s="235">
        <v>0</v>
      </c>
      <c r="O138" s="235"/>
      <c r="P138" s="235">
        <v>0</v>
      </c>
      <c r="Q138" s="235"/>
      <c r="R138" s="235">
        <v>15.468305514529956</v>
      </c>
      <c r="S138" s="235"/>
      <c r="T138" s="235">
        <v>0</v>
      </c>
      <c r="U138" s="235"/>
    </row>
    <row r="139" spans="6:21" s="169" customFormat="1" ht="12.75">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 r="E140" s="169" t="s">
        <v>563</v>
      </c>
      <c r="F140" s="169" t="s">
        <v>154</v>
      </c>
      <c r="J140" s="235">
        <v>10120.58713003849</v>
      </c>
      <c r="K140" s="235"/>
      <c r="L140" s="235">
        <v>78.98226142061324</v>
      </c>
      <c r="M140" s="235"/>
      <c r="N140" s="235">
        <v>0</v>
      </c>
      <c r="O140" s="235"/>
      <c r="P140" s="235">
        <v>0</v>
      </c>
      <c r="Q140" s="235"/>
      <c r="R140" s="235">
        <v>-0.04597057700075524</v>
      </c>
      <c r="S140" s="235"/>
      <c r="T140" s="235">
        <v>10199.523420882104</v>
      </c>
      <c r="U140" s="235"/>
    </row>
    <row r="141" spans="6:21" s="324" customFormat="1" ht="12.75">
      <c r="F141" s="324" t="s">
        <v>564</v>
      </c>
      <c r="G141" s="324" t="s">
        <v>560</v>
      </c>
      <c r="I141" s="169"/>
      <c r="J141" s="235">
        <v>1641.9647450000002</v>
      </c>
      <c r="K141" s="235"/>
      <c r="L141" s="235">
        <v>-120.83255200000002</v>
      </c>
      <c r="M141" s="235"/>
      <c r="N141" s="235">
        <v>0</v>
      </c>
      <c r="O141" s="235"/>
      <c r="P141" s="235">
        <v>0</v>
      </c>
      <c r="Q141" s="235"/>
      <c r="R141" s="235">
        <v>0.000468060999825326</v>
      </c>
      <c r="S141" s="235"/>
      <c r="T141" s="235">
        <v>1521.132661061</v>
      </c>
      <c r="U141" s="325"/>
    </row>
    <row r="142" spans="7:21" s="324" customFormat="1" ht="12.75">
      <c r="G142" s="324" t="s">
        <v>614</v>
      </c>
      <c r="H142" s="324" t="s">
        <v>65</v>
      </c>
      <c r="I142" s="169"/>
      <c r="J142" s="235">
        <v>491.921</v>
      </c>
      <c r="K142" s="235"/>
      <c r="L142" s="235">
        <v>-9.17800000000003</v>
      </c>
      <c r="M142" s="235"/>
      <c r="N142" s="235">
        <v>0</v>
      </c>
      <c r="O142" s="235"/>
      <c r="P142" s="235">
        <v>0</v>
      </c>
      <c r="Q142" s="235"/>
      <c r="R142" s="235">
        <v>3.197442310920451E-14</v>
      </c>
      <c r="S142" s="235"/>
      <c r="T142" s="235">
        <v>482.743</v>
      </c>
      <c r="U142" s="325"/>
    </row>
    <row r="143" spans="7:21" s="324" customFormat="1" ht="12.75">
      <c r="G143" s="324" t="s">
        <v>615</v>
      </c>
      <c r="H143" s="324" t="s">
        <v>66</v>
      </c>
      <c r="I143" s="169"/>
      <c r="J143" s="235">
        <v>1150.0437450000002</v>
      </c>
      <c r="K143" s="235"/>
      <c r="L143" s="235">
        <v>-111.654552</v>
      </c>
      <c r="M143" s="235"/>
      <c r="N143" s="235">
        <v>0</v>
      </c>
      <c r="O143" s="235"/>
      <c r="P143" s="235">
        <v>0</v>
      </c>
      <c r="Q143" s="235"/>
      <c r="R143" s="235">
        <v>0.0004680609997933516</v>
      </c>
      <c r="S143" s="235"/>
      <c r="T143" s="235">
        <v>1038.389661061</v>
      </c>
      <c r="U143" s="325"/>
    </row>
    <row r="144" spans="6:21" s="324" customFormat="1" ht="12.75">
      <c r="F144" s="324" t="s">
        <v>565</v>
      </c>
      <c r="G144" s="324" t="s">
        <v>562</v>
      </c>
      <c r="I144" s="169"/>
      <c r="J144" s="235">
        <v>8478.62238503849</v>
      </c>
      <c r="K144" s="235"/>
      <c r="L144" s="235">
        <v>199.81481342061326</v>
      </c>
      <c r="M144" s="235"/>
      <c r="N144" s="235">
        <v>0</v>
      </c>
      <c r="O144" s="235"/>
      <c r="P144" s="235">
        <v>0</v>
      </c>
      <c r="Q144" s="235"/>
      <c r="R144" s="235">
        <v>-0.04643863800058057</v>
      </c>
      <c r="S144" s="235"/>
      <c r="T144" s="235">
        <v>8678.390759821104</v>
      </c>
      <c r="U144" s="325"/>
    </row>
    <row r="145" spans="7:21" s="324" customFormat="1" ht="12.75">
      <c r="G145" s="324" t="s">
        <v>566</v>
      </c>
      <c r="H145" s="324" t="s">
        <v>65</v>
      </c>
      <c r="I145" s="169"/>
      <c r="J145" s="235">
        <v>2330.1</v>
      </c>
      <c r="K145" s="235"/>
      <c r="L145" s="235">
        <v>-47.79999999999973</v>
      </c>
      <c r="M145" s="235"/>
      <c r="N145" s="235">
        <v>0</v>
      </c>
      <c r="O145" s="235"/>
      <c r="P145" s="235">
        <v>0</v>
      </c>
      <c r="Q145" s="235"/>
      <c r="R145" s="235">
        <v>0</v>
      </c>
      <c r="S145" s="235"/>
      <c r="T145" s="235">
        <v>2282.3</v>
      </c>
      <c r="U145" s="325"/>
    </row>
    <row r="146" spans="7:21" s="324" customFormat="1" ht="12.75">
      <c r="G146" s="324" t="s">
        <v>567</v>
      </c>
      <c r="H146" s="324" t="s">
        <v>66</v>
      </c>
      <c r="I146" s="169"/>
      <c r="J146" s="235">
        <v>6148.522385038491</v>
      </c>
      <c r="K146" s="235"/>
      <c r="L146" s="235">
        <v>247.614813420613</v>
      </c>
      <c r="M146" s="235"/>
      <c r="N146" s="235">
        <v>0</v>
      </c>
      <c r="O146" s="235"/>
      <c r="P146" s="235">
        <v>0</v>
      </c>
      <c r="Q146" s="235"/>
      <c r="R146" s="235">
        <v>-0.04643863800058057</v>
      </c>
      <c r="S146" s="235"/>
      <c r="T146" s="235">
        <v>6396.090759821103</v>
      </c>
      <c r="U146" s="325"/>
    </row>
    <row r="147" spans="4:21" s="169" customFormat="1" ht="12.75">
      <c r="D147" s="169" t="s">
        <v>274</v>
      </c>
      <c r="E147" s="169" t="s">
        <v>22</v>
      </c>
      <c r="J147" s="235">
        <v>31795.593097428646</v>
      </c>
      <c r="K147" s="235"/>
      <c r="L147" s="235">
        <v>2366.928229420414</v>
      </c>
      <c r="M147" s="235"/>
      <c r="N147" s="235">
        <v>0</v>
      </c>
      <c r="O147" s="235"/>
      <c r="P147" s="235">
        <v>595.145556813276</v>
      </c>
      <c r="Q147" s="235"/>
      <c r="R147" s="235">
        <v>1.3961036992755247</v>
      </c>
      <c r="S147" s="235"/>
      <c r="T147" s="235">
        <v>34759.06290206161</v>
      </c>
      <c r="U147" s="235"/>
    </row>
    <row r="148" spans="5:21" s="169" customFormat="1" ht="12.75">
      <c r="E148" s="169" t="s">
        <v>568</v>
      </c>
      <c r="F148" s="169" t="s">
        <v>82</v>
      </c>
      <c r="J148" s="235">
        <v>8.529999999984738E-05</v>
      </c>
      <c r="K148" s="235"/>
      <c r="L148" s="235">
        <v>0</v>
      </c>
      <c r="M148" s="235"/>
      <c r="N148" s="235">
        <v>0</v>
      </c>
      <c r="O148" s="235"/>
      <c r="P148" s="235">
        <v>0</v>
      </c>
      <c r="Q148" s="235"/>
      <c r="R148" s="235">
        <v>0</v>
      </c>
      <c r="S148" s="235"/>
      <c r="T148" s="235">
        <v>0</v>
      </c>
      <c r="U148" s="235"/>
    </row>
    <row r="149" spans="6:21" s="169" customFormat="1" ht="12.75">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 r="F150" s="169" t="s">
        <v>570</v>
      </c>
      <c r="G150" s="169" t="s">
        <v>617</v>
      </c>
      <c r="J150" s="235">
        <v>8.529999999984738E-05</v>
      </c>
      <c r="K150" s="235"/>
      <c r="L150" s="235">
        <v>0</v>
      </c>
      <c r="M150" s="235"/>
      <c r="N150" s="235">
        <v>0</v>
      </c>
      <c r="O150" s="235"/>
      <c r="P150" s="235">
        <v>0</v>
      </c>
      <c r="Q150" s="235"/>
      <c r="R150" s="235">
        <v>0</v>
      </c>
      <c r="S150" s="235"/>
      <c r="T150" s="235">
        <v>0</v>
      </c>
      <c r="U150" s="235"/>
    </row>
    <row r="151" spans="6:21" s="169" customFormat="1" ht="12.75">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 r="E152" s="169" t="s">
        <v>619</v>
      </c>
      <c r="F152" s="169" t="s">
        <v>152</v>
      </c>
      <c r="J152" s="235">
        <v>1151.5382431243397</v>
      </c>
      <c r="K152" s="235"/>
      <c r="L152" s="235">
        <v>-8.873815595380586</v>
      </c>
      <c r="M152" s="235"/>
      <c r="N152" s="235">
        <v>0</v>
      </c>
      <c r="O152" s="235"/>
      <c r="P152" s="235">
        <v>12.5</v>
      </c>
      <c r="Q152" s="235"/>
      <c r="R152" s="235">
        <v>0.017339408332613715</v>
      </c>
      <c r="S152" s="235"/>
      <c r="T152" s="235">
        <v>1155.1817669372917</v>
      </c>
      <c r="U152" s="235"/>
    </row>
    <row r="153" spans="6:21" s="169" customFormat="1" ht="12.75">
      <c r="F153" s="169" t="s">
        <v>572</v>
      </c>
      <c r="G153" s="169" t="s">
        <v>560</v>
      </c>
      <c r="J153" s="235">
        <v>1151.5382431243397</v>
      </c>
      <c r="K153" s="235"/>
      <c r="L153" s="235">
        <v>-8.873815595380586</v>
      </c>
      <c r="M153" s="235"/>
      <c r="N153" s="235">
        <v>0</v>
      </c>
      <c r="O153" s="235"/>
      <c r="P153" s="235">
        <v>12.5</v>
      </c>
      <c r="Q153" s="235"/>
      <c r="R153" s="235">
        <v>0.017339408332613715</v>
      </c>
      <c r="S153" s="235"/>
      <c r="T153" s="235">
        <v>1155.1817669372917</v>
      </c>
      <c r="U153" s="235"/>
    </row>
    <row r="154" spans="6:21" s="169" customFormat="1" ht="12.75">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 r="E155" s="169" t="s">
        <v>574</v>
      </c>
      <c r="F155" s="169" t="s">
        <v>153</v>
      </c>
      <c r="J155" s="235">
        <v>9069.235408004208</v>
      </c>
      <c r="K155" s="235"/>
      <c r="L155" s="235">
        <v>1423.3649200257928</v>
      </c>
      <c r="M155" s="235"/>
      <c r="N155" s="235">
        <v>0</v>
      </c>
      <c r="O155" s="235"/>
      <c r="P155" s="235">
        <v>296.25582292052025</v>
      </c>
      <c r="Q155" s="235"/>
      <c r="R155" s="235">
        <v>-0.03278381619747961</v>
      </c>
      <c r="S155" s="235"/>
      <c r="T155" s="235">
        <v>10788.823367134322</v>
      </c>
      <c r="U155" s="235"/>
    </row>
    <row r="156" spans="6:21" s="169" customFormat="1" ht="12.75">
      <c r="F156" s="169" t="s">
        <v>575</v>
      </c>
      <c r="G156" s="169" t="s">
        <v>560</v>
      </c>
      <c r="J156" s="235">
        <v>8303.847825314208</v>
      </c>
      <c r="K156" s="235"/>
      <c r="L156" s="235">
        <v>1044.122341685793</v>
      </c>
      <c r="M156" s="235"/>
      <c r="N156" s="235">
        <v>0</v>
      </c>
      <c r="O156" s="235"/>
      <c r="P156" s="235">
        <v>296.25582292052025</v>
      </c>
      <c r="Q156" s="235"/>
      <c r="R156" s="235">
        <v>-0.04425381619751079</v>
      </c>
      <c r="S156" s="235"/>
      <c r="T156" s="235">
        <v>9644.181736104323</v>
      </c>
      <c r="U156" s="235"/>
    </row>
    <row r="157" spans="6:21" s="169" customFormat="1" ht="12.75">
      <c r="F157" s="169" t="s">
        <v>576</v>
      </c>
      <c r="G157" s="169" t="s">
        <v>562</v>
      </c>
      <c r="J157" s="235">
        <v>765.38758269</v>
      </c>
      <c r="K157" s="235"/>
      <c r="L157" s="235">
        <v>379.24257833999997</v>
      </c>
      <c r="M157" s="235"/>
      <c r="N157" s="235">
        <v>0</v>
      </c>
      <c r="O157" s="235"/>
      <c r="P157" s="235">
        <v>0</v>
      </c>
      <c r="Q157" s="235"/>
      <c r="R157" s="235">
        <v>0.011470000000031177</v>
      </c>
      <c r="S157" s="235"/>
      <c r="T157" s="235">
        <v>1144.64163103</v>
      </c>
      <c r="U157" s="235"/>
    </row>
    <row r="158" spans="5:21" s="169" customFormat="1" ht="12.75">
      <c r="E158" s="169" t="s">
        <v>577</v>
      </c>
      <c r="F158" s="169" t="s">
        <v>154</v>
      </c>
      <c r="J158" s="235">
        <v>21574.8193610001</v>
      </c>
      <c r="K158" s="235"/>
      <c r="L158" s="235">
        <v>952.4371249900018</v>
      </c>
      <c r="M158" s="235"/>
      <c r="N158" s="235">
        <v>0</v>
      </c>
      <c r="O158" s="235"/>
      <c r="P158" s="235">
        <v>286.3897338927557</v>
      </c>
      <c r="Q158" s="235"/>
      <c r="R158" s="235">
        <v>1.4115481071403906</v>
      </c>
      <c r="S158" s="235"/>
      <c r="T158" s="235">
        <v>22815.057767989998</v>
      </c>
      <c r="U158" s="235"/>
    </row>
    <row r="159" spans="6:21" s="169" customFormat="1" ht="12.75">
      <c r="F159" s="169" t="s">
        <v>578</v>
      </c>
      <c r="G159" s="169" t="s">
        <v>560</v>
      </c>
      <c r="J159" s="235">
        <v>20294.1257050001</v>
      </c>
      <c r="K159" s="235"/>
      <c r="L159" s="235">
        <v>674.8912530000016</v>
      </c>
      <c r="M159" s="235"/>
      <c r="N159" s="235">
        <v>0</v>
      </c>
      <c r="O159" s="235"/>
      <c r="P159" s="235">
        <v>286.3897338927557</v>
      </c>
      <c r="Q159" s="235"/>
      <c r="R159" s="235">
        <v>0.5784171071405808</v>
      </c>
      <c r="S159" s="235"/>
      <c r="T159" s="235">
        <v>21255.985108999997</v>
      </c>
      <c r="U159" s="235"/>
    </row>
    <row r="160" spans="7:21" s="169" customFormat="1" ht="12.75">
      <c r="G160" s="169" t="s">
        <v>620</v>
      </c>
      <c r="H160" s="169" t="s">
        <v>65</v>
      </c>
      <c r="J160" s="235">
        <v>2266.26327</v>
      </c>
      <c r="K160" s="235"/>
      <c r="L160" s="235">
        <v>-293.58359199999995</v>
      </c>
      <c r="M160" s="235"/>
      <c r="N160" s="235">
        <v>0</v>
      </c>
      <c r="O160" s="235"/>
      <c r="P160" s="235">
        <v>0.5</v>
      </c>
      <c r="Q160" s="235"/>
      <c r="R160" s="235">
        <v>0.6084559999999897</v>
      </c>
      <c r="S160" s="235"/>
      <c r="T160" s="235">
        <v>1973.788134</v>
      </c>
      <c r="U160" s="235"/>
    </row>
    <row r="161" spans="7:21" s="169" customFormat="1" ht="12.75">
      <c r="G161" s="169" t="s">
        <v>621</v>
      </c>
      <c r="H161" s="169" t="s">
        <v>66</v>
      </c>
      <c r="J161" s="235">
        <v>18027.8624350001</v>
      </c>
      <c r="K161" s="235"/>
      <c r="L161" s="235">
        <v>968.4748450000016</v>
      </c>
      <c r="M161" s="235"/>
      <c r="N161" s="235">
        <v>0</v>
      </c>
      <c r="O161" s="235"/>
      <c r="P161" s="235">
        <v>285.8897338927557</v>
      </c>
      <c r="Q161" s="235"/>
      <c r="R161" s="235">
        <v>-0.03003889285940886</v>
      </c>
      <c r="S161" s="235"/>
      <c r="T161" s="235">
        <v>19282.196975</v>
      </c>
      <c r="U161" s="235"/>
    </row>
    <row r="162" spans="6:21" s="169" customFormat="1" ht="12.75">
      <c r="F162" s="169" t="s">
        <v>579</v>
      </c>
      <c r="G162" s="169" t="s">
        <v>562</v>
      </c>
      <c r="J162" s="235">
        <v>1280.6936560000001</v>
      </c>
      <c r="K162" s="235"/>
      <c r="L162" s="235">
        <v>277.5458719900003</v>
      </c>
      <c r="M162" s="235"/>
      <c r="N162" s="235">
        <v>0</v>
      </c>
      <c r="O162" s="235"/>
      <c r="P162" s="235">
        <v>0</v>
      </c>
      <c r="Q162" s="235"/>
      <c r="R162" s="235">
        <v>0.8331309999998098</v>
      </c>
      <c r="S162" s="235"/>
      <c r="T162" s="235">
        <v>1559.0726589900003</v>
      </c>
      <c r="U162" s="235"/>
    </row>
    <row r="163" spans="7:21" s="169" customFormat="1" ht="12.75">
      <c r="G163" s="169" t="s">
        <v>622</v>
      </c>
      <c r="H163" s="169" t="s">
        <v>65</v>
      </c>
      <c r="J163" s="235">
        <v>38.810083</v>
      </c>
      <c r="K163" s="235"/>
      <c r="L163" s="235">
        <v>0</v>
      </c>
      <c r="M163" s="235"/>
      <c r="N163" s="235">
        <v>0</v>
      </c>
      <c r="O163" s="235"/>
      <c r="P163" s="235">
        <v>0</v>
      </c>
      <c r="Q163" s="235"/>
      <c r="R163" s="235">
        <v>0</v>
      </c>
      <c r="S163" s="235"/>
      <c r="T163" s="235">
        <v>38.810083</v>
      </c>
      <c r="U163" s="235"/>
    </row>
    <row r="164" spans="7:21" s="169" customFormat="1" ht="12.75">
      <c r="G164" s="169" t="s">
        <v>623</v>
      </c>
      <c r="H164" s="169" t="s">
        <v>66</v>
      </c>
      <c r="J164" s="235">
        <v>1241.883573</v>
      </c>
      <c r="K164" s="235"/>
      <c r="L164" s="235">
        <v>277.5458719900003</v>
      </c>
      <c r="M164" s="235"/>
      <c r="N164" s="235">
        <v>0</v>
      </c>
      <c r="O164" s="235"/>
      <c r="P164" s="235">
        <v>0</v>
      </c>
      <c r="Q164" s="235"/>
      <c r="R164" s="235">
        <v>0.8331309999998098</v>
      </c>
      <c r="S164" s="235"/>
      <c r="T164" s="235">
        <v>1520.2625759900002</v>
      </c>
      <c r="U164" s="235"/>
    </row>
    <row r="165" spans="4:21" s="169" customFormat="1" ht="12.75">
      <c r="D165" s="169" t="s">
        <v>275</v>
      </c>
      <c r="E165" s="169" t="s">
        <v>23</v>
      </c>
      <c r="J165" s="235">
        <v>232.4</v>
      </c>
      <c r="K165" s="235"/>
      <c r="L165" s="235">
        <v>204.5</v>
      </c>
      <c r="M165" s="235"/>
      <c r="N165" s="235">
        <v>0</v>
      </c>
      <c r="O165" s="235"/>
      <c r="P165" s="235">
        <v>6.7</v>
      </c>
      <c r="Q165" s="235"/>
      <c r="R165" s="235">
        <v>0</v>
      </c>
      <c r="S165" s="235"/>
      <c r="T165" s="235">
        <v>443.6</v>
      </c>
      <c r="U165" s="235"/>
    </row>
    <row r="166" spans="5:21" s="169" customFormat="1" ht="12.75">
      <c r="E166" s="169" t="s">
        <v>580</v>
      </c>
      <c r="F166" s="169" t="s">
        <v>82</v>
      </c>
      <c r="J166" s="235">
        <v>155.2</v>
      </c>
      <c r="K166" s="235"/>
      <c r="L166" s="235">
        <v>-1.7</v>
      </c>
      <c r="M166" s="235"/>
      <c r="N166" s="235">
        <v>0</v>
      </c>
      <c r="O166" s="235"/>
      <c r="P166" s="235">
        <v>6.7</v>
      </c>
      <c r="Q166" s="235"/>
      <c r="R166" s="235">
        <v>0</v>
      </c>
      <c r="S166" s="235"/>
      <c r="T166" s="235">
        <v>160.2</v>
      </c>
      <c r="U166" s="235"/>
    </row>
    <row r="167" spans="5:21" s="169" customFormat="1" ht="12.75">
      <c r="E167" s="169" t="s">
        <v>581</v>
      </c>
      <c r="F167" s="169" t="s">
        <v>153</v>
      </c>
      <c r="J167" s="235">
        <v>77.2</v>
      </c>
      <c r="K167" s="235"/>
      <c r="L167" s="235">
        <v>206.2</v>
      </c>
      <c r="M167" s="235"/>
      <c r="N167" s="235">
        <v>0</v>
      </c>
      <c r="O167" s="235"/>
      <c r="P167" s="235">
        <v>0</v>
      </c>
      <c r="Q167" s="235"/>
      <c r="R167" s="235">
        <v>0</v>
      </c>
      <c r="S167" s="235"/>
      <c r="T167" s="235">
        <v>283.4</v>
      </c>
      <c r="U167" s="235"/>
    </row>
    <row r="168" spans="4:21" s="169" customFormat="1" ht="12.75">
      <c r="D168" s="169" t="s">
        <v>624</v>
      </c>
      <c r="E168" s="169" t="s">
        <v>25</v>
      </c>
      <c r="J168" s="235">
        <v>12.6</v>
      </c>
      <c r="K168" s="235"/>
      <c r="L168" s="235">
        <v>-4.1</v>
      </c>
      <c r="M168" s="235"/>
      <c r="N168" s="235">
        <v>0</v>
      </c>
      <c r="O168" s="235"/>
      <c r="P168" s="235">
        <v>0</v>
      </c>
      <c r="Q168" s="235"/>
      <c r="R168" s="235">
        <v>0.5</v>
      </c>
      <c r="S168" s="235"/>
      <c r="T168" s="235">
        <v>9</v>
      </c>
      <c r="U168" s="235"/>
    </row>
    <row r="169" spans="5:21" s="169" customFormat="1" ht="12.75">
      <c r="E169" s="169" t="s">
        <v>277</v>
      </c>
      <c r="F169" s="169" t="s">
        <v>82</v>
      </c>
      <c r="J169" s="235">
        <v>12.6</v>
      </c>
      <c r="K169" s="235"/>
      <c r="L169" s="235">
        <v>-4.1</v>
      </c>
      <c r="M169" s="235"/>
      <c r="N169" s="235">
        <v>0</v>
      </c>
      <c r="O169" s="235"/>
      <c r="P169" s="235">
        <v>0</v>
      </c>
      <c r="Q169" s="235"/>
      <c r="R169" s="235">
        <v>0.5</v>
      </c>
      <c r="S169" s="235"/>
      <c r="T169" s="235">
        <v>9</v>
      </c>
      <c r="U169" s="235"/>
    </row>
    <row r="170" spans="6:21" s="169" customFormat="1" ht="12.75">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 r="F171" s="169" t="s">
        <v>587</v>
      </c>
      <c r="G171" s="169" t="s">
        <v>562</v>
      </c>
      <c r="J171" s="235">
        <v>12.6</v>
      </c>
      <c r="K171" s="235"/>
      <c r="L171" s="235">
        <v>-4.1</v>
      </c>
      <c r="M171" s="235"/>
      <c r="N171" s="235">
        <v>0</v>
      </c>
      <c r="O171" s="235"/>
      <c r="P171" s="235">
        <v>0</v>
      </c>
      <c r="Q171" s="235"/>
      <c r="R171" s="235">
        <v>0.5</v>
      </c>
      <c r="S171" s="235"/>
      <c r="T171" s="235">
        <v>9</v>
      </c>
      <c r="U171" s="235"/>
    </row>
    <row r="172" spans="5:21" s="169" customFormat="1" ht="12.75">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 r="D181" s="235" t="s">
        <v>279</v>
      </c>
      <c r="E181" s="235" t="s">
        <v>646</v>
      </c>
      <c r="J181" s="235">
        <v>192</v>
      </c>
      <c r="K181" s="235"/>
      <c r="L181" s="235">
        <v>0</v>
      </c>
      <c r="M181" s="235"/>
      <c r="N181" s="235">
        <v>0</v>
      </c>
      <c r="O181" s="235"/>
      <c r="P181" s="235">
        <v>9</v>
      </c>
      <c r="Q181" s="235"/>
      <c r="R181" s="235">
        <v>0</v>
      </c>
      <c r="S181" s="235"/>
      <c r="T181" s="235">
        <v>201</v>
      </c>
    </row>
    <row r="182" spans="2:20" s="256" customFormat="1" ht="7.5" customHeight="1">
      <c r="B182" s="257"/>
      <c r="C182" s="257"/>
      <c r="D182" s="257"/>
      <c r="E182" s="257"/>
      <c r="F182" s="257"/>
      <c r="G182" s="257"/>
      <c r="H182" s="257"/>
      <c r="I182" s="257"/>
      <c r="J182" s="236"/>
      <c r="K182" s="236"/>
      <c r="L182" s="257"/>
      <c r="M182" s="257"/>
      <c r="N182" s="257"/>
      <c r="O182" s="257"/>
      <c r="P182" s="257"/>
      <c r="Q182" s="257"/>
      <c r="R182" s="257"/>
      <c r="S182" s="257"/>
      <c r="T182" s="236"/>
    </row>
    <row r="183" spans="10:20" s="256" customFormat="1" ht="7.5" customHeight="1">
      <c r="J183" s="235"/>
      <c r="K183" s="235"/>
      <c r="T183" s="235"/>
    </row>
    <row r="184" spans="2:21" s="187" customFormat="1" ht="10.5" customHeight="1">
      <c r="B184" s="326" t="s">
        <v>522</v>
      </c>
      <c r="C184" s="319" t="s">
        <v>605</v>
      </c>
      <c r="D184" s="319"/>
      <c r="E184" s="319"/>
      <c r="F184" s="319"/>
      <c r="G184" s="319"/>
      <c r="H184" s="319"/>
      <c r="I184" s="319"/>
      <c r="J184" s="235"/>
      <c r="K184" s="235"/>
      <c r="L184" s="320"/>
      <c r="M184" s="320"/>
      <c r="N184" s="321"/>
      <c r="O184" s="321"/>
      <c r="P184" s="321"/>
      <c r="Q184" s="321"/>
      <c r="R184" s="256"/>
      <c r="S184" s="256"/>
      <c r="T184" s="235"/>
      <c r="U184" s="256"/>
    </row>
    <row r="185" spans="3:21" s="187" customFormat="1" ht="10.5" customHeight="1">
      <c r="C185" s="319" t="s">
        <v>783</v>
      </c>
      <c r="D185" s="319"/>
      <c r="E185" s="319"/>
      <c r="F185" s="319"/>
      <c r="G185" s="319"/>
      <c r="H185" s="327"/>
      <c r="I185" s="327"/>
      <c r="J185" s="235"/>
      <c r="K185" s="235"/>
      <c r="L185" s="328"/>
      <c r="M185" s="328"/>
      <c r="N185" s="329"/>
      <c r="O185" s="329"/>
      <c r="P185" s="321"/>
      <c r="Q185" s="321"/>
      <c r="R185" s="256"/>
      <c r="S185" s="256"/>
      <c r="T185" s="235"/>
      <c r="U185" s="256"/>
    </row>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16.xml><?xml version="1.0" encoding="utf-8"?>
<worksheet xmlns="http://schemas.openxmlformats.org/spreadsheetml/2006/main" xmlns:r="http://schemas.openxmlformats.org/officeDocument/2006/relationships">
  <dimension ref="A1:U187"/>
  <sheetViews>
    <sheetView showGridLines="0" zoomScale="75" zoomScaleNormal="75" workbookViewId="0" topLeftCell="A1">
      <selection activeCell="A1" sqref="A1"/>
    </sheetView>
  </sheetViews>
  <sheetFormatPr defaultColWidth="11.421875" defaultRowHeight="12.75"/>
  <cols>
    <col min="1" max="3" width="2.7109375" style="187" customWidth="1"/>
    <col min="4" max="4" width="4.7109375" style="187" customWidth="1"/>
    <col min="5" max="5" width="6.7109375" style="187" customWidth="1"/>
    <col min="6" max="6" width="7.7109375" style="187" customWidth="1"/>
    <col min="7" max="7" width="10.7109375" style="187" customWidth="1"/>
    <col min="8" max="8" width="12.7109375" style="187" customWidth="1"/>
    <col min="9" max="9" width="6.00390625" style="187" customWidth="1"/>
    <col min="10" max="10" width="10.7109375" style="235" customWidth="1"/>
    <col min="11" max="11" width="2.57421875" style="235" customWidth="1"/>
    <col min="12" max="12" width="10.7109375" style="256" customWidth="1"/>
    <col min="13" max="13" width="2.00390625" style="256" customWidth="1"/>
    <col min="14" max="14" width="10.7109375" style="256" customWidth="1"/>
    <col min="15" max="15" width="2.140625" style="256" customWidth="1"/>
    <col min="16" max="16" width="10.7109375" style="256" customWidth="1"/>
    <col min="17" max="17" width="1.8515625" style="256" customWidth="1"/>
    <col min="18" max="18" width="10.7109375" style="256" customWidth="1"/>
    <col min="19" max="19" width="2.140625" style="256" customWidth="1"/>
    <col min="20" max="20" width="10.7109375" style="235" customWidth="1"/>
    <col min="21" max="21" width="10.7109375" style="333" customWidth="1"/>
    <col min="22" max="16384" width="10.7109375" style="258" customWidth="1"/>
  </cols>
  <sheetData>
    <row r="1" spans="2:21" s="187" customFormat="1" ht="12.75">
      <c r="B1" s="156" t="s">
        <v>752</v>
      </c>
      <c r="J1" s="235"/>
      <c r="K1" s="235"/>
      <c r="L1" s="256"/>
      <c r="M1" s="256"/>
      <c r="N1" s="256"/>
      <c r="O1" s="256"/>
      <c r="P1" s="256"/>
      <c r="Q1" s="256"/>
      <c r="R1" s="256"/>
      <c r="S1" s="256"/>
      <c r="T1" s="235"/>
      <c r="U1" s="256"/>
    </row>
    <row r="2" spans="2:21" s="292" customFormat="1" ht="12.75" customHeight="1">
      <c r="B2" s="293" t="s">
        <v>787</v>
      </c>
      <c r="C2" s="294"/>
      <c r="D2" s="294"/>
      <c r="E2" s="294"/>
      <c r="F2" s="294"/>
      <c r="G2" s="294"/>
      <c r="H2" s="294"/>
      <c r="I2" s="294"/>
      <c r="J2" s="295"/>
      <c r="K2" s="295"/>
      <c r="L2" s="296"/>
      <c r="M2" s="296"/>
      <c r="N2" s="297"/>
      <c r="O2" s="297"/>
      <c r="P2" s="297"/>
      <c r="Q2" s="297"/>
      <c r="R2" s="297"/>
      <c r="S2" s="297"/>
      <c r="T2" s="298"/>
      <c r="U2" s="299"/>
    </row>
    <row r="3" spans="2:21" s="187" customFormat="1" ht="12" customHeight="1">
      <c r="B3" s="292" t="s">
        <v>0</v>
      </c>
      <c r="C3" s="300"/>
      <c r="D3" s="294"/>
      <c r="E3" s="294"/>
      <c r="F3" s="294"/>
      <c r="G3" s="294"/>
      <c r="H3" s="294"/>
      <c r="I3" s="294"/>
      <c r="J3" s="298"/>
      <c r="K3" s="298"/>
      <c r="L3" s="235"/>
      <c r="M3" s="256"/>
      <c r="N3" s="256"/>
      <c r="O3" s="256"/>
      <c r="P3" s="256"/>
      <c r="Q3" s="256"/>
      <c r="R3" s="256"/>
      <c r="S3" s="256"/>
      <c r="T3" s="298"/>
      <c r="U3" s="256"/>
    </row>
    <row r="4" spans="2:20" s="292" customFormat="1" ht="10.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5.75" customHeight="1">
      <c r="B7" s="299" t="s">
        <v>1</v>
      </c>
      <c r="F7" s="169"/>
      <c r="G7" s="169"/>
      <c r="H7" s="169"/>
      <c r="I7" s="169"/>
      <c r="J7" s="235"/>
      <c r="K7" s="235"/>
      <c r="L7" s="235"/>
      <c r="M7" s="235"/>
      <c r="N7" s="235"/>
      <c r="O7" s="235"/>
      <c r="P7" s="235"/>
      <c r="Q7" s="235"/>
      <c r="R7" s="235"/>
      <c r="S7" s="235"/>
      <c r="T7" s="235"/>
    </row>
    <row r="8" spans="2:20" s="292" customFormat="1" ht="48" customHeight="1" thickBot="1">
      <c r="B8" s="306"/>
      <c r="C8" s="306"/>
      <c r="D8" s="306"/>
      <c r="E8" s="306"/>
      <c r="F8" s="307"/>
      <c r="G8" s="307"/>
      <c r="H8" s="307"/>
      <c r="I8" s="308"/>
      <c r="J8" s="314">
        <v>39508</v>
      </c>
      <c r="K8" s="310"/>
      <c r="L8" s="309" t="s">
        <v>626</v>
      </c>
      <c r="M8" s="310"/>
      <c r="N8" s="311" t="s">
        <v>627</v>
      </c>
      <c r="O8" s="312"/>
      <c r="P8" s="313" t="s">
        <v>628</v>
      </c>
      <c r="Q8" s="312"/>
      <c r="R8" s="313" t="s">
        <v>527</v>
      </c>
      <c r="S8" s="311"/>
      <c r="T8" s="314">
        <v>39600</v>
      </c>
    </row>
    <row r="9" spans="6:20" s="187" customFormat="1" ht="7.5" customHeight="1">
      <c r="F9" s="169"/>
      <c r="G9" s="169"/>
      <c r="H9" s="169"/>
      <c r="I9" s="169"/>
      <c r="J9" s="235"/>
      <c r="K9" s="235"/>
      <c r="L9" s="235"/>
      <c r="M9" s="235"/>
      <c r="N9" s="235"/>
      <c r="O9" s="235"/>
      <c r="P9" s="235"/>
      <c r="Q9" s="235"/>
      <c r="R9" s="235"/>
      <c r="S9" s="235"/>
      <c r="T9" s="235"/>
    </row>
    <row r="10" spans="2:21" s="187" customFormat="1" ht="12.75" customHeight="1">
      <c r="B10" s="292" t="s">
        <v>196</v>
      </c>
      <c r="C10" s="315"/>
      <c r="D10" s="292"/>
      <c r="E10" s="292"/>
      <c r="F10" s="316"/>
      <c r="G10" s="316"/>
      <c r="H10" s="316"/>
      <c r="I10" s="316"/>
      <c r="J10" s="295">
        <v>-16797.761063346523</v>
      </c>
      <c r="L10" s="295">
        <v>1430.52056634962</v>
      </c>
      <c r="N10" s="295">
        <v>-9504.454662987526</v>
      </c>
      <c r="P10" s="295">
        <v>16920.7846770887</v>
      </c>
      <c r="R10" s="295">
        <v>1.1642976080719498</v>
      </c>
      <c r="T10" s="295">
        <v>-7949.800800922152</v>
      </c>
      <c r="U10" s="256"/>
    </row>
    <row r="11" spans="2:21" s="187" customFormat="1" ht="12.75" customHeight="1">
      <c r="B11" s="292"/>
      <c r="C11" s="292"/>
      <c r="D11" s="292"/>
      <c r="E11" s="292"/>
      <c r="F11" s="316"/>
      <c r="G11" s="316"/>
      <c r="H11" s="316"/>
      <c r="I11" s="316"/>
      <c r="J11" s="295"/>
      <c r="L11" s="295"/>
      <c r="N11" s="295"/>
      <c r="P11" s="295"/>
      <c r="R11" s="295"/>
      <c r="T11" s="295"/>
      <c r="U11" s="256"/>
    </row>
    <row r="12" spans="2:21" s="169" customFormat="1" ht="12.75" customHeight="1">
      <c r="B12" s="316" t="s">
        <v>421</v>
      </c>
      <c r="C12" s="316" t="s">
        <v>481</v>
      </c>
      <c r="D12" s="316"/>
      <c r="E12" s="317"/>
      <c r="F12" s="316"/>
      <c r="G12" s="316"/>
      <c r="H12" s="316"/>
      <c r="I12" s="316"/>
      <c r="J12" s="295">
        <v>170636.61725097414</v>
      </c>
      <c r="K12" s="187"/>
      <c r="L12" s="295">
        <v>6241.877007821359</v>
      </c>
      <c r="M12" s="187"/>
      <c r="N12" s="295">
        <v>-4901.526216105355</v>
      </c>
      <c r="O12" s="187"/>
      <c r="P12" s="295">
        <v>1020.1048798149455</v>
      </c>
      <c r="Q12" s="187"/>
      <c r="R12" s="295">
        <v>-0.016927659999879552</v>
      </c>
      <c r="S12" s="187"/>
      <c r="T12" s="295">
        <v>172997.05099484508</v>
      </c>
      <c r="U12" s="235"/>
    </row>
    <row r="13" spans="2:21" s="169" customFormat="1" ht="12.75" customHeight="1">
      <c r="B13" s="316"/>
      <c r="C13" s="316"/>
      <c r="D13" s="316"/>
      <c r="E13" s="316"/>
      <c r="F13" s="316"/>
      <c r="G13" s="316"/>
      <c r="H13" s="316"/>
      <c r="I13" s="316"/>
      <c r="J13" s="295"/>
      <c r="K13" s="187"/>
      <c r="L13" s="295"/>
      <c r="M13" s="187"/>
      <c r="N13" s="295"/>
      <c r="O13" s="187"/>
      <c r="P13" s="295"/>
      <c r="Q13" s="187"/>
      <c r="R13" s="295"/>
      <c r="S13" s="187"/>
      <c r="T13" s="295"/>
      <c r="U13" s="235"/>
    </row>
    <row r="14" spans="2:21" s="193" customFormat="1" ht="12.75" customHeight="1">
      <c r="B14" s="318"/>
      <c r="C14" s="318" t="s">
        <v>423</v>
      </c>
      <c r="D14" s="318" t="s">
        <v>750</v>
      </c>
      <c r="E14" s="318"/>
      <c r="F14" s="318"/>
      <c r="G14" s="318"/>
      <c r="H14" s="318"/>
      <c r="I14" s="318"/>
      <c r="J14" s="330">
        <v>33055.816895304044</v>
      </c>
      <c r="K14" s="192"/>
      <c r="L14" s="330">
        <v>833.8380916233334</v>
      </c>
      <c r="M14" s="192"/>
      <c r="N14" s="330">
        <v>-647.1982191688485</v>
      </c>
      <c r="O14" s="192"/>
      <c r="P14" s="330">
        <v>341.0628586311706</v>
      </c>
      <c r="Q14" s="192"/>
      <c r="R14" s="330">
        <v>-0.0028959999999997876</v>
      </c>
      <c r="S14" s="192"/>
      <c r="T14" s="330">
        <v>33583.5167303897</v>
      </c>
      <c r="U14" s="331"/>
    </row>
    <row r="15" spans="2:21" s="169" customFormat="1" ht="12.75" customHeight="1">
      <c r="B15" s="316"/>
      <c r="C15" s="316"/>
      <c r="D15" s="316" t="s">
        <v>200</v>
      </c>
      <c r="E15" s="316" t="s">
        <v>528</v>
      </c>
      <c r="F15" s="316"/>
      <c r="G15" s="316"/>
      <c r="H15" s="316"/>
      <c r="I15" s="316"/>
      <c r="J15" s="295">
        <v>29455.384915709234</v>
      </c>
      <c r="K15" s="187"/>
      <c r="L15" s="295">
        <v>901.3633776933334</v>
      </c>
      <c r="M15" s="187"/>
      <c r="N15" s="295">
        <v>-647.1982191688485</v>
      </c>
      <c r="O15" s="187"/>
      <c r="P15" s="295">
        <v>341.0628586311706</v>
      </c>
      <c r="Q15" s="187"/>
      <c r="R15" s="295">
        <v>-0.0028959999999997876</v>
      </c>
      <c r="S15" s="187"/>
      <c r="T15" s="295">
        <v>30050.610036864888</v>
      </c>
      <c r="U15" s="235"/>
    </row>
    <row r="16" spans="2:21" s="169" customFormat="1" ht="12.75" customHeight="1">
      <c r="B16" s="316"/>
      <c r="C16" s="316"/>
      <c r="D16" s="316"/>
      <c r="E16" s="316" t="s">
        <v>201</v>
      </c>
      <c r="F16" s="316"/>
      <c r="G16" s="316"/>
      <c r="H16" s="316"/>
      <c r="I16" s="316"/>
      <c r="J16" s="295">
        <v>0</v>
      </c>
      <c r="K16" s="187"/>
      <c r="L16" s="295">
        <v>0</v>
      </c>
      <c r="M16" s="187"/>
      <c r="N16" s="295">
        <v>0</v>
      </c>
      <c r="O16" s="187"/>
      <c r="P16" s="295">
        <v>0</v>
      </c>
      <c r="Q16" s="187"/>
      <c r="R16" s="295">
        <v>0</v>
      </c>
      <c r="S16" s="187"/>
      <c r="T16" s="295">
        <v>0</v>
      </c>
      <c r="U16" s="235"/>
    </row>
    <row r="17" spans="2:21" s="169" customFormat="1" ht="12.75" customHeight="1">
      <c r="B17" s="316"/>
      <c r="C17" s="316"/>
      <c r="D17" s="316"/>
      <c r="E17" s="316" t="s">
        <v>529</v>
      </c>
      <c r="F17" s="316" t="s">
        <v>530</v>
      </c>
      <c r="G17" s="316"/>
      <c r="H17" s="316"/>
      <c r="I17" s="316"/>
      <c r="J17" s="295">
        <v>29455.384915709234</v>
      </c>
      <c r="K17" s="187"/>
      <c r="L17" s="295">
        <v>901.3633776933334</v>
      </c>
      <c r="M17" s="187"/>
      <c r="N17" s="295">
        <v>-647.1982191688485</v>
      </c>
      <c r="O17" s="187"/>
      <c r="P17" s="295">
        <v>341.0628586311706</v>
      </c>
      <c r="Q17" s="187"/>
      <c r="R17" s="295">
        <v>-0.0028959999999997876</v>
      </c>
      <c r="S17" s="187"/>
      <c r="T17" s="295">
        <v>30050.610036864888</v>
      </c>
      <c r="U17" s="235"/>
    </row>
    <row r="18" spans="2:21" s="169" customFormat="1" ht="12.75" customHeight="1">
      <c r="B18" s="316"/>
      <c r="C18" s="316"/>
      <c r="D18" s="316"/>
      <c r="E18" s="316" t="s">
        <v>531</v>
      </c>
      <c r="F18" s="316" t="s">
        <v>532</v>
      </c>
      <c r="G18" s="316"/>
      <c r="H18" s="316"/>
      <c r="I18" s="316"/>
      <c r="J18" s="295">
        <v>0</v>
      </c>
      <c r="K18" s="187"/>
      <c r="L18" s="295">
        <v>0</v>
      </c>
      <c r="M18" s="187"/>
      <c r="N18" s="295">
        <v>0</v>
      </c>
      <c r="O18" s="187"/>
      <c r="P18" s="295">
        <v>0</v>
      </c>
      <c r="Q18" s="187"/>
      <c r="R18" s="295">
        <v>0</v>
      </c>
      <c r="S18" s="187"/>
      <c r="T18" s="295">
        <v>0</v>
      </c>
      <c r="U18" s="235"/>
    </row>
    <row r="19" spans="2:21" s="169" customFormat="1" ht="12.75" customHeight="1">
      <c r="B19" s="316"/>
      <c r="C19" s="316"/>
      <c r="D19" s="316" t="s">
        <v>204</v>
      </c>
      <c r="E19" s="316" t="s">
        <v>17</v>
      </c>
      <c r="F19" s="316"/>
      <c r="G19" s="316"/>
      <c r="H19" s="316"/>
      <c r="I19" s="316"/>
      <c r="J19" s="295">
        <v>3600.431979594813</v>
      </c>
      <c r="K19" s="187"/>
      <c r="L19" s="295">
        <v>-67.52528606999999</v>
      </c>
      <c r="M19" s="187"/>
      <c r="N19" s="295">
        <v>0</v>
      </c>
      <c r="O19" s="187"/>
      <c r="P19" s="295">
        <v>0</v>
      </c>
      <c r="Q19" s="187"/>
      <c r="R19" s="295">
        <v>0</v>
      </c>
      <c r="S19" s="187"/>
      <c r="T19" s="295">
        <v>3532.906693524813</v>
      </c>
      <c r="U19" s="235"/>
    </row>
    <row r="20" spans="2:21" s="169" customFormat="1" ht="12.75" customHeight="1">
      <c r="B20" s="316"/>
      <c r="C20" s="316"/>
      <c r="D20" s="316"/>
      <c r="E20" s="316" t="s">
        <v>533</v>
      </c>
      <c r="F20" s="316" t="s">
        <v>530</v>
      </c>
      <c r="G20" s="316"/>
      <c r="H20" s="316"/>
      <c r="I20" s="316"/>
      <c r="J20" s="295">
        <v>3600.431979594813</v>
      </c>
      <c r="K20" s="187"/>
      <c r="L20" s="295">
        <v>-67.52528606999999</v>
      </c>
      <c r="M20" s="187"/>
      <c r="N20" s="295">
        <v>0</v>
      </c>
      <c r="O20" s="187"/>
      <c r="P20" s="295">
        <v>0</v>
      </c>
      <c r="Q20" s="187"/>
      <c r="R20" s="295">
        <v>0</v>
      </c>
      <c r="S20" s="187"/>
      <c r="T20" s="295">
        <v>3532.906693524813</v>
      </c>
      <c r="U20" s="235"/>
    </row>
    <row r="21" spans="2:21" s="169" customFormat="1" ht="12.75" customHeight="1">
      <c r="B21" s="316"/>
      <c r="C21" s="316"/>
      <c r="D21" s="316"/>
      <c r="E21" s="316" t="s">
        <v>534</v>
      </c>
      <c r="F21" s="316" t="s">
        <v>532</v>
      </c>
      <c r="G21" s="316"/>
      <c r="H21" s="316"/>
      <c r="I21" s="316"/>
      <c r="J21" s="295">
        <v>0</v>
      </c>
      <c r="K21" s="187"/>
      <c r="L21" s="295">
        <v>0</v>
      </c>
      <c r="M21" s="187"/>
      <c r="N21" s="295">
        <v>0</v>
      </c>
      <c r="O21" s="187"/>
      <c r="P21" s="295">
        <v>0</v>
      </c>
      <c r="Q21" s="187"/>
      <c r="R21" s="295">
        <v>0</v>
      </c>
      <c r="S21" s="187"/>
      <c r="T21" s="295">
        <v>0</v>
      </c>
      <c r="U21" s="235"/>
    </row>
    <row r="22" spans="2:21" s="193" customFormat="1" ht="12.75" customHeight="1">
      <c r="B22" s="318"/>
      <c r="C22" s="318" t="s">
        <v>427</v>
      </c>
      <c r="D22" s="318" t="s">
        <v>314</v>
      </c>
      <c r="E22" s="318"/>
      <c r="F22" s="318"/>
      <c r="G22" s="318"/>
      <c r="H22" s="318"/>
      <c r="I22" s="318"/>
      <c r="J22" s="330">
        <v>81984.6628297039</v>
      </c>
      <c r="K22" s="192"/>
      <c r="L22" s="330">
        <v>4562.508587449975</v>
      </c>
      <c r="M22" s="192"/>
      <c r="N22" s="330">
        <v>-4260.266987537095</v>
      </c>
      <c r="O22" s="192"/>
      <c r="P22" s="330">
        <v>263.90461417161646</v>
      </c>
      <c r="Q22" s="192"/>
      <c r="R22" s="330">
        <v>-0.02729966000003259</v>
      </c>
      <c r="S22" s="192"/>
      <c r="T22" s="330">
        <v>82550.78174412838</v>
      </c>
      <c r="U22" s="331"/>
    </row>
    <row r="23" spans="2:21" s="169" customFormat="1" ht="12.75" customHeight="1">
      <c r="B23" s="316"/>
      <c r="C23" s="316"/>
      <c r="D23" s="316" t="s">
        <v>535</v>
      </c>
      <c r="E23" s="316" t="s">
        <v>536</v>
      </c>
      <c r="F23" s="316"/>
      <c r="G23" s="316"/>
      <c r="H23" s="316"/>
      <c r="I23" s="316"/>
      <c r="J23" s="295">
        <v>60271.25917232667</v>
      </c>
      <c r="K23" s="187"/>
      <c r="L23" s="295">
        <v>3149.2683963300956</v>
      </c>
      <c r="M23" s="187"/>
      <c r="N23" s="295">
        <v>-3997.3104263008017</v>
      </c>
      <c r="O23" s="187"/>
      <c r="P23" s="295">
        <v>762.1952238647441</v>
      </c>
      <c r="Q23" s="187"/>
      <c r="R23" s="295">
        <v>0</v>
      </c>
      <c r="S23" s="187"/>
      <c r="T23" s="295">
        <v>60185.412366220706</v>
      </c>
      <c r="U23" s="235"/>
    </row>
    <row r="24" spans="2:21" s="169" customFormat="1" ht="12.75" customHeight="1">
      <c r="B24" s="316"/>
      <c r="C24" s="316"/>
      <c r="D24" s="316"/>
      <c r="E24" s="316" t="s">
        <v>537</v>
      </c>
      <c r="F24" s="316" t="s">
        <v>82</v>
      </c>
      <c r="G24" s="316"/>
      <c r="H24" s="316"/>
      <c r="I24" s="316"/>
      <c r="J24" s="295">
        <v>0</v>
      </c>
      <c r="K24" s="187"/>
      <c r="L24" s="295">
        <v>0</v>
      </c>
      <c r="M24" s="187"/>
      <c r="N24" s="295">
        <v>0</v>
      </c>
      <c r="O24" s="187"/>
      <c r="P24" s="295">
        <v>0</v>
      </c>
      <c r="Q24" s="187"/>
      <c r="R24" s="295">
        <v>0</v>
      </c>
      <c r="S24" s="187"/>
      <c r="T24" s="295">
        <v>0</v>
      </c>
      <c r="U24" s="235"/>
    </row>
    <row r="25" spans="2:21" s="169" customFormat="1" ht="12.75" customHeight="1">
      <c r="B25" s="316"/>
      <c r="C25" s="316"/>
      <c r="D25" s="316"/>
      <c r="E25" s="316" t="s">
        <v>538</v>
      </c>
      <c r="F25" s="316" t="s">
        <v>539</v>
      </c>
      <c r="G25" s="316"/>
      <c r="H25" s="316"/>
      <c r="I25" s="316"/>
      <c r="J25" s="295">
        <v>0</v>
      </c>
      <c r="K25" s="187"/>
      <c r="L25" s="295">
        <v>0</v>
      </c>
      <c r="M25" s="187"/>
      <c r="N25" s="295">
        <v>0</v>
      </c>
      <c r="O25" s="187"/>
      <c r="P25" s="295">
        <v>0</v>
      </c>
      <c r="Q25" s="187"/>
      <c r="R25" s="295">
        <v>0</v>
      </c>
      <c r="S25" s="187"/>
      <c r="T25" s="295">
        <v>0</v>
      </c>
      <c r="U25" s="235"/>
    </row>
    <row r="26" spans="2:21" s="169" customFormat="1" ht="12.75" customHeight="1">
      <c r="B26" s="316"/>
      <c r="C26" s="316"/>
      <c r="D26" s="316"/>
      <c r="E26" s="316" t="s">
        <v>540</v>
      </c>
      <c r="F26" s="316" t="s">
        <v>153</v>
      </c>
      <c r="G26" s="316"/>
      <c r="H26" s="316"/>
      <c r="I26" s="316"/>
      <c r="J26" s="295">
        <v>70.503239</v>
      </c>
      <c r="K26" s="187"/>
      <c r="L26" s="295">
        <v>-4.5999999999999925E-05</v>
      </c>
      <c r="M26" s="187"/>
      <c r="N26" s="295">
        <v>-1.1194949999999997</v>
      </c>
      <c r="O26" s="187"/>
      <c r="P26" s="295">
        <v>-4.7</v>
      </c>
      <c r="Q26" s="187"/>
      <c r="R26" s="295">
        <v>0</v>
      </c>
      <c r="S26" s="187"/>
      <c r="T26" s="295">
        <v>64.683698</v>
      </c>
      <c r="U26" s="235"/>
    </row>
    <row r="27" spans="2:21" s="169" customFormat="1" ht="12.75" customHeight="1">
      <c r="B27" s="316"/>
      <c r="C27" s="316"/>
      <c r="D27" s="316"/>
      <c r="E27" s="316" t="s">
        <v>541</v>
      </c>
      <c r="F27" s="316" t="s">
        <v>154</v>
      </c>
      <c r="G27" s="316"/>
      <c r="H27" s="316"/>
      <c r="I27" s="316"/>
      <c r="J27" s="295">
        <v>60200.75593332667</v>
      </c>
      <c r="K27" s="187"/>
      <c r="L27" s="295">
        <v>3149.2684423300957</v>
      </c>
      <c r="M27" s="187"/>
      <c r="N27" s="295">
        <v>-3996.190931300802</v>
      </c>
      <c r="O27" s="187"/>
      <c r="P27" s="295">
        <v>766.8952238647441</v>
      </c>
      <c r="Q27" s="187"/>
      <c r="R27" s="295">
        <v>0</v>
      </c>
      <c r="S27" s="187"/>
      <c r="T27" s="295">
        <v>60120.728668220705</v>
      </c>
      <c r="U27" s="235"/>
    </row>
    <row r="28" spans="2:21" s="169" customFormat="1" ht="12.75" customHeight="1">
      <c r="B28" s="316"/>
      <c r="C28" s="316"/>
      <c r="D28" s="316" t="s">
        <v>542</v>
      </c>
      <c r="E28" s="316" t="s">
        <v>215</v>
      </c>
      <c r="F28" s="316"/>
      <c r="G28" s="316"/>
      <c r="H28" s="316"/>
      <c r="I28" s="316"/>
      <c r="J28" s="295">
        <v>21713.403657377232</v>
      </c>
      <c r="K28" s="187"/>
      <c r="L28" s="295">
        <v>1413.2401911198785</v>
      </c>
      <c r="M28" s="187"/>
      <c r="N28" s="295">
        <v>-262.956561236293</v>
      </c>
      <c r="O28" s="187"/>
      <c r="P28" s="295">
        <v>-498.29060969312764</v>
      </c>
      <c r="Q28" s="187"/>
      <c r="R28" s="295">
        <v>-0.02729966000003259</v>
      </c>
      <c r="S28" s="187"/>
      <c r="T28" s="295">
        <v>22365.369377907686</v>
      </c>
      <c r="U28" s="235"/>
    </row>
    <row r="29" spans="2:21" s="169" customFormat="1" ht="12.75" customHeight="1">
      <c r="B29" s="316"/>
      <c r="C29" s="316"/>
      <c r="D29" s="316"/>
      <c r="E29" s="316" t="s">
        <v>543</v>
      </c>
      <c r="F29" s="316" t="s">
        <v>544</v>
      </c>
      <c r="G29" s="316"/>
      <c r="H29" s="316"/>
      <c r="I29" s="316"/>
      <c r="J29" s="295">
        <v>17541.57086137857</v>
      </c>
      <c r="K29" s="187"/>
      <c r="L29" s="295">
        <v>2041.779072516171</v>
      </c>
      <c r="M29" s="187"/>
      <c r="N29" s="295">
        <v>-170.42359222145055</v>
      </c>
      <c r="O29" s="187"/>
      <c r="P29" s="295">
        <v>-410.8020411054427</v>
      </c>
      <c r="Q29" s="187"/>
      <c r="R29" s="295">
        <v>-0.027299660000039694</v>
      </c>
      <c r="S29" s="187"/>
      <c r="T29" s="295">
        <v>19002.097000907845</v>
      </c>
      <c r="U29" s="235"/>
    </row>
    <row r="30" spans="2:21" s="169" customFormat="1" ht="12.75" customHeight="1">
      <c r="B30" s="316"/>
      <c r="C30" s="316"/>
      <c r="D30" s="316"/>
      <c r="E30" s="316"/>
      <c r="F30" s="316" t="s">
        <v>545</v>
      </c>
      <c r="G30" s="316" t="s">
        <v>82</v>
      </c>
      <c r="H30" s="316"/>
      <c r="I30" s="316"/>
      <c r="J30" s="295">
        <v>0</v>
      </c>
      <c r="K30" s="187"/>
      <c r="L30" s="295">
        <v>0</v>
      </c>
      <c r="M30" s="187"/>
      <c r="N30" s="295">
        <v>0</v>
      </c>
      <c r="O30" s="187"/>
      <c r="P30" s="295">
        <v>0</v>
      </c>
      <c r="Q30" s="187"/>
      <c r="R30" s="295">
        <v>0</v>
      </c>
      <c r="S30" s="187"/>
      <c r="T30" s="295">
        <v>0</v>
      </c>
      <c r="U30" s="235"/>
    </row>
    <row r="31" spans="2:21" s="169" customFormat="1" ht="12.75" customHeight="1">
      <c r="B31" s="316"/>
      <c r="C31" s="316"/>
      <c r="D31" s="316"/>
      <c r="E31" s="316"/>
      <c r="F31" s="316" t="s">
        <v>546</v>
      </c>
      <c r="G31" s="316" t="s">
        <v>539</v>
      </c>
      <c r="H31" s="316"/>
      <c r="I31" s="316"/>
      <c r="J31" s="295">
        <v>13184.974662021057</v>
      </c>
      <c r="K31" s="187"/>
      <c r="L31" s="295">
        <v>2074.174110666171</v>
      </c>
      <c r="M31" s="187"/>
      <c r="N31" s="295">
        <v>65.6</v>
      </c>
      <c r="O31" s="187"/>
      <c r="P31" s="295">
        <v>-434.41714170723026</v>
      </c>
      <c r="Q31" s="187"/>
      <c r="R31" s="295">
        <v>0</v>
      </c>
      <c r="S31" s="187"/>
      <c r="T31" s="295">
        <v>14890.33163098</v>
      </c>
      <c r="U31" s="235"/>
    </row>
    <row r="32" spans="2:21" s="169" customFormat="1" ht="12.75" customHeight="1">
      <c r="B32" s="316"/>
      <c r="C32" s="316"/>
      <c r="D32" s="316"/>
      <c r="E32" s="316"/>
      <c r="F32" s="316" t="s">
        <v>547</v>
      </c>
      <c r="G32" s="316" t="s">
        <v>153</v>
      </c>
      <c r="H32" s="316"/>
      <c r="I32" s="316"/>
      <c r="J32" s="295">
        <v>461.890879</v>
      </c>
      <c r="K32" s="187"/>
      <c r="L32" s="295">
        <v>-9.966995000000004</v>
      </c>
      <c r="M32" s="187"/>
      <c r="N32" s="295">
        <v>-10.870385</v>
      </c>
      <c r="O32" s="187"/>
      <c r="P32" s="295">
        <v>7</v>
      </c>
      <c r="Q32" s="187"/>
      <c r="R32" s="295">
        <v>0</v>
      </c>
      <c r="S32" s="187"/>
      <c r="T32" s="295">
        <v>448.053499</v>
      </c>
      <c r="U32" s="235"/>
    </row>
    <row r="33" spans="2:21" s="169" customFormat="1" ht="12.75" customHeight="1">
      <c r="B33" s="316"/>
      <c r="C33" s="316"/>
      <c r="D33" s="316"/>
      <c r="E33" s="316"/>
      <c r="F33" s="316" t="s">
        <v>548</v>
      </c>
      <c r="G33" s="316" t="s">
        <v>154</v>
      </c>
      <c r="H33" s="316"/>
      <c r="I33" s="316"/>
      <c r="J33" s="295">
        <v>3894.7053203575097</v>
      </c>
      <c r="K33" s="187"/>
      <c r="L33" s="295">
        <v>-22.428043149999965</v>
      </c>
      <c r="M33" s="187"/>
      <c r="N33" s="295">
        <v>-225.15320722145054</v>
      </c>
      <c r="O33" s="187"/>
      <c r="P33" s="295">
        <v>16.61510060178755</v>
      </c>
      <c r="Q33" s="187"/>
      <c r="R33" s="295">
        <v>-0.027299660000039694</v>
      </c>
      <c r="S33" s="187"/>
      <c r="T33" s="295">
        <v>3663.7118709278466</v>
      </c>
      <c r="U33" s="235"/>
    </row>
    <row r="34" spans="2:21" s="169" customFormat="1" ht="12.75" customHeight="1">
      <c r="B34" s="316"/>
      <c r="C34" s="316"/>
      <c r="D34" s="316"/>
      <c r="E34" s="316" t="s">
        <v>221</v>
      </c>
      <c r="F34" s="316"/>
      <c r="G34" s="316"/>
      <c r="H34" s="316"/>
      <c r="I34" s="316"/>
      <c r="J34" s="295">
        <v>4171.832795998662</v>
      </c>
      <c r="K34" s="187"/>
      <c r="L34" s="295">
        <v>-628.5388813962924</v>
      </c>
      <c r="M34" s="187"/>
      <c r="N34" s="295">
        <v>-92.53296901484246</v>
      </c>
      <c r="O34" s="187"/>
      <c r="P34" s="295">
        <v>-87.48856858768491</v>
      </c>
      <c r="Q34" s="187"/>
      <c r="R34" s="295">
        <v>7.105427357601002E-15</v>
      </c>
      <c r="S34" s="187"/>
      <c r="T34" s="295">
        <v>3363.2723769998415</v>
      </c>
      <c r="U34" s="235"/>
    </row>
    <row r="35" spans="2:21" s="169" customFormat="1" ht="12.75" customHeight="1">
      <c r="B35" s="316"/>
      <c r="C35" s="316"/>
      <c r="D35" s="316"/>
      <c r="E35" s="316"/>
      <c r="F35" s="316" t="s">
        <v>549</v>
      </c>
      <c r="G35" s="316" t="s">
        <v>82</v>
      </c>
      <c r="H35" s="316"/>
      <c r="I35" s="316"/>
      <c r="J35" s="295">
        <v>0</v>
      </c>
      <c r="K35" s="187"/>
      <c r="L35" s="295">
        <v>0</v>
      </c>
      <c r="M35" s="187"/>
      <c r="N35" s="295">
        <v>0</v>
      </c>
      <c r="O35" s="187"/>
      <c r="P35" s="295">
        <v>0</v>
      </c>
      <c r="Q35" s="187"/>
      <c r="R35" s="295">
        <v>0</v>
      </c>
      <c r="S35" s="187"/>
      <c r="T35" s="295">
        <v>0</v>
      </c>
      <c r="U35" s="235"/>
    </row>
    <row r="36" spans="2:21" s="169" customFormat="1" ht="12.75" customHeight="1">
      <c r="B36" s="316"/>
      <c r="C36" s="316"/>
      <c r="D36" s="316"/>
      <c r="E36" s="316"/>
      <c r="F36" s="316" t="s">
        <v>550</v>
      </c>
      <c r="G36" s="316" t="s">
        <v>539</v>
      </c>
      <c r="H36" s="316"/>
      <c r="I36" s="316"/>
      <c r="J36" s="295">
        <v>2299.167474888426</v>
      </c>
      <c r="K36" s="187"/>
      <c r="L36" s="295">
        <v>-704.2135577162924</v>
      </c>
      <c r="M36" s="187"/>
      <c r="N36" s="295">
        <v>1.5</v>
      </c>
      <c r="O36" s="187"/>
      <c r="P36" s="295">
        <v>-78.72774733213373</v>
      </c>
      <c r="Q36" s="187"/>
      <c r="R36" s="295">
        <v>0</v>
      </c>
      <c r="S36" s="187"/>
      <c r="T36" s="295">
        <v>1517.72616984</v>
      </c>
      <c r="U36" s="235"/>
    </row>
    <row r="37" spans="2:21" s="169" customFormat="1" ht="12.75" customHeight="1">
      <c r="B37" s="316"/>
      <c r="C37" s="316"/>
      <c r="D37" s="316"/>
      <c r="E37" s="316"/>
      <c r="F37" s="316" t="s">
        <v>551</v>
      </c>
      <c r="G37" s="316" t="s">
        <v>153</v>
      </c>
      <c r="H37" s="316"/>
      <c r="I37" s="316"/>
      <c r="J37" s="295">
        <v>0</v>
      </c>
      <c r="K37" s="187"/>
      <c r="L37" s="295">
        <v>0</v>
      </c>
      <c r="M37" s="187"/>
      <c r="N37" s="295">
        <v>0</v>
      </c>
      <c r="O37" s="187"/>
      <c r="P37" s="295">
        <v>0</v>
      </c>
      <c r="Q37" s="187"/>
      <c r="R37" s="295">
        <v>0</v>
      </c>
      <c r="S37" s="187"/>
      <c r="T37" s="295">
        <v>0</v>
      </c>
      <c r="U37" s="235"/>
    </row>
    <row r="38" spans="2:21" s="169" customFormat="1" ht="12.75" customHeight="1">
      <c r="B38" s="316"/>
      <c r="C38" s="316"/>
      <c r="D38" s="316"/>
      <c r="E38" s="316"/>
      <c r="F38" s="316" t="s">
        <v>552</v>
      </c>
      <c r="G38" s="316" t="s">
        <v>154</v>
      </c>
      <c r="H38" s="316"/>
      <c r="I38" s="316"/>
      <c r="J38" s="295">
        <v>1872.6653211102353</v>
      </c>
      <c r="K38" s="187"/>
      <c r="L38" s="295">
        <v>75.67467632</v>
      </c>
      <c r="M38" s="187"/>
      <c r="N38" s="295">
        <v>-94.03296901484246</v>
      </c>
      <c r="O38" s="187"/>
      <c r="P38" s="295">
        <v>-8.760821255551182</v>
      </c>
      <c r="Q38" s="187"/>
      <c r="R38" s="295">
        <v>7.105427357601002E-15</v>
      </c>
      <c r="S38" s="187"/>
      <c r="T38" s="295">
        <v>1845.5462071598415</v>
      </c>
      <c r="U38" s="235"/>
    </row>
    <row r="39" spans="2:21" s="193" customFormat="1" ht="12.75" customHeight="1">
      <c r="B39" s="318"/>
      <c r="C39" s="318" t="s">
        <v>480</v>
      </c>
      <c r="D39" s="318" t="s">
        <v>315</v>
      </c>
      <c r="E39" s="318"/>
      <c r="F39" s="318"/>
      <c r="G39" s="318"/>
      <c r="H39" s="318"/>
      <c r="I39" s="318"/>
      <c r="J39" s="330">
        <v>3501.9603231299975</v>
      </c>
      <c r="K39" s="192"/>
      <c r="L39" s="330">
        <v>-2064.5304981617933</v>
      </c>
      <c r="M39" s="192"/>
      <c r="N39" s="330">
        <v>116.88993485168002</v>
      </c>
      <c r="O39" s="192"/>
      <c r="P39" s="330">
        <v>590.4216150101093</v>
      </c>
      <c r="Q39" s="192"/>
      <c r="R39" s="330">
        <v>0</v>
      </c>
      <c r="S39" s="192"/>
      <c r="T39" s="330">
        <v>2144.7413748299937</v>
      </c>
      <c r="U39" s="331"/>
    </row>
    <row r="40" spans="2:21" s="169" customFormat="1" ht="12.75" customHeight="1">
      <c r="B40" s="316"/>
      <c r="C40" s="316"/>
      <c r="D40" s="316" t="s">
        <v>553</v>
      </c>
      <c r="E40" s="316" t="s">
        <v>82</v>
      </c>
      <c r="F40" s="316"/>
      <c r="G40" s="316"/>
      <c r="H40" s="316"/>
      <c r="I40" s="316"/>
      <c r="J40" s="295">
        <v>0</v>
      </c>
      <c r="K40" s="187"/>
      <c r="L40" s="295">
        <v>0</v>
      </c>
      <c r="M40" s="187"/>
      <c r="N40" s="295">
        <v>0</v>
      </c>
      <c r="O40" s="187"/>
      <c r="P40" s="295">
        <v>0</v>
      </c>
      <c r="Q40" s="187"/>
      <c r="R40" s="295">
        <v>0</v>
      </c>
      <c r="S40" s="187"/>
      <c r="T40" s="295">
        <v>0</v>
      </c>
      <c r="U40" s="235"/>
    </row>
    <row r="41" spans="2:21" s="169" customFormat="1" ht="12.75" customHeight="1">
      <c r="B41" s="316"/>
      <c r="C41" s="316"/>
      <c r="D41" s="316" t="s">
        <v>554</v>
      </c>
      <c r="E41" s="316" t="s">
        <v>539</v>
      </c>
      <c r="F41" s="316"/>
      <c r="G41" s="316"/>
      <c r="H41" s="316"/>
      <c r="I41" s="316"/>
      <c r="J41" s="295">
        <v>0</v>
      </c>
      <c r="K41" s="187"/>
      <c r="L41" s="295">
        <v>0</v>
      </c>
      <c r="M41" s="187"/>
      <c r="N41" s="295">
        <v>0</v>
      </c>
      <c r="O41" s="187"/>
      <c r="P41" s="295">
        <v>0</v>
      </c>
      <c r="Q41" s="187"/>
      <c r="R41" s="295">
        <v>0</v>
      </c>
      <c r="S41" s="187"/>
      <c r="T41" s="295">
        <v>0</v>
      </c>
      <c r="U41" s="235"/>
    </row>
    <row r="42" spans="2:21" s="169" customFormat="1" ht="12.75" customHeight="1">
      <c r="B42" s="316"/>
      <c r="C42" s="316"/>
      <c r="D42" s="316" t="s">
        <v>555</v>
      </c>
      <c r="E42" s="316" t="s">
        <v>153</v>
      </c>
      <c r="F42" s="316"/>
      <c r="G42" s="316"/>
      <c r="H42" s="316"/>
      <c r="I42" s="316"/>
      <c r="J42" s="295">
        <v>3019.9510234099976</v>
      </c>
      <c r="K42" s="187"/>
      <c r="L42" s="295">
        <v>-1202.8136189942934</v>
      </c>
      <c r="M42" s="187"/>
      <c r="N42" s="295">
        <v>17.94</v>
      </c>
      <c r="O42" s="187"/>
      <c r="P42" s="295">
        <v>68.75042323428943</v>
      </c>
      <c r="Q42" s="187"/>
      <c r="R42" s="295">
        <v>0</v>
      </c>
      <c r="S42" s="187"/>
      <c r="T42" s="295">
        <v>1903.8278276499937</v>
      </c>
      <c r="U42" s="235"/>
    </row>
    <row r="43" spans="2:21" s="169" customFormat="1" ht="12.75" customHeight="1">
      <c r="B43" s="316"/>
      <c r="C43" s="316"/>
      <c r="D43" s="316" t="s">
        <v>556</v>
      </c>
      <c r="E43" s="316" t="s">
        <v>154</v>
      </c>
      <c r="F43" s="316"/>
      <c r="G43" s="316"/>
      <c r="H43" s="316"/>
      <c r="I43" s="316"/>
      <c r="J43" s="295">
        <v>482.00929972</v>
      </c>
      <c r="K43" s="187"/>
      <c r="L43" s="295">
        <v>-861.7168791675</v>
      </c>
      <c r="M43" s="187"/>
      <c r="N43" s="295">
        <v>98.94993485168003</v>
      </c>
      <c r="O43" s="187"/>
      <c r="P43" s="295">
        <v>521.6711917758199</v>
      </c>
      <c r="Q43" s="187"/>
      <c r="R43" s="295">
        <v>0</v>
      </c>
      <c r="S43" s="187"/>
      <c r="T43" s="295">
        <v>240.91354717999997</v>
      </c>
      <c r="U43" s="235"/>
    </row>
    <row r="44" spans="2:21" s="193" customFormat="1" ht="12.75" customHeight="1">
      <c r="B44" s="318"/>
      <c r="C44" s="318" t="s">
        <v>557</v>
      </c>
      <c r="D44" s="318" t="s">
        <v>227</v>
      </c>
      <c r="E44" s="318"/>
      <c r="F44" s="318"/>
      <c r="G44" s="318"/>
      <c r="H44" s="318"/>
      <c r="I44" s="318"/>
      <c r="J44" s="330">
        <v>34196.700342946206</v>
      </c>
      <c r="K44" s="192"/>
      <c r="L44" s="330">
        <v>490.656786814082</v>
      </c>
      <c r="M44" s="192"/>
      <c r="N44" s="330">
        <v>0</v>
      </c>
      <c r="O44" s="192"/>
      <c r="P44" s="330">
        <v>-219.8111855732788</v>
      </c>
      <c r="Q44" s="192"/>
      <c r="R44" s="330">
        <v>0.013268000000152824</v>
      </c>
      <c r="S44" s="192"/>
      <c r="T44" s="330">
        <v>34467.554212187</v>
      </c>
      <c r="U44" s="331"/>
    </row>
    <row r="45" spans="2:21" s="169" customFormat="1" ht="12.75" customHeight="1">
      <c r="B45" s="316"/>
      <c r="C45" s="316"/>
      <c r="D45" s="316" t="s">
        <v>273</v>
      </c>
      <c r="E45" s="316" t="s">
        <v>21</v>
      </c>
      <c r="F45" s="316"/>
      <c r="G45" s="316"/>
      <c r="H45" s="316"/>
      <c r="I45" s="316"/>
      <c r="J45" s="295">
        <v>12806.017937761457</v>
      </c>
      <c r="K45" s="187"/>
      <c r="L45" s="295">
        <v>-324.6606449999979</v>
      </c>
      <c r="M45" s="187"/>
      <c r="N45" s="295">
        <v>0</v>
      </c>
      <c r="O45" s="187"/>
      <c r="P45" s="295">
        <v>0</v>
      </c>
      <c r="Q45" s="187"/>
      <c r="R45" s="295">
        <v>0</v>
      </c>
      <c r="S45" s="187"/>
      <c r="T45" s="295">
        <v>12481.357292761459</v>
      </c>
      <c r="U45" s="235"/>
    </row>
    <row r="46" spans="2:21" s="169" customFormat="1" ht="12.75" customHeight="1">
      <c r="B46" s="316"/>
      <c r="C46" s="316"/>
      <c r="D46" s="316"/>
      <c r="E46" s="316" t="s">
        <v>558</v>
      </c>
      <c r="F46" s="316" t="s">
        <v>539</v>
      </c>
      <c r="G46" s="316"/>
      <c r="H46" s="316"/>
      <c r="I46" s="316"/>
      <c r="J46" s="295">
        <v>0</v>
      </c>
      <c r="K46" s="187"/>
      <c r="L46" s="295">
        <v>0</v>
      </c>
      <c r="M46" s="187"/>
      <c r="N46" s="295">
        <v>0</v>
      </c>
      <c r="O46" s="187"/>
      <c r="P46" s="295">
        <v>0</v>
      </c>
      <c r="Q46" s="187"/>
      <c r="R46" s="295">
        <v>0</v>
      </c>
      <c r="S46" s="187"/>
      <c r="T46" s="295">
        <v>0</v>
      </c>
      <c r="U46" s="235"/>
    </row>
    <row r="47" spans="2:21" s="169" customFormat="1" ht="12.75" customHeight="1">
      <c r="B47" s="316"/>
      <c r="C47" s="316"/>
      <c r="D47" s="316"/>
      <c r="E47" s="316"/>
      <c r="F47" s="316" t="s">
        <v>559</v>
      </c>
      <c r="G47" s="316" t="s">
        <v>560</v>
      </c>
      <c r="H47" s="316"/>
      <c r="I47" s="316"/>
      <c r="J47" s="295">
        <v>0</v>
      </c>
      <c r="K47" s="187"/>
      <c r="L47" s="295">
        <v>0</v>
      </c>
      <c r="M47" s="187"/>
      <c r="N47" s="295">
        <v>0</v>
      </c>
      <c r="O47" s="187"/>
      <c r="P47" s="295">
        <v>0</v>
      </c>
      <c r="Q47" s="187"/>
      <c r="R47" s="295">
        <v>0</v>
      </c>
      <c r="S47" s="187"/>
      <c r="T47" s="295">
        <v>0</v>
      </c>
      <c r="U47" s="235"/>
    </row>
    <row r="48" spans="2:21" s="169" customFormat="1" ht="12.75" customHeight="1">
      <c r="B48" s="316"/>
      <c r="C48" s="316"/>
      <c r="D48" s="316"/>
      <c r="E48" s="316"/>
      <c r="F48" s="316" t="s">
        <v>561</v>
      </c>
      <c r="G48" s="316" t="s">
        <v>562</v>
      </c>
      <c r="H48" s="316"/>
      <c r="I48" s="316"/>
      <c r="J48" s="295">
        <v>0</v>
      </c>
      <c r="K48" s="187"/>
      <c r="L48" s="295">
        <v>0</v>
      </c>
      <c r="M48" s="187"/>
      <c r="N48" s="295">
        <v>0</v>
      </c>
      <c r="O48" s="187"/>
      <c r="P48" s="295">
        <v>0</v>
      </c>
      <c r="Q48" s="187"/>
      <c r="R48" s="295">
        <v>0</v>
      </c>
      <c r="S48" s="187"/>
      <c r="T48" s="295">
        <v>0</v>
      </c>
      <c r="U48" s="235"/>
    </row>
    <row r="49" spans="2:21" s="169" customFormat="1" ht="12.75" customHeight="1">
      <c r="B49" s="316"/>
      <c r="C49" s="316"/>
      <c r="D49" s="316"/>
      <c r="E49" s="316" t="s">
        <v>563</v>
      </c>
      <c r="F49" s="316" t="s">
        <v>154</v>
      </c>
      <c r="G49" s="316"/>
      <c r="H49" s="316"/>
      <c r="I49" s="316"/>
      <c r="J49" s="295">
        <v>12806.017937761457</v>
      </c>
      <c r="K49" s="187"/>
      <c r="L49" s="295">
        <v>-324.6606449999979</v>
      </c>
      <c r="M49" s="187"/>
      <c r="N49" s="295">
        <v>0</v>
      </c>
      <c r="O49" s="187"/>
      <c r="P49" s="295">
        <v>0</v>
      </c>
      <c r="Q49" s="187"/>
      <c r="R49" s="295">
        <v>0</v>
      </c>
      <c r="S49" s="187"/>
      <c r="T49" s="295">
        <v>12481.357292761459</v>
      </c>
      <c r="U49" s="235"/>
    </row>
    <row r="50" spans="2:21" s="169" customFormat="1" ht="12.75" customHeight="1">
      <c r="B50" s="316"/>
      <c r="C50" s="316"/>
      <c r="D50" s="316"/>
      <c r="E50" s="316"/>
      <c r="F50" s="316" t="s">
        <v>564</v>
      </c>
      <c r="G50" s="316" t="s">
        <v>560</v>
      </c>
      <c r="H50" s="316"/>
      <c r="I50" s="316"/>
      <c r="J50" s="295">
        <v>0</v>
      </c>
      <c r="K50" s="187"/>
      <c r="L50" s="295">
        <v>0</v>
      </c>
      <c r="M50" s="187"/>
      <c r="N50" s="295">
        <v>0</v>
      </c>
      <c r="O50" s="187"/>
      <c r="P50" s="295">
        <v>0</v>
      </c>
      <c r="Q50" s="187"/>
      <c r="R50" s="295">
        <v>0</v>
      </c>
      <c r="S50" s="187"/>
      <c r="T50" s="295">
        <v>0</v>
      </c>
      <c r="U50" s="235"/>
    </row>
    <row r="51" spans="2:21" s="169" customFormat="1" ht="12.75" customHeight="1">
      <c r="B51" s="316"/>
      <c r="C51" s="316"/>
      <c r="D51" s="316"/>
      <c r="E51" s="316"/>
      <c r="F51" s="316" t="s">
        <v>565</v>
      </c>
      <c r="G51" s="316" t="s">
        <v>562</v>
      </c>
      <c r="H51" s="316"/>
      <c r="I51" s="316"/>
      <c r="J51" s="295">
        <v>12806.017937761457</v>
      </c>
      <c r="K51" s="187"/>
      <c r="L51" s="295">
        <v>-324.6606449999979</v>
      </c>
      <c r="M51" s="187"/>
      <c r="N51" s="295">
        <v>0</v>
      </c>
      <c r="O51" s="187"/>
      <c r="P51" s="295">
        <v>0</v>
      </c>
      <c r="Q51" s="187"/>
      <c r="R51" s="295">
        <v>0</v>
      </c>
      <c r="S51" s="187"/>
      <c r="T51" s="295">
        <v>12481.357292761459</v>
      </c>
      <c r="U51" s="235"/>
    </row>
    <row r="52" spans="2:21" s="169" customFormat="1" ht="12.75" customHeight="1">
      <c r="B52" s="316"/>
      <c r="C52" s="316"/>
      <c r="D52" s="316"/>
      <c r="E52" s="316"/>
      <c r="F52" s="316"/>
      <c r="G52" s="316" t="s">
        <v>566</v>
      </c>
      <c r="H52" s="316" t="s">
        <v>65</v>
      </c>
      <c r="I52" s="316"/>
      <c r="J52" s="295">
        <v>1425.2233649999998</v>
      </c>
      <c r="K52" s="187"/>
      <c r="L52" s="295">
        <v>-150.35664499999962</v>
      </c>
      <c r="M52" s="187"/>
      <c r="N52" s="295">
        <v>0</v>
      </c>
      <c r="O52" s="187"/>
      <c r="P52" s="295">
        <v>0</v>
      </c>
      <c r="Q52" s="187"/>
      <c r="R52" s="295">
        <v>0</v>
      </c>
      <c r="S52" s="187"/>
      <c r="T52" s="295">
        <v>1274.8667200000002</v>
      </c>
      <c r="U52" s="235"/>
    </row>
    <row r="53" spans="2:21" s="169" customFormat="1" ht="12.75" customHeight="1">
      <c r="B53" s="316"/>
      <c r="C53" s="316"/>
      <c r="D53" s="316"/>
      <c r="E53" s="316"/>
      <c r="F53" s="316"/>
      <c r="G53" s="316" t="s">
        <v>567</v>
      </c>
      <c r="H53" s="316" t="s">
        <v>66</v>
      </c>
      <c r="I53" s="316"/>
      <c r="J53" s="295">
        <v>11380.794572761457</v>
      </c>
      <c r="K53" s="187"/>
      <c r="L53" s="295">
        <v>-174.30399999999827</v>
      </c>
      <c r="M53" s="187"/>
      <c r="N53" s="295">
        <v>0</v>
      </c>
      <c r="O53" s="187"/>
      <c r="P53" s="295">
        <v>0</v>
      </c>
      <c r="Q53" s="187"/>
      <c r="R53" s="295">
        <v>0</v>
      </c>
      <c r="S53" s="187"/>
      <c r="T53" s="295">
        <v>11206.490572761459</v>
      </c>
      <c r="U53" s="235"/>
    </row>
    <row r="54" spans="2:21" s="169" customFormat="1" ht="12.75" customHeight="1">
      <c r="B54" s="316"/>
      <c r="C54" s="316"/>
      <c r="D54" s="316" t="s">
        <v>274</v>
      </c>
      <c r="E54" s="316" t="s">
        <v>22</v>
      </c>
      <c r="F54" s="316"/>
      <c r="G54" s="316"/>
      <c r="H54" s="316"/>
      <c r="I54" s="316"/>
      <c r="J54" s="295">
        <v>1582.931503</v>
      </c>
      <c r="K54" s="187"/>
      <c r="L54" s="295">
        <v>52.175805900000015</v>
      </c>
      <c r="M54" s="187"/>
      <c r="N54" s="295">
        <v>0</v>
      </c>
      <c r="O54" s="187"/>
      <c r="P54" s="295">
        <v>-1.3880269999999086</v>
      </c>
      <c r="Q54" s="187"/>
      <c r="R54" s="295">
        <v>1.1368683772161603E-13</v>
      </c>
      <c r="S54" s="187"/>
      <c r="T54" s="295">
        <v>1633.7192819</v>
      </c>
      <c r="U54" s="235"/>
    </row>
    <row r="55" spans="2:21" s="169" customFormat="1" ht="12.75" customHeight="1">
      <c r="B55" s="316"/>
      <c r="C55" s="316"/>
      <c r="D55" s="316"/>
      <c r="E55" s="316" t="s">
        <v>568</v>
      </c>
      <c r="F55" s="316" t="s">
        <v>82</v>
      </c>
      <c r="G55" s="316"/>
      <c r="H55" s="316"/>
      <c r="I55" s="316"/>
      <c r="J55" s="295">
        <v>0</v>
      </c>
      <c r="K55" s="187"/>
      <c r="L55" s="295">
        <v>0</v>
      </c>
      <c r="M55" s="187"/>
      <c r="N55" s="295">
        <v>0</v>
      </c>
      <c r="O55" s="187"/>
      <c r="P55" s="295">
        <v>0</v>
      </c>
      <c r="Q55" s="187"/>
      <c r="R55" s="295">
        <v>0</v>
      </c>
      <c r="S55" s="187"/>
      <c r="T55" s="295">
        <v>0</v>
      </c>
      <c r="U55" s="235"/>
    </row>
    <row r="56" spans="2:21" s="169" customFormat="1" ht="12.75" customHeight="1">
      <c r="B56" s="316"/>
      <c r="C56" s="316"/>
      <c r="D56" s="316"/>
      <c r="E56" s="316"/>
      <c r="F56" s="316" t="s">
        <v>569</v>
      </c>
      <c r="G56" s="316" t="s">
        <v>560</v>
      </c>
      <c r="H56" s="316"/>
      <c r="I56" s="316"/>
      <c r="J56" s="295">
        <v>0</v>
      </c>
      <c r="K56" s="187"/>
      <c r="L56" s="295">
        <v>0</v>
      </c>
      <c r="M56" s="187"/>
      <c r="N56" s="295">
        <v>0</v>
      </c>
      <c r="O56" s="187"/>
      <c r="P56" s="295">
        <v>0</v>
      </c>
      <c r="Q56" s="187"/>
      <c r="R56" s="295">
        <v>0</v>
      </c>
      <c r="S56" s="187"/>
      <c r="T56" s="295">
        <v>0</v>
      </c>
      <c r="U56" s="235"/>
    </row>
    <row r="57" spans="2:21" s="169" customFormat="1" ht="12.75" customHeight="1">
      <c r="B57" s="316"/>
      <c r="C57" s="316"/>
      <c r="D57" s="316"/>
      <c r="E57" s="316"/>
      <c r="F57" s="316" t="s">
        <v>570</v>
      </c>
      <c r="G57" s="316" t="s">
        <v>562</v>
      </c>
      <c r="H57" s="316"/>
      <c r="I57" s="316"/>
      <c r="J57" s="295">
        <v>0</v>
      </c>
      <c r="K57" s="187"/>
      <c r="L57" s="295">
        <v>0</v>
      </c>
      <c r="M57" s="187"/>
      <c r="N57" s="295">
        <v>0</v>
      </c>
      <c r="O57" s="187"/>
      <c r="P57" s="295">
        <v>0</v>
      </c>
      <c r="Q57" s="187"/>
      <c r="R57" s="295">
        <v>0</v>
      </c>
      <c r="S57" s="187"/>
      <c r="T57" s="295">
        <v>0</v>
      </c>
      <c r="U57" s="235"/>
    </row>
    <row r="58" spans="2:21" s="169" customFormat="1" ht="12.75" customHeight="1">
      <c r="B58" s="316"/>
      <c r="C58" s="316"/>
      <c r="D58" s="316"/>
      <c r="E58" s="316" t="s">
        <v>571</v>
      </c>
      <c r="F58" s="316" t="s">
        <v>539</v>
      </c>
      <c r="G58" s="316"/>
      <c r="H58" s="316"/>
      <c r="I58" s="316"/>
      <c r="J58" s="295">
        <v>0</v>
      </c>
      <c r="K58" s="187"/>
      <c r="L58" s="295">
        <v>0</v>
      </c>
      <c r="M58" s="187"/>
      <c r="N58" s="295">
        <v>0</v>
      </c>
      <c r="O58" s="187"/>
      <c r="P58" s="295">
        <v>0</v>
      </c>
      <c r="Q58" s="187"/>
      <c r="R58" s="295">
        <v>0</v>
      </c>
      <c r="S58" s="187"/>
      <c r="T58" s="295">
        <v>0</v>
      </c>
      <c r="U58" s="235"/>
    </row>
    <row r="59" spans="2:21" s="169" customFormat="1" ht="12.75" customHeight="1">
      <c r="B59" s="316"/>
      <c r="C59" s="316"/>
      <c r="D59" s="316"/>
      <c r="E59" s="316"/>
      <c r="F59" s="316" t="s">
        <v>572</v>
      </c>
      <c r="G59" s="316" t="s">
        <v>560</v>
      </c>
      <c r="H59" s="316"/>
      <c r="I59" s="316"/>
      <c r="J59" s="295">
        <v>0</v>
      </c>
      <c r="K59" s="187"/>
      <c r="L59" s="295">
        <v>0</v>
      </c>
      <c r="M59" s="187"/>
      <c r="N59" s="295">
        <v>0</v>
      </c>
      <c r="O59" s="187"/>
      <c r="P59" s="295">
        <v>0</v>
      </c>
      <c r="Q59" s="187"/>
      <c r="R59" s="295">
        <v>0</v>
      </c>
      <c r="S59" s="187"/>
      <c r="T59" s="295">
        <v>0</v>
      </c>
      <c r="U59" s="235"/>
    </row>
    <row r="60" spans="2:21" s="169" customFormat="1" ht="12.75" customHeight="1">
      <c r="B60" s="316"/>
      <c r="C60" s="316"/>
      <c r="D60" s="316"/>
      <c r="E60" s="316"/>
      <c r="F60" s="316" t="s">
        <v>573</v>
      </c>
      <c r="G60" s="316" t="s">
        <v>562</v>
      </c>
      <c r="H60" s="316"/>
      <c r="I60" s="316"/>
      <c r="J60" s="295">
        <v>0</v>
      </c>
      <c r="K60" s="187"/>
      <c r="L60" s="295">
        <v>0</v>
      </c>
      <c r="M60" s="187"/>
      <c r="N60" s="295">
        <v>0</v>
      </c>
      <c r="O60" s="187"/>
      <c r="P60" s="295">
        <v>0</v>
      </c>
      <c r="Q60" s="187"/>
      <c r="R60" s="295">
        <v>0</v>
      </c>
      <c r="S60" s="187"/>
      <c r="T60" s="295">
        <v>0</v>
      </c>
      <c r="U60" s="235"/>
    </row>
    <row r="61" spans="2:21" s="169" customFormat="1" ht="12.75" customHeight="1">
      <c r="B61" s="316"/>
      <c r="C61" s="316"/>
      <c r="D61" s="316"/>
      <c r="E61" s="316" t="s">
        <v>574</v>
      </c>
      <c r="F61" s="316" t="s">
        <v>153</v>
      </c>
      <c r="G61" s="316"/>
      <c r="H61" s="316"/>
      <c r="I61" s="316"/>
      <c r="J61" s="295">
        <v>1546.531503</v>
      </c>
      <c r="K61" s="187"/>
      <c r="L61" s="295">
        <v>-45.47435999999999</v>
      </c>
      <c r="M61" s="187"/>
      <c r="N61" s="295">
        <v>0</v>
      </c>
      <c r="O61" s="187"/>
      <c r="P61" s="295">
        <v>-1.3880269999999086</v>
      </c>
      <c r="Q61" s="187"/>
      <c r="R61" s="295">
        <v>1.1368683772161603E-13</v>
      </c>
      <c r="S61" s="187"/>
      <c r="T61" s="295">
        <v>1499.669116</v>
      </c>
      <c r="U61" s="235"/>
    </row>
    <row r="62" spans="2:21" s="169" customFormat="1" ht="12.75" customHeight="1">
      <c r="B62" s="316"/>
      <c r="C62" s="316"/>
      <c r="D62" s="316"/>
      <c r="E62" s="316"/>
      <c r="F62" s="316" t="s">
        <v>575</v>
      </c>
      <c r="G62" s="316" t="s">
        <v>560</v>
      </c>
      <c r="H62" s="316"/>
      <c r="I62" s="316"/>
      <c r="J62" s="295">
        <v>410.32136378170526</v>
      </c>
      <c r="K62" s="187"/>
      <c r="L62" s="295">
        <v>-34.37107650269368</v>
      </c>
      <c r="M62" s="187"/>
      <c r="N62" s="295">
        <v>0</v>
      </c>
      <c r="O62" s="187"/>
      <c r="P62" s="295">
        <v>-0.6394948288040609</v>
      </c>
      <c r="Q62" s="187"/>
      <c r="R62" s="295">
        <v>-0.042503349368303134</v>
      </c>
      <c r="S62" s="187"/>
      <c r="T62" s="295">
        <v>375.26828910083924</v>
      </c>
      <c r="U62" s="235"/>
    </row>
    <row r="63" spans="2:21" s="169" customFormat="1" ht="12.75" customHeight="1">
      <c r="B63" s="316"/>
      <c r="C63" s="316"/>
      <c r="D63" s="316"/>
      <c r="E63" s="316"/>
      <c r="F63" s="316" t="s">
        <v>576</v>
      </c>
      <c r="G63" s="316" t="s">
        <v>562</v>
      </c>
      <c r="H63" s="316"/>
      <c r="I63" s="316"/>
      <c r="J63" s="295">
        <v>1136.2101392182947</v>
      </c>
      <c r="K63" s="187"/>
      <c r="L63" s="295">
        <v>-11.103283497306307</v>
      </c>
      <c r="M63" s="187"/>
      <c r="N63" s="295">
        <v>0</v>
      </c>
      <c r="O63" s="187"/>
      <c r="P63" s="295">
        <v>-0.7485321711958477</v>
      </c>
      <c r="Q63" s="187"/>
      <c r="R63" s="295">
        <v>0.04250334936841682</v>
      </c>
      <c r="S63" s="187"/>
      <c r="T63" s="295">
        <v>1124.4008268991608</v>
      </c>
      <c r="U63" s="235"/>
    </row>
    <row r="64" spans="2:21" s="169" customFormat="1" ht="12.75" customHeight="1">
      <c r="B64" s="316"/>
      <c r="C64" s="316"/>
      <c r="D64" s="316"/>
      <c r="E64" s="316" t="s">
        <v>577</v>
      </c>
      <c r="F64" s="316" t="s">
        <v>154</v>
      </c>
      <c r="G64" s="316"/>
      <c r="H64" s="316"/>
      <c r="I64" s="316"/>
      <c r="J64" s="295">
        <v>36.4</v>
      </c>
      <c r="K64" s="187"/>
      <c r="L64" s="295">
        <v>97.6501659</v>
      </c>
      <c r="M64" s="187"/>
      <c r="N64" s="295">
        <v>0</v>
      </c>
      <c r="O64" s="187"/>
      <c r="P64" s="295">
        <v>0</v>
      </c>
      <c r="Q64" s="187"/>
      <c r="R64" s="295">
        <v>0</v>
      </c>
      <c r="S64" s="187"/>
      <c r="T64" s="295">
        <v>134.0501659</v>
      </c>
      <c r="U64" s="235"/>
    </row>
    <row r="65" spans="2:21" s="169" customFormat="1" ht="12.75" customHeight="1">
      <c r="B65" s="316"/>
      <c r="C65" s="316"/>
      <c r="D65" s="316"/>
      <c r="E65" s="316"/>
      <c r="F65" s="316" t="s">
        <v>578</v>
      </c>
      <c r="G65" s="316" t="s">
        <v>560</v>
      </c>
      <c r="H65" s="316"/>
      <c r="I65" s="316"/>
      <c r="J65" s="295">
        <v>0</v>
      </c>
      <c r="K65" s="187"/>
      <c r="L65" s="295">
        <v>0</v>
      </c>
      <c r="M65" s="187"/>
      <c r="N65" s="295">
        <v>0</v>
      </c>
      <c r="O65" s="187"/>
      <c r="P65" s="295">
        <v>0</v>
      </c>
      <c r="Q65" s="187"/>
      <c r="R65" s="295">
        <v>0</v>
      </c>
      <c r="S65" s="187"/>
      <c r="T65" s="295">
        <v>0</v>
      </c>
      <c r="U65" s="235"/>
    </row>
    <row r="66" spans="2:21" s="169" customFormat="1" ht="12.75" customHeight="1">
      <c r="B66" s="316"/>
      <c r="C66" s="316"/>
      <c r="D66" s="316"/>
      <c r="E66" s="316"/>
      <c r="F66" s="316" t="s">
        <v>579</v>
      </c>
      <c r="G66" s="316" t="s">
        <v>562</v>
      </c>
      <c r="H66" s="316"/>
      <c r="I66" s="316"/>
      <c r="J66" s="295">
        <v>36.4</v>
      </c>
      <c r="K66" s="187"/>
      <c r="L66" s="295">
        <v>97.6501659</v>
      </c>
      <c r="M66" s="187"/>
      <c r="N66" s="295">
        <v>0</v>
      </c>
      <c r="O66" s="187"/>
      <c r="P66" s="295">
        <v>0</v>
      </c>
      <c r="Q66" s="187"/>
      <c r="R66" s="295">
        <v>0</v>
      </c>
      <c r="S66" s="187"/>
      <c r="T66" s="295">
        <v>134.0501659</v>
      </c>
      <c r="U66" s="235"/>
    </row>
    <row r="67" spans="2:21" s="169" customFormat="1" ht="12.75" customHeight="1">
      <c r="B67" s="316"/>
      <c r="C67" s="316"/>
      <c r="D67" s="316" t="s">
        <v>275</v>
      </c>
      <c r="E67" s="316" t="s">
        <v>23</v>
      </c>
      <c r="F67" s="316"/>
      <c r="G67" s="316"/>
      <c r="H67" s="316"/>
      <c r="I67" s="316"/>
      <c r="J67" s="295">
        <v>19446.69190218475</v>
      </c>
      <c r="K67" s="187"/>
      <c r="L67" s="295">
        <v>763.1416259140799</v>
      </c>
      <c r="M67" s="187"/>
      <c r="N67" s="295">
        <v>0</v>
      </c>
      <c r="O67" s="187"/>
      <c r="P67" s="295">
        <v>-217.9661585732789</v>
      </c>
      <c r="Q67" s="187"/>
      <c r="R67" s="295">
        <v>0.013268000000039137</v>
      </c>
      <c r="S67" s="187"/>
      <c r="T67" s="295">
        <v>19991.875637525547</v>
      </c>
      <c r="U67" s="235"/>
    </row>
    <row r="68" spans="2:21" s="169" customFormat="1" ht="12.75" customHeight="1">
      <c r="B68" s="316"/>
      <c r="C68" s="316"/>
      <c r="D68" s="316"/>
      <c r="E68" s="316" t="s">
        <v>580</v>
      </c>
      <c r="F68" s="316" t="s">
        <v>82</v>
      </c>
      <c r="G68" s="316"/>
      <c r="H68" s="316"/>
      <c r="I68" s="316"/>
      <c r="J68" s="295">
        <v>0</v>
      </c>
      <c r="K68" s="187"/>
      <c r="L68" s="295">
        <v>0</v>
      </c>
      <c r="M68" s="187"/>
      <c r="N68" s="295">
        <v>0</v>
      </c>
      <c r="O68" s="187"/>
      <c r="P68" s="295">
        <v>0</v>
      </c>
      <c r="Q68" s="187"/>
      <c r="R68" s="295">
        <v>0</v>
      </c>
      <c r="S68" s="187"/>
      <c r="T68" s="295">
        <v>0</v>
      </c>
      <c r="U68" s="235"/>
    </row>
    <row r="69" spans="2:21" s="169" customFormat="1" ht="12.75" customHeight="1">
      <c r="B69" s="316"/>
      <c r="C69" s="316"/>
      <c r="D69" s="316"/>
      <c r="E69" s="316" t="s">
        <v>581</v>
      </c>
      <c r="F69" s="316" t="s">
        <v>539</v>
      </c>
      <c r="G69" s="316"/>
      <c r="H69" s="316"/>
      <c r="I69" s="316"/>
      <c r="J69" s="295">
        <v>7689.210787095765</v>
      </c>
      <c r="K69" s="187"/>
      <c r="L69" s="295">
        <v>1174.642883548474</v>
      </c>
      <c r="M69" s="187"/>
      <c r="N69" s="295">
        <v>0</v>
      </c>
      <c r="O69" s="187"/>
      <c r="P69" s="295">
        <v>22.261737426721083</v>
      </c>
      <c r="Q69" s="187"/>
      <c r="R69" s="295">
        <v>0</v>
      </c>
      <c r="S69" s="187"/>
      <c r="T69" s="295">
        <v>8886.11540807096</v>
      </c>
      <c r="U69" s="235"/>
    </row>
    <row r="70" spans="2:21" s="169" customFormat="1" ht="12.75" customHeight="1">
      <c r="B70" s="316"/>
      <c r="C70" s="316"/>
      <c r="D70" s="316"/>
      <c r="E70" s="316" t="s">
        <v>582</v>
      </c>
      <c r="F70" s="316" t="s">
        <v>153</v>
      </c>
      <c r="G70" s="316"/>
      <c r="H70" s="316"/>
      <c r="I70" s="316"/>
      <c r="J70" s="295">
        <v>3138.561576</v>
      </c>
      <c r="K70" s="187"/>
      <c r="L70" s="295">
        <v>87.52943300000004</v>
      </c>
      <c r="M70" s="187"/>
      <c r="N70" s="295">
        <v>0</v>
      </c>
      <c r="O70" s="187"/>
      <c r="P70" s="295">
        <v>-229.227896</v>
      </c>
      <c r="Q70" s="187"/>
      <c r="R70" s="295">
        <v>0</v>
      </c>
      <c r="S70" s="187"/>
      <c r="T70" s="295">
        <v>2996.863113</v>
      </c>
      <c r="U70" s="235"/>
    </row>
    <row r="71" spans="2:21" s="169" customFormat="1" ht="12.75" customHeight="1">
      <c r="B71" s="316"/>
      <c r="C71" s="316"/>
      <c r="D71" s="316"/>
      <c r="E71" s="316" t="s">
        <v>583</v>
      </c>
      <c r="F71" s="316" t="s">
        <v>154</v>
      </c>
      <c r="G71" s="316"/>
      <c r="H71" s="316"/>
      <c r="I71" s="316"/>
      <c r="J71" s="295">
        <v>8618.919539088985</v>
      </c>
      <c r="K71" s="187"/>
      <c r="L71" s="295">
        <v>-499.03069063439415</v>
      </c>
      <c r="M71" s="187"/>
      <c r="N71" s="295">
        <v>0</v>
      </c>
      <c r="O71" s="187"/>
      <c r="P71" s="295">
        <v>-11</v>
      </c>
      <c r="Q71" s="187"/>
      <c r="R71" s="295">
        <v>0.013268000000039137</v>
      </c>
      <c r="S71" s="187"/>
      <c r="T71" s="295">
        <v>8108.897116454589</v>
      </c>
      <c r="U71" s="235"/>
    </row>
    <row r="72" spans="2:21" s="169" customFormat="1" ht="12.75" customHeight="1">
      <c r="B72" s="316"/>
      <c r="C72" s="316"/>
      <c r="D72" s="316"/>
      <c r="E72" s="316"/>
      <c r="F72" s="316" t="s">
        <v>584</v>
      </c>
      <c r="G72" s="316" t="s">
        <v>65</v>
      </c>
      <c r="H72" s="316"/>
      <c r="I72" s="316"/>
      <c r="J72" s="295">
        <v>176.69</v>
      </c>
      <c r="K72" s="187"/>
      <c r="L72" s="295">
        <v>-78.50000000000011</v>
      </c>
      <c r="M72" s="187"/>
      <c r="N72" s="295">
        <v>0</v>
      </c>
      <c r="O72" s="187"/>
      <c r="P72" s="295">
        <v>0</v>
      </c>
      <c r="Q72" s="187"/>
      <c r="R72" s="295">
        <v>0</v>
      </c>
      <c r="S72" s="187"/>
      <c r="T72" s="295">
        <v>98.18499999999995</v>
      </c>
      <c r="U72" s="235"/>
    </row>
    <row r="73" spans="2:21" s="169" customFormat="1" ht="12.75" customHeight="1">
      <c r="B73" s="316"/>
      <c r="C73" s="316"/>
      <c r="D73" s="316"/>
      <c r="E73" s="316"/>
      <c r="F73" s="316" t="s">
        <v>585</v>
      </c>
      <c r="G73" s="316" t="s">
        <v>66</v>
      </c>
      <c r="H73" s="316"/>
      <c r="I73" s="316"/>
      <c r="J73" s="295">
        <v>8442.229539088985</v>
      </c>
      <c r="K73" s="187"/>
      <c r="L73" s="295">
        <v>-420.53069063439403</v>
      </c>
      <c r="M73" s="187"/>
      <c r="N73" s="295">
        <v>0</v>
      </c>
      <c r="O73" s="187"/>
      <c r="P73" s="295">
        <v>-11</v>
      </c>
      <c r="Q73" s="187"/>
      <c r="R73" s="295">
        <v>0.013268000000039137</v>
      </c>
      <c r="S73" s="187"/>
      <c r="T73" s="295">
        <v>8010.71211645459</v>
      </c>
      <c r="U73" s="235"/>
    </row>
    <row r="74" spans="2:21" s="169" customFormat="1" ht="12.75" customHeight="1">
      <c r="B74" s="316"/>
      <c r="C74" s="316"/>
      <c r="D74" s="316" t="s">
        <v>276</v>
      </c>
      <c r="E74" s="316" t="s">
        <v>24</v>
      </c>
      <c r="F74" s="316"/>
      <c r="G74" s="316"/>
      <c r="H74" s="316"/>
      <c r="I74" s="316"/>
      <c r="J74" s="295">
        <v>361.059</v>
      </c>
      <c r="K74" s="187"/>
      <c r="L74" s="295">
        <v>0</v>
      </c>
      <c r="M74" s="187"/>
      <c r="N74" s="295">
        <v>0</v>
      </c>
      <c r="O74" s="187"/>
      <c r="P74" s="295">
        <v>-0.45699999999999363</v>
      </c>
      <c r="Q74" s="187"/>
      <c r="R74" s="295">
        <v>0</v>
      </c>
      <c r="S74" s="187"/>
      <c r="T74" s="295">
        <v>360.60200000000003</v>
      </c>
      <c r="U74" s="235"/>
    </row>
    <row r="75" spans="2:21" s="169" customFormat="1" ht="12.75" customHeight="1">
      <c r="B75" s="316"/>
      <c r="C75" s="316"/>
      <c r="D75" s="316"/>
      <c r="E75" s="316" t="s">
        <v>277</v>
      </c>
      <c r="F75" s="316" t="s">
        <v>82</v>
      </c>
      <c r="G75" s="316"/>
      <c r="H75" s="316"/>
      <c r="I75" s="316"/>
      <c r="J75" s="295">
        <v>253.25900000000001</v>
      </c>
      <c r="K75" s="187"/>
      <c r="L75" s="295">
        <v>0</v>
      </c>
      <c r="M75" s="187"/>
      <c r="N75" s="295">
        <v>0</v>
      </c>
      <c r="O75" s="187"/>
      <c r="P75" s="295">
        <v>-0.45699999999999363</v>
      </c>
      <c r="Q75" s="187"/>
      <c r="R75" s="295">
        <v>0</v>
      </c>
      <c r="S75" s="187"/>
      <c r="T75" s="295">
        <v>252.80200000000002</v>
      </c>
      <c r="U75" s="235"/>
    </row>
    <row r="76" spans="2:21" s="169" customFormat="1" ht="12.75" customHeight="1">
      <c r="B76" s="316"/>
      <c r="C76" s="316"/>
      <c r="D76" s="316"/>
      <c r="E76" s="316"/>
      <c r="F76" s="316" t="s">
        <v>586</v>
      </c>
      <c r="G76" s="316" t="s">
        <v>560</v>
      </c>
      <c r="H76" s="316"/>
      <c r="I76" s="316"/>
      <c r="J76" s="295">
        <v>253.25900000000001</v>
      </c>
      <c r="K76" s="187"/>
      <c r="L76" s="295">
        <v>0</v>
      </c>
      <c r="M76" s="187"/>
      <c r="N76" s="295">
        <v>0</v>
      </c>
      <c r="O76" s="187"/>
      <c r="P76" s="295">
        <v>-0.45699999999999363</v>
      </c>
      <c r="Q76" s="187"/>
      <c r="R76" s="295">
        <v>0</v>
      </c>
      <c r="S76" s="187"/>
      <c r="T76" s="295">
        <v>252.80200000000002</v>
      </c>
      <c r="U76" s="235"/>
    </row>
    <row r="77" spans="2:21" s="169" customFormat="1" ht="12.75" customHeight="1">
      <c r="B77" s="316"/>
      <c r="C77" s="316"/>
      <c r="D77" s="316"/>
      <c r="E77" s="316"/>
      <c r="F77" s="316" t="s">
        <v>587</v>
      </c>
      <c r="G77" s="316" t="s">
        <v>562</v>
      </c>
      <c r="H77" s="316"/>
      <c r="I77" s="316"/>
      <c r="J77" s="295">
        <v>0</v>
      </c>
      <c r="K77" s="187"/>
      <c r="L77" s="295">
        <v>0</v>
      </c>
      <c r="M77" s="187"/>
      <c r="N77" s="295">
        <v>0</v>
      </c>
      <c r="O77" s="187"/>
      <c r="P77" s="295">
        <v>0</v>
      </c>
      <c r="Q77" s="187"/>
      <c r="R77" s="295">
        <v>0</v>
      </c>
      <c r="S77" s="187"/>
      <c r="T77" s="295">
        <v>0</v>
      </c>
      <c r="U77" s="235"/>
    </row>
    <row r="78" spans="2:21" s="169" customFormat="1" ht="12.75" customHeight="1">
      <c r="B78" s="316"/>
      <c r="C78" s="316"/>
      <c r="D78" s="316"/>
      <c r="E78" s="316" t="s">
        <v>278</v>
      </c>
      <c r="F78" s="316" t="s">
        <v>152</v>
      </c>
      <c r="G78" s="316"/>
      <c r="H78" s="316"/>
      <c r="I78" s="316"/>
      <c r="J78" s="295">
        <v>107.8</v>
      </c>
      <c r="K78" s="187"/>
      <c r="L78" s="295">
        <v>0</v>
      </c>
      <c r="M78" s="187"/>
      <c r="N78" s="295">
        <v>0</v>
      </c>
      <c r="O78" s="187"/>
      <c r="P78" s="295">
        <v>0</v>
      </c>
      <c r="Q78" s="187"/>
      <c r="R78" s="295">
        <v>0</v>
      </c>
      <c r="S78" s="187"/>
      <c r="T78" s="295">
        <v>107.8</v>
      </c>
      <c r="U78" s="235"/>
    </row>
    <row r="79" spans="2:21" s="169" customFormat="1" ht="12.75" customHeight="1">
      <c r="B79" s="316"/>
      <c r="C79" s="316"/>
      <c r="D79" s="316"/>
      <c r="E79" s="316"/>
      <c r="F79" s="316" t="s">
        <v>588</v>
      </c>
      <c r="G79" s="316" t="s">
        <v>560</v>
      </c>
      <c r="H79" s="316"/>
      <c r="I79" s="316"/>
      <c r="J79" s="295">
        <v>107.8</v>
      </c>
      <c r="K79" s="187"/>
      <c r="L79" s="295">
        <v>0</v>
      </c>
      <c r="M79" s="187"/>
      <c r="N79" s="295">
        <v>0</v>
      </c>
      <c r="O79" s="187"/>
      <c r="P79" s="295">
        <v>0</v>
      </c>
      <c r="Q79" s="187"/>
      <c r="R79" s="295">
        <v>0</v>
      </c>
      <c r="S79" s="187"/>
      <c r="T79" s="295">
        <v>107.8</v>
      </c>
      <c r="U79" s="235"/>
    </row>
    <row r="80" spans="2:21" s="169" customFormat="1" ht="12.75" customHeight="1">
      <c r="B80" s="316"/>
      <c r="C80" s="316"/>
      <c r="D80" s="316"/>
      <c r="E80" s="316"/>
      <c r="F80" s="316" t="s">
        <v>589</v>
      </c>
      <c r="G80" s="316" t="s">
        <v>562</v>
      </c>
      <c r="H80" s="316"/>
      <c r="I80" s="316"/>
      <c r="J80" s="295">
        <v>0</v>
      </c>
      <c r="K80" s="187"/>
      <c r="L80" s="295">
        <v>0</v>
      </c>
      <c r="M80" s="187"/>
      <c r="N80" s="295">
        <v>0</v>
      </c>
      <c r="O80" s="187"/>
      <c r="P80" s="295">
        <v>0</v>
      </c>
      <c r="Q80" s="187"/>
      <c r="R80" s="295">
        <v>0</v>
      </c>
      <c r="S80" s="187"/>
      <c r="T80" s="295">
        <v>0</v>
      </c>
      <c r="U80" s="235"/>
    </row>
    <row r="81" spans="2:21" s="169" customFormat="1" ht="12.75" customHeight="1">
      <c r="B81" s="316"/>
      <c r="C81" s="316"/>
      <c r="D81" s="316"/>
      <c r="E81" s="316" t="s">
        <v>590</v>
      </c>
      <c r="F81" s="316" t="s">
        <v>153</v>
      </c>
      <c r="G81" s="316"/>
      <c r="H81" s="316"/>
      <c r="I81" s="316"/>
      <c r="J81" s="295">
        <v>0</v>
      </c>
      <c r="K81" s="187"/>
      <c r="L81" s="295">
        <v>0</v>
      </c>
      <c r="M81" s="187"/>
      <c r="N81" s="295">
        <v>0</v>
      </c>
      <c r="O81" s="187"/>
      <c r="P81" s="295">
        <v>0</v>
      </c>
      <c r="Q81" s="187"/>
      <c r="R81" s="295">
        <v>0</v>
      </c>
      <c r="S81" s="187"/>
      <c r="T81" s="295">
        <v>0</v>
      </c>
      <c r="U81" s="235"/>
    </row>
    <row r="82" spans="2:21" s="169" customFormat="1" ht="12.75" customHeight="1">
      <c r="B82" s="316"/>
      <c r="C82" s="316"/>
      <c r="D82" s="316"/>
      <c r="E82" s="316"/>
      <c r="F82" s="316" t="s">
        <v>591</v>
      </c>
      <c r="G82" s="316" t="s">
        <v>560</v>
      </c>
      <c r="H82" s="316"/>
      <c r="I82" s="316"/>
      <c r="J82" s="295">
        <v>0</v>
      </c>
      <c r="K82" s="187"/>
      <c r="L82" s="295">
        <v>0</v>
      </c>
      <c r="M82" s="187"/>
      <c r="N82" s="295">
        <v>0</v>
      </c>
      <c r="O82" s="187"/>
      <c r="P82" s="295">
        <v>0</v>
      </c>
      <c r="Q82" s="187"/>
      <c r="R82" s="295">
        <v>0</v>
      </c>
      <c r="S82" s="187"/>
      <c r="T82" s="295">
        <v>0</v>
      </c>
      <c r="U82" s="235"/>
    </row>
    <row r="83" spans="2:21" s="169" customFormat="1" ht="12.75" customHeight="1">
      <c r="B83" s="316"/>
      <c r="C83" s="316"/>
      <c r="D83" s="316"/>
      <c r="E83" s="316"/>
      <c r="F83" s="316" t="s">
        <v>592</v>
      </c>
      <c r="G83" s="316" t="s">
        <v>562</v>
      </c>
      <c r="H83" s="316"/>
      <c r="I83" s="316"/>
      <c r="J83" s="295">
        <v>0</v>
      </c>
      <c r="K83" s="187"/>
      <c r="L83" s="295">
        <v>0</v>
      </c>
      <c r="M83" s="187"/>
      <c r="N83" s="295">
        <v>0</v>
      </c>
      <c r="O83" s="187"/>
      <c r="P83" s="295">
        <v>0</v>
      </c>
      <c r="Q83" s="187"/>
      <c r="R83" s="295">
        <v>0</v>
      </c>
      <c r="S83" s="187"/>
      <c r="T83" s="295">
        <v>0</v>
      </c>
      <c r="U83" s="235"/>
    </row>
    <row r="84" spans="2:21" s="169" customFormat="1" ht="12.75" customHeight="1">
      <c r="B84" s="316"/>
      <c r="C84" s="316"/>
      <c r="D84" s="316"/>
      <c r="E84" s="316" t="s">
        <v>593</v>
      </c>
      <c r="F84" s="316" t="s">
        <v>154</v>
      </c>
      <c r="G84" s="316"/>
      <c r="H84" s="316"/>
      <c r="I84" s="316"/>
      <c r="J84" s="295">
        <v>0</v>
      </c>
      <c r="K84" s="187"/>
      <c r="L84" s="295">
        <v>0</v>
      </c>
      <c r="M84" s="187"/>
      <c r="N84" s="295">
        <v>0</v>
      </c>
      <c r="O84" s="187"/>
      <c r="P84" s="295">
        <v>0</v>
      </c>
      <c r="Q84" s="187"/>
      <c r="R84" s="295">
        <v>0</v>
      </c>
      <c r="S84" s="187"/>
      <c r="T84" s="295">
        <v>0</v>
      </c>
      <c r="U84" s="235"/>
    </row>
    <row r="85" spans="2:21" s="169" customFormat="1" ht="12.75" customHeight="1">
      <c r="B85" s="316"/>
      <c r="C85" s="316"/>
      <c r="D85" s="316"/>
      <c r="E85" s="316"/>
      <c r="F85" s="316" t="s">
        <v>594</v>
      </c>
      <c r="G85" s="316" t="s">
        <v>560</v>
      </c>
      <c r="H85" s="316"/>
      <c r="I85" s="316"/>
      <c r="J85" s="295">
        <v>0</v>
      </c>
      <c r="K85" s="187"/>
      <c r="L85" s="295">
        <v>0</v>
      </c>
      <c r="M85" s="187"/>
      <c r="N85" s="295">
        <v>0</v>
      </c>
      <c r="O85" s="187"/>
      <c r="P85" s="295">
        <v>0</v>
      </c>
      <c r="Q85" s="187"/>
      <c r="R85" s="295">
        <v>0</v>
      </c>
      <c r="S85" s="187"/>
      <c r="T85" s="295">
        <v>0</v>
      </c>
      <c r="U85" s="235"/>
    </row>
    <row r="86" spans="2:21" s="169" customFormat="1" ht="12.75" customHeight="1">
      <c r="B86" s="316"/>
      <c r="C86" s="316"/>
      <c r="D86" s="316"/>
      <c r="E86" s="316"/>
      <c r="F86" s="316" t="s">
        <v>595</v>
      </c>
      <c r="G86" s="316" t="s">
        <v>562</v>
      </c>
      <c r="H86" s="316"/>
      <c r="I86" s="316"/>
      <c r="J86" s="295">
        <v>0</v>
      </c>
      <c r="K86" s="187"/>
      <c r="L86" s="295">
        <v>0</v>
      </c>
      <c r="M86" s="187"/>
      <c r="N86" s="295">
        <v>0</v>
      </c>
      <c r="O86" s="187"/>
      <c r="P86" s="295">
        <v>0</v>
      </c>
      <c r="Q86" s="187"/>
      <c r="R86" s="295">
        <v>0</v>
      </c>
      <c r="S86" s="187"/>
      <c r="T86" s="295">
        <v>0</v>
      </c>
      <c r="U86" s="235"/>
    </row>
    <row r="87" spans="2:21" s="169" customFormat="1" ht="12.75" customHeight="1">
      <c r="B87" s="316"/>
      <c r="C87" s="316"/>
      <c r="D87" s="316"/>
      <c r="E87" s="316"/>
      <c r="F87" s="316"/>
      <c r="G87" s="316" t="s">
        <v>596</v>
      </c>
      <c r="H87" s="316" t="s">
        <v>65</v>
      </c>
      <c r="I87" s="316"/>
      <c r="J87" s="295">
        <v>0</v>
      </c>
      <c r="K87" s="187"/>
      <c r="L87" s="295">
        <v>0</v>
      </c>
      <c r="M87" s="187"/>
      <c r="N87" s="295">
        <v>0</v>
      </c>
      <c r="O87" s="187"/>
      <c r="P87" s="295">
        <v>0</v>
      </c>
      <c r="Q87" s="187"/>
      <c r="R87" s="295">
        <v>0</v>
      </c>
      <c r="S87" s="187"/>
      <c r="T87" s="295">
        <v>0</v>
      </c>
      <c r="U87" s="235"/>
    </row>
    <row r="88" spans="2:21" s="169" customFormat="1" ht="12.75" customHeight="1">
      <c r="B88" s="316"/>
      <c r="C88" s="316"/>
      <c r="D88" s="316"/>
      <c r="E88" s="316"/>
      <c r="F88" s="316"/>
      <c r="G88" s="316" t="s">
        <v>597</v>
      </c>
      <c r="H88" s="316" t="s">
        <v>66</v>
      </c>
      <c r="I88" s="316"/>
      <c r="J88" s="295">
        <v>0</v>
      </c>
      <c r="K88" s="187"/>
      <c r="L88" s="295">
        <v>0</v>
      </c>
      <c r="M88" s="187"/>
      <c r="N88" s="295">
        <v>0</v>
      </c>
      <c r="O88" s="187"/>
      <c r="P88" s="295">
        <v>0</v>
      </c>
      <c r="Q88" s="187"/>
      <c r="R88" s="295">
        <v>0</v>
      </c>
      <c r="S88" s="187"/>
      <c r="T88" s="295">
        <v>0</v>
      </c>
      <c r="U88" s="235"/>
    </row>
    <row r="89" spans="2:21" s="193" customFormat="1" ht="12.75" customHeight="1">
      <c r="B89" s="318"/>
      <c r="C89" s="318" t="s">
        <v>68</v>
      </c>
      <c r="D89" s="318" t="s">
        <v>751</v>
      </c>
      <c r="E89" s="318"/>
      <c r="F89" s="318"/>
      <c r="G89" s="332"/>
      <c r="H89" s="318"/>
      <c r="I89" s="318"/>
      <c r="J89" s="330">
        <v>17897.47685989</v>
      </c>
      <c r="K89" s="192"/>
      <c r="L89" s="330">
        <v>2419.4040400957624</v>
      </c>
      <c r="M89" s="192"/>
      <c r="N89" s="330">
        <v>-110.95094425109122</v>
      </c>
      <c r="O89" s="192"/>
      <c r="P89" s="330">
        <v>44.52697757532808</v>
      </c>
      <c r="Q89" s="192"/>
      <c r="R89" s="330">
        <v>0</v>
      </c>
      <c r="S89" s="192"/>
      <c r="T89" s="330">
        <v>20250.45693331</v>
      </c>
      <c r="U89" s="331"/>
    </row>
    <row r="90" spans="2:21" s="169" customFormat="1" ht="12.75" customHeight="1">
      <c r="B90" s="316"/>
      <c r="C90" s="316"/>
      <c r="D90" s="316" t="s">
        <v>598</v>
      </c>
      <c r="E90" s="299" t="s">
        <v>70</v>
      </c>
      <c r="F90" s="292"/>
      <c r="G90" s="316"/>
      <c r="H90" s="316"/>
      <c r="I90" s="316"/>
      <c r="J90" s="295">
        <v>6.22654815</v>
      </c>
      <c r="K90" s="187"/>
      <c r="L90" s="295">
        <v>0</v>
      </c>
      <c r="M90" s="187"/>
      <c r="N90" s="295">
        <v>0</v>
      </c>
      <c r="O90" s="187"/>
      <c r="P90" s="295">
        <v>0.36614513999999954</v>
      </c>
      <c r="Q90" s="187"/>
      <c r="R90" s="295">
        <v>0</v>
      </c>
      <c r="S90" s="187"/>
      <c r="T90" s="295">
        <v>6.59269329</v>
      </c>
      <c r="U90" s="235"/>
    </row>
    <row r="91" spans="2:21" s="169" customFormat="1" ht="12.75" customHeight="1">
      <c r="B91" s="316"/>
      <c r="C91" s="316"/>
      <c r="D91" s="316" t="s">
        <v>599</v>
      </c>
      <c r="E91" s="299" t="s">
        <v>71</v>
      </c>
      <c r="F91" s="292"/>
      <c r="G91" s="316"/>
      <c r="H91" s="316"/>
      <c r="I91" s="316"/>
      <c r="J91" s="295">
        <v>54.52108546</v>
      </c>
      <c r="K91" s="187"/>
      <c r="L91" s="295">
        <v>7.7813601261339045</v>
      </c>
      <c r="M91" s="187"/>
      <c r="N91" s="295">
        <v>0</v>
      </c>
      <c r="O91" s="187"/>
      <c r="P91" s="295">
        <v>-0.3389978661339015</v>
      </c>
      <c r="Q91" s="187"/>
      <c r="R91" s="295">
        <v>0</v>
      </c>
      <c r="S91" s="187"/>
      <c r="T91" s="295">
        <v>61.963447720000005</v>
      </c>
      <c r="U91" s="235"/>
    </row>
    <row r="92" spans="2:21" s="169" customFormat="1" ht="12.75" customHeight="1">
      <c r="B92" s="316"/>
      <c r="C92" s="316"/>
      <c r="D92" s="316" t="s">
        <v>600</v>
      </c>
      <c r="E92" s="299" t="s">
        <v>72</v>
      </c>
      <c r="F92" s="292"/>
      <c r="G92" s="316"/>
      <c r="H92" s="316"/>
      <c r="I92" s="316"/>
      <c r="J92" s="295">
        <v>92.06413835999999</v>
      </c>
      <c r="K92" s="187"/>
      <c r="L92" s="295">
        <v>-5.194433556451941</v>
      </c>
      <c r="M92" s="187"/>
      <c r="N92" s="295">
        <v>0</v>
      </c>
      <c r="O92" s="187"/>
      <c r="P92" s="295">
        <v>16.393894106451953</v>
      </c>
      <c r="Q92" s="187"/>
      <c r="R92" s="295">
        <v>0</v>
      </c>
      <c r="S92" s="187"/>
      <c r="T92" s="295">
        <v>103.26359891</v>
      </c>
      <c r="U92" s="235"/>
    </row>
    <row r="93" spans="2:21" s="169" customFormat="1" ht="12.75" customHeight="1">
      <c r="B93" s="316"/>
      <c r="C93" s="316"/>
      <c r="D93" s="316" t="s">
        <v>601</v>
      </c>
      <c r="E93" s="299" t="s">
        <v>73</v>
      </c>
      <c r="F93" s="292"/>
      <c r="G93" s="316"/>
      <c r="H93" s="316"/>
      <c r="I93" s="316"/>
      <c r="J93" s="295">
        <v>17689.40462313</v>
      </c>
      <c r="K93" s="187"/>
      <c r="L93" s="295">
        <v>2375.84810323608</v>
      </c>
      <c r="M93" s="187"/>
      <c r="N93" s="295">
        <v>-110.95094425109122</v>
      </c>
      <c r="O93" s="187"/>
      <c r="P93" s="295">
        <v>28.10593619501026</v>
      </c>
      <c r="Q93" s="187"/>
      <c r="R93" s="295">
        <v>0</v>
      </c>
      <c r="S93" s="187"/>
      <c r="T93" s="295">
        <v>19982.40771831</v>
      </c>
      <c r="U93" s="235"/>
    </row>
    <row r="94" spans="2:21" s="169" customFormat="1" ht="12.75" customHeight="1">
      <c r="B94" s="316"/>
      <c r="C94" s="316"/>
      <c r="D94" s="316"/>
      <c r="E94" s="292" t="s">
        <v>602</v>
      </c>
      <c r="F94" s="299" t="s">
        <v>74</v>
      </c>
      <c r="G94" s="316"/>
      <c r="H94" s="316"/>
      <c r="I94" s="316"/>
      <c r="J94" s="295">
        <v>6407.863387480002</v>
      </c>
      <c r="K94" s="187"/>
      <c r="L94" s="295">
        <v>445.6717210335836</v>
      </c>
      <c r="M94" s="187"/>
      <c r="N94" s="295">
        <v>0</v>
      </c>
      <c r="O94" s="187"/>
      <c r="P94" s="295">
        <v>9.808213606415848</v>
      </c>
      <c r="Q94" s="187"/>
      <c r="R94" s="295">
        <v>0</v>
      </c>
      <c r="S94" s="187"/>
      <c r="T94" s="295">
        <v>6863.343322120001</v>
      </c>
      <c r="U94" s="235"/>
    </row>
    <row r="95" spans="2:21" s="169" customFormat="1" ht="12.75" customHeight="1">
      <c r="B95" s="316"/>
      <c r="C95" s="316"/>
      <c r="D95" s="316"/>
      <c r="E95" s="292" t="s">
        <v>603</v>
      </c>
      <c r="F95" s="299" t="s">
        <v>75</v>
      </c>
      <c r="G95" s="316"/>
      <c r="H95" s="316"/>
      <c r="I95" s="316"/>
      <c r="J95" s="295">
        <v>11281.541235649998</v>
      </c>
      <c r="K95" s="187"/>
      <c r="L95" s="295">
        <v>1930.1763822024964</v>
      </c>
      <c r="M95" s="187"/>
      <c r="N95" s="295">
        <v>-110.95094425109122</v>
      </c>
      <c r="O95" s="187"/>
      <c r="P95" s="295">
        <v>18.29772258859441</v>
      </c>
      <c r="Q95" s="187"/>
      <c r="R95" s="295">
        <v>0</v>
      </c>
      <c r="S95" s="187"/>
      <c r="T95" s="295">
        <v>13119.064396189999</v>
      </c>
      <c r="U95" s="235"/>
    </row>
    <row r="96" spans="2:21" s="169" customFormat="1" ht="12.75" customHeight="1">
      <c r="B96" s="316"/>
      <c r="C96" s="316"/>
      <c r="D96" s="316" t="s">
        <v>604</v>
      </c>
      <c r="E96" s="299" t="s">
        <v>76</v>
      </c>
      <c r="F96" s="292"/>
      <c r="G96" s="316"/>
      <c r="H96" s="316"/>
      <c r="I96" s="316"/>
      <c r="J96" s="295">
        <v>55.26046479</v>
      </c>
      <c r="K96" s="187"/>
      <c r="L96" s="295">
        <v>40.969010290000256</v>
      </c>
      <c r="M96" s="187"/>
      <c r="N96" s="295">
        <v>0</v>
      </c>
      <c r="O96" s="187"/>
      <c r="P96" s="295">
        <v>-2.2737367544323206E-13</v>
      </c>
      <c r="Q96" s="187"/>
      <c r="R96" s="295">
        <v>0</v>
      </c>
      <c r="S96" s="187"/>
      <c r="T96" s="295">
        <v>96.22947508</v>
      </c>
      <c r="U96" s="235"/>
    </row>
    <row r="97" spans="1:20" s="333" customFormat="1" ht="7.5" customHeight="1">
      <c r="A97" s="187"/>
      <c r="B97" s="187"/>
      <c r="C97" s="319"/>
      <c r="D97" s="319"/>
      <c r="E97" s="319"/>
      <c r="F97" s="319"/>
      <c r="G97" s="319"/>
      <c r="H97" s="319"/>
      <c r="I97" s="319"/>
      <c r="J97" s="235"/>
      <c r="K97" s="235"/>
      <c r="L97" s="320"/>
      <c r="M97" s="320"/>
      <c r="N97" s="321"/>
      <c r="O97" s="321"/>
      <c r="P97" s="321"/>
      <c r="Q97" s="321"/>
      <c r="R97" s="256"/>
      <c r="S97" s="256"/>
      <c r="T97" s="235"/>
    </row>
    <row r="98" spans="2:20" s="292" customFormat="1" ht="10.5" customHeight="1">
      <c r="B98" s="301"/>
      <c r="C98" s="301"/>
      <c r="D98" s="301"/>
      <c r="E98" s="301"/>
      <c r="F98" s="301"/>
      <c r="G98" s="301"/>
      <c r="H98" s="302"/>
      <c r="I98" s="302"/>
      <c r="J98" s="302"/>
      <c r="K98" s="302"/>
      <c r="L98" s="302" t="s">
        <v>625</v>
      </c>
      <c r="M98" s="302"/>
      <c r="N98" s="302"/>
      <c r="O98" s="302"/>
      <c r="P98" s="302"/>
      <c r="Q98" s="302"/>
      <c r="R98" s="302"/>
      <c r="S98" s="302"/>
      <c r="T98" s="303"/>
    </row>
    <row r="99" spans="8:20" s="187" customFormat="1" ht="10.5" customHeight="1">
      <c r="H99" s="294"/>
      <c r="I99" s="294"/>
      <c r="J99" s="297"/>
      <c r="K99" s="297"/>
      <c r="L99" s="304" t="s">
        <v>644</v>
      </c>
      <c r="M99" s="304"/>
      <c r="N99" s="304"/>
      <c r="O99" s="304"/>
      <c r="P99" s="304"/>
      <c r="Q99" s="304"/>
      <c r="R99" s="304"/>
      <c r="S99" s="305"/>
      <c r="T99" s="298"/>
    </row>
    <row r="100" spans="2:20" s="187" customFormat="1" ht="15.75" customHeight="1">
      <c r="B100" s="299" t="s">
        <v>1</v>
      </c>
      <c r="F100" s="169"/>
      <c r="G100" s="169"/>
      <c r="H100" s="169"/>
      <c r="I100" s="169"/>
      <c r="J100" s="235"/>
      <c r="K100" s="235"/>
      <c r="L100" s="235"/>
      <c r="M100" s="235"/>
      <c r="N100" s="235"/>
      <c r="O100" s="235"/>
      <c r="P100" s="235"/>
      <c r="Q100" s="235"/>
      <c r="R100" s="235"/>
      <c r="S100" s="235"/>
      <c r="T100" s="235"/>
    </row>
    <row r="101" spans="2:20" s="292" customFormat="1" ht="48" customHeight="1" thickBot="1">
      <c r="B101" s="306"/>
      <c r="C101" s="306"/>
      <c r="D101" s="306"/>
      <c r="E101" s="306"/>
      <c r="F101" s="307"/>
      <c r="G101" s="307"/>
      <c r="H101" s="307"/>
      <c r="I101" s="308"/>
      <c r="J101" s="314">
        <v>39508</v>
      </c>
      <c r="K101" s="310"/>
      <c r="L101" s="309" t="s">
        <v>626</v>
      </c>
      <c r="M101" s="310"/>
      <c r="N101" s="311" t="s">
        <v>627</v>
      </c>
      <c r="O101" s="312"/>
      <c r="P101" s="313" t="s">
        <v>628</v>
      </c>
      <c r="Q101" s="312"/>
      <c r="R101" s="313" t="s">
        <v>527</v>
      </c>
      <c r="S101" s="311"/>
      <c r="T101" s="314">
        <v>39600</v>
      </c>
    </row>
    <row r="102" spans="6:20" s="187" customFormat="1" ht="7.5" customHeight="1">
      <c r="F102" s="169"/>
      <c r="G102" s="169"/>
      <c r="H102" s="169"/>
      <c r="I102" s="169"/>
      <c r="J102" s="235"/>
      <c r="K102" s="235"/>
      <c r="L102" s="235"/>
      <c r="M102" s="235"/>
      <c r="N102" s="235"/>
      <c r="O102" s="235"/>
      <c r="P102" s="235"/>
      <c r="Q102" s="235"/>
      <c r="R102" s="235"/>
      <c r="S102" s="235"/>
      <c r="T102" s="235"/>
    </row>
    <row r="103" spans="2:21" s="169" customFormat="1" ht="12.75" customHeight="1">
      <c r="B103" s="169" t="s">
        <v>428</v>
      </c>
      <c r="C103" s="169" t="s">
        <v>8</v>
      </c>
      <c r="D103" s="322"/>
      <c r="J103" s="235">
        <v>187434.37831432067</v>
      </c>
      <c r="K103" s="235"/>
      <c r="L103" s="235">
        <v>4811.356441471739</v>
      </c>
      <c r="M103" s="235"/>
      <c r="N103" s="235">
        <v>4602.928446882171</v>
      </c>
      <c r="O103" s="235"/>
      <c r="P103" s="235">
        <v>-15900.679797273755</v>
      </c>
      <c r="Q103" s="235"/>
      <c r="R103" s="235">
        <v>-1.1812252680718294</v>
      </c>
      <c r="S103" s="235"/>
      <c r="T103" s="235">
        <v>180946.85179576723</v>
      </c>
      <c r="U103" s="235"/>
    </row>
    <row r="104" spans="2:21" s="169" customFormat="1" ht="12.75" customHeight="1">
      <c r="B104" s="193"/>
      <c r="C104" s="193"/>
      <c r="D104" s="323"/>
      <c r="J104" s="235"/>
      <c r="K104" s="235"/>
      <c r="L104" s="235"/>
      <c r="M104" s="235"/>
      <c r="N104" s="235"/>
      <c r="O104" s="235"/>
      <c r="P104" s="235"/>
      <c r="Q104" s="235"/>
      <c r="R104" s="235"/>
      <c r="S104" s="235"/>
      <c r="T104" s="235"/>
      <c r="U104" s="235"/>
    </row>
    <row r="105" spans="3:21" s="169" customFormat="1" ht="12.75" customHeight="1">
      <c r="C105" s="193" t="s">
        <v>423</v>
      </c>
      <c r="D105" s="193" t="s">
        <v>753</v>
      </c>
      <c r="E105" s="193"/>
      <c r="J105" s="235">
        <v>117421.83157132067</v>
      </c>
      <c r="K105" s="235"/>
      <c r="L105" s="235">
        <v>1168.9881172918917</v>
      </c>
      <c r="M105" s="235"/>
      <c r="N105" s="235">
        <v>3180.693984154944</v>
      </c>
      <c r="O105" s="235"/>
      <c r="P105" s="235">
        <v>-15121.521853591394</v>
      </c>
      <c r="Q105" s="235"/>
      <c r="R105" s="235">
        <v>0.021635467779351103</v>
      </c>
      <c r="S105" s="235"/>
      <c r="T105" s="235">
        <v>106650.0134546439</v>
      </c>
      <c r="U105" s="235"/>
    </row>
    <row r="106" spans="4:21" s="169" customFormat="1" ht="12.75" customHeight="1">
      <c r="D106" s="169" t="s">
        <v>200</v>
      </c>
      <c r="E106" s="169" t="s">
        <v>528</v>
      </c>
      <c r="J106" s="235">
        <v>114354.53401832067</v>
      </c>
      <c r="K106" s="235"/>
      <c r="L106" s="235">
        <v>1268.7313062918918</v>
      </c>
      <c r="M106" s="235"/>
      <c r="N106" s="235">
        <v>3180.693984154944</v>
      </c>
      <c r="O106" s="235"/>
      <c r="P106" s="235">
        <v>-15119.946250123605</v>
      </c>
      <c r="Q106" s="235"/>
      <c r="R106" s="235">
        <v>0</v>
      </c>
      <c r="S106" s="235"/>
      <c r="T106" s="235">
        <v>103684.0130586439</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114354.53401832067</v>
      </c>
      <c r="K109" s="235"/>
      <c r="L109" s="235">
        <v>1268.7313062918918</v>
      </c>
      <c r="M109" s="235"/>
      <c r="N109" s="235">
        <v>3180.693984154944</v>
      </c>
      <c r="O109" s="235"/>
      <c r="P109" s="235">
        <v>-15119.946250123605</v>
      </c>
      <c r="Q109" s="235"/>
      <c r="R109" s="235">
        <v>0</v>
      </c>
      <c r="S109" s="235"/>
      <c r="T109" s="235">
        <v>103684.0130586439</v>
      </c>
      <c r="U109" s="235"/>
    </row>
    <row r="110" spans="4:21" s="169" customFormat="1" ht="12.75" customHeight="1">
      <c r="D110" s="169" t="s">
        <v>204</v>
      </c>
      <c r="E110" s="169" t="s">
        <v>17</v>
      </c>
      <c r="J110" s="235">
        <v>3067.2975530000035</v>
      </c>
      <c r="K110" s="235"/>
      <c r="L110" s="235">
        <v>-99.74318900000003</v>
      </c>
      <c r="M110" s="235"/>
      <c r="N110" s="235">
        <v>0</v>
      </c>
      <c r="O110" s="235"/>
      <c r="P110" s="235">
        <v>-1.575603467788401</v>
      </c>
      <c r="Q110" s="235"/>
      <c r="R110" s="235">
        <v>0.021635467779351103</v>
      </c>
      <c r="S110" s="235"/>
      <c r="T110" s="235">
        <v>2966.0003959999945</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3067.2975530000035</v>
      </c>
      <c r="K112" s="235"/>
      <c r="L112" s="235">
        <v>-99.74318900000003</v>
      </c>
      <c r="M112" s="235"/>
      <c r="N112" s="235">
        <v>0</v>
      </c>
      <c r="O112" s="235"/>
      <c r="P112" s="235">
        <v>-1.575603467788401</v>
      </c>
      <c r="Q112" s="235"/>
      <c r="R112" s="235">
        <v>0.021635467779351103</v>
      </c>
      <c r="S112" s="235"/>
      <c r="T112" s="235">
        <v>2966.0003959999945</v>
      </c>
      <c r="U112" s="235"/>
    </row>
    <row r="113" spans="3:21" s="193" customFormat="1" ht="12.75" customHeight="1">
      <c r="C113" s="193" t="s">
        <v>427</v>
      </c>
      <c r="D113" s="193" t="s">
        <v>314</v>
      </c>
      <c r="J113" s="331">
        <v>20251.44267310629</v>
      </c>
      <c r="K113" s="331"/>
      <c r="L113" s="331">
        <v>1818.858560537091</v>
      </c>
      <c r="M113" s="331"/>
      <c r="N113" s="331">
        <v>1147.6747440431839</v>
      </c>
      <c r="O113" s="331"/>
      <c r="P113" s="331">
        <v>-1716.2897744295233</v>
      </c>
      <c r="Q113" s="331"/>
      <c r="R113" s="331">
        <v>-0.2804824134835159</v>
      </c>
      <c r="S113" s="331"/>
      <c r="T113" s="331">
        <v>21501.405720843555</v>
      </c>
      <c r="U113" s="331"/>
    </row>
    <row r="114" spans="4:21" s="169" customFormat="1" ht="12.75" customHeight="1">
      <c r="D114" s="169" t="s">
        <v>608</v>
      </c>
      <c r="E114" s="169" t="s">
        <v>209</v>
      </c>
      <c r="J114" s="235">
        <v>10240.234322068518</v>
      </c>
      <c r="K114" s="235"/>
      <c r="L114" s="235">
        <v>646.5744837704428</v>
      </c>
      <c r="M114" s="235"/>
      <c r="N114" s="235">
        <v>1253.4747440431838</v>
      </c>
      <c r="O114" s="235"/>
      <c r="P114" s="235">
        <v>-1712.7897744295233</v>
      </c>
      <c r="Q114" s="235"/>
      <c r="R114" s="235">
        <v>0</v>
      </c>
      <c r="S114" s="235"/>
      <c r="T114" s="235">
        <v>10427.49377545262</v>
      </c>
      <c r="U114" s="235"/>
    </row>
    <row r="115" spans="5:21" s="169" customFormat="1" ht="12.75" customHeight="1">
      <c r="E115" s="169" t="s">
        <v>537</v>
      </c>
      <c r="F115" s="169" t="s">
        <v>609</v>
      </c>
      <c r="J115" s="235">
        <v>1474.2409400740216</v>
      </c>
      <c r="K115" s="235"/>
      <c r="L115" s="235">
        <v>40.2947981529454</v>
      </c>
      <c r="M115" s="235"/>
      <c r="N115" s="235">
        <v>19.606052221233256</v>
      </c>
      <c r="O115" s="235"/>
      <c r="P115" s="235">
        <v>-253.1251461368229</v>
      </c>
      <c r="Q115" s="235"/>
      <c r="R115" s="235">
        <v>0</v>
      </c>
      <c r="S115" s="235"/>
      <c r="T115" s="235">
        <v>1281.0166443113774</v>
      </c>
      <c r="U115" s="235"/>
    </row>
    <row r="116" spans="5:21" s="169" customFormat="1" ht="12.75" customHeight="1">
      <c r="E116" s="169" t="s">
        <v>538</v>
      </c>
      <c r="F116" s="169" t="s">
        <v>154</v>
      </c>
      <c r="J116" s="235">
        <v>8765.993381994496</v>
      </c>
      <c r="K116" s="235"/>
      <c r="L116" s="235">
        <v>606.2796856174974</v>
      </c>
      <c r="M116" s="235"/>
      <c r="N116" s="235">
        <v>1233.8686918219505</v>
      </c>
      <c r="O116" s="235"/>
      <c r="P116" s="235">
        <v>-1459.6646282927004</v>
      </c>
      <c r="Q116" s="235"/>
      <c r="R116" s="235">
        <v>0</v>
      </c>
      <c r="S116" s="235"/>
      <c r="T116" s="235">
        <v>9146.477131141242</v>
      </c>
      <c r="U116" s="235"/>
    </row>
    <row r="117" spans="4:21" s="169" customFormat="1" ht="12.75" customHeight="1">
      <c r="D117" s="169" t="s">
        <v>610</v>
      </c>
      <c r="E117" s="169" t="s">
        <v>215</v>
      </c>
      <c r="J117" s="235">
        <v>10011.20835103777</v>
      </c>
      <c r="K117" s="235"/>
      <c r="L117" s="235">
        <v>1172.2840767666482</v>
      </c>
      <c r="M117" s="235"/>
      <c r="N117" s="235">
        <v>-105.8</v>
      </c>
      <c r="O117" s="235"/>
      <c r="P117" s="235">
        <v>-3.5</v>
      </c>
      <c r="Q117" s="235"/>
      <c r="R117" s="235">
        <v>-0.2804824134835159</v>
      </c>
      <c r="S117" s="235"/>
      <c r="T117" s="235">
        <v>11073.911945390935</v>
      </c>
      <c r="U117" s="235"/>
    </row>
    <row r="118" spans="5:21" s="169" customFormat="1" ht="12.75" customHeight="1">
      <c r="E118" s="169" t="s">
        <v>543</v>
      </c>
      <c r="F118" s="169" t="s">
        <v>544</v>
      </c>
      <c r="J118" s="235">
        <v>9837.50835103777</v>
      </c>
      <c r="K118" s="235"/>
      <c r="L118" s="235">
        <v>167.28407676664813</v>
      </c>
      <c r="M118" s="235"/>
      <c r="N118" s="235">
        <v>-105.8</v>
      </c>
      <c r="O118" s="235"/>
      <c r="P118" s="235">
        <v>-3.5</v>
      </c>
      <c r="Q118" s="235"/>
      <c r="R118" s="235">
        <v>-0.2804824134834022</v>
      </c>
      <c r="S118" s="235"/>
      <c r="T118" s="235">
        <v>9895.211945390934</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1894.5152217666432</v>
      </c>
      <c r="K120" s="235"/>
      <c r="L120" s="235">
        <v>58.23674700000001</v>
      </c>
      <c r="M120" s="235"/>
      <c r="N120" s="235">
        <v>-45.1</v>
      </c>
      <c r="O120" s="235"/>
      <c r="P120" s="235">
        <v>0</v>
      </c>
      <c r="Q120" s="235"/>
      <c r="R120" s="235">
        <v>-0.018317807583102308</v>
      </c>
      <c r="S120" s="235"/>
      <c r="T120" s="235">
        <v>1907.63365095906</v>
      </c>
      <c r="U120" s="235"/>
    </row>
    <row r="121" spans="6:21" s="169" customFormat="1" ht="12.75" customHeight="1">
      <c r="F121" s="169" t="s">
        <v>547</v>
      </c>
      <c r="G121" s="169" t="s">
        <v>153</v>
      </c>
      <c r="J121" s="235">
        <v>1123.0702749310183</v>
      </c>
      <c r="K121" s="235"/>
      <c r="L121" s="235">
        <v>-21.76246399999991</v>
      </c>
      <c r="M121" s="235"/>
      <c r="N121" s="235">
        <v>-0.9</v>
      </c>
      <c r="O121" s="235"/>
      <c r="P121" s="235">
        <v>0</v>
      </c>
      <c r="Q121" s="235"/>
      <c r="R121" s="235">
        <v>-0.22308710101833495</v>
      </c>
      <c r="S121" s="235"/>
      <c r="T121" s="235">
        <v>1100.1847238299997</v>
      </c>
      <c r="U121" s="235"/>
    </row>
    <row r="122" spans="6:21" s="169" customFormat="1" ht="12.75" customHeight="1">
      <c r="F122" s="169" t="s">
        <v>548</v>
      </c>
      <c r="G122" s="169" t="s">
        <v>154</v>
      </c>
      <c r="J122" s="235">
        <v>6819.92285434011</v>
      </c>
      <c r="K122" s="235"/>
      <c r="L122" s="235">
        <v>130.80979376664803</v>
      </c>
      <c r="M122" s="235"/>
      <c r="N122" s="235">
        <v>-59.8</v>
      </c>
      <c r="O122" s="235"/>
      <c r="P122" s="235">
        <v>-3.5</v>
      </c>
      <c r="Q122" s="235"/>
      <c r="R122" s="235">
        <v>-0.03907750488196493</v>
      </c>
      <c r="S122" s="235"/>
      <c r="T122" s="235">
        <v>6887.393570601875</v>
      </c>
      <c r="U122" s="235"/>
    </row>
    <row r="123" spans="7:21" s="169" customFormat="1" ht="12.75" customHeight="1">
      <c r="G123" s="169" t="s">
        <v>293</v>
      </c>
      <c r="H123" s="169" t="s">
        <v>65</v>
      </c>
      <c r="J123" s="235">
        <v>3185.4019869150566</v>
      </c>
      <c r="K123" s="235"/>
      <c r="L123" s="235">
        <v>-38.87927099999999</v>
      </c>
      <c r="M123" s="235"/>
      <c r="N123" s="235">
        <v>2.6</v>
      </c>
      <c r="O123" s="235"/>
      <c r="P123" s="235">
        <v>0</v>
      </c>
      <c r="Q123" s="235"/>
      <c r="R123" s="235">
        <v>0.049117826331099845</v>
      </c>
      <c r="S123" s="235"/>
      <c r="T123" s="235">
        <v>3149.1718337413877</v>
      </c>
      <c r="U123" s="235"/>
    </row>
    <row r="124" spans="7:21" s="169" customFormat="1" ht="12.75" customHeight="1">
      <c r="G124" s="169" t="s">
        <v>294</v>
      </c>
      <c r="H124" s="169" t="s">
        <v>66</v>
      </c>
      <c r="J124" s="235">
        <v>3634.5208674250525</v>
      </c>
      <c r="K124" s="235"/>
      <c r="L124" s="235">
        <v>169.68906476664802</v>
      </c>
      <c r="M124" s="235"/>
      <c r="N124" s="235">
        <v>-62.4</v>
      </c>
      <c r="O124" s="235"/>
      <c r="P124" s="235">
        <v>-3.5</v>
      </c>
      <c r="Q124" s="235"/>
      <c r="R124" s="235">
        <v>-0.08819533121306478</v>
      </c>
      <c r="S124" s="235"/>
      <c r="T124" s="235">
        <v>3738.2217368604875</v>
      </c>
      <c r="U124" s="235"/>
    </row>
    <row r="125" spans="5:21" s="169" customFormat="1" ht="12.75" customHeight="1">
      <c r="E125" s="169" t="s">
        <v>611</v>
      </c>
      <c r="F125" s="169" t="s">
        <v>612</v>
      </c>
      <c r="J125" s="235">
        <v>173.7</v>
      </c>
      <c r="K125" s="235"/>
      <c r="L125" s="235">
        <v>1005</v>
      </c>
      <c r="M125" s="235"/>
      <c r="N125" s="235">
        <v>0</v>
      </c>
      <c r="O125" s="235"/>
      <c r="P125" s="235">
        <v>0</v>
      </c>
      <c r="Q125" s="235"/>
      <c r="R125" s="235">
        <v>-1.1368683772161603E-13</v>
      </c>
      <c r="S125" s="235"/>
      <c r="T125" s="235">
        <v>1178.7</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171</v>
      </c>
      <c r="K128" s="235"/>
      <c r="L128" s="235">
        <v>1005</v>
      </c>
      <c r="M128" s="235"/>
      <c r="N128" s="235">
        <v>0</v>
      </c>
      <c r="O128" s="235"/>
      <c r="P128" s="235">
        <v>0</v>
      </c>
      <c r="Q128" s="235"/>
      <c r="R128" s="235">
        <v>-1.1368683772161603E-13</v>
      </c>
      <c r="S128" s="235"/>
      <c r="T128" s="235">
        <v>1176</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3" customFormat="1" ht="12.75" customHeight="1">
      <c r="C130" s="193" t="s">
        <v>480</v>
      </c>
      <c r="D130" s="193" t="s">
        <v>315</v>
      </c>
      <c r="J130" s="331">
        <v>4148.917746950001</v>
      </c>
      <c r="K130" s="331"/>
      <c r="L130" s="331">
        <v>-2723.408553365777</v>
      </c>
      <c r="M130" s="331"/>
      <c r="N130" s="331">
        <v>274.55971868404333</v>
      </c>
      <c r="O130" s="331"/>
      <c r="P130" s="331">
        <v>1282.1004857417342</v>
      </c>
      <c r="Q130" s="331"/>
      <c r="R130" s="331">
        <v>2.3092638912203256E-14</v>
      </c>
      <c r="S130" s="331"/>
      <c r="T130" s="331">
        <v>2982.1693980100013</v>
      </c>
      <c r="U130" s="331"/>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2914.442526410001</v>
      </c>
      <c r="K133" s="235"/>
      <c r="L133" s="235">
        <v>-1484.4004278390667</v>
      </c>
      <c r="M133" s="235"/>
      <c r="N133" s="235">
        <v>148.45281559045256</v>
      </c>
      <c r="O133" s="235"/>
      <c r="P133" s="235">
        <v>626.9414922786143</v>
      </c>
      <c r="Q133" s="235"/>
      <c r="R133" s="235">
        <v>0</v>
      </c>
      <c r="S133" s="235"/>
      <c r="T133" s="235">
        <v>2205.436406440001</v>
      </c>
      <c r="U133" s="235"/>
    </row>
    <row r="134" spans="4:21" s="169" customFormat="1" ht="12.75" customHeight="1">
      <c r="D134" s="169" t="s">
        <v>556</v>
      </c>
      <c r="E134" s="169" t="s">
        <v>154</v>
      </c>
      <c r="J134" s="235">
        <v>1234.4752205399998</v>
      </c>
      <c r="K134" s="235"/>
      <c r="L134" s="235">
        <v>-1239.0081255267105</v>
      </c>
      <c r="M134" s="235"/>
      <c r="N134" s="235">
        <v>126.10690309359077</v>
      </c>
      <c r="O134" s="235"/>
      <c r="P134" s="235">
        <v>655.1589934631199</v>
      </c>
      <c r="Q134" s="235"/>
      <c r="R134" s="235">
        <v>2.3092638912203256E-14</v>
      </c>
      <c r="S134" s="235"/>
      <c r="T134" s="235">
        <v>776.7329915700001</v>
      </c>
      <c r="U134" s="235"/>
    </row>
    <row r="135" spans="3:21" s="193" customFormat="1" ht="12.75" customHeight="1">
      <c r="C135" s="193" t="s">
        <v>557</v>
      </c>
      <c r="D135" s="193" t="s">
        <v>227</v>
      </c>
      <c r="J135" s="331">
        <v>45612.186322943715</v>
      </c>
      <c r="K135" s="331"/>
      <c r="L135" s="331">
        <v>4546.918317008533</v>
      </c>
      <c r="M135" s="331"/>
      <c r="N135" s="331">
        <v>0</v>
      </c>
      <c r="O135" s="331"/>
      <c r="P135" s="331">
        <v>-344.9686549945717</v>
      </c>
      <c r="Q135" s="331"/>
      <c r="R135" s="331">
        <v>-0.9223783223676877</v>
      </c>
      <c r="S135" s="331"/>
      <c r="T135" s="331">
        <v>49813.263222269765</v>
      </c>
      <c r="U135" s="331"/>
    </row>
    <row r="136" spans="4:21" s="169" customFormat="1" ht="12.75" customHeight="1">
      <c r="D136" s="169" t="s">
        <v>273</v>
      </c>
      <c r="E136" s="169" t="s">
        <v>21</v>
      </c>
      <c r="J136" s="235">
        <v>10199.523420882104</v>
      </c>
      <c r="K136" s="235"/>
      <c r="L136" s="235">
        <v>2635.6052914156744</v>
      </c>
      <c r="M136" s="235"/>
      <c r="N136" s="235">
        <v>0</v>
      </c>
      <c r="O136" s="235"/>
      <c r="P136" s="235">
        <v>0</v>
      </c>
      <c r="Q136" s="235"/>
      <c r="R136" s="235">
        <v>0.2993999999989434</v>
      </c>
      <c r="S136" s="235"/>
      <c r="T136" s="235">
        <v>12835.428112297775</v>
      </c>
      <c r="U136" s="235"/>
    </row>
    <row r="137" spans="5:21" s="169" customFormat="1" ht="12.75" customHeight="1">
      <c r="E137" s="169" t="s">
        <v>558</v>
      </c>
      <c r="F137" s="169" t="s">
        <v>539</v>
      </c>
      <c r="J137" s="235">
        <v>0</v>
      </c>
      <c r="K137" s="235"/>
      <c r="L137" s="235">
        <v>0</v>
      </c>
      <c r="M137" s="235"/>
      <c r="N137" s="235">
        <v>0</v>
      </c>
      <c r="O137" s="235"/>
      <c r="P137" s="235">
        <v>0</v>
      </c>
      <c r="Q137" s="235"/>
      <c r="R137" s="235">
        <v>0</v>
      </c>
      <c r="S137" s="235"/>
      <c r="T137" s="235">
        <v>0</v>
      </c>
      <c r="U137" s="235"/>
    </row>
    <row r="138" spans="6:21" s="169" customFormat="1" ht="12.75" customHeight="1">
      <c r="F138" s="169" t="s">
        <v>559</v>
      </c>
      <c r="G138" s="169" t="s">
        <v>560</v>
      </c>
      <c r="J138" s="235">
        <v>0</v>
      </c>
      <c r="K138" s="235"/>
      <c r="L138" s="235">
        <v>0</v>
      </c>
      <c r="M138" s="235"/>
      <c r="N138" s="235">
        <v>0</v>
      </c>
      <c r="O138" s="235"/>
      <c r="P138" s="235">
        <v>0</v>
      </c>
      <c r="Q138" s="235"/>
      <c r="R138" s="235">
        <v>0</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10199.523420882104</v>
      </c>
      <c r="K140" s="235"/>
      <c r="L140" s="235">
        <v>2635.6052914156744</v>
      </c>
      <c r="M140" s="235"/>
      <c r="N140" s="235">
        <v>0</v>
      </c>
      <c r="O140" s="235"/>
      <c r="P140" s="235">
        <v>0</v>
      </c>
      <c r="Q140" s="235"/>
      <c r="R140" s="235">
        <v>0.2993999999989434</v>
      </c>
      <c r="S140" s="235"/>
      <c r="T140" s="235">
        <v>12835.428112297775</v>
      </c>
      <c r="U140" s="235"/>
    </row>
    <row r="141" spans="6:21" s="324" customFormat="1" ht="12.75" customHeight="1">
      <c r="F141" s="324" t="s">
        <v>564</v>
      </c>
      <c r="G141" s="324" t="s">
        <v>560</v>
      </c>
      <c r="I141" s="169"/>
      <c r="J141" s="235">
        <v>1521.132661061</v>
      </c>
      <c r="K141" s="235"/>
      <c r="L141" s="235">
        <v>-164.197395</v>
      </c>
      <c r="M141" s="235"/>
      <c r="N141" s="235">
        <v>0</v>
      </c>
      <c r="O141" s="235"/>
      <c r="P141" s="235">
        <v>0</v>
      </c>
      <c r="Q141" s="235"/>
      <c r="R141" s="235">
        <v>0.29999999999992966</v>
      </c>
      <c r="S141" s="235"/>
      <c r="T141" s="235">
        <v>1357.235266061</v>
      </c>
      <c r="U141" s="325"/>
    </row>
    <row r="142" spans="7:21" s="324" customFormat="1" ht="12.75" customHeight="1">
      <c r="G142" s="324" t="s">
        <v>614</v>
      </c>
      <c r="H142" s="324" t="s">
        <v>65</v>
      </c>
      <c r="I142" s="169"/>
      <c r="J142" s="235">
        <v>482.743</v>
      </c>
      <c r="K142" s="235"/>
      <c r="L142" s="235">
        <v>-9.178</v>
      </c>
      <c r="M142" s="235"/>
      <c r="N142" s="235">
        <v>0</v>
      </c>
      <c r="O142" s="235"/>
      <c r="P142" s="235">
        <v>0</v>
      </c>
      <c r="Q142" s="235"/>
      <c r="R142" s="235">
        <v>3.552713678800501E-15</v>
      </c>
      <c r="S142" s="235"/>
      <c r="T142" s="235">
        <v>473.565</v>
      </c>
      <c r="U142" s="325"/>
    </row>
    <row r="143" spans="7:21" s="324" customFormat="1" ht="12.75" customHeight="1">
      <c r="G143" s="324" t="s">
        <v>615</v>
      </c>
      <c r="H143" s="324" t="s">
        <v>66</v>
      </c>
      <c r="I143" s="169"/>
      <c r="J143" s="235">
        <v>1038.389661061</v>
      </c>
      <c r="K143" s="235"/>
      <c r="L143" s="235">
        <v>-155.019395</v>
      </c>
      <c r="M143" s="235"/>
      <c r="N143" s="235">
        <v>0</v>
      </c>
      <c r="O143" s="235"/>
      <c r="P143" s="235">
        <v>0</v>
      </c>
      <c r="Q143" s="235"/>
      <c r="R143" s="235">
        <v>0.2999999999999261</v>
      </c>
      <c r="S143" s="235"/>
      <c r="T143" s="235">
        <v>883.6702660609999</v>
      </c>
      <c r="U143" s="325"/>
    </row>
    <row r="144" spans="6:21" s="324" customFormat="1" ht="12.75" customHeight="1">
      <c r="F144" s="324" t="s">
        <v>565</v>
      </c>
      <c r="G144" s="324" t="s">
        <v>562</v>
      </c>
      <c r="I144" s="169"/>
      <c r="J144" s="235">
        <v>8678.390759821104</v>
      </c>
      <c r="K144" s="235"/>
      <c r="L144" s="235">
        <v>2799.8026864156745</v>
      </c>
      <c r="M144" s="235"/>
      <c r="N144" s="235">
        <v>0</v>
      </c>
      <c r="O144" s="235"/>
      <c r="P144" s="235">
        <v>0</v>
      </c>
      <c r="Q144" s="235"/>
      <c r="R144" s="235">
        <v>-0.0006000000009862561</v>
      </c>
      <c r="S144" s="235"/>
      <c r="T144" s="235">
        <v>11478.192846236776</v>
      </c>
      <c r="U144" s="325"/>
    </row>
    <row r="145" spans="7:21" s="324" customFormat="1" ht="12.75" customHeight="1">
      <c r="G145" s="324" t="s">
        <v>566</v>
      </c>
      <c r="H145" s="324" t="s">
        <v>65</v>
      </c>
      <c r="I145" s="169"/>
      <c r="J145" s="235">
        <v>2282.3</v>
      </c>
      <c r="K145" s="235"/>
      <c r="L145" s="235">
        <v>1455.5</v>
      </c>
      <c r="M145" s="235"/>
      <c r="N145" s="235">
        <v>0</v>
      </c>
      <c r="O145" s="235"/>
      <c r="P145" s="235">
        <v>0</v>
      </c>
      <c r="Q145" s="235"/>
      <c r="R145" s="235">
        <v>0</v>
      </c>
      <c r="S145" s="235"/>
      <c r="T145" s="235">
        <v>3737.8</v>
      </c>
      <c r="U145" s="325"/>
    </row>
    <row r="146" spans="7:21" s="324" customFormat="1" ht="12.75" customHeight="1">
      <c r="G146" s="324" t="s">
        <v>567</v>
      </c>
      <c r="H146" s="324" t="s">
        <v>66</v>
      </c>
      <c r="I146" s="169"/>
      <c r="J146" s="235">
        <v>6396.090759821103</v>
      </c>
      <c r="K146" s="235"/>
      <c r="L146" s="235">
        <v>1344.3026864156743</v>
      </c>
      <c r="M146" s="235"/>
      <c r="N146" s="235">
        <v>0</v>
      </c>
      <c r="O146" s="235"/>
      <c r="P146" s="235">
        <v>0</v>
      </c>
      <c r="Q146" s="235"/>
      <c r="R146" s="235">
        <v>-0.0006000000009862561</v>
      </c>
      <c r="S146" s="235"/>
      <c r="T146" s="235">
        <v>7740.392846236777</v>
      </c>
      <c r="U146" s="325"/>
    </row>
    <row r="147" spans="4:21" s="169" customFormat="1" ht="12.75" customHeight="1">
      <c r="D147" s="169" t="s">
        <v>274</v>
      </c>
      <c r="E147" s="169" t="s">
        <v>22</v>
      </c>
      <c r="J147" s="235">
        <v>34759.06290206161</v>
      </c>
      <c r="K147" s="235"/>
      <c r="L147" s="235">
        <v>1949.0848326967186</v>
      </c>
      <c r="M147" s="235"/>
      <c r="N147" s="235">
        <v>0</v>
      </c>
      <c r="O147" s="235"/>
      <c r="P147" s="235">
        <v>-335.9686549945717</v>
      </c>
      <c r="Q147" s="235"/>
      <c r="R147" s="235">
        <v>-0.6439697917805413</v>
      </c>
      <c r="S147" s="235"/>
      <c r="T147" s="235">
        <v>36371.535109971985</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1155.1817669372917</v>
      </c>
      <c r="K152" s="235"/>
      <c r="L152" s="235">
        <v>-202.37907981979743</v>
      </c>
      <c r="M152" s="235"/>
      <c r="N152" s="235">
        <v>0</v>
      </c>
      <c r="O152" s="235"/>
      <c r="P152" s="235">
        <v>-0.9</v>
      </c>
      <c r="Q152" s="235"/>
      <c r="R152" s="235">
        <v>0.015783414384054617</v>
      </c>
      <c r="S152" s="235"/>
      <c r="T152" s="235">
        <v>951.9184705318784</v>
      </c>
      <c r="U152" s="235"/>
    </row>
    <row r="153" spans="6:21" s="169" customFormat="1" ht="12.75" customHeight="1">
      <c r="F153" s="169" t="s">
        <v>572</v>
      </c>
      <c r="G153" s="169" t="s">
        <v>560</v>
      </c>
      <c r="J153" s="235">
        <v>1155.1817669372917</v>
      </c>
      <c r="K153" s="235"/>
      <c r="L153" s="235">
        <v>-202.37907981979743</v>
      </c>
      <c r="M153" s="235"/>
      <c r="N153" s="235">
        <v>0</v>
      </c>
      <c r="O153" s="235"/>
      <c r="P153" s="235">
        <v>-0.9</v>
      </c>
      <c r="Q153" s="235"/>
      <c r="R153" s="235">
        <v>0.015783414384054617</v>
      </c>
      <c r="S153" s="235"/>
      <c r="T153" s="235">
        <v>951.9184705318784</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10788.823367134322</v>
      </c>
      <c r="K155" s="235"/>
      <c r="L155" s="235">
        <v>1303.6911281165176</v>
      </c>
      <c r="M155" s="235"/>
      <c r="N155" s="235">
        <v>0</v>
      </c>
      <c r="O155" s="235"/>
      <c r="P155" s="235">
        <v>-166.5</v>
      </c>
      <c r="Q155" s="235"/>
      <c r="R155" s="235">
        <v>-0.04253620084216436</v>
      </c>
      <c r="S155" s="235"/>
      <c r="T155" s="235">
        <v>11925.971959049999</v>
      </c>
      <c r="U155" s="235"/>
    </row>
    <row r="156" spans="6:21" s="169" customFormat="1" ht="12.75" customHeight="1">
      <c r="F156" s="169" t="s">
        <v>575</v>
      </c>
      <c r="G156" s="169" t="s">
        <v>560</v>
      </c>
      <c r="J156" s="235">
        <v>9644.181736104323</v>
      </c>
      <c r="K156" s="235"/>
      <c r="L156" s="235">
        <v>753.7146900965178</v>
      </c>
      <c r="M156" s="235"/>
      <c r="N156" s="235">
        <v>0</v>
      </c>
      <c r="O156" s="235"/>
      <c r="P156" s="235">
        <v>-166.5</v>
      </c>
      <c r="Q156" s="235"/>
      <c r="R156" s="235">
        <v>0.001018799157805006</v>
      </c>
      <c r="S156" s="235"/>
      <c r="T156" s="235">
        <v>10231.397444999999</v>
      </c>
      <c r="U156" s="235"/>
    </row>
    <row r="157" spans="6:21" s="169" customFormat="1" ht="12.75" customHeight="1">
      <c r="F157" s="169" t="s">
        <v>576</v>
      </c>
      <c r="G157" s="169" t="s">
        <v>562</v>
      </c>
      <c r="J157" s="235">
        <v>1144.64163103</v>
      </c>
      <c r="K157" s="235"/>
      <c r="L157" s="235">
        <v>549.9764380199999</v>
      </c>
      <c r="M157" s="235"/>
      <c r="N157" s="235">
        <v>0</v>
      </c>
      <c r="O157" s="235"/>
      <c r="P157" s="235">
        <v>0</v>
      </c>
      <c r="Q157" s="235"/>
      <c r="R157" s="235">
        <v>-0.04355499999996937</v>
      </c>
      <c r="S157" s="235"/>
      <c r="T157" s="235">
        <v>1694.57451405</v>
      </c>
      <c r="U157" s="235"/>
    </row>
    <row r="158" spans="5:21" s="169" customFormat="1" ht="12.75" customHeight="1">
      <c r="E158" s="169" t="s">
        <v>577</v>
      </c>
      <c r="F158" s="169" t="s">
        <v>154</v>
      </c>
      <c r="J158" s="235">
        <v>22815.057767989998</v>
      </c>
      <c r="K158" s="235"/>
      <c r="L158" s="235">
        <v>847.7727843999985</v>
      </c>
      <c r="M158" s="235"/>
      <c r="N158" s="235">
        <v>0</v>
      </c>
      <c r="O158" s="235"/>
      <c r="P158" s="235">
        <v>-168.56865499457166</v>
      </c>
      <c r="Q158" s="235"/>
      <c r="R158" s="235">
        <v>-0.6172170053224315</v>
      </c>
      <c r="S158" s="235"/>
      <c r="T158" s="235">
        <v>23493.644680390105</v>
      </c>
      <c r="U158" s="235"/>
    </row>
    <row r="159" spans="6:21" s="169" customFormat="1" ht="12.75" customHeight="1">
      <c r="F159" s="169" t="s">
        <v>578</v>
      </c>
      <c r="G159" s="169" t="s">
        <v>560</v>
      </c>
      <c r="J159" s="235">
        <v>21255.985108999997</v>
      </c>
      <c r="K159" s="235"/>
      <c r="L159" s="235">
        <v>616.6981829999987</v>
      </c>
      <c r="M159" s="235"/>
      <c r="N159" s="235">
        <v>0</v>
      </c>
      <c r="O159" s="235"/>
      <c r="P159" s="235">
        <v>-168.56865499457166</v>
      </c>
      <c r="Q159" s="235"/>
      <c r="R159" s="235">
        <v>-0.5829820053224077</v>
      </c>
      <c r="S159" s="235"/>
      <c r="T159" s="235">
        <v>21703.531655000104</v>
      </c>
      <c r="U159" s="235"/>
    </row>
    <row r="160" spans="7:21" s="169" customFormat="1" ht="12.75" customHeight="1">
      <c r="G160" s="169" t="s">
        <v>620</v>
      </c>
      <c r="H160" s="169" t="s">
        <v>65</v>
      </c>
      <c r="J160" s="235">
        <v>1973.788134</v>
      </c>
      <c r="K160" s="235"/>
      <c r="L160" s="235">
        <v>3.8565250000000058</v>
      </c>
      <c r="M160" s="235"/>
      <c r="N160" s="235">
        <v>0</v>
      </c>
      <c r="O160" s="235"/>
      <c r="P160" s="235">
        <v>0.5</v>
      </c>
      <c r="Q160" s="235"/>
      <c r="R160" s="235">
        <v>-0.5906570000000508</v>
      </c>
      <c r="S160" s="235"/>
      <c r="T160" s="235">
        <v>1977.5540019999999</v>
      </c>
      <c r="U160" s="235"/>
    </row>
    <row r="161" spans="7:21" s="169" customFormat="1" ht="12.75" customHeight="1">
      <c r="G161" s="169" t="s">
        <v>621</v>
      </c>
      <c r="H161" s="169" t="s">
        <v>66</v>
      </c>
      <c r="J161" s="235">
        <v>19282.196975</v>
      </c>
      <c r="K161" s="235"/>
      <c r="L161" s="235">
        <v>612.8416579999987</v>
      </c>
      <c r="M161" s="235"/>
      <c r="N161" s="235">
        <v>0</v>
      </c>
      <c r="O161" s="235"/>
      <c r="P161" s="235">
        <v>-169.06865499457166</v>
      </c>
      <c r="Q161" s="235"/>
      <c r="R161" s="235">
        <v>0.007674994677643099</v>
      </c>
      <c r="S161" s="235"/>
      <c r="T161" s="235">
        <v>19725.977653000104</v>
      </c>
      <c r="U161" s="235"/>
    </row>
    <row r="162" spans="6:21" s="169" customFormat="1" ht="12.75" customHeight="1">
      <c r="F162" s="169" t="s">
        <v>579</v>
      </c>
      <c r="G162" s="169" t="s">
        <v>562</v>
      </c>
      <c r="J162" s="235">
        <v>1559.0726589900003</v>
      </c>
      <c r="K162" s="235"/>
      <c r="L162" s="235">
        <v>231.07460139999984</v>
      </c>
      <c r="M162" s="235"/>
      <c r="N162" s="235">
        <v>0</v>
      </c>
      <c r="O162" s="235"/>
      <c r="P162" s="235">
        <v>0</v>
      </c>
      <c r="Q162" s="235"/>
      <c r="R162" s="235">
        <v>-0.034235000000023774</v>
      </c>
      <c r="S162" s="235"/>
      <c r="T162" s="235">
        <v>1790.11302539</v>
      </c>
      <c r="U162" s="235"/>
    </row>
    <row r="163" spans="7:21" s="169" customFormat="1" ht="12.75" customHeight="1">
      <c r="G163" s="169" t="s">
        <v>622</v>
      </c>
      <c r="H163" s="169" t="s">
        <v>65</v>
      </c>
      <c r="J163" s="235">
        <v>38.810083</v>
      </c>
      <c r="K163" s="235"/>
      <c r="L163" s="235">
        <v>207.389917</v>
      </c>
      <c r="M163" s="235"/>
      <c r="N163" s="235">
        <v>0</v>
      </c>
      <c r="O163" s="235"/>
      <c r="P163" s="235">
        <v>0</v>
      </c>
      <c r="Q163" s="235"/>
      <c r="R163" s="235">
        <v>-0.04355499999999779</v>
      </c>
      <c r="S163" s="235"/>
      <c r="T163" s="235">
        <v>246.156445</v>
      </c>
      <c r="U163" s="235"/>
    </row>
    <row r="164" spans="7:21" s="169" customFormat="1" ht="12.75" customHeight="1">
      <c r="G164" s="169" t="s">
        <v>623</v>
      </c>
      <c r="H164" s="169" t="s">
        <v>66</v>
      </c>
      <c r="J164" s="235">
        <v>1520.2625759900002</v>
      </c>
      <c r="K164" s="235"/>
      <c r="L164" s="235">
        <v>23.68468439999984</v>
      </c>
      <c r="M164" s="235"/>
      <c r="N164" s="235">
        <v>0</v>
      </c>
      <c r="O164" s="235"/>
      <c r="P164" s="235">
        <v>0</v>
      </c>
      <c r="Q164" s="235"/>
      <c r="R164" s="235">
        <v>0.009319999999974016</v>
      </c>
      <c r="S164" s="235"/>
      <c r="T164" s="235">
        <v>1543.95658039</v>
      </c>
      <c r="U164" s="235"/>
    </row>
    <row r="165" spans="4:21" s="169" customFormat="1" ht="12.75" customHeight="1">
      <c r="D165" s="169" t="s">
        <v>275</v>
      </c>
      <c r="E165" s="169" t="s">
        <v>23</v>
      </c>
      <c r="J165" s="235">
        <v>443.6</v>
      </c>
      <c r="K165" s="235"/>
      <c r="L165" s="235">
        <v>-35.57180710385963</v>
      </c>
      <c r="M165" s="235"/>
      <c r="N165" s="235">
        <v>0</v>
      </c>
      <c r="O165" s="235"/>
      <c r="P165" s="235">
        <v>-7</v>
      </c>
      <c r="Q165" s="235"/>
      <c r="R165" s="235">
        <v>-0.0778085305860898</v>
      </c>
      <c r="S165" s="235"/>
      <c r="T165" s="235">
        <v>401</v>
      </c>
      <c r="U165" s="235"/>
    </row>
    <row r="166" spans="5:21" s="169" customFormat="1" ht="12.75" customHeight="1">
      <c r="E166" s="169" t="s">
        <v>580</v>
      </c>
      <c r="F166" s="169" t="s">
        <v>82</v>
      </c>
      <c r="J166" s="235">
        <v>160.2</v>
      </c>
      <c r="K166" s="235"/>
      <c r="L166" s="235">
        <v>-2.071807103859634</v>
      </c>
      <c r="M166" s="235"/>
      <c r="N166" s="235">
        <v>0</v>
      </c>
      <c r="O166" s="235"/>
      <c r="P166" s="235">
        <v>-7</v>
      </c>
      <c r="Q166" s="235"/>
      <c r="R166" s="235">
        <v>-0.0778085305860898</v>
      </c>
      <c r="S166" s="235"/>
      <c r="T166" s="235">
        <v>151.1</v>
      </c>
      <c r="U166" s="235"/>
    </row>
    <row r="167" spans="5:21" s="169" customFormat="1" ht="12.75" customHeight="1">
      <c r="E167" s="169" t="s">
        <v>581</v>
      </c>
      <c r="F167" s="169" t="s">
        <v>153</v>
      </c>
      <c r="J167" s="235">
        <v>283.4</v>
      </c>
      <c r="K167" s="235"/>
      <c r="L167" s="235">
        <v>-33.5</v>
      </c>
      <c r="M167" s="235"/>
      <c r="N167" s="235">
        <v>0</v>
      </c>
      <c r="O167" s="235"/>
      <c r="P167" s="235">
        <v>0</v>
      </c>
      <c r="Q167" s="235"/>
      <c r="R167" s="235">
        <v>0</v>
      </c>
      <c r="S167" s="235"/>
      <c r="T167" s="235">
        <v>249.9</v>
      </c>
      <c r="U167" s="235"/>
    </row>
    <row r="168" spans="4:21" s="169" customFormat="1" ht="12.75" customHeight="1">
      <c r="D168" s="169" t="s">
        <v>624</v>
      </c>
      <c r="E168" s="169" t="s">
        <v>25</v>
      </c>
      <c r="J168" s="235">
        <v>9</v>
      </c>
      <c r="K168" s="235"/>
      <c r="L168" s="235">
        <v>-2.2</v>
      </c>
      <c r="M168" s="235"/>
      <c r="N168" s="235">
        <v>0</v>
      </c>
      <c r="O168" s="235"/>
      <c r="P168" s="235">
        <v>0</v>
      </c>
      <c r="Q168" s="235"/>
      <c r="R168" s="235">
        <v>-0.5</v>
      </c>
      <c r="S168" s="235"/>
      <c r="T168" s="235">
        <v>6.3</v>
      </c>
      <c r="U168" s="235"/>
    </row>
    <row r="169" spans="5:21" s="169" customFormat="1" ht="12.75" customHeight="1">
      <c r="E169" s="169" t="s">
        <v>277</v>
      </c>
      <c r="F169" s="169" t="s">
        <v>82</v>
      </c>
      <c r="J169" s="235">
        <v>9</v>
      </c>
      <c r="K169" s="235"/>
      <c r="L169" s="235">
        <v>-2.2</v>
      </c>
      <c r="M169" s="235"/>
      <c r="N169" s="235">
        <v>0</v>
      </c>
      <c r="O169" s="235"/>
      <c r="P169" s="235">
        <v>0</v>
      </c>
      <c r="Q169" s="235"/>
      <c r="R169" s="235">
        <v>-0.5</v>
      </c>
      <c r="S169" s="235"/>
      <c r="T169" s="235">
        <v>6.3</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9</v>
      </c>
      <c r="K171" s="235"/>
      <c r="L171" s="235">
        <v>-2.2</v>
      </c>
      <c r="M171" s="235"/>
      <c r="N171" s="235">
        <v>0</v>
      </c>
      <c r="O171" s="235"/>
      <c r="P171" s="235">
        <v>0</v>
      </c>
      <c r="Q171" s="235"/>
      <c r="R171" s="235">
        <v>-0.5</v>
      </c>
      <c r="S171" s="235"/>
      <c r="T171" s="235">
        <v>6.3</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646</v>
      </c>
      <c r="J181" s="235">
        <v>201</v>
      </c>
      <c r="K181" s="235"/>
      <c r="L181" s="235">
        <v>0</v>
      </c>
      <c r="M181" s="235"/>
      <c r="N181" s="235">
        <v>0</v>
      </c>
      <c r="O181" s="235"/>
      <c r="P181" s="235">
        <v>-2</v>
      </c>
      <c r="Q181" s="235"/>
      <c r="R181" s="235">
        <v>0</v>
      </c>
      <c r="S181" s="235"/>
      <c r="T181" s="235">
        <v>199</v>
      </c>
    </row>
    <row r="182" spans="2:20" s="256" customFormat="1" ht="12.75" customHeight="1">
      <c r="B182" s="257"/>
      <c r="C182" s="257"/>
      <c r="D182" s="257"/>
      <c r="E182" s="257"/>
      <c r="F182" s="257"/>
      <c r="G182" s="257"/>
      <c r="H182" s="257"/>
      <c r="I182" s="257"/>
      <c r="J182" s="236"/>
      <c r="K182" s="236"/>
      <c r="L182" s="257"/>
      <c r="M182" s="257"/>
      <c r="N182" s="257"/>
      <c r="O182" s="257"/>
      <c r="P182" s="257"/>
      <c r="Q182" s="257"/>
      <c r="R182" s="257"/>
      <c r="S182" s="257"/>
      <c r="T182" s="236"/>
    </row>
    <row r="183" spans="10:20" s="256" customFormat="1" ht="12.75" customHeight="1">
      <c r="J183" s="235"/>
      <c r="K183" s="235"/>
      <c r="T183" s="235"/>
    </row>
    <row r="184" spans="2:21" s="187" customFormat="1" ht="12.75" customHeight="1">
      <c r="B184" s="326" t="s">
        <v>522</v>
      </c>
      <c r="C184" s="319" t="s">
        <v>605</v>
      </c>
      <c r="D184" s="319"/>
      <c r="E184" s="319"/>
      <c r="F184" s="319"/>
      <c r="G184" s="319"/>
      <c r="H184" s="319"/>
      <c r="I184" s="319"/>
      <c r="J184" s="235"/>
      <c r="K184" s="235"/>
      <c r="L184" s="320"/>
      <c r="M184" s="320"/>
      <c r="N184" s="321"/>
      <c r="O184" s="321"/>
      <c r="P184" s="321"/>
      <c r="Q184" s="321"/>
      <c r="R184" s="256"/>
      <c r="S184" s="256"/>
      <c r="T184" s="235"/>
      <c r="U184" s="256"/>
    </row>
    <row r="185" spans="3:21" s="187" customFormat="1" ht="12.75" customHeight="1">
      <c r="C185" s="319" t="s">
        <v>783</v>
      </c>
      <c r="D185" s="319"/>
      <c r="E185" s="319"/>
      <c r="F185" s="319"/>
      <c r="G185" s="319"/>
      <c r="H185" s="327"/>
      <c r="I185" s="327"/>
      <c r="J185" s="235"/>
      <c r="K185" s="235"/>
      <c r="L185" s="328"/>
      <c r="M185" s="328"/>
      <c r="N185" s="329"/>
      <c r="O185" s="329"/>
      <c r="P185" s="321"/>
      <c r="Q185" s="321"/>
      <c r="R185" s="256"/>
      <c r="S185" s="256"/>
      <c r="T185" s="235"/>
      <c r="U185" s="256"/>
    </row>
    <row r="186" spans="2:17" ht="7.5" customHeight="1">
      <c r="B186" s="319"/>
      <c r="H186" s="319"/>
      <c r="I186" s="319"/>
      <c r="L186" s="320"/>
      <c r="M186" s="320"/>
      <c r="N186" s="321"/>
      <c r="O186" s="321"/>
      <c r="P186" s="321"/>
      <c r="Q186" s="321"/>
    </row>
    <row r="187" spans="1:20" ht="8.25" customHeight="1">
      <c r="A187" s="334"/>
      <c r="B187" s="335"/>
      <c r="C187" s="335"/>
      <c r="D187" s="335"/>
      <c r="E187" s="335"/>
      <c r="F187" s="335"/>
      <c r="G187" s="334"/>
      <c r="H187" s="334"/>
      <c r="I187" s="334"/>
      <c r="J187" s="320"/>
      <c r="K187" s="320"/>
      <c r="L187" s="320"/>
      <c r="M187" s="320"/>
      <c r="N187" s="320"/>
      <c r="O187" s="320"/>
      <c r="P187" s="320"/>
      <c r="Q187" s="320"/>
      <c r="R187" s="321"/>
      <c r="S187" s="321"/>
      <c r="T187" s="321"/>
    </row>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75" r:id="rId1"/>
  <rowBreaks count="1" manualBreakCount="1">
    <brk id="102" min="1" max="21" man="1"/>
  </rowBreaks>
</worksheet>
</file>

<file path=xl/worksheets/sheet17.xml><?xml version="1.0" encoding="utf-8"?>
<worksheet xmlns="http://schemas.openxmlformats.org/spreadsheetml/2006/main" xmlns:r="http://schemas.openxmlformats.org/officeDocument/2006/relationships">
  <dimension ref="B1:U187"/>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8.7109375" style="258" customWidth="1"/>
    <col min="7" max="7" width="10.7109375" style="258" customWidth="1"/>
    <col min="8" max="8" width="12.7109375" style="258" customWidth="1"/>
    <col min="9" max="9" width="3.57421875" style="258" customWidth="1"/>
    <col min="10" max="10" width="11.7109375" style="336" customWidth="1"/>
    <col min="11" max="11" width="2.7109375" style="336" customWidth="1"/>
    <col min="12" max="12" width="11.7109375" style="333" customWidth="1"/>
    <col min="13" max="13" width="2.7109375" style="333" customWidth="1"/>
    <col min="14" max="14" width="11.7109375" style="333" customWidth="1"/>
    <col min="15" max="15" width="2.7109375" style="333" customWidth="1"/>
    <col min="16" max="16" width="11.7109375" style="333" customWidth="1"/>
    <col min="17" max="17" width="2.7109375" style="333" customWidth="1"/>
    <col min="18" max="18" width="11.7109375" style="333" customWidth="1"/>
    <col min="19" max="19" width="2.7109375" style="333" customWidth="1"/>
    <col min="20" max="20" width="11.7109375" style="336" customWidth="1"/>
    <col min="21" max="21" width="10.7109375" style="333" customWidth="1"/>
    <col min="22" max="16384" width="10.7109375" style="258" customWidth="1"/>
  </cols>
  <sheetData>
    <row r="1" ht="12.75">
      <c r="B1" s="156" t="s">
        <v>754</v>
      </c>
    </row>
    <row r="2" spans="2:21" s="343" customFormat="1" ht="12.75" customHeight="1">
      <c r="B2" s="337" t="s">
        <v>755</v>
      </c>
      <c r="C2" s="338"/>
      <c r="D2" s="338"/>
      <c r="E2" s="338"/>
      <c r="F2" s="338"/>
      <c r="G2" s="338"/>
      <c r="H2" s="338"/>
      <c r="I2" s="338"/>
      <c r="J2" s="345"/>
      <c r="K2" s="345"/>
      <c r="L2" s="339"/>
      <c r="M2" s="339"/>
      <c r="N2" s="340"/>
      <c r="O2" s="340"/>
      <c r="P2" s="340"/>
      <c r="Q2" s="340"/>
      <c r="R2" s="340"/>
      <c r="S2" s="340"/>
      <c r="T2" s="341"/>
      <c r="U2" s="342"/>
    </row>
    <row r="3" spans="2:20" ht="12" customHeight="1">
      <c r="B3" s="343" t="s">
        <v>0</v>
      </c>
      <c r="C3" s="344"/>
      <c r="D3" s="338"/>
      <c r="E3" s="338"/>
      <c r="F3" s="338"/>
      <c r="G3" s="338"/>
      <c r="H3" s="338"/>
      <c r="I3" s="338"/>
      <c r="J3" s="341"/>
      <c r="K3" s="341"/>
      <c r="T3" s="341"/>
    </row>
    <row r="4" spans="2:20" s="343" customFormat="1" ht="12.75" customHeight="1">
      <c r="B4" s="337"/>
      <c r="J4" s="345"/>
      <c r="K4" s="345"/>
      <c r="L4" s="345"/>
      <c r="M4" s="345"/>
      <c r="N4" s="345"/>
      <c r="O4" s="345"/>
      <c r="P4" s="345"/>
      <c r="Q4" s="345"/>
      <c r="R4" s="345"/>
      <c r="S4" s="345"/>
      <c r="T4" s="345"/>
    </row>
    <row r="5" spans="2:20" s="343" customFormat="1" ht="10.5" customHeight="1">
      <c r="B5" s="346"/>
      <c r="C5" s="346"/>
      <c r="D5" s="346"/>
      <c r="E5" s="346"/>
      <c r="F5" s="346"/>
      <c r="G5" s="346"/>
      <c r="H5" s="347"/>
      <c r="I5" s="347"/>
      <c r="J5" s="347"/>
      <c r="K5" s="347"/>
      <c r="L5" s="347" t="s">
        <v>625</v>
      </c>
      <c r="M5" s="347"/>
      <c r="N5" s="347"/>
      <c r="O5" s="347"/>
      <c r="P5" s="347"/>
      <c r="Q5" s="347"/>
      <c r="R5" s="347"/>
      <c r="S5" s="347"/>
      <c r="T5" s="348"/>
    </row>
    <row r="6" spans="8:21" ht="10.5" customHeight="1">
      <c r="H6" s="338"/>
      <c r="I6" s="338"/>
      <c r="J6" s="340"/>
      <c r="K6" s="340"/>
      <c r="L6" s="349" t="s">
        <v>644</v>
      </c>
      <c r="M6" s="349"/>
      <c r="N6" s="349"/>
      <c r="O6" s="349"/>
      <c r="P6" s="349"/>
      <c r="Q6" s="349"/>
      <c r="R6" s="349"/>
      <c r="S6" s="350"/>
      <c r="T6" s="341"/>
      <c r="U6" s="258"/>
    </row>
    <row r="7" spans="2:21" ht="10.5" customHeight="1">
      <c r="B7" s="342" t="s">
        <v>1</v>
      </c>
      <c r="F7" s="351"/>
      <c r="G7" s="351"/>
      <c r="H7" s="351"/>
      <c r="I7" s="351"/>
      <c r="L7" s="336"/>
      <c r="M7" s="336"/>
      <c r="N7" s="336"/>
      <c r="O7" s="336"/>
      <c r="P7" s="336"/>
      <c r="Q7" s="336"/>
      <c r="R7" s="336"/>
      <c r="S7" s="336"/>
      <c r="U7" s="258"/>
    </row>
    <row r="8" spans="2:20" s="343" customFormat="1" ht="42" customHeight="1" thickBot="1">
      <c r="B8" s="353"/>
      <c r="C8" s="353"/>
      <c r="D8" s="353"/>
      <c r="E8" s="353"/>
      <c r="F8" s="354"/>
      <c r="G8" s="354"/>
      <c r="H8" s="354"/>
      <c r="I8" s="355"/>
      <c r="J8" s="356">
        <v>39600</v>
      </c>
      <c r="K8" s="357"/>
      <c r="L8" s="358" t="s">
        <v>626</v>
      </c>
      <c r="M8" s="357"/>
      <c r="N8" s="359" t="s">
        <v>627</v>
      </c>
      <c r="O8" s="360"/>
      <c r="P8" s="361" t="s">
        <v>628</v>
      </c>
      <c r="Q8" s="360"/>
      <c r="R8" s="361" t="s">
        <v>527</v>
      </c>
      <c r="S8" s="359"/>
      <c r="T8" s="356">
        <v>39692</v>
      </c>
    </row>
    <row r="9" spans="6:21" ht="7.5" customHeight="1">
      <c r="F9" s="351"/>
      <c r="G9" s="351"/>
      <c r="H9" s="351"/>
      <c r="I9" s="351"/>
      <c r="L9" s="336"/>
      <c r="M9" s="336"/>
      <c r="N9" s="336"/>
      <c r="O9" s="336"/>
      <c r="P9" s="336"/>
      <c r="Q9" s="336"/>
      <c r="R9" s="336"/>
      <c r="S9" s="336"/>
      <c r="U9" s="258"/>
    </row>
    <row r="10" spans="2:21" s="187" customFormat="1" ht="12.75" customHeight="1">
      <c r="B10" s="292" t="s">
        <v>196</v>
      </c>
      <c r="C10" s="315"/>
      <c r="D10" s="292"/>
      <c r="E10" s="292"/>
      <c r="F10" s="316"/>
      <c r="G10" s="316"/>
      <c r="H10" s="316"/>
      <c r="I10" s="316"/>
      <c r="J10" s="295">
        <v>-7949.800800922152</v>
      </c>
      <c r="K10" s="169"/>
      <c r="L10" s="295">
        <v>-2355.5554631895902</v>
      </c>
      <c r="M10" s="169"/>
      <c r="N10" s="295">
        <v>-17558.383511301836</v>
      </c>
      <c r="O10" s="169"/>
      <c r="P10" s="295">
        <v>795.3360359315941</v>
      </c>
      <c r="Q10" s="169"/>
      <c r="R10" s="295">
        <v>117.24179945004437</v>
      </c>
      <c r="S10" s="169"/>
      <c r="T10" s="295">
        <v>-26951.2077027919</v>
      </c>
      <c r="U10" s="256"/>
    </row>
    <row r="11" spans="2:21" s="187" customFormat="1" ht="12.75" customHeight="1">
      <c r="B11" s="292"/>
      <c r="C11" s="292"/>
      <c r="D11" s="292"/>
      <c r="E11" s="292"/>
      <c r="F11" s="316"/>
      <c r="G11" s="316"/>
      <c r="H11" s="316"/>
      <c r="I11" s="316"/>
      <c r="J11" s="295"/>
      <c r="K11" s="169"/>
      <c r="L11" s="295"/>
      <c r="M11" s="169"/>
      <c r="N11" s="295"/>
      <c r="O11" s="169"/>
      <c r="P11" s="295"/>
      <c r="Q11" s="169"/>
      <c r="R11" s="295"/>
      <c r="S11" s="169"/>
      <c r="T11" s="295"/>
      <c r="U11" s="256"/>
    </row>
    <row r="12" spans="2:21" s="169" customFormat="1" ht="12.75" customHeight="1">
      <c r="B12" s="316" t="s">
        <v>421</v>
      </c>
      <c r="C12" s="316" t="s">
        <v>481</v>
      </c>
      <c r="D12" s="316"/>
      <c r="E12" s="317"/>
      <c r="F12" s="316"/>
      <c r="G12" s="316"/>
      <c r="H12" s="316"/>
      <c r="I12" s="316"/>
      <c r="J12" s="295">
        <v>172997.05099484508</v>
      </c>
      <c r="L12" s="295">
        <v>4818.515152074191</v>
      </c>
      <c r="N12" s="295">
        <v>-16347.571211333734</v>
      </c>
      <c r="P12" s="295">
        <v>-1422.8953672494615</v>
      </c>
      <c r="R12" s="295">
        <v>125.74301814538619</v>
      </c>
      <c r="T12" s="295">
        <v>160170.7968237215</v>
      </c>
      <c r="U12" s="235"/>
    </row>
    <row r="13" spans="2:21" s="169" customFormat="1" ht="12.75" customHeight="1">
      <c r="B13" s="316"/>
      <c r="C13" s="316"/>
      <c r="D13" s="316"/>
      <c r="E13" s="316"/>
      <c r="F13" s="316"/>
      <c r="G13" s="316"/>
      <c r="H13" s="316"/>
      <c r="I13" s="316"/>
      <c r="J13" s="295"/>
      <c r="L13" s="295"/>
      <c r="N13" s="295"/>
      <c r="P13" s="295"/>
      <c r="R13" s="295"/>
      <c r="T13" s="295"/>
      <c r="U13" s="235"/>
    </row>
    <row r="14" spans="2:21" s="193" customFormat="1" ht="12.75" customHeight="1">
      <c r="B14" s="318"/>
      <c r="C14" s="318" t="s">
        <v>423</v>
      </c>
      <c r="D14" s="318" t="s">
        <v>750</v>
      </c>
      <c r="E14" s="318"/>
      <c r="F14" s="318"/>
      <c r="G14" s="318"/>
      <c r="H14" s="318"/>
      <c r="I14" s="318"/>
      <c r="J14" s="330">
        <v>33583.5167303897</v>
      </c>
      <c r="L14" s="330">
        <v>3023.61464652</v>
      </c>
      <c r="N14" s="330">
        <v>-1784.2220873407023</v>
      </c>
      <c r="P14" s="330">
        <v>-970.5808071822072</v>
      </c>
      <c r="R14" s="330">
        <v>0.07158475999989378</v>
      </c>
      <c r="T14" s="330">
        <v>33852.35430438679</v>
      </c>
      <c r="U14" s="331"/>
    </row>
    <row r="15" spans="2:21" s="169" customFormat="1" ht="12.75" customHeight="1">
      <c r="B15" s="316"/>
      <c r="C15" s="316"/>
      <c r="D15" s="316" t="s">
        <v>200</v>
      </c>
      <c r="E15" s="316" t="s">
        <v>528</v>
      </c>
      <c r="F15" s="316"/>
      <c r="G15" s="316"/>
      <c r="H15" s="316"/>
      <c r="I15" s="316"/>
      <c r="J15" s="295">
        <v>30050.610036864888</v>
      </c>
      <c r="L15" s="295">
        <v>2936.67405543</v>
      </c>
      <c r="N15" s="295">
        <v>-1784.2220873407023</v>
      </c>
      <c r="P15" s="295">
        <v>-970.5808071822072</v>
      </c>
      <c r="R15" s="295">
        <v>0.02582200000000512</v>
      </c>
      <c r="T15" s="295">
        <v>30232.507019771976</v>
      </c>
      <c r="U15" s="235"/>
    </row>
    <row r="16" spans="2:21" s="169" customFormat="1" ht="12.75" customHeight="1">
      <c r="B16" s="316"/>
      <c r="C16" s="316"/>
      <c r="D16" s="316"/>
      <c r="E16" s="316" t="s">
        <v>201</v>
      </c>
      <c r="F16" s="316"/>
      <c r="G16" s="316"/>
      <c r="H16" s="316"/>
      <c r="I16" s="316"/>
      <c r="J16" s="295">
        <v>0</v>
      </c>
      <c r="L16" s="295">
        <v>0</v>
      </c>
      <c r="N16" s="295">
        <v>0</v>
      </c>
      <c r="P16" s="295">
        <v>0</v>
      </c>
      <c r="R16" s="295">
        <v>0</v>
      </c>
      <c r="T16" s="295">
        <v>0</v>
      </c>
      <c r="U16" s="235"/>
    </row>
    <row r="17" spans="2:21" s="169" customFormat="1" ht="12.75" customHeight="1">
      <c r="B17" s="316"/>
      <c r="C17" s="316"/>
      <c r="D17" s="316"/>
      <c r="E17" s="316" t="s">
        <v>529</v>
      </c>
      <c r="F17" s="316" t="s">
        <v>530</v>
      </c>
      <c r="G17" s="316"/>
      <c r="H17" s="316"/>
      <c r="I17" s="316"/>
      <c r="J17" s="295">
        <v>30050.610036864888</v>
      </c>
      <c r="L17" s="295">
        <v>2936.67405543</v>
      </c>
      <c r="N17" s="295">
        <v>-1784.2220873407023</v>
      </c>
      <c r="P17" s="295">
        <v>-970.5808071822072</v>
      </c>
      <c r="R17" s="295">
        <v>0.02582200000000512</v>
      </c>
      <c r="T17" s="295">
        <v>30232.507019771976</v>
      </c>
      <c r="U17" s="235"/>
    </row>
    <row r="18" spans="2:21" s="169" customFormat="1" ht="12.75" customHeight="1">
      <c r="B18" s="316"/>
      <c r="C18" s="316"/>
      <c r="D18" s="316"/>
      <c r="E18" s="316" t="s">
        <v>531</v>
      </c>
      <c r="F18" s="316" t="s">
        <v>532</v>
      </c>
      <c r="G18" s="316"/>
      <c r="H18" s="316"/>
      <c r="I18" s="316"/>
      <c r="J18" s="295">
        <v>0</v>
      </c>
      <c r="L18" s="295">
        <v>0</v>
      </c>
      <c r="N18" s="295">
        <v>0</v>
      </c>
      <c r="P18" s="295">
        <v>0</v>
      </c>
      <c r="R18" s="295">
        <v>0</v>
      </c>
      <c r="T18" s="295">
        <v>0</v>
      </c>
      <c r="U18" s="235"/>
    </row>
    <row r="19" spans="2:21" s="169" customFormat="1" ht="12.75" customHeight="1">
      <c r="B19" s="316"/>
      <c r="C19" s="316"/>
      <c r="D19" s="316" t="s">
        <v>204</v>
      </c>
      <c r="E19" s="316" t="s">
        <v>17</v>
      </c>
      <c r="F19" s="316"/>
      <c r="G19" s="316"/>
      <c r="H19" s="316"/>
      <c r="I19" s="316"/>
      <c r="J19" s="295">
        <v>3532.906693524813</v>
      </c>
      <c r="L19" s="295">
        <v>86.94059109000001</v>
      </c>
      <c r="N19" s="295">
        <v>0</v>
      </c>
      <c r="P19" s="295">
        <v>0</v>
      </c>
      <c r="R19" s="295">
        <v>0.04576275999988866</v>
      </c>
      <c r="T19" s="295">
        <v>3619.847284614813</v>
      </c>
      <c r="U19" s="235"/>
    </row>
    <row r="20" spans="2:21" s="169" customFormat="1" ht="12.75" customHeight="1">
      <c r="B20" s="316"/>
      <c r="C20" s="316"/>
      <c r="D20" s="316"/>
      <c r="E20" s="316" t="s">
        <v>533</v>
      </c>
      <c r="F20" s="316" t="s">
        <v>530</v>
      </c>
      <c r="G20" s="316"/>
      <c r="H20" s="316"/>
      <c r="I20" s="316"/>
      <c r="J20" s="295">
        <v>3532.906693524813</v>
      </c>
      <c r="L20" s="295">
        <v>86.94059109000001</v>
      </c>
      <c r="N20" s="295">
        <v>0</v>
      </c>
      <c r="P20" s="295">
        <v>0</v>
      </c>
      <c r="R20" s="295">
        <v>0.04576275999988866</v>
      </c>
      <c r="T20" s="295">
        <v>3619.847284614813</v>
      </c>
      <c r="U20" s="235"/>
    </row>
    <row r="21" spans="2:21" s="169" customFormat="1" ht="12.75" customHeight="1">
      <c r="B21" s="316"/>
      <c r="C21" s="316"/>
      <c r="D21" s="316"/>
      <c r="E21" s="316" t="s">
        <v>534</v>
      </c>
      <c r="F21" s="316" t="s">
        <v>532</v>
      </c>
      <c r="G21" s="316"/>
      <c r="H21" s="316"/>
      <c r="I21" s="316"/>
      <c r="J21" s="295">
        <v>0</v>
      </c>
      <c r="L21" s="295">
        <v>0</v>
      </c>
      <c r="N21" s="295">
        <v>0</v>
      </c>
      <c r="P21" s="295">
        <v>0</v>
      </c>
      <c r="R21" s="295">
        <v>0</v>
      </c>
      <c r="T21" s="295">
        <v>0</v>
      </c>
      <c r="U21" s="235"/>
    </row>
    <row r="22" spans="2:21" s="193" customFormat="1" ht="12.75" customHeight="1">
      <c r="B22" s="318"/>
      <c r="C22" s="318" t="s">
        <v>427</v>
      </c>
      <c r="D22" s="318" t="s">
        <v>314</v>
      </c>
      <c r="E22" s="318"/>
      <c r="F22" s="318"/>
      <c r="G22" s="318"/>
      <c r="H22" s="318"/>
      <c r="I22" s="318"/>
      <c r="J22" s="330">
        <v>82550.78174412838</v>
      </c>
      <c r="L22" s="330">
        <v>1084.253887766231</v>
      </c>
      <c r="N22" s="330">
        <v>-14889.190833764143</v>
      </c>
      <c r="P22" s="330">
        <v>-1785.2984124630586</v>
      </c>
      <c r="R22" s="330">
        <v>59.64261800554016</v>
      </c>
      <c r="T22" s="330">
        <v>67020.18900367297</v>
      </c>
      <c r="U22" s="331"/>
    </row>
    <row r="23" spans="2:21" s="169" customFormat="1" ht="12.75" customHeight="1">
      <c r="B23" s="316"/>
      <c r="C23" s="316"/>
      <c r="D23" s="316" t="s">
        <v>535</v>
      </c>
      <c r="E23" s="316" t="s">
        <v>536</v>
      </c>
      <c r="F23" s="316"/>
      <c r="G23" s="316"/>
      <c r="H23" s="316"/>
      <c r="I23" s="316"/>
      <c r="J23" s="295">
        <v>60185.412366220706</v>
      </c>
      <c r="L23" s="295">
        <v>-132.133211041824</v>
      </c>
      <c r="N23" s="295">
        <v>-14351.108376921671</v>
      </c>
      <c r="P23" s="295">
        <v>-1299.0530971855185</v>
      </c>
      <c r="R23" s="295">
        <v>0</v>
      </c>
      <c r="T23" s="295">
        <v>44403.11768107171</v>
      </c>
      <c r="U23" s="235"/>
    </row>
    <row r="24" spans="2:21" s="169" customFormat="1" ht="12.75" customHeight="1">
      <c r="B24" s="316"/>
      <c r="C24" s="316"/>
      <c r="D24" s="316"/>
      <c r="E24" s="316" t="s">
        <v>537</v>
      </c>
      <c r="F24" s="316" t="s">
        <v>82</v>
      </c>
      <c r="G24" s="316"/>
      <c r="H24" s="316"/>
      <c r="I24" s="316"/>
      <c r="J24" s="295">
        <v>0</v>
      </c>
      <c r="L24" s="295">
        <v>0</v>
      </c>
      <c r="N24" s="295">
        <v>0</v>
      </c>
      <c r="P24" s="295">
        <v>0</v>
      </c>
      <c r="R24" s="295">
        <v>0</v>
      </c>
      <c r="T24" s="295">
        <v>0</v>
      </c>
      <c r="U24" s="235"/>
    </row>
    <row r="25" spans="2:21" s="169" customFormat="1" ht="12.75" customHeight="1">
      <c r="B25" s="316"/>
      <c r="C25" s="316"/>
      <c r="D25" s="316"/>
      <c r="E25" s="316" t="s">
        <v>538</v>
      </c>
      <c r="F25" s="316" t="s">
        <v>539</v>
      </c>
      <c r="G25" s="316"/>
      <c r="H25" s="316"/>
      <c r="I25" s="316"/>
      <c r="J25" s="295">
        <v>0</v>
      </c>
      <c r="L25" s="295">
        <v>0.09314981</v>
      </c>
      <c r="N25" s="295">
        <v>0.2</v>
      </c>
      <c r="P25" s="295">
        <v>0.14374234000000002</v>
      </c>
      <c r="R25" s="295">
        <v>0</v>
      </c>
      <c r="T25" s="295">
        <v>0.43689215000000003</v>
      </c>
      <c r="U25" s="235"/>
    </row>
    <row r="26" spans="2:21" s="169" customFormat="1" ht="12.75" customHeight="1">
      <c r="B26" s="316"/>
      <c r="C26" s="316"/>
      <c r="D26" s="316"/>
      <c r="E26" s="316" t="s">
        <v>540</v>
      </c>
      <c r="F26" s="316" t="s">
        <v>153</v>
      </c>
      <c r="G26" s="316"/>
      <c r="H26" s="316"/>
      <c r="I26" s="316"/>
      <c r="J26" s="295">
        <v>64.683698</v>
      </c>
      <c r="L26" s="295">
        <v>-0.005103</v>
      </c>
      <c r="N26" s="295">
        <v>2.1</v>
      </c>
      <c r="P26" s="295">
        <v>-0.24282399999999882</v>
      </c>
      <c r="R26" s="295">
        <v>0</v>
      </c>
      <c r="T26" s="295">
        <v>66.535771</v>
      </c>
      <c r="U26" s="235"/>
    </row>
    <row r="27" spans="2:21" s="169" customFormat="1" ht="12.75" customHeight="1">
      <c r="B27" s="316"/>
      <c r="C27" s="316"/>
      <c r="D27" s="316"/>
      <c r="E27" s="316" t="s">
        <v>541</v>
      </c>
      <c r="F27" s="316" t="s">
        <v>154</v>
      </c>
      <c r="G27" s="316"/>
      <c r="H27" s="316"/>
      <c r="I27" s="316"/>
      <c r="J27" s="295">
        <v>60120.728668220705</v>
      </c>
      <c r="L27" s="295">
        <v>-132.22125785182402</v>
      </c>
      <c r="N27" s="295">
        <v>-14353.40837692167</v>
      </c>
      <c r="P27" s="295">
        <v>-1298.9540155255186</v>
      </c>
      <c r="R27" s="295">
        <v>0</v>
      </c>
      <c r="T27" s="295">
        <v>44336.145017921706</v>
      </c>
      <c r="U27" s="235"/>
    </row>
    <row r="28" spans="2:21" s="169" customFormat="1" ht="12.75" customHeight="1">
      <c r="B28" s="316"/>
      <c r="C28" s="316"/>
      <c r="D28" s="316" t="s">
        <v>542</v>
      </c>
      <c r="E28" s="316" t="s">
        <v>215</v>
      </c>
      <c r="F28" s="316"/>
      <c r="G28" s="316"/>
      <c r="H28" s="316"/>
      <c r="I28" s="316"/>
      <c r="J28" s="295">
        <v>22365.369377907686</v>
      </c>
      <c r="L28" s="295">
        <v>1216.387098808055</v>
      </c>
      <c r="N28" s="295">
        <v>-538.0824568424732</v>
      </c>
      <c r="P28" s="295">
        <v>-486.24531527754016</v>
      </c>
      <c r="R28" s="295">
        <v>59.64261800554016</v>
      </c>
      <c r="T28" s="295">
        <v>22617.07132260127</v>
      </c>
      <c r="U28" s="235"/>
    </row>
    <row r="29" spans="2:21" s="169" customFormat="1" ht="12.75" customHeight="1">
      <c r="B29" s="316"/>
      <c r="C29" s="316"/>
      <c r="D29" s="316"/>
      <c r="E29" s="316" t="s">
        <v>543</v>
      </c>
      <c r="F29" s="316" t="s">
        <v>544</v>
      </c>
      <c r="G29" s="316"/>
      <c r="H29" s="316"/>
      <c r="I29" s="316"/>
      <c r="J29" s="295">
        <v>19002.097000907845</v>
      </c>
      <c r="L29" s="295">
        <v>463.84071353273225</v>
      </c>
      <c r="N29" s="295">
        <v>-440.81768198385896</v>
      </c>
      <c r="P29" s="295">
        <v>-445.35481137028114</v>
      </c>
      <c r="R29" s="295">
        <v>-102.25870356567953</v>
      </c>
      <c r="T29" s="295">
        <v>18477.50651752076</v>
      </c>
      <c r="U29" s="235"/>
    </row>
    <row r="30" spans="2:21" s="169" customFormat="1" ht="12.75" customHeight="1">
      <c r="B30" s="316"/>
      <c r="C30" s="316"/>
      <c r="D30" s="316"/>
      <c r="E30" s="316"/>
      <c r="F30" s="316" t="s">
        <v>545</v>
      </c>
      <c r="G30" s="316" t="s">
        <v>82</v>
      </c>
      <c r="H30" s="316"/>
      <c r="I30" s="316"/>
      <c r="J30" s="295">
        <v>0</v>
      </c>
      <c r="L30" s="295">
        <v>0</v>
      </c>
      <c r="N30" s="295">
        <v>0</v>
      </c>
      <c r="P30" s="295">
        <v>0</v>
      </c>
      <c r="R30" s="295">
        <v>0</v>
      </c>
      <c r="T30" s="295">
        <v>0</v>
      </c>
      <c r="U30" s="235"/>
    </row>
    <row r="31" spans="2:21" s="169" customFormat="1" ht="12.75" customHeight="1">
      <c r="B31" s="316"/>
      <c r="C31" s="316"/>
      <c r="D31" s="316"/>
      <c r="E31" s="316"/>
      <c r="F31" s="316" t="s">
        <v>546</v>
      </c>
      <c r="G31" s="316" t="s">
        <v>539</v>
      </c>
      <c r="H31" s="316"/>
      <c r="I31" s="316"/>
      <c r="J31" s="295">
        <v>14890.33163098</v>
      </c>
      <c r="L31" s="295">
        <v>429.5962580427322</v>
      </c>
      <c r="N31" s="295">
        <v>-192.5</v>
      </c>
      <c r="P31" s="295">
        <v>-347.74698872273257</v>
      </c>
      <c r="R31" s="295">
        <v>0</v>
      </c>
      <c r="T31" s="295">
        <v>14779.6809003</v>
      </c>
      <c r="U31" s="235"/>
    </row>
    <row r="32" spans="2:21" s="169" customFormat="1" ht="12.75" customHeight="1">
      <c r="B32" s="316"/>
      <c r="C32" s="316"/>
      <c r="D32" s="316"/>
      <c r="E32" s="316"/>
      <c r="F32" s="316" t="s">
        <v>547</v>
      </c>
      <c r="G32" s="316" t="s">
        <v>153</v>
      </c>
      <c r="H32" s="316"/>
      <c r="I32" s="316"/>
      <c r="J32" s="295">
        <v>448.053499</v>
      </c>
      <c r="L32" s="295">
        <v>184.003719</v>
      </c>
      <c r="N32" s="295">
        <v>-24.34025900000006</v>
      </c>
      <c r="P32" s="295">
        <v>-7.413042999999902</v>
      </c>
      <c r="R32" s="295">
        <v>0</v>
      </c>
      <c r="T32" s="295">
        <v>600.303916</v>
      </c>
      <c r="U32" s="235"/>
    </row>
    <row r="33" spans="2:21" s="169" customFormat="1" ht="12.75" customHeight="1">
      <c r="B33" s="316"/>
      <c r="C33" s="316"/>
      <c r="D33" s="316"/>
      <c r="E33" s="316"/>
      <c r="F33" s="316" t="s">
        <v>548</v>
      </c>
      <c r="G33" s="316" t="s">
        <v>154</v>
      </c>
      <c r="H33" s="316"/>
      <c r="I33" s="316"/>
      <c r="J33" s="295">
        <v>3663.7118709278466</v>
      </c>
      <c r="L33" s="295">
        <v>-149.75926350999998</v>
      </c>
      <c r="N33" s="295">
        <v>-223.97742298385893</v>
      </c>
      <c r="P33" s="295">
        <v>-90.19477964754867</v>
      </c>
      <c r="R33" s="295">
        <v>-102.25870356567953</v>
      </c>
      <c r="T33" s="295">
        <v>3097.5217012207595</v>
      </c>
      <c r="U33" s="235"/>
    </row>
    <row r="34" spans="2:21" s="169" customFormat="1" ht="12.75" customHeight="1">
      <c r="B34" s="316"/>
      <c r="C34" s="316"/>
      <c r="D34" s="316"/>
      <c r="E34" s="316" t="s">
        <v>221</v>
      </c>
      <c r="F34" s="316"/>
      <c r="G34" s="316"/>
      <c r="H34" s="316"/>
      <c r="I34" s="316"/>
      <c r="J34" s="295">
        <v>3363.2723769998415</v>
      </c>
      <c r="L34" s="295">
        <v>752.5463852753228</v>
      </c>
      <c r="N34" s="295">
        <v>-97.26477485861426</v>
      </c>
      <c r="P34" s="295">
        <v>-40.890503907259</v>
      </c>
      <c r="R34" s="295">
        <v>161.90132157121968</v>
      </c>
      <c r="T34" s="295">
        <v>4139.56480508051</v>
      </c>
      <c r="U34" s="235"/>
    </row>
    <row r="35" spans="2:21" s="169" customFormat="1" ht="12.75" customHeight="1">
      <c r="B35" s="316"/>
      <c r="C35" s="316"/>
      <c r="D35" s="316"/>
      <c r="E35" s="316"/>
      <c r="F35" s="316" t="s">
        <v>549</v>
      </c>
      <c r="G35" s="316" t="s">
        <v>82</v>
      </c>
      <c r="H35" s="316"/>
      <c r="I35" s="316"/>
      <c r="J35" s="295">
        <v>0</v>
      </c>
      <c r="L35" s="295">
        <v>0</v>
      </c>
      <c r="N35" s="295">
        <v>0</v>
      </c>
      <c r="P35" s="295">
        <v>0</v>
      </c>
      <c r="R35" s="295">
        <v>0</v>
      </c>
      <c r="T35" s="295">
        <v>0</v>
      </c>
      <c r="U35" s="235"/>
    </row>
    <row r="36" spans="2:21" s="169" customFormat="1" ht="12.75" customHeight="1">
      <c r="B36" s="316"/>
      <c r="C36" s="316"/>
      <c r="D36" s="316"/>
      <c r="E36" s="316"/>
      <c r="F36" s="316" t="s">
        <v>550</v>
      </c>
      <c r="G36" s="316" t="s">
        <v>539</v>
      </c>
      <c r="H36" s="316"/>
      <c r="I36" s="316"/>
      <c r="J36" s="295">
        <v>1517.72616984</v>
      </c>
      <c r="L36" s="295">
        <v>540.6324991553229</v>
      </c>
      <c r="N36" s="295">
        <v>-2.4013630946626563</v>
      </c>
      <c r="P36" s="295">
        <v>-27.2732009106598</v>
      </c>
      <c r="R36" s="295">
        <v>0</v>
      </c>
      <c r="T36" s="295">
        <v>2028.6841049900002</v>
      </c>
      <c r="U36" s="235"/>
    </row>
    <row r="37" spans="2:21" s="169" customFormat="1" ht="12.75" customHeight="1">
      <c r="B37" s="316"/>
      <c r="C37" s="316"/>
      <c r="D37" s="316"/>
      <c r="E37" s="316"/>
      <c r="F37" s="316" t="s">
        <v>551</v>
      </c>
      <c r="G37" s="316" t="s">
        <v>153</v>
      </c>
      <c r="H37" s="316"/>
      <c r="I37" s="316"/>
      <c r="J37" s="295">
        <v>0</v>
      </c>
      <c r="L37" s="295">
        <v>0</v>
      </c>
      <c r="N37" s="295">
        <v>0</v>
      </c>
      <c r="P37" s="295">
        <v>0</v>
      </c>
      <c r="R37" s="295">
        <v>0</v>
      </c>
      <c r="T37" s="295">
        <v>0</v>
      </c>
      <c r="U37" s="235"/>
    </row>
    <row r="38" spans="2:21" s="169" customFormat="1" ht="12.75" customHeight="1">
      <c r="B38" s="316"/>
      <c r="C38" s="316"/>
      <c r="D38" s="316"/>
      <c r="E38" s="316"/>
      <c r="F38" s="316" t="s">
        <v>552</v>
      </c>
      <c r="G38" s="316" t="s">
        <v>154</v>
      </c>
      <c r="H38" s="316"/>
      <c r="I38" s="316"/>
      <c r="J38" s="295">
        <v>1845.5462071598415</v>
      </c>
      <c r="L38" s="295">
        <v>211.91388611999997</v>
      </c>
      <c r="N38" s="295">
        <v>-94.8634117639516</v>
      </c>
      <c r="P38" s="295">
        <v>-13.617302996599207</v>
      </c>
      <c r="R38" s="295">
        <v>161.90132157121968</v>
      </c>
      <c r="T38" s="295">
        <v>2110.8807000905103</v>
      </c>
      <c r="U38" s="235"/>
    </row>
    <row r="39" spans="2:21" s="193" customFormat="1" ht="12.75" customHeight="1">
      <c r="B39" s="318"/>
      <c r="C39" s="318" t="s">
        <v>480</v>
      </c>
      <c r="D39" s="318" t="s">
        <v>315</v>
      </c>
      <c r="E39" s="318"/>
      <c r="F39" s="318"/>
      <c r="G39" s="318"/>
      <c r="H39" s="318"/>
      <c r="I39" s="318"/>
      <c r="J39" s="330">
        <v>2144.7413748299937</v>
      </c>
      <c r="L39" s="330">
        <v>-1813.4479247755526</v>
      </c>
      <c r="N39" s="330">
        <v>260.8771500532735</v>
      </c>
      <c r="P39" s="330">
        <v>2172.493867592286</v>
      </c>
      <c r="R39" s="330">
        <v>1.4210854715202004E-14</v>
      </c>
      <c r="T39" s="330">
        <v>2764.6644677000004</v>
      </c>
      <c r="U39" s="331"/>
    </row>
    <row r="40" spans="2:21" s="169" customFormat="1" ht="12.75" customHeight="1">
      <c r="B40" s="316"/>
      <c r="C40" s="316"/>
      <c r="D40" s="316" t="s">
        <v>553</v>
      </c>
      <c r="E40" s="316" t="s">
        <v>82</v>
      </c>
      <c r="F40" s="316"/>
      <c r="G40" s="316"/>
      <c r="H40" s="316"/>
      <c r="I40" s="316"/>
      <c r="J40" s="295">
        <v>0</v>
      </c>
      <c r="L40" s="295">
        <v>0</v>
      </c>
      <c r="N40" s="295">
        <v>0</v>
      </c>
      <c r="P40" s="295">
        <v>0</v>
      </c>
      <c r="R40" s="295">
        <v>0</v>
      </c>
      <c r="T40" s="295">
        <v>0</v>
      </c>
      <c r="U40" s="235"/>
    </row>
    <row r="41" spans="2:21" s="169" customFormat="1" ht="12.75" customHeight="1">
      <c r="B41" s="316"/>
      <c r="C41" s="316"/>
      <c r="D41" s="316" t="s">
        <v>554</v>
      </c>
      <c r="E41" s="316" t="s">
        <v>539</v>
      </c>
      <c r="F41" s="316"/>
      <c r="G41" s="316"/>
      <c r="H41" s="316"/>
      <c r="I41" s="316"/>
      <c r="J41" s="295">
        <v>0</v>
      </c>
      <c r="L41" s="295">
        <v>0</v>
      </c>
      <c r="N41" s="295">
        <v>0</v>
      </c>
      <c r="P41" s="295">
        <v>0</v>
      </c>
      <c r="R41" s="295">
        <v>0</v>
      </c>
      <c r="T41" s="295">
        <v>0</v>
      </c>
      <c r="U41" s="235"/>
    </row>
    <row r="42" spans="2:21" s="169" customFormat="1" ht="12.75" customHeight="1">
      <c r="B42" s="316"/>
      <c r="C42" s="316"/>
      <c r="D42" s="316" t="s">
        <v>555</v>
      </c>
      <c r="E42" s="316" t="s">
        <v>153</v>
      </c>
      <c r="F42" s="316"/>
      <c r="G42" s="316"/>
      <c r="H42" s="316"/>
      <c r="I42" s="316"/>
      <c r="J42" s="295">
        <v>1903.8278276499937</v>
      </c>
      <c r="L42" s="295">
        <v>-1143.4887408981526</v>
      </c>
      <c r="N42" s="295">
        <v>164.91406446595357</v>
      </c>
      <c r="P42" s="295">
        <v>1027.6398917522058</v>
      </c>
      <c r="R42" s="295">
        <v>0</v>
      </c>
      <c r="T42" s="295">
        <v>1952.8930429700004</v>
      </c>
      <c r="U42" s="235"/>
    </row>
    <row r="43" spans="2:21" s="169" customFormat="1" ht="12.75" customHeight="1">
      <c r="B43" s="316"/>
      <c r="C43" s="316"/>
      <c r="D43" s="316" t="s">
        <v>556</v>
      </c>
      <c r="E43" s="316" t="s">
        <v>154</v>
      </c>
      <c r="F43" s="316"/>
      <c r="G43" s="316"/>
      <c r="H43" s="316"/>
      <c r="I43" s="316"/>
      <c r="J43" s="295">
        <v>240.91354717999997</v>
      </c>
      <c r="L43" s="295">
        <v>-669.9591838773999</v>
      </c>
      <c r="N43" s="295">
        <v>95.96308558731994</v>
      </c>
      <c r="P43" s="295">
        <v>1144.85397584008</v>
      </c>
      <c r="R43" s="295">
        <v>1.4210854715202004E-14</v>
      </c>
      <c r="T43" s="295">
        <v>811.7714247299999</v>
      </c>
      <c r="U43" s="235"/>
    </row>
    <row r="44" spans="2:21" s="193" customFormat="1" ht="12.75" customHeight="1">
      <c r="B44" s="318"/>
      <c r="C44" s="318" t="s">
        <v>557</v>
      </c>
      <c r="D44" s="318" t="s">
        <v>227</v>
      </c>
      <c r="E44" s="318"/>
      <c r="F44" s="318"/>
      <c r="G44" s="318"/>
      <c r="H44" s="318"/>
      <c r="I44" s="318"/>
      <c r="J44" s="330">
        <v>34467.554212187</v>
      </c>
      <c r="L44" s="330">
        <v>-2091.0659605351357</v>
      </c>
      <c r="N44" s="330">
        <v>0</v>
      </c>
      <c r="P44" s="330">
        <v>-113.28225799999954</v>
      </c>
      <c r="R44" s="330">
        <v>66.02881537984612</v>
      </c>
      <c r="T44" s="330">
        <v>32329.234809031717</v>
      </c>
      <c r="U44" s="331"/>
    </row>
    <row r="45" spans="2:21" s="169" customFormat="1" ht="12.75" customHeight="1">
      <c r="B45" s="316"/>
      <c r="C45" s="316"/>
      <c r="D45" s="316" t="s">
        <v>273</v>
      </c>
      <c r="E45" s="316" t="s">
        <v>21</v>
      </c>
      <c r="F45" s="316"/>
      <c r="G45" s="316"/>
      <c r="H45" s="316"/>
      <c r="I45" s="316"/>
      <c r="J45" s="295">
        <v>12481.357292761459</v>
      </c>
      <c r="L45" s="295">
        <v>-1563.6881200000005</v>
      </c>
      <c r="N45" s="295">
        <v>0</v>
      </c>
      <c r="P45" s="295">
        <v>0</v>
      </c>
      <c r="R45" s="295">
        <v>0</v>
      </c>
      <c r="T45" s="295">
        <v>10917.669172761458</v>
      </c>
      <c r="U45" s="235"/>
    </row>
    <row r="46" spans="2:21" s="169" customFormat="1" ht="12.75" customHeight="1">
      <c r="B46" s="316"/>
      <c r="C46" s="316"/>
      <c r="D46" s="316"/>
      <c r="E46" s="316" t="s">
        <v>558</v>
      </c>
      <c r="F46" s="316" t="s">
        <v>539</v>
      </c>
      <c r="G46" s="316"/>
      <c r="H46" s="316"/>
      <c r="I46" s="316"/>
      <c r="J46" s="295">
        <v>0</v>
      </c>
      <c r="L46" s="295">
        <v>0</v>
      </c>
      <c r="N46" s="295">
        <v>0</v>
      </c>
      <c r="P46" s="295">
        <v>0</v>
      </c>
      <c r="R46" s="295">
        <v>0</v>
      </c>
      <c r="T46" s="295">
        <v>0</v>
      </c>
      <c r="U46" s="235"/>
    </row>
    <row r="47" spans="2:21" s="169" customFormat="1" ht="12.75" customHeight="1">
      <c r="B47" s="316"/>
      <c r="C47" s="316"/>
      <c r="D47" s="316"/>
      <c r="E47" s="316"/>
      <c r="F47" s="316" t="s">
        <v>559</v>
      </c>
      <c r="G47" s="316" t="s">
        <v>560</v>
      </c>
      <c r="H47" s="316"/>
      <c r="I47" s="316"/>
      <c r="J47" s="295">
        <v>0</v>
      </c>
      <c r="L47" s="295">
        <v>0</v>
      </c>
      <c r="N47" s="295">
        <v>0</v>
      </c>
      <c r="P47" s="295">
        <v>0</v>
      </c>
      <c r="R47" s="295">
        <v>0</v>
      </c>
      <c r="T47" s="295">
        <v>0</v>
      </c>
      <c r="U47" s="235"/>
    </row>
    <row r="48" spans="2:21" s="169" customFormat="1" ht="12.75" customHeight="1">
      <c r="B48" s="316"/>
      <c r="C48" s="316"/>
      <c r="D48" s="316"/>
      <c r="E48" s="316"/>
      <c r="F48" s="316" t="s">
        <v>561</v>
      </c>
      <c r="G48" s="316" t="s">
        <v>562</v>
      </c>
      <c r="H48" s="316"/>
      <c r="I48" s="316"/>
      <c r="J48" s="295">
        <v>0</v>
      </c>
      <c r="L48" s="295">
        <v>0</v>
      </c>
      <c r="N48" s="295">
        <v>0</v>
      </c>
      <c r="P48" s="295">
        <v>0</v>
      </c>
      <c r="R48" s="295">
        <v>0</v>
      </c>
      <c r="T48" s="295">
        <v>0</v>
      </c>
      <c r="U48" s="235"/>
    </row>
    <row r="49" spans="2:21" s="169" customFormat="1" ht="12.75" customHeight="1">
      <c r="B49" s="316"/>
      <c r="C49" s="316"/>
      <c r="D49" s="316"/>
      <c r="E49" s="316" t="s">
        <v>563</v>
      </c>
      <c r="F49" s="316" t="s">
        <v>154</v>
      </c>
      <c r="G49" s="316"/>
      <c r="H49" s="316"/>
      <c r="I49" s="316"/>
      <c r="J49" s="295">
        <v>12481.357292761459</v>
      </c>
      <c r="L49" s="295">
        <v>-1563.6881200000005</v>
      </c>
      <c r="N49" s="295">
        <v>0</v>
      </c>
      <c r="P49" s="295">
        <v>0</v>
      </c>
      <c r="R49" s="295">
        <v>0</v>
      </c>
      <c r="T49" s="295">
        <v>10917.669172761458</v>
      </c>
      <c r="U49" s="235"/>
    </row>
    <row r="50" spans="2:21" s="169" customFormat="1" ht="12.75" customHeight="1">
      <c r="B50" s="316"/>
      <c r="C50" s="316"/>
      <c r="D50" s="316"/>
      <c r="E50" s="316"/>
      <c r="F50" s="316" t="s">
        <v>564</v>
      </c>
      <c r="G50" s="316" t="s">
        <v>560</v>
      </c>
      <c r="H50" s="316"/>
      <c r="I50" s="316"/>
      <c r="J50" s="295">
        <v>0</v>
      </c>
      <c r="L50" s="295">
        <v>0</v>
      </c>
      <c r="N50" s="295">
        <v>0</v>
      </c>
      <c r="P50" s="295">
        <v>0</v>
      </c>
      <c r="R50" s="295">
        <v>0</v>
      </c>
      <c r="T50" s="295">
        <v>0</v>
      </c>
      <c r="U50" s="235"/>
    </row>
    <row r="51" spans="2:21" s="169" customFormat="1" ht="12.75" customHeight="1">
      <c r="B51" s="316"/>
      <c r="C51" s="316"/>
      <c r="D51" s="316"/>
      <c r="E51" s="316"/>
      <c r="F51" s="316" t="s">
        <v>565</v>
      </c>
      <c r="G51" s="316" t="s">
        <v>562</v>
      </c>
      <c r="H51" s="316"/>
      <c r="I51" s="316"/>
      <c r="J51" s="295">
        <v>12481.357292761459</v>
      </c>
      <c r="L51" s="295">
        <v>-1563.6881200000005</v>
      </c>
      <c r="N51" s="295">
        <v>0</v>
      </c>
      <c r="P51" s="295">
        <v>0</v>
      </c>
      <c r="R51" s="295">
        <v>0</v>
      </c>
      <c r="T51" s="295">
        <v>10917.669172761458</v>
      </c>
      <c r="U51" s="235"/>
    </row>
    <row r="52" spans="2:21" s="169" customFormat="1" ht="12.75" customHeight="1">
      <c r="B52" s="316"/>
      <c r="C52" s="316"/>
      <c r="D52" s="316"/>
      <c r="E52" s="316"/>
      <c r="F52" s="316"/>
      <c r="G52" s="316" t="s">
        <v>566</v>
      </c>
      <c r="H52" s="316" t="s">
        <v>65</v>
      </c>
      <c r="I52" s="316"/>
      <c r="J52" s="295">
        <v>1274.8667200000002</v>
      </c>
      <c r="L52" s="295">
        <v>-826.2311200000001</v>
      </c>
      <c r="N52" s="295">
        <v>0</v>
      </c>
      <c r="P52" s="295">
        <v>0</v>
      </c>
      <c r="R52" s="295">
        <v>0</v>
      </c>
      <c r="T52" s="295">
        <v>448.6356</v>
      </c>
      <c r="U52" s="235"/>
    </row>
    <row r="53" spans="2:21" s="169" customFormat="1" ht="12.75" customHeight="1">
      <c r="B53" s="316"/>
      <c r="C53" s="316"/>
      <c r="D53" s="316"/>
      <c r="E53" s="316"/>
      <c r="F53" s="316"/>
      <c r="G53" s="316" t="s">
        <v>567</v>
      </c>
      <c r="H53" s="316" t="s">
        <v>66</v>
      </c>
      <c r="I53" s="316"/>
      <c r="J53" s="295">
        <v>11206.490572761459</v>
      </c>
      <c r="L53" s="295">
        <v>-737.4570000000003</v>
      </c>
      <c r="N53" s="295">
        <v>0</v>
      </c>
      <c r="P53" s="295">
        <v>0</v>
      </c>
      <c r="R53" s="295">
        <v>0</v>
      </c>
      <c r="T53" s="295">
        <v>10469.033572761458</v>
      </c>
      <c r="U53" s="235"/>
    </row>
    <row r="54" spans="2:21" s="169" customFormat="1" ht="12.75" customHeight="1">
      <c r="B54" s="316"/>
      <c r="C54" s="316"/>
      <c r="D54" s="316" t="s">
        <v>274</v>
      </c>
      <c r="E54" s="316" t="s">
        <v>22</v>
      </c>
      <c r="F54" s="316"/>
      <c r="G54" s="316"/>
      <c r="H54" s="316"/>
      <c r="I54" s="316"/>
      <c r="J54" s="295">
        <v>1633.7192819</v>
      </c>
      <c r="L54" s="295">
        <v>-115.97909826999995</v>
      </c>
      <c r="N54" s="295">
        <v>0</v>
      </c>
      <c r="P54" s="295">
        <v>1.9869070000000875</v>
      </c>
      <c r="R54" s="295">
        <v>0</v>
      </c>
      <c r="T54" s="295">
        <v>1519.72709063</v>
      </c>
      <c r="U54" s="235"/>
    </row>
    <row r="55" spans="2:21" s="169" customFormat="1" ht="12.75" customHeight="1">
      <c r="B55" s="316"/>
      <c r="C55" s="316"/>
      <c r="D55" s="316"/>
      <c r="E55" s="316" t="s">
        <v>568</v>
      </c>
      <c r="F55" s="316" t="s">
        <v>82</v>
      </c>
      <c r="G55" s="316"/>
      <c r="H55" s="316"/>
      <c r="I55" s="316"/>
      <c r="J55" s="295">
        <v>0</v>
      </c>
      <c r="L55" s="295">
        <v>0</v>
      </c>
      <c r="N55" s="295">
        <v>0</v>
      </c>
      <c r="P55" s="295">
        <v>0</v>
      </c>
      <c r="R55" s="295">
        <v>0</v>
      </c>
      <c r="T55" s="295">
        <v>0</v>
      </c>
      <c r="U55" s="235"/>
    </row>
    <row r="56" spans="2:21" s="169" customFormat="1" ht="12.75" customHeight="1">
      <c r="B56" s="316"/>
      <c r="C56" s="316"/>
      <c r="D56" s="316"/>
      <c r="E56" s="316"/>
      <c r="F56" s="316" t="s">
        <v>569</v>
      </c>
      <c r="G56" s="316" t="s">
        <v>560</v>
      </c>
      <c r="H56" s="316"/>
      <c r="I56" s="316"/>
      <c r="J56" s="295">
        <v>0</v>
      </c>
      <c r="L56" s="295">
        <v>0</v>
      </c>
      <c r="N56" s="295">
        <v>0</v>
      </c>
      <c r="P56" s="295">
        <v>0</v>
      </c>
      <c r="R56" s="295">
        <v>0</v>
      </c>
      <c r="T56" s="295">
        <v>0</v>
      </c>
      <c r="U56" s="235"/>
    </row>
    <row r="57" spans="2:21" s="169" customFormat="1" ht="12.75" customHeight="1">
      <c r="B57" s="316"/>
      <c r="C57" s="316"/>
      <c r="D57" s="316"/>
      <c r="E57" s="316"/>
      <c r="F57" s="316" t="s">
        <v>570</v>
      </c>
      <c r="G57" s="316" t="s">
        <v>562</v>
      </c>
      <c r="H57" s="316"/>
      <c r="I57" s="316"/>
      <c r="J57" s="295">
        <v>0</v>
      </c>
      <c r="L57" s="295">
        <v>0</v>
      </c>
      <c r="N57" s="295">
        <v>0</v>
      </c>
      <c r="P57" s="295">
        <v>0</v>
      </c>
      <c r="R57" s="295">
        <v>0</v>
      </c>
      <c r="T57" s="295">
        <v>0</v>
      </c>
      <c r="U57" s="235"/>
    </row>
    <row r="58" spans="2:21" s="169" customFormat="1" ht="12.75" customHeight="1">
      <c r="B58" s="316"/>
      <c r="C58" s="316"/>
      <c r="D58" s="316"/>
      <c r="E58" s="316" t="s">
        <v>571</v>
      </c>
      <c r="F58" s="316" t="s">
        <v>539</v>
      </c>
      <c r="G58" s="316"/>
      <c r="H58" s="316"/>
      <c r="I58" s="316"/>
      <c r="J58" s="295">
        <v>0</v>
      </c>
      <c r="L58" s="295">
        <v>0</v>
      </c>
      <c r="N58" s="295">
        <v>0</v>
      </c>
      <c r="P58" s="295">
        <v>0</v>
      </c>
      <c r="R58" s="295">
        <v>0</v>
      </c>
      <c r="T58" s="295">
        <v>0</v>
      </c>
      <c r="U58" s="235"/>
    </row>
    <row r="59" spans="2:21" s="169" customFormat="1" ht="12.75" customHeight="1">
      <c r="B59" s="316"/>
      <c r="C59" s="316"/>
      <c r="D59" s="316"/>
      <c r="E59" s="316"/>
      <c r="F59" s="316" t="s">
        <v>572</v>
      </c>
      <c r="G59" s="316" t="s">
        <v>560</v>
      </c>
      <c r="H59" s="316"/>
      <c r="I59" s="316"/>
      <c r="J59" s="295">
        <v>0</v>
      </c>
      <c r="L59" s="295">
        <v>0</v>
      </c>
      <c r="N59" s="295">
        <v>0</v>
      </c>
      <c r="P59" s="295">
        <v>0</v>
      </c>
      <c r="R59" s="295">
        <v>0</v>
      </c>
      <c r="T59" s="295">
        <v>0</v>
      </c>
      <c r="U59" s="235"/>
    </row>
    <row r="60" spans="2:21" s="169" customFormat="1" ht="12.75" customHeight="1">
      <c r="B60" s="316"/>
      <c r="C60" s="316"/>
      <c r="D60" s="316"/>
      <c r="E60" s="316"/>
      <c r="F60" s="316" t="s">
        <v>573</v>
      </c>
      <c r="G60" s="316" t="s">
        <v>562</v>
      </c>
      <c r="H60" s="316"/>
      <c r="I60" s="316"/>
      <c r="J60" s="295">
        <v>0</v>
      </c>
      <c r="L60" s="295">
        <v>0</v>
      </c>
      <c r="N60" s="295">
        <v>0</v>
      </c>
      <c r="P60" s="295">
        <v>0</v>
      </c>
      <c r="R60" s="295">
        <v>0</v>
      </c>
      <c r="T60" s="295">
        <v>0</v>
      </c>
      <c r="U60" s="235"/>
    </row>
    <row r="61" spans="2:21" s="169" customFormat="1" ht="12.75" customHeight="1">
      <c r="B61" s="316"/>
      <c r="C61" s="316"/>
      <c r="D61" s="316"/>
      <c r="E61" s="316" t="s">
        <v>574</v>
      </c>
      <c r="F61" s="316" t="s">
        <v>153</v>
      </c>
      <c r="G61" s="316"/>
      <c r="H61" s="316"/>
      <c r="I61" s="316"/>
      <c r="J61" s="295">
        <v>1499.669116</v>
      </c>
      <c r="L61" s="295">
        <v>-141.58913499999994</v>
      </c>
      <c r="N61" s="295">
        <v>0</v>
      </c>
      <c r="P61" s="295">
        <v>1.9869070000000875</v>
      </c>
      <c r="R61" s="295">
        <v>0</v>
      </c>
      <c r="T61" s="295">
        <v>1360.066888</v>
      </c>
      <c r="U61" s="235"/>
    </row>
    <row r="62" spans="2:21" s="169" customFormat="1" ht="12.75" customHeight="1">
      <c r="B62" s="316"/>
      <c r="C62" s="316"/>
      <c r="D62" s="316"/>
      <c r="E62" s="316"/>
      <c r="F62" s="316" t="s">
        <v>575</v>
      </c>
      <c r="G62" s="316" t="s">
        <v>560</v>
      </c>
      <c r="H62" s="316"/>
      <c r="I62" s="316"/>
      <c r="J62" s="295">
        <v>375.26828910083924</v>
      </c>
      <c r="L62" s="295">
        <v>98.93146146502008</v>
      </c>
      <c r="N62" s="295">
        <v>0</v>
      </c>
      <c r="P62" s="295">
        <v>0.7136813272184099</v>
      </c>
      <c r="R62" s="295">
        <v>0</v>
      </c>
      <c r="T62" s="295">
        <v>474.91343189307776</v>
      </c>
      <c r="U62" s="235"/>
    </row>
    <row r="63" spans="2:21" s="169" customFormat="1" ht="12.75" customHeight="1">
      <c r="B63" s="316"/>
      <c r="C63" s="316"/>
      <c r="D63" s="316"/>
      <c r="E63" s="316"/>
      <c r="F63" s="316" t="s">
        <v>576</v>
      </c>
      <c r="G63" s="316" t="s">
        <v>562</v>
      </c>
      <c r="H63" s="316"/>
      <c r="I63" s="316"/>
      <c r="J63" s="295">
        <v>1124.4008268991608</v>
      </c>
      <c r="L63" s="295">
        <v>-240.52059646502002</v>
      </c>
      <c r="N63" s="295">
        <v>0</v>
      </c>
      <c r="P63" s="295">
        <v>1.2732256727816775</v>
      </c>
      <c r="R63" s="295">
        <v>0</v>
      </c>
      <c r="T63" s="295">
        <v>885.1534561069224</v>
      </c>
      <c r="U63" s="235"/>
    </row>
    <row r="64" spans="2:21" s="169" customFormat="1" ht="12.75" customHeight="1">
      <c r="B64" s="316"/>
      <c r="C64" s="316"/>
      <c r="D64" s="316"/>
      <c r="E64" s="316" t="s">
        <v>577</v>
      </c>
      <c r="F64" s="316" t="s">
        <v>154</v>
      </c>
      <c r="G64" s="316"/>
      <c r="H64" s="316"/>
      <c r="I64" s="316"/>
      <c r="J64" s="295">
        <v>134.0501659</v>
      </c>
      <c r="L64" s="295">
        <v>25.610036729999997</v>
      </c>
      <c r="N64" s="295">
        <v>0</v>
      </c>
      <c r="P64" s="295">
        <v>0</v>
      </c>
      <c r="R64" s="295">
        <v>0</v>
      </c>
      <c r="T64" s="295">
        <v>159.66020263</v>
      </c>
      <c r="U64" s="235"/>
    </row>
    <row r="65" spans="2:21" s="169" customFormat="1" ht="12.75" customHeight="1">
      <c r="B65" s="316"/>
      <c r="C65" s="316"/>
      <c r="D65" s="316"/>
      <c r="E65" s="316"/>
      <c r="F65" s="316" t="s">
        <v>578</v>
      </c>
      <c r="G65" s="316" t="s">
        <v>560</v>
      </c>
      <c r="H65" s="316"/>
      <c r="I65" s="316"/>
      <c r="J65" s="295">
        <v>0</v>
      </c>
      <c r="L65" s="295">
        <v>0</v>
      </c>
      <c r="N65" s="295">
        <v>0</v>
      </c>
      <c r="P65" s="295">
        <v>0</v>
      </c>
      <c r="R65" s="295">
        <v>0</v>
      </c>
      <c r="T65" s="295">
        <v>0</v>
      </c>
      <c r="U65" s="235"/>
    </row>
    <row r="66" spans="2:21" s="169" customFormat="1" ht="12.75" customHeight="1">
      <c r="B66" s="316"/>
      <c r="C66" s="316"/>
      <c r="D66" s="316"/>
      <c r="E66" s="316"/>
      <c r="F66" s="316" t="s">
        <v>579</v>
      </c>
      <c r="G66" s="316" t="s">
        <v>562</v>
      </c>
      <c r="H66" s="316"/>
      <c r="I66" s="316"/>
      <c r="J66" s="295">
        <v>134.0501659</v>
      </c>
      <c r="L66" s="295">
        <v>25.610036729999997</v>
      </c>
      <c r="N66" s="295">
        <v>0</v>
      </c>
      <c r="P66" s="295">
        <v>0</v>
      </c>
      <c r="R66" s="295">
        <v>0</v>
      </c>
      <c r="T66" s="295">
        <v>159.66020263</v>
      </c>
      <c r="U66" s="235"/>
    </row>
    <row r="67" spans="2:21" s="169" customFormat="1" ht="12.75" customHeight="1">
      <c r="B67" s="316"/>
      <c r="C67" s="316"/>
      <c r="D67" s="316" t="s">
        <v>275</v>
      </c>
      <c r="E67" s="316" t="s">
        <v>23</v>
      </c>
      <c r="F67" s="316"/>
      <c r="G67" s="316"/>
      <c r="H67" s="316"/>
      <c r="I67" s="316"/>
      <c r="J67" s="295">
        <v>19991.875637525547</v>
      </c>
      <c r="L67" s="295">
        <v>-411.3987422651354</v>
      </c>
      <c r="N67" s="295">
        <v>0</v>
      </c>
      <c r="P67" s="295">
        <v>-112.05716499999963</v>
      </c>
      <c r="R67" s="295">
        <v>66.02881537984612</v>
      </c>
      <c r="T67" s="295">
        <v>19534.44854564026</v>
      </c>
      <c r="U67" s="235"/>
    </row>
    <row r="68" spans="2:21" s="169" customFormat="1" ht="12.75" customHeight="1">
      <c r="B68" s="316"/>
      <c r="C68" s="316"/>
      <c r="D68" s="316"/>
      <c r="E68" s="316" t="s">
        <v>580</v>
      </c>
      <c r="F68" s="316" t="s">
        <v>82</v>
      </c>
      <c r="G68" s="316"/>
      <c r="H68" s="316"/>
      <c r="I68" s="316"/>
      <c r="J68" s="295">
        <v>0</v>
      </c>
      <c r="L68" s="295">
        <v>0</v>
      </c>
      <c r="N68" s="295">
        <v>0</v>
      </c>
      <c r="P68" s="295">
        <v>0</v>
      </c>
      <c r="R68" s="295">
        <v>0</v>
      </c>
      <c r="T68" s="295">
        <v>0</v>
      </c>
      <c r="U68" s="235"/>
    </row>
    <row r="69" spans="2:21" s="169" customFormat="1" ht="12.75" customHeight="1">
      <c r="B69" s="316"/>
      <c r="C69" s="316"/>
      <c r="D69" s="316"/>
      <c r="E69" s="316" t="s">
        <v>581</v>
      </c>
      <c r="F69" s="316" t="s">
        <v>539</v>
      </c>
      <c r="G69" s="316"/>
      <c r="H69" s="316"/>
      <c r="I69" s="316"/>
      <c r="J69" s="295">
        <v>8886.11540807096</v>
      </c>
      <c r="L69" s="295">
        <v>-257.4421378322854</v>
      </c>
      <c r="N69" s="295">
        <v>0</v>
      </c>
      <c r="P69" s="295">
        <v>-1.9</v>
      </c>
      <c r="R69" s="295">
        <v>-0.02311739015385683</v>
      </c>
      <c r="T69" s="295">
        <v>8626.75015284852</v>
      </c>
      <c r="U69" s="235"/>
    </row>
    <row r="70" spans="2:21" s="169" customFormat="1" ht="12.75" customHeight="1">
      <c r="B70" s="316"/>
      <c r="C70" s="316"/>
      <c r="D70" s="316"/>
      <c r="E70" s="316" t="s">
        <v>582</v>
      </c>
      <c r="F70" s="316" t="s">
        <v>153</v>
      </c>
      <c r="G70" s="316"/>
      <c r="H70" s="316"/>
      <c r="I70" s="316"/>
      <c r="J70" s="295">
        <v>2996.863113</v>
      </c>
      <c r="L70" s="295">
        <v>-125.89273900000012</v>
      </c>
      <c r="N70" s="295">
        <v>0</v>
      </c>
      <c r="P70" s="295">
        <v>-5.1571649999996225</v>
      </c>
      <c r="R70" s="295">
        <v>0</v>
      </c>
      <c r="T70" s="295">
        <v>2865.813209</v>
      </c>
      <c r="U70" s="235"/>
    </row>
    <row r="71" spans="2:21" s="169" customFormat="1" ht="12.75" customHeight="1">
      <c r="B71" s="316"/>
      <c r="C71" s="316"/>
      <c r="D71" s="316"/>
      <c r="E71" s="316" t="s">
        <v>583</v>
      </c>
      <c r="F71" s="316" t="s">
        <v>154</v>
      </c>
      <c r="G71" s="316"/>
      <c r="H71" s="316"/>
      <c r="I71" s="316"/>
      <c r="J71" s="295">
        <v>8108.897116454589</v>
      </c>
      <c r="L71" s="295">
        <v>-28.063865432849866</v>
      </c>
      <c r="N71" s="295">
        <v>0</v>
      </c>
      <c r="P71" s="295">
        <v>-105</v>
      </c>
      <c r="R71" s="295">
        <v>66.05193276999998</v>
      </c>
      <c r="T71" s="295">
        <v>8041.88518379174</v>
      </c>
      <c r="U71" s="235"/>
    </row>
    <row r="72" spans="2:21" s="169" customFormat="1" ht="12.75" customHeight="1">
      <c r="B72" s="316"/>
      <c r="C72" s="316"/>
      <c r="D72" s="316"/>
      <c r="E72" s="316"/>
      <c r="F72" s="316" t="s">
        <v>584</v>
      </c>
      <c r="G72" s="316" t="s">
        <v>65</v>
      </c>
      <c r="H72" s="316"/>
      <c r="I72" s="316"/>
      <c r="J72" s="295">
        <v>98.18499999999995</v>
      </c>
      <c r="L72" s="295">
        <v>317.6</v>
      </c>
      <c r="N72" s="295">
        <v>0</v>
      </c>
      <c r="P72" s="295">
        <v>0</v>
      </c>
      <c r="R72" s="295">
        <v>0</v>
      </c>
      <c r="T72" s="295">
        <v>415.785</v>
      </c>
      <c r="U72" s="235"/>
    </row>
    <row r="73" spans="2:21" s="169" customFormat="1" ht="12.75" customHeight="1">
      <c r="B73" s="316"/>
      <c r="C73" s="316"/>
      <c r="D73" s="316"/>
      <c r="E73" s="316"/>
      <c r="F73" s="316" t="s">
        <v>585</v>
      </c>
      <c r="G73" s="316" t="s">
        <v>66</v>
      </c>
      <c r="H73" s="316"/>
      <c r="I73" s="316"/>
      <c r="J73" s="295">
        <v>8010.71211645459</v>
      </c>
      <c r="L73" s="295">
        <v>-345.6638654328499</v>
      </c>
      <c r="N73" s="295">
        <v>0</v>
      </c>
      <c r="P73" s="295">
        <v>-105</v>
      </c>
      <c r="R73" s="295">
        <v>66.05193276999998</v>
      </c>
      <c r="T73" s="295">
        <v>7626.10018379174</v>
      </c>
      <c r="U73" s="235"/>
    </row>
    <row r="74" spans="2:21" s="169" customFormat="1" ht="12.75" customHeight="1">
      <c r="B74" s="316"/>
      <c r="C74" s="316"/>
      <c r="D74" s="316" t="s">
        <v>276</v>
      </c>
      <c r="E74" s="316" t="s">
        <v>24</v>
      </c>
      <c r="F74" s="316"/>
      <c r="G74" s="316"/>
      <c r="H74" s="316"/>
      <c r="I74" s="316"/>
      <c r="J74" s="295">
        <v>360.60200000000003</v>
      </c>
      <c r="L74" s="295">
        <v>0</v>
      </c>
      <c r="N74" s="295">
        <v>0</v>
      </c>
      <c r="P74" s="295">
        <v>-3.2120000000000033</v>
      </c>
      <c r="R74" s="295">
        <v>0</v>
      </c>
      <c r="T74" s="295">
        <v>357.39</v>
      </c>
      <c r="U74" s="235"/>
    </row>
    <row r="75" spans="2:21" s="169" customFormat="1" ht="12.75" customHeight="1">
      <c r="B75" s="316"/>
      <c r="C75" s="316"/>
      <c r="D75" s="316"/>
      <c r="E75" s="316" t="s">
        <v>277</v>
      </c>
      <c r="F75" s="316" t="s">
        <v>82</v>
      </c>
      <c r="G75" s="316"/>
      <c r="H75" s="316"/>
      <c r="I75" s="316"/>
      <c r="J75" s="295">
        <v>252.80200000000002</v>
      </c>
      <c r="L75" s="295">
        <v>0</v>
      </c>
      <c r="N75" s="295">
        <v>0</v>
      </c>
      <c r="P75" s="295">
        <v>-3.2120000000000033</v>
      </c>
      <c r="R75" s="295">
        <v>0</v>
      </c>
      <c r="T75" s="295">
        <v>249.59</v>
      </c>
      <c r="U75" s="235"/>
    </row>
    <row r="76" spans="2:21" s="169" customFormat="1" ht="12.75" customHeight="1">
      <c r="B76" s="316"/>
      <c r="C76" s="316"/>
      <c r="D76" s="316"/>
      <c r="E76" s="316"/>
      <c r="F76" s="316" t="s">
        <v>586</v>
      </c>
      <c r="G76" s="316" t="s">
        <v>560</v>
      </c>
      <c r="H76" s="316"/>
      <c r="I76" s="316"/>
      <c r="J76" s="295">
        <v>252.80200000000002</v>
      </c>
      <c r="L76" s="295">
        <v>0</v>
      </c>
      <c r="N76" s="295">
        <v>0</v>
      </c>
      <c r="P76" s="295">
        <v>-3.2120000000000033</v>
      </c>
      <c r="R76" s="295">
        <v>0</v>
      </c>
      <c r="T76" s="295">
        <v>249.59</v>
      </c>
      <c r="U76" s="235"/>
    </row>
    <row r="77" spans="2:21" s="169" customFormat="1" ht="12.75" customHeight="1">
      <c r="B77" s="316"/>
      <c r="C77" s="316"/>
      <c r="D77" s="316"/>
      <c r="E77" s="316"/>
      <c r="F77" s="316" t="s">
        <v>587</v>
      </c>
      <c r="G77" s="316" t="s">
        <v>562</v>
      </c>
      <c r="H77" s="316"/>
      <c r="I77" s="316"/>
      <c r="J77" s="295">
        <v>0</v>
      </c>
      <c r="L77" s="295">
        <v>0</v>
      </c>
      <c r="N77" s="295">
        <v>0</v>
      </c>
      <c r="P77" s="295">
        <v>0</v>
      </c>
      <c r="R77" s="295">
        <v>0</v>
      </c>
      <c r="T77" s="295">
        <v>0</v>
      </c>
      <c r="U77" s="235"/>
    </row>
    <row r="78" spans="2:21" s="169" customFormat="1" ht="12.75" customHeight="1">
      <c r="B78" s="316"/>
      <c r="C78" s="316"/>
      <c r="D78" s="316"/>
      <c r="E78" s="316" t="s">
        <v>278</v>
      </c>
      <c r="F78" s="316" t="s">
        <v>152</v>
      </c>
      <c r="G78" s="316"/>
      <c r="H78" s="316"/>
      <c r="I78" s="316"/>
      <c r="J78" s="295">
        <v>107.8</v>
      </c>
      <c r="L78" s="295">
        <v>0</v>
      </c>
      <c r="N78" s="295">
        <v>0</v>
      </c>
      <c r="P78" s="295">
        <v>0</v>
      </c>
      <c r="R78" s="295">
        <v>0</v>
      </c>
      <c r="T78" s="295">
        <v>107.8</v>
      </c>
      <c r="U78" s="235"/>
    </row>
    <row r="79" spans="2:21" s="169" customFormat="1" ht="12.75" customHeight="1">
      <c r="B79" s="316"/>
      <c r="C79" s="316"/>
      <c r="D79" s="316"/>
      <c r="E79" s="316"/>
      <c r="F79" s="316" t="s">
        <v>588</v>
      </c>
      <c r="G79" s="316" t="s">
        <v>560</v>
      </c>
      <c r="H79" s="316"/>
      <c r="I79" s="316"/>
      <c r="J79" s="295">
        <v>107.8</v>
      </c>
      <c r="L79" s="295">
        <v>0</v>
      </c>
      <c r="N79" s="295">
        <v>0</v>
      </c>
      <c r="P79" s="295">
        <v>0</v>
      </c>
      <c r="R79" s="295">
        <v>0</v>
      </c>
      <c r="T79" s="295">
        <v>107.8</v>
      </c>
      <c r="U79" s="235"/>
    </row>
    <row r="80" spans="2:21" s="169" customFormat="1" ht="12.75" customHeight="1">
      <c r="B80" s="316"/>
      <c r="C80" s="316"/>
      <c r="D80" s="316"/>
      <c r="E80" s="316"/>
      <c r="F80" s="316" t="s">
        <v>589</v>
      </c>
      <c r="G80" s="316" t="s">
        <v>562</v>
      </c>
      <c r="H80" s="316"/>
      <c r="I80" s="316"/>
      <c r="J80" s="295">
        <v>0</v>
      </c>
      <c r="L80" s="295">
        <v>0</v>
      </c>
      <c r="N80" s="295">
        <v>0</v>
      </c>
      <c r="P80" s="295">
        <v>0</v>
      </c>
      <c r="R80" s="295">
        <v>0</v>
      </c>
      <c r="T80" s="295">
        <v>0</v>
      </c>
      <c r="U80" s="235"/>
    </row>
    <row r="81" spans="2:21" s="169" customFormat="1" ht="12.75" customHeight="1">
      <c r="B81" s="316"/>
      <c r="C81" s="316"/>
      <c r="D81" s="316"/>
      <c r="E81" s="316" t="s">
        <v>590</v>
      </c>
      <c r="F81" s="316" t="s">
        <v>153</v>
      </c>
      <c r="G81" s="316"/>
      <c r="H81" s="316"/>
      <c r="I81" s="316"/>
      <c r="J81" s="295">
        <v>0</v>
      </c>
      <c r="L81" s="295">
        <v>0</v>
      </c>
      <c r="N81" s="295">
        <v>0</v>
      </c>
      <c r="P81" s="295">
        <v>0</v>
      </c>
      <c r="R81" s="295">
        <v>0</v>
      </c>
      <c r="T81" s="295">
        <v>0</v>
      </c>
      <c r="U81" s="235"/>
    </row>
    <row r="82" spans="2:21" s="169" customFormat="1" ht="12.75" customHeight="1">
      <c r="B82" s="316"/>
      <c r="C82" s="316"/>
      <c r="D82" s="316"/>
      <c r="E82" s="316"/>
      <c r="F82" s="316" t="s">
        <v>591</v>
      </c>
      <c r="G82" s="316" t="s">
        <v>560</v>
      </c>
      <c r="H82" s="316"/>
      <c r="I82" s="316"/>
      <c r="J82" s="295">
        <v>0</v>
      </c>
      <c r="L82" s="295">
        <v>0</v>
      </c>
      <c r="N82" s="295">
        <v>0</v>
      </c>
      <c r="P82" s="295">
        <v>0</v>
      </c>
      <c r="R82" s="295">
        <v>0</v>
      </c>
      <c r="T82" s="295">
        <v>0</v>
      </c>
      <c r="U82" s="235"/>
    </row>
    <row r="83" spans="2:21" s="169" customFormat="1" ht="12.75" customHeight="1">
      <c r="B83" s="316"/>
      <c r="C83" s="316"/>
      <c r="D83" s="316"/>
      <c r="E83" s="316"/>
      <c r="F83" s="316" t="s">
        <v>592</v>
      </c>
      <c r="G83" s="316" t="s">
        <v>562</v>
      </c>
      <c r="H83" s="316"/>
      <c r="I83" s="316"/>
      <c r="J83" s="295">
        <v>0</v>
      </c>
      <c r="L83" s="295">
        <v>0</v>
      </c>
      <c r="N83" s="295">
        <v>0</v>
      </c>
      <c r="P83" s="295">
        <v>0</v>
      </c>
      <c r="R83" s="295">
        <v>0</v>
      </c>
      <c r="T83" s="295">
        <v>0</v>
      </c>
      <c r="U83" s="235"/>
    </row>
    <row r="84" spans="2:21" s="169" customFormat="1" ht="12.75" customHeight="1">
      <c r="B84" s="316"/>
      <c r="C84" s="316"/>
      <c r="D84" s="316"/>
      <c r="E84" s="316" t="s">
        <v>593</v>
      </c>
      <c r="F84" s="316" t="s">
        <v>154</v>
      </c>
      <c r="G84" s="316"/>
      <c r="H84" s="316"/>
      <c r="I84" s="316"/>
      <c r="J84" s="295">
        <v>0</v>
      </c>
      <c r="L84" s="295">
        <v>0</v>
      </c>
      <c r="N84" s="295">
        <v>0</v>
      </c>
      <c r="P84" s="295">
        <v>0</v>
      </c>
      <c r="R84" s="295">
        <v>0</v>
      </c>
      <c r="T84" s="295">
        <v>0</v>
      </c>
      <c r="U84" s="235"/>
    </row>
    <row r="85" spans="2:21" s="169" customFormat="1" ht="12.75" customHeight="1">
      <c r="B85" s="316"/>
      <c r="C85" s="316"/>
      <c r="D85" s="316"/>
      <c r="E85" s="316"/>
      <c r="F85" s="316" t="s">
        <v>594</v>
      </c>
      <c r="G85" s="316" t="s">
        <v>560</v>
      </c>
      <c r="H85" s="316"/>
      <c r="I85" s="316"/>
      <c r="J85" s="295">
        <v>0</v>
      </c>
      <c r="L85" s="295">
        <v>0</v>
      </c>
      <c r="N85" s="295">
        <v>0</v>
      </c>
      <c r="P85" s="295">
        <v>0</v>
      </c>
      <c r="R85" s="295">
        <v>0</v>
      </c>
      <c r="T85" s="295">
        <v>0</v>
      </c>
      <c r="U85" s="235"/>
    </row>
    <row r="86" spans="2:21" s="169" customFormat="1" ht="12.75" customHeight="1">
      <c r="B86" s="316"/>
      <c r="C86" s="316"/>
      <c r="D86" s="316"/>
      <c r="E86" s="316"/>
      <c r="F86" s="316" t="s">
        <v>595</v>
      </c>
      <c r="G86" s="316" t="s">
        <v>562</v>
      </c>
      <c r="H86" s="316"/>
      <c r="I86" s="316"/>
      <c r="J86" s="295">
        <v>0</v>
      </c>
      <c r="L86" s="295">
        <v>0</v>
      </c>
      <c r="N86" s="295">
        <v>0</v>
      </c>
      <c r="P86" s="295">
        <v>0</v>
      </c>
      <c r="R86" s="295">
        <v>0</v>
      </c>
      <c r="T86" s="295">
        <v>0</v>
      </c>
      <c r="U86" s="235"/>
    </row>
    <row r="87" spans="2:21" s="169" customFormat="1" ht="12.75" customHeight="1">
      <c r="B87" s="316"/>
      <c r="C87" s="316"/>
      <c r="D87" s="316"/>
      <c r="E87" s="316"/>
      <c r="F87" s="316"/>
      <c r="G87" s="316" t="s">
        <v>596</v>
      </c>
      <c r="H87" s="316" t="s">
        <v>65</v>
      </c>
      <c r="I87" s="316"/>
      <c r="J87" s="295">
        <v>0</v>
      </c>
      <c r="L87" s="295">
        <v>0</v>
      </c>
      <c r="N87" s="295">
        <v>0</v>
      </c>
      <c r="P87" s="295">
        <v>0</v>
      </c>
      <c r="R87" s="295">
        <v>0</v>
      </c>
      <c r="T87" s="295">
        <v>0</v>
      </c>
      <c r="U87" s="235"/>
    </row>
    <row r="88" spans="2:21" s="169" customFormat="1" ht="12.75" customHeight="1">
      <c r="B88" s="316"/>
      <c r="C88" s="316"/>
      <c r="D88" s="316"/>
      <c r="E88" s="316"/>
      <c r="F88" s="316"/>
      <c r="G88" s="316" t="s">
        <v>597</v>
      </c>
      <c r="H88" s="316" t="s">
        <v>66</v>
      </c>
      <c r="I88" s="316"/>
      <c r="J88" s="295">
        <v>0</v>
      </c>
      <c r="L88" s="295">
        <v>0</v>
      </c>
      <c r="N88" s="295">
        <v>0</v>
      </c>
      <c r="P88" s="295">
        <v>0</v>
      </c>
      <c r="R88" s="295">
        <v>0</v>
      </c>
      <c r="T88" s="295">
        <v>0</v>
      </c>
      <c r="U88" s="235"/>
    </row>
    <row r="89" spans="2:21" s="193" customFormat="1" ht="12.75" customHeight="1">
      <c r="B89" s="318"/>
      <c r="C89" s="318" t="s">
        <v>68</v>
      </c>
      <c r="D89" s="318" t="s">
        <v>751</v>
      </c>
      <c r="E89" s="318"/>
      <c r="F89" s="318"/>
      <c r="G89" s="332"/>
      <c r="H89" s="318"/>
      <c r="I89" s="318"/>
      <c r="J89" s="330">
        <v>20250.45693331</v>
      </c>
      <c r="L89" s="330">
        <v>4615.160503098648</v>
      </c>
      <c r="N89" s="330">
        <v>64.96455971783641</v>
      </c>
      <c r="P89" s="330">
        <v>-726.2277571964819</v>
      </c>
      <c r="R89" s="330">
        <v>0</v>
      </c>
      <c r="T89" s="330">
        <v>24204.354238930006</v>
      </c>
      <c r="U89" s="331"/>
    </row>
    <row r="90" spans="2:21" s="169" customFormat="1" ht="12.75" customHeight="1">
      <c r="B90" s="316"/>
      <c r="C90" s="316"/>
      <c r="D90" s="316" t="s">
        <v>598</v>
      </c>
      <c r="E90" s="299" t="s">
        <v>70</v>
      </c>
      <c r="F90" s="292"/>
      <c r="G90" s="316"/>
      <c r="H90" s="316"/>
      <c r="I90" s="316"/>
      <c r="J90" s="295">
        <v>6.59269329</v>
      </c>
      <c r="L90" s="295">
        <v>0</v>
      </c>
      <c r="N90" s="295">
        <v>0</v>
      </c>
      <c r="P90" s="295">
        <v>-0.22102885999999966</v>
      </c>
      <c r="R90" s="295">
        <v>0</v>
      </c>
      <c r="T90" s="295">
        <v>6.37166443</v>
      </c>
      <c r="U90" s="235"/>
    </row>
    <row r="91" spans="2:21" s="169" customFormat="1" ht="12.75" customHeight="1">
      <c r="B91" s="316"/>
      <c r="C91" s="316"/>
      <c r="D91" s="316" t="s">
        <v>599</v>
      </c>
      <c r="E91" s="299" t="s">
        <v>71</v>
      </c>
      <c r="F91" s="292"/>
      <c r="G91" s="316"/>
      <c r="H91" s="316"/>
      <c r="I91" s="316"/>
      <c r="J91" s="295">
        <v>61.963447720000005</v>
      </c>
      <c r="L91" s="295">
        <v>-0.7593829271233972</v>
      </c>
      <c r="N91" s="295">
        <v>0</v>
      </c>
      <c r="P91" s="295">
        <v>-2.872634042876605</v>
      </c>
      <c r="R91" s="295">
        <v>0</v>
      </c>
      <c r="T91" s="295">
        <v>58.33143075</v>
      </c>
      <c r="U91" s="235"/>
    </row>
    <row r="92" spans="2:21" s="169" customFormat="1" ht="12.75" customHeight="1">
      <c r="B92" s="316"/>
      <c r="C92" s="316"/>
      <c r="D92" s="316" t="s">
        <v>600</v>
      </c>
      <c r="E92" s="299" t="s">
        <v>72</v>
      </c>
      <c r="F92" s="292"/>
      <c r="G92" s="316"/>
      <c r="H92" s="316"/>
      <c r="I92" s="316"/>
      <c r="J92" s="295">
        <v>103.26359891</v>
      </c>
      <c r="L92" s="295">
        <v>-2.609919801726619</v>
      </c>
      <c r="N92" s="295">
        <v>0</v>
      </c>
      <c r="P92" s="295">
        <v>-4.854512778273474</v>
      </c>
      <c r="R92" s="295">
        <v>0</v>
      </c>
      <c r="T92" s="295">
        <v>95.7991663299999</v>
      </c>
      <c r="U92" s="235"/>
    </row>
    <row r="93" spans="2:21" s="169" customFormat="1" ht="12.75" customHeight="1">
      <c r="B93" s="316"/>
      <c r="C93" s="316"/>
      <c r="D93" s="316" t="s">
        <v>601</v>
      </c>
      <c r="E93" s="299" t="s">
        <v>73</v>
      </c>
      <c r="F93" s="292"/>
      <c r="G93" s="316"/>
      <c r="H93" s="316"/>
      <c r="I93" s="316"/>
      <c r="J93" s="295">
        <v>19982.40771831</v>
      </c>
      <c r="L93" s="295">
        <v>4687.017518187498</v>
      </c>
      <c r="N93" s="295">
        <v>64.96455971783641</v>
      </c>
      <c r="P93" s="295">
        <v>-718.2795815153313</v>
      </c>
      <c r="R93" s="295">
        <v>0</v>
      </c>
      <c r="T93" s="295">
        <v>24016.110214700006</v>
      </c>
      <c r="U93" s="235"/>
    </row>
    <row r="94" spans="2:21" s="169" customFormat="1" ht="12.75" customHeight="1">
      <c r="B94" s="316"/>
      <c r="C94" s="316"/>
      <c r="D94" s="316"/>
      <c r="E94" s="292" t="s">
        <v>602</v>
      </c>
      <c r="F94" s="299" t="s">
        <v>74</v>
      </c>
      <c r="G94" s="316"/>
      <c r="H94" s="316"/>
      <c r="I94" s="316"/>
      <c r="J94" s="295">
        <v>6863.343322120001</v>
      </c>
      <c r="L94" s="295">
        <v>1929.3272751909944</v>
      </c>
      <c r="N94" s="295">
        <v>0</v>
      </c>
      <c r="P94" s="295">
        <v>-245.08574147099716</v>
      </c>
      <c r="R94" s="295">
        <v>0</v>
      </c>
      <c r="T94" s="295">
        <v>8547.584855839998</v>
      </c>
      <c r="U94" s="235"/>
    </row>
    <row r="95" spans="2:21" s="169" customFormat="1" ht="12.75" customHeight="1">
      <c r="B95" s="316"/>
      <c r="C95" s="316"/>
      <c r="D95" s="316"/>
      <c r="E95" s="292" t="s">
        <v>603</v>
      </c>
      <c r="F95" s="299" t="s">
        <v>75</v>
      </c>
      <c r="G95" s="316"/>
      <c r="H95" s="316"/>
      <c r="I95" s="316"/>
      <c r="J95" s="295">
        <v>13119.064396189999</v>
      </c>
      <c r="L95" s="295">
        <v>2757.6902429965035</v>
      </c>
      <c r="N95" s="295">
        <v>64.96455971783641</v>
      </c>
      <c r="P95" s="295">
        <v>-473.19384004433414</v>
      </c>
      <c r="R95" s="295">
        <v>0</v>
      </c>
      <c r="T95" s="295">
        <v>15468.525358860006</v>
      </c>
      <c r="U95" s="235"/>
    </row>
    <row r="96" spans="2:21" s="169" customFormat="1" ht="12.75" customHeight="1">
      <c r="B96" s="316"/>
      <c r="C96" s="316"/>
      <c r="D96" s="316" t="s">
        <v>604</v>
      </c>
      <c r="E96" s="299" t="s">
        <v>76</v>
      </c>
      <c r="F96" s="292"/>
      <c r="G96" s="316"/>
      <c r="H96" s="316"/>
      <c r="I96" s="316"/>
      <c r="J96" s="295">
        <v>96.22947508</v>
      </c>
      <c r="L96" s="295">
        <v>-68.48771235999948</v>
      </c>
      <c r="N96" s="295">
        <v>0</v>
      </c>
      <c r="P96" s="295">
        <v>-4.405364961712621E-13</v>
      </c>
      <c r="R96" s="295">
        <v>0</v>
      </c>
      <c r="T96" s="295">
        <v>27.741762719999993</v>
      </c>
      <c r="U96" s="235"/>
    </row>
    <row r="97" spans="10:20" s="333" customFormat="1" ht="12" customHeight="1">
      <c r="J97" s="336"/>
      <c r="K97" s="336"/>
      <c r="T97" s="336"/>
    </row>
    <row r="98" spans="2:20" s="343" customFormat="1" ht="10.5" customHeight="1">
      <c r="B98" s="346"/>
      <c r="C98" s="346"/>
      <c r="D98" s="346"/>
      <c r="E98" s="346"/>
      <c r="F98" s="346"/>
      <c r="G98" s="346"/>
      <c r="H98" s="347"/>
      <c r="I98" s="347"/>
      <c r="J98" s="347"/>
      <c r="K98" s="347"/>
      <c r="L98" s="347" t="s">
        <v>625</v>
      </c>
      <c r="M98" s="347"/>
      <c r="N98" s="347"/>
      <c r="O98" s="347"/>
      <c r="P98" s="347"/>
      <c r="Q98" s="347"/>
      <c r="R98" s="347"/>
      <c r="S98" s="347"/>
      <c r="T98" s="348"/>
    </row>
    <row r="99" spans="8:21" ht="10.5" customHeight="1">
      <c r="H99" s="338"/>
      <c r="I99" s="338"/>
      <c r="J99" s="340"/>
      <c r="K99" s="340"/>
      <c r="L99" s="349" t="s">
        <v>644</v>
      </c>
      <c r="M99" s="349"/>
      <c r="N99" s="349"/>
      <c r="O99" s="349"/>
      <c r="P99" s="349"/>
      <c r="Q99" s="349"/>
      <c r="R99" s="349"/>
      <c r="S99" s="350"/>
      <c r="T99" s="341"/>
      <c r="U99" s="258"/>
    </row>
    <row r="100" spans="2:21" ht="10.5" customHeight="1">
      <c r="B100" s="342" t="s">
        <v>1</v>
      </c>
      <c r="F100" s="351"/>
      <c r="G100" s="351"/>
      <c r="H100" s="351"/>
      <c r="I100" s="351"/>
      <c r="L100" s="336"/>
      <c r="M100" s="336"/>
      <c r="N100" s="336"/>
      <c r="O100" s="336"/>
      <c r="P100" s="336"/>
      <c r="Q100" s="336"/>
      <c r="R100" s="336"/>
      <c r="S100" s="336"/>
      <c r="U100" s="258"/>
    </row>
    <row r="101" spans="2:20" s="343" customFormat="1" ht="42" customHeight="1" thickBot="1">
      <c r="B101" s="353"/>
      <c r="C101" s="353"/>
      <c r="D101" s="353"/>
      <c r="E101" s="353"/>
      <c r="F101" s="354"/>
      <c r="G101" s="354"/>
      <c r="H101" s="354"/>
      <c r="I101" s="355"/>
      <c r="J101" s="356">
        <v>39600</v>
      </c>
      <c r="K101" s="357"/>
      <c r="L101" s="358" t="s">
        <v>626</v>
      </c>
      <c r="M101" s="357"/>
      <c r="N101" s="359" t="s">
        <v>627</v>
      </c>
      <c r="O101" s="360"/>
      <c r="P101" s="361" t="s">
        <v>628</v>
      </c>
      <c r="Q101" s="360"/>
      <c r="R101" s="361" t="s">
        <v>527</v>
      </c>
      <c r="S101" s="359"/>
      <c r="T101" s="356">
        <v>39692</v>
      </c>
    </row>
    <row r="102" spans="6:21" ht="7.5" customHeight="1">
      <c r="F102" s="351"/>
      <c r="G102" s="351"/>
      <c r="H102" s="351"/>
      <c r="I102" s="351"/>
      <c r="L102" s="336"/>
      <c r="M102" s="336"/>
      <c r="N102" s="336"/>
      <c r="O102" s="336"/>
      <c r="P102" s="336"/>
      <c r="Q102" s="336"/>
      <c r="R102" s="336"/>
      <c r="S102" s="336"/>
      <c r="U102" s="258"/>
    </row>
    <row r="103" spans="2:21" s="169" customFormat="1" ht="12.75" customHeight="1">
      <c r="B103" s="169" t="s">
        <v>428</v>
      </c>
      <c r="C103" s="169" t="s">
        <v>8</v>
      </c>
      <c r="D103" s="322"/>
      <c r="J103" s="235">
        <v>180946.85179576723</v>
      </c>
      <c r="K103" s="235"/>
      <c r="L103" s="235">
        <v>7174.070615263781</v>
      </c>
      <c r="M103" s="235"/>
      <c r="N103" s="235">
        <v>1210.8122999681007</v>
      </c>
      <c r="O103" s="235"/>
      <c r="P103" s="235">
        <v>-2218.2314031810556</v>
      </c>
      <c r="Q103" s="235"/>
      <c r="R103" s="235">
        <v>8.501218695341816</v>
      </c>
      <c r="S103" s="235"/>
      <c r="T103" s="235">
        <v>187122.0045265134</v>
      </c>
      <c r="U103" s="235"/>
    </row>
    <row r="104" spans="2:21" s="169" customFormat="1" ht="12.75" customHeight="1">
      <c r="B104" s="193"/>
      <c r="C104" s="193"/>
      <c r="D104" s="323"/>
      <c r="J104" s="235"/>
      <c r="K104" s="235"/>
      <c r="L104" s="235"/>
      <c r="M104" s="235"/>
      <c r="N104" s="235"/>
      <c r="O104" s="235"/>
      <c r="P104" s="235"/>
      <c r="Q104" s="235"/>
      <c r="R104" s="235"/>
      <c r="S104" s="235"/>
      <c r="T104" s="235"/>
      <c r="U104" s="235"/>
    </row>
    <row r="105" spans="3:21" s="193" customFormat="1" ht="12.75" customHeight="1">
      <c r="C105" s="193" t="s">
        <v>423</v>
      </c>
      <c r="D105" s="193" t="s">
        <v>753</v>
      </c>
      <c r="J105" s="331">
        <v>106650.0134546439</v>
      </c>
      <c r="K105" s="331"/>
      <c r="L105" s="331">
        <v>3933.237953789556</v>
      </c>
      <c r="M105" s="331"/>
      <c r="N105" s="331">
        <v>1225.6691685060014</v>
      </c>
      <c r="O105" s="331"/>
      <c r="P105" s="331">
        <v>-3844.2934878772703</v>
      </c>
      <c r="Q105" s="331"/>
      <c r="R105" s="331">
        <v>0.04377394599390527</v>
      </c>
      <c r="S105" s="331"/>
      <c r="T105" s="331">
        <v>107964.67086300818</v>
      </c>
      <c r="U105" s="331"/>
    </row>
    <row r="106" spans="4:21" s="169" customFormat="1" ht="12.75" customHeight="1">
      <c r="D106" s="169" t="s">
        <v>200</v>
      </c>
      <c r="E106" s="169" t="s">
        <v>528</v>
      </c>
      <c r="J106" s="235">
        <v>103684.0130586439</v>
      </c>
      <c r="K106" s="235"/>
      <c r="L106" s="235">
        <v>3909.203034789556</v>
      </c>
      <c r="M106" s="235"/>
      <c r="N106" s="235">
        <v>1225.6691685060014</v>
      </c>
      <c r="O106" s="235"/>
      <c r="P106" s="235">
        <v>-3773.204543931282</v>
      </c>
      <c r="Q106" s="235"/>
      <c r="R106" s="235">
        <v>0</v>
      </c>
      <c r="S106" s="235"/>
      <c r="T106" s="235">
        <v>105045.68071800818</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103684.0130586439</v>
      </c>
      <c r="K109" s="235"/>
      <c r="L109" s="235">
        <v>3909.203034789556</v>
      </c>
      <c r="M109" s="235"/>
      <c r="N109" s="235">
        <v>1225.6691685060014</v>
      </c>
      <c r="O109" s="235"/>
      <c r="P109" s="235">
        <v>-3773.204543931282</v>
      </c>
      <c r="Q109" s="235"/>
      <c r="R109" s="235">
        <v>0</v>
      </c>
      <c r="S109" s="235"/>
      <c r="T109" s="235">
        <v>105045.68071800818</v>
      </c>
      <c r="U109" s="235"/>
    </row>
    <row r="110" spans="4:21" s="169" customFormat="1" ht="12.75" customHeight="1">
      <c r="D110" s="169" t="s">
        <v>204</v>
      </c>
      <c r="E110" s="169" t="s">
        <v>17</v>
      </c>
      <c r="J110" s="235">
        <v>2966.0003959999945</v>
      </c>
      <c r="K110" s="235"/>
      <c r="L110" s="235">
        <v>24.034918999999793</v>
      </c>
      <c r="M110" s="235"/>
      <c r="N110" s="235">
        <v>0</v>
      </c>
      <c r="O110" s="235"/>
      <c r="P110" s="235">
        <v>-71.0889439459884</v>
      </c>
      <c r="Q110" s="235"/>
      <c r="R110" s="235">
        <v>0.04377394599390527</v>
      </c>
      <c r="S110" s="235"/>
      <c r="T110" s="235">
        <v>2918.9901449999998</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2966.0003959999945</v>
      </c>
      <c r="K112" s="235"/>
      <c r="L112" s="235">
        <v>24.034918999999793</v>
      </c>
      <c r="M112" s="235"/>
      <c r="N112" s="235">
        <v>0</v>
      </c>
      <c r="O112" s="235"/>
      <c r="P112" s="235">
        <v>-71.0889439459884</v>
      </c>
      <c r="Q112" s="235"/>
      <c r="R112" s="235">
        <v>0.04377394599390527</v>
      </c>
      <c r="S112" s="235"/>
      <c r="T112" s="235">
        <v>2918.9901449999998</v>
      </c>
      <c r="U112" s="235"/>
    </row>
    <row r="113" spans="3:21" s="193" customFormat="1" ht="12.75" customHeight="1">
      <c r="C113" s="193" t="s">
        <v>427</v>
      </c>
      <c r="D113" s="193" t="s">
        <v>314</v>
      </c>
      <c r="J113" s="331">
        <v>21501.405720843555</v>
      </c>
      <c r="K113" s="331"/>
      <c r="L113" s="331">
        <v>1588.013856368003</v>
      </c>
      <c r="M113" s="331"/>
      <c r="N113" s="331">
        <v>-636.0475971218615</v>
      </c>
      <c r="O113" s="331"/>
      <c r="P113" s="331">
        <v>-466.19353802161993</v>
      </c>
      <c r="Q113" s="331"/>
      <c r="R113" s="331">
        <v>-0.03626417641543256</v>
      </c>
      <c r="S113" s="331"/>
      <c r="T113" s="331">
        <v>21987.142177891663</v>
      </c>
      <c r="U113" s="331"/>
    </row>
    <row r="114" spans="4:21" s="169" customFormat="1" ht="12.75" customHeight="1">
      <c r="D114" s="169" t="s">
        <v>608</v>
      </c>
      <c r="E114" s="169" t="s">
        <v>209</v>
      </c>
      <c r="J114" s="235">
        <v>10427.49377545262</v>
      </c>
      <c r="K114" s="235"/>
      <c r="L114" s="235">
        <v>334.4968920668183</v>
      </c>
      <c r="M114" s="235"/>
      <c r="N114" s="235">
        <v>-478.3475971218615</v>
      </c>
      <c r="O114" s="235"/>
      <c r="P114" s="235">
        <v>-463.69353802161993</v>
      </c>
      <c r="Q114" s="235"/>
      <c r="R114" s="235">
        <v>0</v>
      </c>
      <c r="S114" s="235"/>
      <c r="T114" s="235">
        <v>9819.949532375957</v>
      </c>
      <c r="U114" s="235"/>
    </row>
    <row r="115" spans="5:21" s="169" customFormat="1" ht="12.75" customHeight="1">
      <c r="E115" s="169" t="s">
        <v>537</v>
      </c>
      <c r="F115" s="169" t="s">
        <v>609</v>
      </c>
      <c r="J115" s="235">
        <v>1281.0166443113774</v>
      </c>
      <c r="K115" s="235"/>
      <c r="L115" s="235">
        <v>21.12631665699528</v>
      </c>
      <c r="M115" s="235"/>
      <c r="N115" s="235">
        <v>-37.707461630685714</v>
      </c>
      <c r="O115" s="235"/>
      <c r="P115" s="235">
        <v>-59.60548442295638</v>
      </c>
      <c r="Q115" s="235"/>
      <c r="R115" s="235">
        <v>0</v>
      </c>
      <c r="S115" s="235"/>
      <c r="T115" s="235">
        <v>1204.8300149147306</v>
      </c>
      <c r="U115" s="235"/>
    </row>
    <row r="116" spans="5:21" s="169" customFormat="1" ht="12.75" customHeight="1">
      <c r="E116" s="169" t="s">
        <v>538</v>
      </c>
      <c r="F116" s="169" t="s">
        <v>154</v>
      </c>
      <c r="J116" s="235">
        <v>9146.477131141242</v>
      </c>
      <c r="K116" s="235"/>
      <c r="L116" s="235">
        <v>313.370575409823</v>
      </c>
      <c r="M116" s="235"/>
      <c r="N116" s="235">
        <v>-440.6401354911758</v>
      </c>
      <c r="O116" s="235"/>
      <c r="P116" s="235">
        <v>-404.0880535986636</v>
      </c>
      <c r="Q116" s="235"/>
      <c r="R116" s="235">
        <v>0</v>
      </c>
      <c r="S116" s="235"/>
      <c r="T116" s="235">
        <v>8615.119517461226</v>
      </c>
      <c r="U116" s="235"/>
    </row>
    <row r="117" spans="4:21" s="169" customFormat="1" ht="12.75" customHeight="1">
      <c r="D117" s="169" t="s">
        <v>610</v>
      </c>
      <c r="E117" s="169" t="s">
        <v>215</v>
      </c>
      <c r="J117" s="235">
        <v>11073.911945390935</v>
      </c>
      <c r="K117" s="235"/>
      <c r="L117" s="235">
        <v>1253.5169643011845</v>
      </c>
      <c r="M117" s="235"/>
      <c r="N117" s="235">
        <v>-157.7</v>
      </c>
      <c r="O117" s="235"/>
      <c r="P117" s="235">
        <v>-2.5</v>
      </c>
      <c r="Q117" s="235"/>
      <c r="R117" s="235">
        <v>-0.03626417641543256</v>
      </c>
      <c r="S117" s="235"/>
      <c r="T117" s="235">
        <v>12167.192645515704</v>
      </c>
      <c r="U117" s="235"/>
    </row>
    <row r="118" spans="5:21" s="169" customFormat="1" ht="12.75" customHeight="1">
      <c r="E118" s="169" t="s">
        <v>543</v>
      </c>
      <c r="F118" s="169" t="s">
        <v>544</v>
      </c>
      <c r="J118" s="235">
        <v>9895.211945390934</v>
      </c>
      <c r="K118" s="235"/>
      <c r="L118" s="235">
        <v>1204.7169643011844</v>
      </c>
      <c r="M118" s="235"/>
      <c r="N118" s="235">
        <v>-157.7</v>
      </c>
      <c r="O118" s="235"/>
      <c r="P118" s="235">
        <v>-2.5</v>
      </c>
      <c r="Q118" s="235"/>
      <c r="R118" s="235">
        <v>-0.03626417641531887</v>
      </c>
      <c r="S118" s="235"/>
      <c r="T118" s="235">
        <v>10939.692645515704</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1907.63365095906</v>
      </c>
      <c r="K120" s="235"/>
      <c r="L120" s="235">
        <v>12.963252999999995</v>
      </c>
      <c r="M120" s="235"/>
      <c r="N120" s="235">
        <v>33.4</v>
      </c>
      <c r="O120" s="235"/>
      <c r="P120" s="235">
        <v>0</v>
      </c>
      <c r="Q120" s="235"/>
      <c r="R120" s="235">
        <v>0.0010445175314472976</v>
      </c>
      <c r="S120" s="235"/>
      <c r="T120" s="235">
        <v>1953.9979484765915</v>
      </c>
      <c r="U120" s="235"/>
    </row>
    <row r="121" spans="6:21" s="169" customFormat="1" ht="12.75" customHeight="1">
      <c r="F121" s="169" t="s">
        <v>547</v>
      </c>
      <c r="G121" s="169" t="s">
        <v>153</v>
      </c>
      <c r="J121" s="235">
        <v>1100.1847238299997</v>
      </c>
      <c r="K121" s="235"/>
      <c r="L121" s="235">
        <v>-10.438496000000015</v>
      </c>
      <c r="M121" s="235"/>
      <c r="N121" s="235">
        <v>-23.8</v>
      </c>
      <c r="O121" s="235"/>
      <c r="P121" s="235">
        <v>0</v>
      </c>
      <c r="Q121" s="235"/>
      <c r="R121" s="235">
        <v>-0.029097829999894742</v>
      </c>
      <c r="S121" s="235"/>
      <c r="T121" s="235">
        <v>1065.91713</v>
      </c>
      <c r="U121" s="235"/>
    </row>
    <row r="122" spans="6:21" s="169" customFormat="1" ht="12.75" customHeight="1">
      <c r="F122" s="169" t="s">
        <v>548</v>
      </c>
      <c r="G122" s="169" t="s">
        <v>154</v>
      </c>
      <c r="J122" s="235">
        <v>6887.393570601875</v>
      </c>
      <c r="K122" s="235"/>
      <c r="L122" s="235">
        <v>1202.1922073011845</v>
      </c>
      <c r="M122" s="235"/>
      <c r="N122" s="235">
        <v>-167.3</v>
      </c>
      <c r="O122" s="235"/>
      <c r="P122" s="235">
        <v>-2.5</v>
      </c>
      <c r="Q122" s="235"/>
      <c r="R122" s="235">
        <v>-0.008210863946871427</v>
      </c>
      <c r="S122" s="235"/>
      <c r="T122" s="235">
        <v>7919.777567039113</v>
      </c>
      <c r="U122" s="235"/>
    </row>
    <row r="123" spans="7:21" s="169" customFormat="1" ht="12.75" customHeight="1">
      <c r="G123" s="169" t="s">
        <v>293</v>
      </c>
      <c r="H123" s="169" t="s">
        <v>65</v>
      </c>
      <c r="J123" s="235">
        <v>3149.1718337413877</v>
      </c>
      <c r="K123" s="235"/>
      <c r="L123" s="235">
        <v>66.369271</v>
      </c>
      <c r="M123" s="235"/>
      <c r="N123" s="235">
        <v>-93</v>
      </c>
      <c r="O123" s="235"/>
      <c r="P123" s="235">
        <v>0</v>
      </c>
      <c r="Q123" s="235"/>
      <c r="R123" s="235">
        <v>0.010761312855748884</v>
      </c>
      <c r="S123" s="235"/>
      <c r="T123" s="235">
        <v>3122.5518660542434</v>
      </c>
      <c r="U123" s="235"/>
    </row>
    <row r="124" spans="7:21" s="169" customFormat="1" ht="12.75" customHeight="1">
      <c r="G124" s="169" t="s">
        <v>294</v>
      </c>
      <c r="H124" s="169" t="s">
        <v>66</v>
      </c>
      <c r="J124" s="235">
        <v>3738.2217368604875</v>
      </c>
      <c r="K124" s="235"/>
      <c r="L124" s="235">
        <v>1135.8229363011844</v>
      </c>
      <c r="M124" s="235"/>
      <c r="N124" s="235">
        <v>-74.3</v>
      </c>
      <c r="O124" s="235"/>
      <c r="P124" s="235">
        <v>-2.5</v>
      </c>
      <c r="Q124" s="235"/>
      <c r="R124" s="235">
        <v>-0.01897217680262031</v>
      </c>
      <c r="S124" s="235"/>
      <c r="T124" s="235">
        <v>4797.225700984869</v>
      </c>
      <c r="U124" s="235"/>
    </row>
    <row r="125" spans="5:21" s="169" customFormat="1" ht="12.75" customHeight="1">
      <c r="E125" s="169" t="s">
        <v>611</v>
      </c>
      <c r="F125" s="169" t="s">
        <v>612</v>
      </c>
      <c r="J125" s="235">
        <v>1178.7</v>
      </c>
      <c r="K125" s="235"/>
      <c r="L125" s="235">
        <v>48.80000000000007</v>
      </c>
      <c r="M125" s="235"/>
      <c r="N125" s="235">
        <v>0</v>
      </c>
      <c r="O125" s="235"/>
      <c r="P125" s="235">
        <v>0</v>
      </c>
      <c r="Q125" s="235"/>
      <c r="R125" s="235">
        <v>-1.1368683772161603E-13</v>
      </c>
      <c r="S125" s="235"/>
      <c r="T125" s="235">
        <v>1227.5</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1176</v>
      </c>
      <c r="K128" s="235"/>
      <c r="L128" s="235">
        <v>48.80000000000007</v>
      </c>
      <c r="M128" s="235"/>
      <c r="N128" s="235">
        <v>0</v>
      </c>
      <c r="O128" s="235"/>
      <c r="P128" s="235">
        <v>0</v>
      </c>
      <c r="Q128" s="235"/>
      <c r="R128" s="235">
        <v>-1.1368683772161603E-13</v>
      </c>
      <c r="S128" s="235"/>
      <c r="T128" s="235">
        <v>1224.8</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3" customFormat="1" ht="12.75" customHeight="1">
      <c r="C130" s="193" t="s">
        <v>480</v>
      </c>
      <c r="D130" s="193" t="s">
        <v>315</v>
      </c>
      <c r="J130" s="331">
        <v>2982.1693980100013</v>
      </c>
      <c r="K130" s="331"/>
      <c r="L130" s="331">
        <v>-2303.138688591794</v>
      </c>
      <c r="M130" s="331"/>
      <c r="N130" s="331">
        <v>621.1907285839608</v>
      </c>
      <c r="O130" s="331"/>
      <c r="P130" s="331">
        <v>2227.3556227178346</v>
      </c>
      <c r="Q130" s="331"/>
      <c r="R130" s="331">
        <v>0</v>
      </c>
      <c r="S130" s="331"/>
      <c r="T130" s="331">
        <v>3527.5770607200025</v>
      </c>
      <c r="U130" s="331"/>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2205.436406440001</v>
      </c>
      <c r="K133" s="235"/>
      <c r="L133" s="235">
        <v>-1204.692376070575</v>
      </c>
      <c r="M133" s="235"/>
      <c r="N133" s="235">
        <v>380.4272051343419</v>
      </c>
      <c r="O133" s="235"/>
      <c r="P133" s="235">
        <v>1196.8687458762347</v>
      </c>
      <c r="Q133" s="235"/>
      <c r="R133" s="235">
        <v>0</v>
      </c>
      <c r="S133" s="235"/>
      <c r="T133" s="235">
        <v>2578.0399813800027</v>
      </c>
      <c r="U133" s="235"/>
    </row>
    <row r="134" spans="4:21" s="169" customFormat="1" ht="12.75" customHeight="1">
      <c r="D134" s="169" t="s">
        <v>556</v>
      </c>
      <c r="E134" s="169" t="s">
        <v>154</v>
      </c>
      <c r="J134" s="235">
        <v>776.7329915700001</v>
      </c>
      <c r="K134" s="235"/>
      <c r="L134" s="235">
        <v>-1098.4463125212192</v>
      </c>
      <c r="M134" s="235"/>
      <c r="N134" s="235">
        <v>240.7635234496189</v>
      </c>
      <c r="O134" s="235"/>
      <c r="P134" s="235">
        <v>1030.4868768416</v>
      </c>
      <c r="Q134" s="235"/>
      <c r="R134" s="235">
        <v>0</v>
      </c>
      <c r="S134" s="235"/>
      <c r="T134" s="235">
        <v>949.5370793399999</v>
      </c>
      <c r="U134" s="235"/>
    </row>
    <row r="135" spans="3:21" s="193" customFormat="1" ht="12.75" customHeight="1">
      <c r="C135" s="193" t="s">
        <v>557</v>
      </c>
      <c r="D135" s="193" t="s">
        <v>227</v>
      </c>
      <c r="J135" s="331">
        <v>49813.263222269765</v>
      </c>
      <c r="K135" s="331"/>
      <c r="L135" s="331">
        <v>3955.957493698016</v>
      </c>
      <c r="M135" s="331"/>
      <c r="N135" s="331">
        <v>0</v>
      </c>
      <c r="O135" s="331"/>
      <c r="P135" s="331">
        <v>-135.1</v>
      </c>
      <c r="Q135" s="331"/>
      <c r="R135" s="331">
        <v>8.493708925763343</v>
      </c>
      <c r="S135" s="331"/>
      <c r="T135" s="331">
        <v>53642.61442489353</v>
      </c>
      <c r="U135" s="331"/>
    </row>
    <row r="136" spans="4:21" s="169" customFormat="1" ht="12.75" customHeight="1">
      <c r="D136" s="169" t="s">
        <v>273</v>
      </c>
      <c r="E136" s="169" t="s">
        <v>21</v>
      </c>
      <c r="J136" s="235">
        <v>12835.428112297775</v>
      </c>
      <c r="K136" s="235"/>
      <c r="L136" s="235">
        <v>637.7581895888322</v>
      </c>
      <c r="M136" s="235"/>
      <c r="N136" s="235">
        <v>0</v>
      </c>
      <c r="O136" s="235"/>
      <c r="P136" s="235">
        <v>0</v>
      </c>
      <c r="Q136" s="235"/>
      <c r="R136" s="235">
        <v>8.428817887595873</v>
      </c>
      <c r="S136" s="235"/>
      <c r="T136" s="235">
        <v>13481.615119774206</v>
      </c>
      <c r="U136" s="235"/>
    </row>
    <row r="137" spans="5:21" s="169" customFormat="1" ht="12.75" customHeight="1">
      <c r="E137" s="169" t="s">
        <v>558</v>
      </c>
      <c r="F137" s="169" t="s">
        <v>539</v>
      </c>
      <c r="J137" s="235">
        <v>0</v>
      </c>
      <c r="K137" s="235"/>
      <c r="L137" s="235">
        <v>-8.443939948594505</v>
      </c>
      <c r="M137" s="235"/>
      <c r="N137" s="235">
        <v>0</v>
      </c>
      <c r="O137" s="235"/>
      <c r="P137" s="235">
        <v>0</v>
      </c>
      <c r="Q137" s="235"/>
      <c r="R137" s="235">
        <v>8.443939948594505</v>
      </c>
      <c r="S137" s="235"/>
      <c r="T137" s="235">
        <v>0</v>
      </c>
      <c r="U137" s="235"/>
    </row>
    <row r="138" spans="6:21" s="169" customFormat="1" ht="12.75" customHeight="1">
      <c r="F138" s="169" t="s">
        <v>559</v>
      </c>
      <c r="G138" s="169" t="s">
        <v>560</v>
      </c>
      <c r="J138" s="235">
        <v>0</v>
      </c>
      <c r="K138" s="235"/>
      <c r="L138" s="235">
        <v>-8.443939948594505</v>
      </c>
      <c r="M138" s="235"/>
      <c r="N138" s="235">
        <v>0</v>
      </c>
      <c r="O138" s="235"/>
      <c r="P138" s="235">
        <v>0</v>
      </c>
      <c r="Q138" s="235"/>
      <c r="R138" s="235">
        <v>8.443939948594505</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12835.428112297775</v>
      </c>
      <c r="K140" s="235"/>
      <c r="L140" s="235">
        <v>646.2021295374268</v>
      </c>
      <c r="M140" s="235"/>
      <c r="N140" s="235">
        <v>0</v>
      </c>
      <c r="O140" s="235"/>
      <c r="P140" s="235">
        <v>0</v>
      </c>
      <c r="Q140" s="235"/>
      <c r="R140" s="235">
        <v>-0.015122060998631781</v>
      </c>
      <c r="S140" s="235"/>
      <c r="T140" s="235">
        <v>13481.615119774206</v>
      </c>
      <c r="U140" s="235"/>
    </row>
    <row r="141" spans="6:21" s="324" customFormat="1" ht="12.75" customHeight="1">
      <c r="F141" s="324" t="s">
        <v>564</v>
      </c>
      <c r="G141" s="324" t="s">
        <v>560</v>
      </c>
      <c r="I141" s="169"/>
      <c r="J141" s="235">
        <v>1357.235266061</v>
      </c>
      <c r="K141" s="235"/>
      <c r="L141" s="235">
        <v>-189.747544</v>
      </c>
      <c r="M141" s="235"/>
      <c r="N141" s="235">
        <v>0</v>
      </c>
      <c r="O141" s="235"/>
      <c r="P141" s="235">
        <v>0</v>
      </c>
      <c r="Q141" s="235"/>
      <c r="R141" s="235">
        <v>-0.01572206099984541</v>
      </c>
      <c r="S141" s="235"/>
      <c r="T141" s="235">
        <v>1167.472</v>
      </c>
      <c r="U141" s="325"/>
    </row>
    <row r="142" spans="7:21" s="324" customFormat="1" ht="12.75" customHeight="1">
      <c r="G142" s="324" t="s">
        <v>614</v>
      </c>
      <c r="H142" s="324" t="s">
        <v>65</v>
      </c>
      <c r="I142" s="169"/>
      <c r="J142" s="235">
        <v>473.565</v>
      </c>
      <c r="K142" s="235"/>
      <c r="L142" s="235">
        <v>-9.178</v>
      </c>
      <c r="M142" s="235"/>
      <c r="N142" s="235">
        <v>0</v>
      </c>
      <c r="O142" s="235"/>
      <c r="P142" s="235">
        <v>0</v>
      </c>
      <c r="Q142" s="235"/>
      <c r="R142" s="235">
        <v>3.552713678800501E-15</v>
      </c>
      <c r="S142" s="235"/>
      <c r="T142" s="235">
        <v>464.387</v>
      </c>
      <c r="U142" s="325"/>
    </row>
    <row r="143" spans="7:21" s="324" customFormat="1" ht="12.75" customHeight="1">
      <c r="G143" s="324" t="s">
        <v>615</v>
      </c>
      <c r="H143" s="324" t="s">
        <v>66</v>
      </c>
      <c r="I143" s="169"/>
      <c r="J143" s="235">
        <v>883.6702660609999</v>
      </c>
      <c r="K143" s="235"/>
      <c r="L143" s="235">
        <v>-180.569544</v>
      </c>
      <c r="M143" s="235"/>
      <c r="N143" s="235">
        <v>0</v>
      </c>
      <c r="O143" s="235"/>
      <c r="P143" s="235">
        <v>0</v>
      </c>
      <c r="Q143" s="235"/>
      <c r="R143" s="235">
        <v>-0.015722060999848964</v>
      </c>
      <c r="S143" s="235"/>
      <c r="T143" s="235">
        <v>703.085</v>
      </c>
      <c r="U143" s="325"/>
    </row>
    <row r="144" spans="6:21" s="324" customFormat="1" ht="12.75" customHeight="1">
      <c r="F144" s="324" t="s">
        <v>565</v>
      </c>
      <c r="G144" s="324" t="s">
        <v>562</v>
      </c>
      <c r="I144" s="169"/>
      <c r="J144" s="235">
        <v>11478.192846236776</v>
      </c>
      <c r="K144" s="235"/>
      <c r="L144" s="235">
        <v>835.9496735374269</v>
      </c>
      <c r="M144" s="235"/>
      <c r="N144" s="235">
        <v>0</v>
      </c>
      <c r="O144" s="235"/>
      <c r="P144" s="235">
        <v>0</v>
      </c>
      <c r="Q144" s="235"/>
      <c r="R144" s="235">
        <v>0.0006000000012136297</v>
      </c>
      <c r="S144" s="235"/>
      <c r="T144" s="235">
        <v>12314.143119774206</v>
      </c>
      <c r="U144" s="325"/>
    </row>
    <row r="145" spans="7:21" s="324" customFormat="1" ht="12.75" customHeight="1">
      <c r="G145" s="324" t="s">
        <v>566</v>
      </c>
      <c r="H145" s="324" t="s">
        <v>65</v>
      </c>
      <c r="I145" s="169"/>
      <c r="J145" s="235">
        <v>3737.8</v>
      </c>
      <c r="K145" s="235"/>
      <c r="L145" s="235">
        <v>-55.5</v>
      </c>
      <c r="M145" s="235"/>
      <c r="N145" s="235">
        <v>0</v>
      </c>
      <c r="O145" s="235"/>
      <c r="P145" s="235">
        <v>0</v>
      </c>
      <c r="Q145" s="235"/>
      <c r="R145" s="235">
        <v>0</v>
      </c>
      <c r="S145" s="235"/>
      <c r="T145" s="235">
        <v>3682.3</v>
      </c>
      <c r="U145" s="325"/>
    </row>
    <row r="146" spans="7:21" s="324" customFormat="1" ht="12.75" customHeight="1">
      <c r="G146" s="324" t="s">
        <v>567</v>
      </c>
      <c r="H146" s="324" t="s">
        <v>66</v>
      </c>
      <c r="I146" s="169"/>
      <c r="J146" s="235">
        <v>7740.392846236777</v>
      </c>
      <c r="K146" s="235"/>
      <c r="L146" s="235">
        <v>891.4496735374269</v>
      </c>
      <c r="M146" s="235"/>
      <c r="N146" s="235">
        <v>0</v>
      </c>
      <c r="O146" s="235"/>
      <c r="P146" s="235">
        <v>0</v>
      </c>
      <c r="Q146" s="235"/>
      <c r="R146" s="235">
        <v>0.0006000000012136297</v>
      </c>
      <c r="S146" s="235"/>
      <c r="T146" s="235">
        <v>8631.843119774205</v>
      </c>
      <c r="U146" s="325"/>
    </row>
    <row r="147" spans="4:21" s="169" customFormat="1" ht="12.75" customHeight="1">
      <c r="D147" s="169" t="s">
        <v>274</v>
      </c>
      <c r="E147" s="169" t="s">
        <v>22</v>
      </c>
      <c r="J147" s="235">
        <v>36371.535109971985</v>
      </c>
      <c r="K147" s="235"/>
      <c r="L147" s="235">
        <v>3313.9651945092724</v>
      </c>
      <c r="M147" s="235"/>
      <c r="N147" s="235">
        <v>0</v>
      </c>
      <c r="O147" s="235"/>
      <c r="P147" s="235">
        <v>-126</v>
      </c>
      <c r="Q147" s="235"/>
      <c r="R147" s="235">
        <v>0.09900063807912107</v>
      </c>
      <c r="S147" s="235"/>
      <c r="T147" s="235">
        <v>39559.59930511933</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951.9184705318784</v>
      </c>
      <c r="K152" s="235"/>
      <c r="L152" s="235">
        <v>1.8457570592734154</v>
      </c>
      <c r="M152" s="235"/>
      <c r="N152" s="235">
        <v>0</v>
      </c>
      <c r="O152" s="235"/>
      <c r="P152" s="235">
        <v>-12.5</v>
      </c>
      <c r="Q152" s="235"/>
      <c r="R152" s="235">
        <v>-1.3014766672047298</v>
      </c>
      <c r="S152" s="235"/>
      <c r="T152" s="235">
        <v>939.962750923947</v>
      </c>
      <c r="U152" s="235"/>
    </row>
    <row r="153" spans="6:21" s="169" customFormat="1" ht="12.75" customHeight="1">
      <c r="F153" s="169" t="s">
        <v>572</v>
      </c>
      <c r="G153" s="169" t="s">
        <v>560</v>
      </c>
      <c r="J153" s="235">
        <v>951.9184705318784</v>
      </c>
      <c r="K153" s="235"/>
      <c r="L153" s="235">
        <v>1.8457570592734154</v>
      </c>
      <c r="M153" s="235"/>
      <c r="N153" s="235">
        <v>0</v>
      </c>
      <c r="O153" s="235"/>
      <c r="P153" s="235">
        <v>-12.5</v>
      </c>
      <c r="Q153" s="235"/>
      <c r="R153" s="235">
        <v>-1.3014766672047298</v>
      </c>
      <c r="S153" s="235"/>
      <c r="T153" s="235">
        <v>939.962750923947</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11925.971959049999</v>
      </c>
      <c r="K155" s="235"/>
      <c r="L155" s="235">
        <v>-199.92632984000016</v>
      </c>
      <c r="M155" s="235"/>
      <c r="N155" s="235">
        <v>0</v>
      </c>
      <c r="O155" s="235"/>
      <c r="P155" s="235">
        <v>24.8</v>
      </c>
      <c r="Q155" s="235"/>
      <c r="R155" s="235">
        <v>0.033633305262139146</v>
      </c>
      <c r="S155" s="235"/>
      <c r="T155" s="235">
        <v>11750.87926251526</v>
      </c>
      <c r="U155" s="235"/>
    </row>
    <row r="156" spans="6:21" s="169" customFormat="1" ht="12.75" customHeight="1">
      <c r="F156" s="169" t="s">
        <v>575</v>
      </c>
      <c r="G156" s="169" t="s">
        <v>560</v>
      </c>
      <c r="J156" s="235">
        <v>10231.397444999999</v>
      </c>
      <c r="K156" s="235"/>
      <c r="L156" s="235">
        <v>-204.29023300000017</v>
      </c>
      <c r="M156" s="235"/>
      <c r="N156" s="235">
        <v>0</v>
      </c>
      <c r="O156" s="235"/>
      <c r="P156" s="235">
        <v>24.8</v>
      </c>
      <c r="Q156" s="235"/>
      <c r="R156" s="235">
        <v>0.016285305262226046</v>
      </c>
      <c r="S156" s="235"/>
      <c r="T156" s="235">
        <v>10051.92349730526</v>
      </c>
      <c r="U156" s="235"/>
    </row>
    <row r="157" spans="6:21" s="169" customFormat="1" ht="12.75" customHeight="1">
      <c r="F157" s="169" t="s">
        <v>576</v>
      </c>
      <c r="G157" s="169" t="s">
        <v>562</v>
      </c>
      <c r="J157" s="235">
        <v>1694.57451405</v>
      </c>
      <c r="K157" s="235"/>
      <c r="L157" s="235">
        <v>4.363903160000007</v>
      </c>
      <c r="M157" s="235"/>
      <c r="N157" s="235">
        <v>0</v>
      </c>
      <c r="O157" s="235"/>
      <c r="P157" s="235">
        <v>0</v>
      </c>
      <c r="Q157" s="235"/>
      <c r="R157" s="235">
        <v>0.0173479999999131</v>
      </c>
      <c r="S157" s="235"/>
      <c r="T157" s="235">
        <v>1698.95576521</v>
      </c>
      <c r="U157" s="235"/>
    </row>
    <row r="158" spans="5:21" s="169" customFormat="1" ht="12.75" customHeight="1">
      <c r="E158" s="169" t="s">
        <v>577</v>
      </c>
      <c r="F158" s="169" t="s">
        <v>154</v>
      </c>
      <c r="J158" s="235">
        <v>23493.644680390105</v>
      </c>
      <c r="K158" s="235"/>
      <c r="L158" s="235">
        <v>3512.0457672899993</v>
      </c>
      <c r="M158" s="235"/>
      <c r="N158" s="235">
        <v>0</v>
      </c>
      <c r="O158" s="235"/>
      <c r="P158" s="235">
        <v>-138.3</v>
      </c>
      <c r="Q158" s="235"/>
      <c r="R158" s="235">
        <v>1.3668440000217117</v>
      </c>
      <c r="S158" s="235"/>
      <c r="T158" s="235">
        <v>26868.757291680122</v>
      </c>
      <c r="U158" s="235"/>
    </row>
    <row r="159" spans="6:21" s="169" customFormat="1" ht="12.75" customHeight="1">
      <c r="F159" s="169" t="s">
        <v>578</v>
      </c>
      <c r="G159" s="169" t="s">
        <v>560</v>
      </c>
      <c r="J159" s="235">
        <v>21703.531655000104</v>
      </c>
      <c r="K159" s="235"/>
      <c r="L159" s="235">
        <v>2454.0598159999995</v>
      </c>
      <c r="M159" s="235"/>
      <c r="N159" s="235">
        <v>0</v>
      </c>
      <c r="O159" s="235"/>
      <c r="P159" s="235">
        <v>-138.3</v>
      </c>
      <c r="Q159" s="235"/>
      <c r="R159" s="235">
        <v>1.317496000021589</v>
      </c>
      <c r="S159" s="235"/>
      <c r="T159" s="235">
        <v>24020.608967000124</v>
      </c>
      <c r="U159" s="235"/>
    </row>
    <row r="160" spans="7:21" s="169" customFormat="1" ht="12.75" customHeight="1">
      <c r="G160" s="169" t="s">
        <v>620</v>
      </c>
      <c r="H160" s="169" t="s">
        <v>65</v>
      </c>
      <c r="J160" s="235">
        <v>1977.5540019999999</v>
      </c>
      <c r="K160" s="235"/>
      <c r="L160" s="235">
        <v>26.194462999999985</v>
      </c>
      <c r="M160" s="235"/>
      <c r="N160" s="235">
        <v>0</v>
      </c>
      <c r="O160" s="235"/>
      <c r="P160" s="235">
        <v>-0.2</v>
      </c>
      <c r="Q160" s="235"/>
      <c r="R160" s="235">
        <v>1.2745310000000358</v>
      </c>
      <c r="S160" s="235"/>
      <c r="T160" s="235">
        <v>2004.8229959999999</v>
      </c>
      <c r="U160" s="235"/>
    </row>
    <row r="161" spans="7:21" s="169" customFormat="1" ht="12.75" customHeight="1">
      <c r="G161" s="169" t="s">
        <v>621</v>
      </c>
      <c r="H161" s="169" t="s">
        <v>66</v>
      </c>
      <c r="J161" s="235">
        <v>19725.977653000104</v>
      </c>
      <c r="K161" s="235"/>
      <c r="L161" s="235">
        <v>2427.8653529999997</v>
      </c>
      <c r="M161" s="235"/>
      <c r="N161" s="235">
        <v>0</v>
      </c>
      <c r="O161" s="235"/>
      <c r="P161" s="235">
        <v>-138.1</v>
      </c>
      <c r="Q161" s="235"/>
      <c r="R161" s="235">
        <v>0.042965000021553124</v>
      </c>
      <c r="S161" s="235"/>
      <c r="T161" s="235">
        <v>22015.785971000125</v>
      </c>
      <c r="U161" s="235"/>
    </row>
    <row r="162" spans="6:21" s="169" customFormat="1" ht="12.75" customHeight="1">
      <c r="F162" s="169" t="s">
        <v>579</v>
      </c>
      <c r="G162" s="169" t="s">
        <v>562</v>
      </c>
      <c r="J162" s="235">
        <v>1790.11302539</v>
      </c>
      <c r="K162" s="235"/>
      <c r="L162" s="235">
        <v>1057.9859512899998</v>
      </c>
      <c r="M162" s="235"/>
      <c r="N162" s="235">
        <v>0</v>
      </c>
      <c r="O162" s="235"/>
      <c r="P162" s="235">
        <v>0</v>
      </c>
      <c r="Q162" s="235"/>
      <c r="R162" s="235">
        <v>0.04934800000012274</v>
      </c>
      <c r="S162" s="235"/>
      <c r="T162" s="235">
        <v>2848.14832468</v>
      </c>
      <c r="U162" s="235"/>
    </row>
    <row r="163" spans="7:21" s="169" customFormat="1" ht="12.75" customHeight="1">
      <c r="G163" s="169" t="s">
        <v>622</v>
      </c>
      <c r="H163" s="169" t="s">
        <v>65</v>
      </c>
      <c r="J163" s="235">
        <v>246.156445</v>
      </c>
      <c r="K163" s="235"/>
      <c r="L163" s="235">
        <v>650</v>
      </c>
      <c r="M163" s="235"/>
      <c r="N163" s="235">
        <v>0</v>
      </c>
      <c r="O163" s="235"/>
      <c r="P163" s="235">
        <v>0</v>
      </c>
      <c r="Q163" s="235"/>
      <c r="R163" s="235">
        <v>0.01734800000008363</v>
      </c>
      <c r="S163" s="235"/>
      <c r="T163" s="235">
        <v>896.173793</v>
      </c>
      <c r="U163" s="235"/>
    </row>
    <row r="164" spans="7:21" s="169" customFormat="1" ht="12.75" customHeight="1">
      <c r="G164" s="169" t="s">
        <v>623</v>
      </c>
      <c r="H164" s="169" t="s">
        <v>66</v>
      </c>
      <c r="J164" s="235">
        <v>1543.95658039</v>
      </c>
      <c r="K164" s="235"/>
      <c r="L164" s="235">
        <v>407.9859512899999</v>
      </c>
      <c r="M164" s="235"/>
      <c r="N164" s="235">
        <v>0</v>
      </c>
      <c r="O164" s="235"/>
      <c r="P164" s="235">
        <v>0</v>
      </c>
      <c r="Q164" s="235"/>
      <c r="R164" s="235">
        <v>0.03200000000003911</v>
      </c>
      <c r="S164" s="235"/>
      <c r="T164" s="235">
        <v>1951.97453168</v>
      </c>
      <c r="U164" s="235"/>
    </row>
    <row r="165" spans="4:21" s="169" customFormat="1" ht="12.75" customHeight="1">
      <c r="D165" s="169" t="s">
        <v>275</v>
      </c>
      <c r="E165" s="169" t="s">
        <v>23</v>
      </c>
      <c r="J165" s="235">
        <v>401</v>
      </c>
      <c r="K165" s="235"/>
      <c r="L165" s="235">
        <v>7.334109599911638</v>
      </c>
      <c r="M165" s="235"/>
      <c r="N165" s="235">
        <v>0</v>
      </c>
      <c r="O165" s="235"/>
      <c r="P165" s="235">
        <v>-0.1</v>
      </c>
      <c r="Q165" s="235"/>
      <c r="R165" s="235">
        <v>-0.03410959991164972</v>
      </c>
      <c r="S165" s="235"/>
      <c r="T165" s="235">
        <v>408.2</v>
      </c>
      <c r="U165" s="235"/>
    </row>
    <row r="166" spans="5:21" s="169" customFormat="1" ht="12.75" customHeight="1">
      <c r="E166" s="169" t="s">
        <v>580</v>
      </c>
      <c r="F166" s="169" t="s">
        <v>82</v>
      </c>
      <c r="J166" s="235">
        <v>151.1</v>
      </c>
      <c r="K166" s="235"/>
      <c r="L166" s="235">
        <v>-2.4658904000883446</v>
      </c>
      <c r="M166" s="235"/>
      <c r="N166" s="235">
        <v>0</v>
      </c>
      <c r="O166" s="235"/>
      <c r="P166" s="235">
        <v>-0.1</v>
      </c>
      <c r="Q166" s="235"/>
      <c r="R166" s="235">
        <v>-0.03410959991164972</v>
      </c>
      <c r="S166" s="235"/>
      <c r="T166" s="235">
        <v>148.5</v>
      </c>
      <c r="U166" s="235"/>
    </row>
    <row r="167" spans="5:21" s="169" customFormat="1" ht="12.75" customHeight="1">
      <c r="E167" s="169" t="s">
        <v>581</v>
      </c>
      <c r="F167" s="169" t="s">
        <v>153</v>
      </c>
      <c r="J167" s="235">
        <v>249.9</v>
      </c>
      <c r="K167" s="235"/>
      <c r="L167" s="235">
        <v>9.799999999999983</v>
      </c>
      <c r="M167" s="235"/>
      <c r="N167" s="235">
        <v>0</v>
      </c>
      <c r="O167" s="235"/>
      <c r="P167" s="235">
        <v>0</v>
      </c>
      <c r="Q167" s="235"/>
      <c r="R167" s="235">
        <v>0</v>
      </c>
      <c r="S167" s="235"/>
      <c r="T167" s="235">
        <v>259.7</v>
      </c>
      <c r="U167" s="235"/>
    </row>
    <row r="168" spans="4:21" s="169" customFormat="1" ht="12.75" customHeight="1">
      <c r="D168" s="169" t="s">
        <v>624</v>
      </c>
      <c r="E168" s="169" t="s">
        <v>25</v>
      </c>
      <c r="J168" s="235">
        <v>6.3</v>
      </c>
      <c r="K168" s="235"/>
      <c r="L168" s="235">
        <v>-3.1</v>
      </c>
      <c r="M168" s="235"/>
      <c r="N168" s="235">
        <v>0</v>
      </c>
      <c r="O168" s="235"/>
      <c r="P168" s="235">
        <v>0</v>
      </c>
      <c r="Q168" s="235"/>
      <c r="R168" s="235">
        <v>-8.881784197001252E-16</v>
      </c>
      <c r="S168" s="235"/>
      <c r="T168" s="235">
        <v>3.2</v>
      </c>
      <c r="U168" s="235"/>
    </row>
    <row r="169" spans="5:21" s="169" customFormat="1" ht="12.75" customHeight="1">
      <c r="E169" s="169" t="s">
        <v>277</v>
      </c>
      <c r="F169" s="169" t="s">
        <v>82</v>
      </c>
      <c r="J169" s="235">
        <v>6.3</v>
      </c>
      <c r="K169" s="235"/>
      <c r="L169" s="235">
        <v>-3.1</v>
      </c>
      <c r="M169" s="235"/>
      <c r="N169" s="235">
        <v>0</v>
      </c>
      <c r="O169" s="235"/>
      <c r="P169" s="235">
        <v>0</v>
      </c>
      <c r="Q169" s="235"/>
      <c r="R169" s="235">
        <v>-8.881784197001252E-16</v>
      </c>
      <c r="S169" s="235"/>
      <c r="T169" s="235">
        <v>3.2</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6.3</v>
      </c>
      <c r="K171" s="235"/>
      <c r="L171" s="235">
        <v>-3.1</v>
      </c>
      <c r="M171" s="235"/>
      <c r="N171" s="235">
        <v>0</v>
      </c>
      <c r="O171" s="235"/>
      <c r="P171" s="235">
        <v>0</v>
      </c>
      <c r="Q171" s="235"/>
      <c r="R171" s="235">
        <v>-8.881784197001252E-16</v>
      </c>
      <c r="S171" s="235"/>
      <c r="T171" s="235">
        <v>3.2</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646</v>
      </c>
      <c r="J181" s="235">
        <v>199</v>
      </c>
      <c r="K181" s="235"/>
      <c r="L181" s="235">
        <v>0</v>
      </c>
      <c r="M181" s="235"/>
      <c r="N181" s="235">
        <v>0</v>
      </c>
      <c r="O181" s="235"/>
      <c r="P181" s="235">
        <v>-9</v>
      </c>
      <c r="Q181" s="235"/>
      <c r="R181" s="235">
        <v>0</v>
      </c>
      <c r="S181" s="235"/>
      <c r="T181" s="235">
        <v>190</v>
      </c>
    </row>
    <row r="182" spans="2:20" s="333" customFormat="1" ht="12" customHeight="1">
      <c r="B182" s="257"/>
      <c r="C182" s="257"/>
      <c r="D182" s="257"/>
      <c r="E182" s="257"/>
      <c r="F182" s="257"/>
      <c r="G182" s="257"/>
      <c r="H182" s="257"/>
      <c r="J182" s="336"/>
      <c r="K182" s="336"/>
      <c r="T182" s="336"/>
    </row>
    <row r="183" spans="2:20" s="333" customFormat="1" ht="12" customHeight="1">
      <c r="B183" s="256"/>
      <c r="C183" s="256"/>
      <c r="D183" s="256"/>
      <c r="E183" s="256"/>
      <c r="F183" s="256"/>
      <c r="G183" s="256"/>
      <c r="H183" s="256"/>
      <c r="I183" s="366"/>
      <c r="J183" s="367"/>
      <c r="K183" s="367"/>
      <c r="L183" s="366"/>
      <c r="M183" s="366"/>
      <c r="N183" s="366"/>
      <c r="O183" s="366"/>
      <c r="P183" s="366"/>
      <c r="Q183" s="366"/>
      <c r="R183" s="366"/>
      <c r="S183" s="366"/>
      <c r="T183" s="367"/>
    </row>
    <row r="184" spans="2:20" s="333" customFormat="1" ht="12" customHeight="1">
      <c r="B184" s="187" t="s">
        <v>522</v>
      </c>
      <c r="C184" s="319" t="s">
        <v>605</v>
      </c>
      <c r="D184" s="319"/>
      <c r="E184" s="319"/>
      <c r="F184" s="319"/>
      <c r="G184" s="319"/>
      <c r="H184" s="319"/>
      <c r="J184" s="336"/>
      <c r="K184" s="336"/>
      <c r="T184" s="336"/>
    </row>
    <row r="185" spans="2:17" ht="12" customHeight="1">
      <c r="B185" s="169"/>
      <c r="C185" s="319" t="s">
        <v>783</v>
      </c>
      <c r="D185" s="322"/>
      <c r="E185" s="169"/>
      <c r="F185" s="319"/>
      <c r="G185" s="319"/>
      <c r="H185" s="327"/>
      <c r="I185" s="363"/>
      <c r="L185" s="364"/>
      <c r="M185" s="364"/>
      <c r="N185" s="365"/>
      <c r="O185" s="365"/>
      <c r="P185" s="365"/>
      <c r="Q185" s="365"/>
    </row>
    <row r="186" spans="3:17" ht="12" customHeight="1">
      <c r="C186" s="368"/>
      <c r="D186" s="363"/>
      <c r="E186" s="363"/>
      <c r="F186" s="363"/>
      <c r="G186" s="363"/>
      <c r="H186" s="368"/>
      <c r="I186" s="368"/>
      <c r="L186" s="369"/>
      <c r="M186" s="369"/>
      <c r="N186" s="370"/>
      <c r="O186" s="370"/>
      <c r="P186" s="365"/>
      <c r="Q186" s="365"/>
    </row>
    <row r="187" spans="2:17" ht="12" customHeight="1">
      <c r="B187" s="363"/>
      <c r="H187" s="363"/>
      <c r="I187" s="363"/>
      <c r="L187" s="364"/>
      <c r="M187" s="364"/>
      <c r="N187" s="365"/>
      <c r="O187" s="365"/>
      <c r="P187" s="365"/>
      <c r="Q187" s="365"/>
    </row>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18.xml><?xml version="1.0" encoding="utf-8"?>
<worksheet xmlns="http://schemas.openxmlformats.org/spreadsheetml/2006/main" xmlns:r="http://schemas.openxmlformats.org/officeDocument/2006/relationships">
  <dimension ref="B1:U187"/>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8.7109375" style="258" customWidth="1"/>
    <col min="7" max="7" width="10.7109375" style="258" customWidth="1"/>
    <col min="8" max="8" width="12.7109375" style="258" customWidth="1"/>
    <col min="9" max="9" width="4.7109375" style="258" customWidth="1"/>
    <col min="10" max="10" width="11.7109375" style="336" customWidth="1"/>
    <col min="11" max="11" width="2.7109375" style="336" customWidth="1"/>
    <col min="12" max="12" width="11.7109375" style="333" customWidth="1"/>
    <col min="13" max="13" width="2.7109375" style="333" customWidth="1"/>
    <col min="14" max="14" width="11.7109375" style="333" customWidth="1"/>
    <col min="15" max="15" width="2.7109375" style="333" customWidth="1"/>
    <col min="16" max="16" width="11.7109375" style="333" customWidth="1"/>
    <col min="17" max="17" width="2.7109375" style="333" customWidth="1"/>
    <col min="18" max="18" width="11.7109375" style="333" customWidth="1"/>
    <col min="19" max="19" width="2.7109375" style="333" customWidth="1"/>
    <col min="20" max="20" width="11.7109375" style="336" customWidth="1"/>
    <col min="21" max="21" width="10.7109375" style="333" customWidth="1"/>
    <col min="22" max="16384" width="10.7109375" style="258" customWidth="1"/>
  </cols>
  <sheetData>
    <row r="1" ht="12.75">
      <c r="B1" s="156" t="s">
        <v>756</v>
      </c>
    </row>
    <row r="2" spans="2:21" s="292" customFormat="1" ht="12.75" customHeight="1">
      <c r="B2" s="293" t="s">
        <v>757</v>
      </c>
      <c r="C2" s="294"/>
      <c r="D2" s="294"/>
      <c r="E2" s="294"/>
      <c r="F2" s="294"/>
      <c r="G2" s="294"/>
      <c r="H2" s="294"/>
      <c r="I2" s="294"/>
      <c r="J2" s="295"/>
      <c r="K2" s="295"/>
      <c r="L2" s="296"/>
      <c r="M2" s="296"/>
      <c r="N2" s="297"/>
      <c r="O2" s="297"/>
      <c r="P2" s="297"/>
      <c r="Q2" s="297"/>
      <c r="R2" s="297"/>
      <c r="S2" s="297"/>
      <c r="T2" s="298"/>
      <c r="U2" s="299"/>
    </row>
    <row r="3" spans="2:20" ht="12" customHeight="1">
      <c r="B3" s="343" t="s">
        <v>0</v>
      </c>
      <c r="C3" s="344"/>
      <c r="D3" s="338"/>
      <c r="E3" s="338"/>
      <c r="F3" s="338"/>
      <c r="G3" s="338"/>
      <c r="H3" s="338"/>
      <c r="I3" s="338"/>
      <c r="J3" s="341"/>
      <c r="K3" s="341"/>
      <c r="T3" s="341"/>
    </row>
    <row r="4" spans="2:20" s="343" customFormat="1" ht="12.75" customHeight="1">
      <c r="B4" s="337"/>
      <c r="J4" s="345"/>
      <c r="K4" s="345"/>
      <c r="L4" s="345"/>
      <c r="M4" s="345"/>
      <c r="N4" s="345"/>
      <c r="O4" s="345"/>
      <c r="P4" s="345"/>
      <c r="Q4" s="345"/>
      <c r="R4" s="345"/>
      <c r="S4" s="345"/>
      <c r="T4" s="345"/>
    </row>
    <row r="5" spans="2:20" s="343" customFormat="1" ht="10.5" customHeight="1">
      <c r="B5" s="346"/>
      <c r="C5" s="346"/>
      <c r="D5" s="346"/>
      <c r="E5" s="346"/>
      <c r="F5" s="346"/>
      <c r="G5" s="346"/>
      <c r="H5" s="347"/>
      <c r="I5" s="347"/>
      <c r="J5" s="347"/>
      <c r="K5" s="347"/>
      <c r="L5" s="347" t="s">
        <v>625</v>
      </c>
      <c r="M5" s="347"/>
      <c r="N5" s="347"/>
      <c r="O5" s="347"/>
      <c r="P5" s="347"/>
      <c r="Q5" s="347"/>
      <c r="R5" s="347"/>
      <c r="S5" s="347"/>
      <c r="T5" s="348"/>
    </row>
    <row r="6" spans="8:21" ht="10.5" customHeight="1">
      <c r="H6" s="338"/>
      <c r="I6" s="338"/>
      <c r="J6" s="340"/>
      <c r="K6" s="340"/>
      <c r="L6" s="349" t="s">
        <v>644</v>
      </c>
      <c r="M6" s="349"/>
      <c r="N6" s="349"/>
      <c r="O6" s="349"/>
      <c r="P6" s="349"/>
      <c r="Q6" s="349"/>
      <c r="R6" s="349"/>
      <c r="S6" s="350"/>
      <c r="T6" s="341"/>
      <c r="U6" s="258"/>
    </row>
    <row r="7" spans="2:21" ht="10.5" customHeight="1">
      <c r="B7" s="342" t="s">
        <v>1</v>
      </c>
      <c r="F7" s="351"/>
      <c r="G7" s="351"/>
      <c r="H7" s="351"/>
      <c r="I7" s="351"/>
      <c r="L7" s="336"/>
      <c r="M7" s="336"/>
      <c r="N7" s="336"/>
      <c r="O7" s="336"/>
      <c r="P7" s="336"/>
      <c r="Q7" s="336"/>
      <c r="R7" s="336"/>
      <c r="S7" s="336"/>
      <c r="U7" s="258"/>
    </row>
    <row r="8" spans="2:20" s="343" customFormat="1" ht="42" customHeight="1" thickBot="1">
      <c r="B8" s="353"/>
      <c r="C8" s="353"/>
      <c r="D8" s="353"/>
      <c r="E8" s="353"/>
      <c r="F8" s="354"/>
      <c r="G8" s="354"/>
      <c r="H8" s="354"/>
      <c r="I8" s="355"/>
      <c r="J8" s="356">
        <v>39692</v>
      </c>
      <c r="K8" s="357"/>
      <c r="L8" s="358" t="s">
        <v>626</v>
      </c>
      <c r="M8" s="357"/>
      <c r="N8" s="359" t="s">
        <v>627</v>
      </c>
      <c r="O8" s="360"/>
      <c r="P8" s="361" t="s">
        <v>628</v>
      </c>
      <c r="Q8" s="360"/>
      <c r="R8" s="361" t="s">
        <v>527</v>
      </c>
      <c r="S8" s="359"/>
      <c r="T8" s="356">
        <v>39783</v>
      </c>
    </row>
    <row r="9" spans="6:21" ht="7.5" customHeight="1">
      <c r="F9" s="351"/>
      <c r="G9" s="351"/>
      <c r="H9" s="351"/>
      <c r="I9" s="351"/>
      <c r="L9" s="336"/>
      <c r="M9" s="336"/>
      <c r="N9" s="336"/>
      <c r="O9" s="336"/>
      <c r="P9" s="336"/>
      <c r="Q9" s="336"/>
      <c r="R9" s="336"/>
      <c r="S9" s="336"/>
      <c r="U9" s="258"/>
    </row>
    <row r="10" spans="2:21" s="187" customFormat="1" ht="12.75" customHeight="1">
      <c r="B10" s="292" t="s">
        <v>196</v>
      </c>
      <c r="C10" s="315"/>
      <c r="D10" s="292"/>
      <c r="E10" s="292"/>
      <c r="F10" s="316"/>
      <c r="G10" s="316"/>
      <c r="H10" s="316"/>
      <c r="I10" s="316"/>
      <c r="J10" s="295">
        <v>-26951.2077027919</v>
      </c>
      <c r="K10" s="169"/>
      <c r="L10" s="295">
        <v>-1537.5499300478368</v>
      </c>
      <c r="M10" s="169"/>
      <c r="N10" s="295">
        <v>-10604.971164529485</v>
      </c>
      <c r="O10" s="169"/>
      <c r="P10" s="295">
        <v>8845.728959995142</v>
      </c>
      <c r="Q10" s="169"/>
      <c r="R10" s="295">
        <v>70.96880913002855</v>
      </c>
      <c r="S10" s="169"/>
      <c r="T10" s="295">
        <v>-30177.031028244062</v>
      </c>
      <c r="U10" s="256"/>
    </row>
    <row r="11" spans="2:21" s="187" customFormat="1" ht="12.75" customHeight="1">
      <c r="B11" s="292"/>
      <c r="C11" s="292"/>
      <c r="D11" s="292"/>
      <c r="E11" s="292"/>
      <c r="F11" s="316"/>
      <c r="G11" s="316"/>
      <c r="H11" s="316"/>
      <c r="I11" s="316"/>
      <c r="J11" s="295"/>
      <c r="K11" s="169"/>
      <c r="L11" s="295"/>
      <c r="M11" s="169"/>
      <c r="N11" s="295"/>
      <c r="O11" s="169"/>
      <c r="P11" s="295"/>
      <c r="Q11" s="169"/>
      <c r="R11" s="295"/>
      <c r="S11" s="169"/>
      <c r="T11" s="295"/>
      <c r="U11" s="256"/>
    </row>
    <row r="12" spans="2:21" s="169" customFormat="1" ht="12.75" customHeight="1">
      <c r="B12" s="316" t="s">
        <v>421</v>
      </c>
      <c r="C12" s="316" t="s">
        <v>481</v>
      </c>
      <c r="D12" s="316"/>
      <c r="E12" s="317"/>
      <c r="F12" s="316"/>
      <c r="G12" s="316"/>
      <c r="H12" s="316"/>
      <c r="I12" s="316"/>
      <c r="J12" s="295">
        <v>160170.7968237215</v>
      </c>
      <c r="L12" s="295">
        <v>-7875.655594330405</v>
      </c>
      <c r="N12" s="295">
        <v>-11259.482411261124</v>
      </c>
      <c r="P12" s="295">
        <v>1812.5276382517402</v>
      </c>
      <c r="R12" s="295">
        <v>70.0725790493814</v>
      </c>
      <c r="T12" s="295">
        <v>142918.25903543108</v>
      </c>
      <c r="U12" s="235"/>
    </row>
    <row r="13" spans="2:21" s="169" customFormat="1" ht="12.75" customHeight="1">
      <c r="B13" s="316"/>
      <c r="C13" s="316"/>
      <c r="D13" s="316"/>
      <c r="E13" s="316"/>
      <c r="F13" s="316"/>
      <c r="G13" s="316"/>
      <c r="H13" s="316"/>
      <c r="I13" s="316"/>
      <c r="J13" s="295"/>
      <c r="L13" s="295"/>
      <c r="N13" s="295"/>
      <c r="P13" s="295"/>
      <c r="R13" s="295"/>
      <c r="T13" s="295"/>
      <c r="U13" s="235"/>
    </row>
    <row r="14" spans="2:21" s="193" customFormat="1" ht="12.75" customHeight="1">
      <c r="B14" s="318"/>
      <c r="C14" s="318" t="s">
        <v>423</v>
      </c>
      <c r="D14" s="318" t="s">
        <v>750</v>
      </c>
      <c r="E14" s="318"/>
      <c r="F14" s="318"/>
      <c r="G14" s="318"/>
      <c r="H14" s="318"/>
      <c r="I14" s="318"/>
      <c r="J14" s="330">
        <v>33852.35430438679</v>
      </c>
      <c r="L14" s="330">
        <v>2142.8980433600004</v>
      </c>
      <c r="N14" s="330">
        <v>-2905.9595479491654</v>
      </c>
      <c r="P14" s="330">
        <v>-1326.6216246928643</v>
      </c>
      <c r="R14" s="330">
        <v>-0.013663999999998566</v>
      </c>
      <c r="T14" s="330">
        <v>31762.65751110476</v>
      </c>
      <c r="U14" s="331"/>
    </row>
    <row r="15" spans="2:21" s="169" customFormat="1" ht="12.75" customHeight="1">
      <c r="B15" s="316"/>
      <c r="C15" s="316"/>
      <c r="D15" s="316" t="s">
        <v>200</v>
      </c>
      <c r="E15" s="316" t="s">
        <v>528</v>
      </c>
      <c r="F15" s="316"/>
      <c r="G15" s="316"/>
      <c r="H15" s="316"/>
      <c r="I15" s="316"/>
      <c r="J15" s="295">
        <v>30232.507019771976</v>
      </c>
      <c r="L15" s="295">
        <v>1584.7627960300003</v>
      </c>
      <c r="N15" s="295">
        <v>-2905.9595479491654</v>
      </c>
      <c r="P15" s="295">
        <v>-1326.6216246928643</v>
      </c>
      <c r="R15" s="295">
        <v>-0.013663999999998566</v>
      </c>
      <c r="T15" s="295">
        <v>27584.674979159947</v>
      </c>
      <c r="U15" s="235"/>
    </row>
    <row r="16" spans="2:21" s="169" customFormat="1" ht="12.75" customHeight="1">
      <c r="B16" s="316"/>
      <c r="C16" s="316"/>
      <c r="D16" s="316"/>
      <c r="E16" s="316" t="s">
        <v>201</v>
      </c>
      <c r="F16" s="316"/>
      <c r="G16" s="316"/>
      <c r="H16" s="316"/>
      <c r="I16" s="316"/>
      <c r="J16" s="295">
        <v>0</v>
      </c>
      <c r="L16" s="295">
        <v>0</v>
      </c>
      <c r="N16" s="295">
        <v>0</v>
      </c>
      <c r="P16" s="295">
        <v>0</v>
      </c>
      <c r="R16" s="295">
        <v>0</v>
      </c>
      <c r="T16" s="295">
        <v>0</v>
      </c>
      <c r="U16" s="235"/>
    </row>
    <row r="17" spans="2:21" s="169" customFormat="1" ht="12.75" customHeight="1">
      <c r="B17" s="316"/>
      <c r="C17" s="316"/>
      <c r="D17" s="316"/>
      <c r="E17" s="316" t="s">
        <v>529</v>
      </c>
      <c r="F17" s="316" t="s">
        <v>530</v>
      </c>
      <c r="G17" s="316"/>
      <c r="H17" s="316"/>
      <c r="I17" s="316"/>
      <c r="J17" s="295">
        <v>30232.507019771976</v>
      </c>
      <c r="L17" s="295">
        <v>1584.7627960300003</v>
      </c>
      <c r="N17" s="295">
        <v>-2905.9595479491654</v>
      </c>
      <c r="P17" s="295">
        <v>-1326.6216246928643</v>
      </c>
      <c r="R17" s="295">
        <v>-0.013663999999998566</v>
      </c>
      <c r="T17" s="295">
        <v>27584.674979159947</v>
      </c>
      <c r="U17" s="235"/>
    </row>
    <row r="18" spans="2:21" s="169" customFormat="1" ht="12.75" customHeight="1">
      <c r="B18" s="316"/>
      <c r="C18" s="316"/>
      <c r="D18" s="316"/>
      <c r="E18" s="316" t="s">
        <v>531</v>
      </c>
      <c r="F18" s="316" t="s">
        <v>532</v>
      </c>
      <c r="G18" s="316"/>
      <c r="H18" s="316"/>
      <c r="I18" s="316"/>
      <c r="J18" s="295">
        <v>0</v>
      </c>
      <c r="L18" s="295">
        <v>0</v>
      </c>
      <c r="N18" s="295">
        <v>0</v>
      </c>
      <c r="P18" s="295">
        <v>0</v>
      </c>
      <c r="R18" s="295">
        <v>0</v>
      </c>
      <c r="T18" s="295">
        <v>0</v>
      </c>
      <c r="U18" s="235"/>
    </row>
    <row r="19" spans="2:21" s="169" customFormat="1" ht="12.75" customHeight="1">
      <c r="B19" s="316"/>
      <c r="C19" s="316"/>
      <c r="D19" s="316" t="s">
        <v>204</v>
      </c>
      <c r="E19" s="316" t="s">
        <v>17</v>
      </c>
      <c r="F19" s="316"/>
      <c r="G19" s="316"/>
      <c r="H19" s="316"/>
      <c r="I19" s="316"/>
      <c r="J19" s="295">
        <v>3619.847284614813</v>
      </c>
      <c r="L19" s="295">
        <v>558.13524733</v>
      </c>
      <c r="N19" s="295">
        <v>0</v>
      </c>
      <c r="P19" s="295">
        <v>0</v>
      </c>
      <c r="R19" s="295">
        <v>0</v>
      </c>
      <c r="T19" s="295">
        <v>4177.982531944813</v>
      </c>
      <c r="U19" s="235"/>
    </row>
    <row r="20" spans="2:21" s="169" customFormat="1" ht="12.75" customHeight="1">
      <c r="B20" s="316"/>
      <c r="C20" s="316"/>
      <c r="D20" s="316"/>
      <c r="E20" s="316" t="s">
        <v>533</v>
      </c>
      <c r="F20" s="316" t="s">
        <v>530</v>
      </c>
      <c r="G20" s="316"/>
      <c r="H20" s="316"/>
      <c r="I20" s="316"/>
      <c r="J20" s="295">
        <v>3619.847284614813</v>
      </c>
      <c r="L20" s="295">
        <v>558.13524733</v>
      </c>
      <c r="N20" s="295">
        <v>0</v>
      </c>
      <c r="P20" s="295">
        <v>0</v>
      </c>
      <c r="R20" s="295">
        <v>0</v>
      </c>
      <c r="T20" s="295">
        <v>4177.982531944813</v>
      </c>
      <c r="U20" s="235"/>
    </row>
    <row r="21" spans="2:21" s="169" customFormat="1" ht="12.75" customHeight="1">
      <c r="B21" s="316"/>
      <c r="C21" s="316"/>
      <c r="D21" s="316"/>
      <c r="E21" s="316" t="s">
        <v>534</v>
      </c>
      <c r="F21" s="316" t="s">
        <v>532</v>
      </c>
      <c r="G21" s="316"/>
      <c r="H21" s="316"/>
      <c r="I21" s="316"/>
      <c r="J21" s="295">
        <v>0</v>
      </c>
      <c r="L21" s="295">
        <v>0</v>
      </c>
      <c r="N21" s="295">
        <v>0</v>
      </c>
      <c r="P21" s="295">
        <v>0</v>
      </c>
      <c r="R21" s="295">
        <v>0</v>
      </c>
      <c r="T21" s="295">
        <v>0</v>
      </c>
      <c r="U21" s="235"/>
    </row>
    <row r="22" spans="2:21" s="193" customFormat="1" ht="12.75" customHeight="1">
      <c r="B22" s="318"/>
      <c r="C22" s="318" t="s">
        <v>427</v>
      </c>
      <c r="D22" s="318" t="s">
        <v>314</v>
      </c>
      <c r="E22" s="318"/>
      <c r="F22" s="318"/>
      <c r="G22" s="318"/>
      <c r="H22" s="318"/>
      <c r="I22" s="318"/>
      <c r="J22" s="330">
        <v>67020.18900367297</v>
      </c>
      <c r="L22" s="330">
        <v>1257.8572583055036</v>
      </c>
      <c r="N22" s="330">
        <v>-9010.225357793444</v>
      </c>
      <c r="P22" s="330">
        <v>-1327.1946675752333</v>
      </c>
      <c r="R22" s="330">
        <v>33.4265181693814</v>
      </c>
      <c r="T22" s="330">
        <v>57974.052754779186</v>
      </c>
      <c r="U22" s="331"/>
    </row>
    <row r="23" spans="2:21" s="169" customFormat="1" ht="12.75" customHeight="1">
      <c r="B23" s="316"/>
      <c r="C23" s="316"/>
      <c r="D23" s="316" t="s">
        <v>535</v>
      </c>
      <c r="E23" s="316" t="s">
        <v>536</v>
      </c>
      <c r="F23" s="316"/>
      <c r="G23" s="316"/>
      <c r="H23" s="316"/>
      <c r="I23" s="316"/>
      <c r="J23" s="295">
        <v>44403.11768107171</v>
      </c>
      <c r="L23" s="295">
        <v>358.7507554613558</v>
      </c>
      <c r="N23" s="295">
        <v>-9985.63611671225</v>
      </c>
      <c r="P23" s="295">
        <v>-1124.839506573059</v>
      </c>
      <c r="R23" s="295">
        <v>0</v>
      </c>
      <c r="T23" s="295">
        <v>33651.39281324775</v>
      </c>
      <c r="U23" s="235"/>
    </row>
    <row r="24" spans="2:21" s="169" customFormat="1" ht="12.75" customHeight="1">
      <c r="B24" s="316"/>
      <c r="C24" s="316"/>
      <c r="D24" s="316"/>
      <c r="E24" s="316" t="s">
        <v>537</v>
      </c>
      <c r="F24" s="316" t="s">
        <v>82</v>
      </c>
      <c r="G24" s="316"/>
      <c r="H24" s="316"/>
      <c r="I24" s="316"/>
      <c r="J24" s="295">
        <v>0</v>
      </c>
      <c r="L24" s="295">
        <v>0</v>
      </c>
      <c r="N24" s="295">
        <v>0</v>
      </c>
      <c r="P24" s="295">
        <v>0</v>
      </c>
      <c r="R24" s="295">
        <v>0</v>
      </c>
      <c r="T24" s="295">
        <v>0</v>
      </c>
      <c r="U24" s="235"/>
    </row>
    <row r="25" spans="2:21" s="169" customFormat="1" ht="12.75" customHeight="1">
      <c r="B25" s="316"/>
      <c r="C25" s="316"/>
      <c r="D25" s="316"/>
      <c r="E25" s="316" t="s">
        <v>538</v>
      </c>
      <c r="F25" s="316" t="s">
        <v>539</v>
      </c>
      <c r="G25" s="316"/>
      <c r="H25" s="316"/>
      <c r="I25" s="316"/>
      <c r="J25" s="295">
        <v>0.43689215000000003</v>
      </c>
      <c r="L25" s="295">
        <v>0</v>
      </c>
      <c r="N25" s="295">
        <v>-0.1</v>
      </c>
      <c r="P25" s="295">
        <v>-0.12783889000000004</v>
      </c>
      <c r="R25" s="295">
        <v>0</v>
      </c>
      <c r="T25" s="295">
        <v>0.20905326000000002</v>
      </c>
      <c r="U25" s="235"/>
    </row>
    <row r="26" spans="2:21" s="169" customFormat="1" ht="12.75" customHeight="1">
      <c r="B26" s="316"/>
      <c r="C26" s="316"/>
      <c r="D26" s="316"/>
      <c r="E26" s="316" t="s">
        <v>540</v>
      </c>
      <c r="F26" s="316" t="s">
        <v>153</v>
      </c>
      <c r="G26" s="316"/>
      <c r="H26" s="316"/>
      <c r="I26" s="316"/>
      <c r="J26" s="295">
        <v>66.535771</v>
      </c>
      <c r="L26" s="295">
        <v>7.500000000000041E-05</v>
      </c>
      <c r="N26" s="295">
        <v>-3.1</v>
      </c>
      <c r="P26" s="295">
        <v>-3.6693099999999887</v>
      </c>
      <c r="R26" s="295">
        <v>0</v>
      </c>
      <c r="T26" s="295">
        <v>59.766536</v>
      </c>
      <c r="U26" s="235"/>
    </row>
    <row r="27" spans="2:21" s="169" customFormat="1" ht="12.75" customHeight="1">
      <c r="B27" s="316"/>
      <c r="C27" s="316"/>
      <c r="D27" s="316"/>
      <c r="E27" s="316" t="s">
        <v>541</v>
      </c>
      <c r="F27" s="316" t="s">
        <v>154</v>
      </c>
      <c r="G27" s="316"/>
      <c r="H27" s="316"/>
      <c r="I27" s="316"/>
      <c r="J27" s="295">
        <v>44336.145017921706</v>
      </c>
      <c r="L27" s="295">
        <v>358.75068046135584</v>
      </c>
      <c r="N27" s="295">
        <v>-9982.43611671225</v>
      </c>
      <c r="P27" s="295">
        <v>-1121.042357683059</v>
      </c>
      <c r="R27" s="295">
        <v>0</v>
      </c>
      <c r="T27" s="295">
        <v>33591.41722398775</v>
      </c>
      <c r="U27" s="235"/>
    </row>
    <row r="28" spans="2:21" s="169" customFormat="1" ht="12.75" customHeight="1">
      <c r="B28" s="316"/>
      <c r="C28" s="316"/>
      <c r="D28" s="316" t="s">
        <v>542</v>
      </c>
      <c r="E28" s="316" t="s">
        <v>215</v>
      </c>
      <c r="F28" s="316"/>
      <c r="G28" s="316"/>
      <c r="H28" s="316"/>
      <c r="I28" s="316"/>
      <c r="J28" s="295">
        <v>22617.07132260127</v>
      </c>
      <c r="L28" s="295">
        <v>899.1065028441477</v>
      </c>
      <c r="N28" s="295">
        <v>975.4107589188069</v>
      </c>
      <c r="P28" s="295">
        <v>-202.35516100217424</v>
      </c>
      <c r="R28" s="295">
        <v>33.4265181693814</v>
      </c>
      <c r="T28" s="295">
        <v>24322.659941531434</v>
      </c>
      <c r="U28" s="235"/>
    </row>
    <row r="29" spans="2:21" s="169" customFormat="1" ht="12.75" customHeight="1">
      <c r="B29" s="316"/>
      <c r="C29" s="316"/>
      <c r="D29" s="316"/>
      <c r="E29" s="316" t="s">
        <v>543</v>
      </c>
      <c r="F29" s="316" t="s">
        <v>544</v>
      </c>
      <c r="G29" s="316"/>
      <c r="H29" s="316"/>
      <c r="I29" s="316"/>
      <c r="J29" s="295">
        <v>18477.50651752076</v>
      </c>
      <c r="L29" s="295">
        <v>-422.3865703161465</v>
      </c>
      <c r="N29" s="295">
        <v>827.6431666246458</v>
      </c>
      <c r="P29" s="295">
        <v>-149.7010572274478</v>
      </c>
      <c r="R29" s="295">
        <v>1.3500311979441904E-13</v>
      </c>
      <c r="T29" s="295">
        <v>18733.06205660181</v>
      </c>
      <c r="U29" s="235"/>
    </row>
    <row r="30" spans="2:21" s="169" customFormat="1" ht="12.75" customHeight="1">
      <c r="B30" s="316"/>
      <c r="C30" s="316"/>
      <c r="D30" s="316"/>
      <c r="E30" s="316"/>
      <c r="F30" s="316" t="s">
        <v>545</v>
      </c>
      <c r="G30" s="316" t="s">
        <v>82</v>
      </c>
      <c r="H30" s="316"/>
      <c r="I30" s="316"/>
      <c r="J30" s="295">
        <v>0</v>
      </c>
      <c r="L30" s="295">
        <v>0</v>
      </c>
      <c r="N30" s="295">
        <v>0</v>
      </c>
      <c r="P30" s="295">
        <v>0</v>
      </c>
      <c r="R30" s="295">
        <v>0</v>
      </c>
      <c r="T30" s="295">
        <v>0</v>
      </c>
      <c r="U30" s="235"/>
    </row>
    <row r="31" spans="2:21" s="169" customFormat="1" ht="12.75" customHeight="1">
      <c r="B31" s="316"/>
      <c r="C31" s="316"/>
      <c r="D31" s="316"/>
      <c r="E31" s="316"/>
      <c r="F31" s="316" t="s">
        <v>546</v>
      </c>
      <c r="G31" s="316" t="s">
        <v>539</v>
      </c>
      <c r="H31" s="316"/>
      <c r="I31" s="316"/>
      <c r="J31" s="295">
        <v>14779.6809003</v>
      </c>
      <c r="L31" s="295">
        <v>68.74449281385341</v>
      </c>
      <c r="N31" s="295">
        <v>948.6260994461481</v>
      </c>
      <c r="P31" s="295">
        <v>-17.7</v>
      </c>
      <c r="R31" s="295">
        <v>0</v>
      </c>
      <c r="T31" s="295">
        <v>15779.351492560001</v>
      </c>
      <c r="U31" s="235"/>
    </row>
    <row r="32" spans="2:21" s="169" customFormat="1" ht="12.75" customHeight="1">
      <c r="B32" s="316"/>
      <c r="C32" s="316"/>
      <c r="D32" s="316"/>
      <c r="E32" s="316"/>
      <c r="F32" s="316" t="s">
        <v>547</v>
      </c>
      <c r="G32" s="316" t="s">
        <v>153</v>
      </c>
      <c r="H32" s="316"/>
      <c r="I32" s="316"/>
      <c r="J32" s="295">
        <v>600.303916</v>
      </c>
      <c r="L32" s="295">
        <v>-144.90591800000004</v>
      </c>
      <c r="N32" s="295">
        <v>-4.2</v>
      </c>
      <c r="P32" s="295">
        <v>-6.210738999999933</v>
      </c>
      <c r="R32" s="295">
        <v>0</v>
      </c>
      <c r="T32" s="295">
        <v>444.987259</v>
      </c>
      <c r="U32" s="235"/>
    </row>
    <row r="33" spans="2:21" s="169" customFormat="1" ht="12.75" customHeight="1">
      <c r="B33" s="316"/>
      <c r="C33" s="316"/>
      <c r="D33" s="316"/>
      <c r="E33" s="316"/>
      <c r="F33" s="316" t="s">
        <v>548</v>
      </c>
      <c r="G33" s="316" t="s">
        <v>154</v>
      </c>
      <c r="H33" s="316"/>
      <c r="I33" s="316"/>
      <c r="J33" s="295">
        <v>3097.5217012207595</v>
      </c>
      <c r="L33" s="295">
        <v>-346.2251451299999</v>
      </c>
      <c r="N33" s="295">
        <v>-116.78293282150227</v>
      </c>
      <c r="P33" s="295">
        <v>-125.79031822744787</v>
      </c>
      <c r="R33" s="295">
        <v>1.3500311979441904E-13</v>
      </c>
      <c r="T33" s="295">
        <v>2508.72330504181</v>
      </c>
      <c r="U33" s="235"/>
    </row>
    <row r="34" spans="2:21" s="169" customFormat="1" ht="12.75" customHeight="1">
      <c r="B34" s="316"/>
      <c r="C34" s="316"/>
      <c r="D34" s="316"/>
      <c r="E34" s="316" t="s">
        <v>221</v>
      </c>
      <c r="F34" s="316"/>
      <c r="G34" s="316"/>
      <c r="H34" s="316"/>
      <c r="I34" s="316"/>
      <c r="J34" s="295">
        <v>4139.56480508051</v>
      </c>
      <c r="L34" s="295">
        <v>1321.4930731602942</v>
      </c>
      <c r="N34" s="295">
        <v>147.76759229416112</v>
      </c>
      <c r="P34" s="295">
        <v>-52.65410377472646</v>
      </c>
      <c r="R34" s="295">
        <v>33.42651816938127</v>
      </c>
      <c r="T34" s="295">
        <v>5589.597884929621</v>
      </c>
      <c r="U34" s="235"/>
    </row>
    <row r="35" spans="2:21" s="169" customFormat="1" ht="12.75" customHeight="1">
      <c r="B35" s="316"/>
      <c r="C35" s="316"/>
      <c r="D35" s="316"/>
      <c r="E35" s="316"/>
      <c r="F35" s="316" t="s">
        <v>549</v>
      </c>
      <c r="G35" s="316" t="s">
        <v>82</v>
      </c>
      <c r="H35" s="316"/>
      <c r="I35" s="316"/>
      <c r="J35" s="295">
        <v>0</v>
      </c>
      <c r="L35" s="295">
        <v>0</v>
      </c>
      <c r="N35" s="295">
        <v>0</v>
      </c>
      <c r="P35" s="295">
        <v>0</v>
      </c>
      <c r="R35" s="295">
        <v>0</v>
      </c>
      <c r="T35" s="295">
        <v>0</v>
      </c>
      <c r="U35" s="235"/>
    </row>
    <row r="36" spans="2:21" s="169" customFormat="1" ht="12.75" customHeight="1">
      <c r="B36" s="316"/>
      <c r="C36" s="316"/>
      <c r="D36" s="316"/>
      <c r="E36" s="316"/>
      <c r="F36" s="316" t="s">
        <v>550</v>
      </c>
      <c r="G36" s="316" t="s">
        <v>539</v>
      </c>
      <c r="H36" s="316"/>
      <c r="I36" s="316"/>
      <c r="J36" s="295">
        <v>2028.6841049900002</v>
      </c>
      <c r="L36" s="295">
        <v>1257.8101490902943</v>
      </c>
      <c r="N36" s="295">
        <v>199.86393431723582</v>
      </c>
      <c r="P36" s="295">
        <v>-45.26177875753</v>
      </c>
      <c r="R36" s="295">
        <v>0</v>
      </c>
      <c r="T36" s="295">
        <v>3441.0964096400003</v>
      </c>
      <c r="U36" s="235"/>
    </row>
    <row r="37" spans="2:21" s="169" customFormat="1" ht="12.75" customHeight="1">
      <c r="B37" s="316"/>
      <c r="C37" s="316"/>
      <c r="D37" s="316"/>
      <c r="E37" s="316"/>
      <c r="F37" s="316" t="s">
        <v>551</v>
      </c>
      <c r="G37" s="316" t="s">
        <v>153</v>
      </c>
      <c r="H37" s="316"/>
      <c r="I37" s="316"/>
      <c r="J37" s="295">
        <v>0</v>
      </c>
      <c r="L37" s="295">
        <v>0</v>
      </c>
      <c r="N37" s="295">
        <v>0</v>
      </c>
      <c r="P37" s="295">
        <v>0</v>
      </c>
      <c r="R37" s="295">
        <v>0</v>
      </c>
      <c r="T37" s="295">
        <v>0</v>
      </c>
      <c r="U37" s="235"/>
    </row>
    <row r="38" spans="2:21" s="169" customFormat="1" ht="12.75" customHeight="1">
      <c r="B38" s="316"/>
      <c r="C38" s="316"/>
      <c r="D38" s="316"/>
      <c r="E38" s="316"/>
      <c r="F38" s="316" t="s">
        <v>552</v>
      </c>
      <c r="G38" s="316" t="s">
        <v>154</v>
      </c>
      <c r="H38" s="316"/>
      <c r="I38" s="316"/>
      <c r="J38" s="295">
        <v>2110.8807000905103</v>
      </c>
      <c r="L38" s="295">
        <v>63.68292406999999</v>
      </c>
      <c r="N38" s="295">
        <v>-52.09634202307469</v>
      </c>
      <c r="P38" s="295">
        <v>-7.3923250171964545</v>
      </c>
      <c r="R38" s="295">
        <v>33.42651816938127</v>
      </c>
      <c r="T38" s="295">
        <v>2148.501475289621</v>
      </c>
      <c r="U38" s="235"/>
    </row>
    <row r="39" spans="2:21" s="193" customFormat="1" ht="12.75" customHeight="1">
      <c r="B39" s="318"/>
      <c r="C39" s="318" t="s">
        <v>480</v>
      </c>
      <c r="D39" s="318" t="s">
        <v>315</v>
      </c>
      <c r="E39" s="318"/>
      <c r="F39" s="318"/>
      <c r="G39" s="318"/>
      <c r="H39" s="318"/>
      <c r="I39" s="318"/>
      <c r="J39" s="330">
        <v>2764.6644677000004</v>
      </c>
      <c r="L39" s="330">
        <v>-5074.946529007736</v>
      </c>
      <c r="N39" s="330">
        <v>580.7241847866827</v>
      </c>
      <c r="P39" s="330">
        <v>4756.292072881057</v>
      </c>
      <c r="R39" s="330">
        <v>0</v>
      </c>
      <c r="T39" s="330">
        <v>3026.734196360004</v>
      </c>
      <c r="U39" s="331"/>
    </row>
    <row r="40" spans="2:21" s="169" customFormat="1" ht="12.75" customHeight="1">
      <c r="B40" s="316"/>
      <c r="C40" s="316"/>
      <c r="D40" s="316" t="s">
        <v>553</v>
      </c>
      <c r="E40" s="316" t="s">
        <v>82</v>
      </c>
      <c r="F40" s="316"/>
      <c r="G40" s="316"/>
      <c r="H40" s="316"/>
      <c r="I40" s="316"/>
      <c r="J40" s="295">
        <v>0</v>
      </c>
      <c r="L40" s="295">
        <v>0</v>
      </c>
      <c r="N40" s="295">
        <v>0</v>
      </c>
      <c r="P40" s="295">
        <v>0</v>
      </c>
      <c r="R40" s="295">
        <v>0</v>
      </c>
      <c r="T40" s="295">
        <v>0</v>
      </c>
      <c r="U40" s="235"/>
    </row>
    <row r="41" spans="2:21" s="169" customFormat="1" ht="12.75" customHeight="1">
      <c r="B41" s="316"/>
      <c r="C41" s="316"/>
      <c r="D41" s="316" t="s">
        <v>554</v>
      </c>
      <c r="E41" s="316" t="s">
        <v>539</v>
      </c>
      <c r="F41" s="316"/>
      <c r="G41" s="316"/>
      <c r="H41" s="316"/>
      <c r="I41" s="316"/>
      <c r="J41" s="295">
        <v>0</v>
      </c>
      <c r="L41" s="295">
        <v>0</v>
      </c>
      <c r="N41" s="295">
        <v>0</v>
      </c>
      <c r="P41" s="295">
        <v>0</v>
      </c>
      <c r="R41" s="295">
        <v>0</v>
      </c>
      <c r="T41" s="295">
        <v>0</v>
      </c>
      <c r="U41" s="235"/>
    </row>
    <row r="42" spans="2:21" s="169" customFormat="1" ht="12.75" customHeight="1">
      <c r="B42" s="316"/>
      <c r="C42" s="316"/>
      <c r="D42" s="316" t="s">
        <v>555</v>
      </c>
      <c r="E42" s="316" t="s">
        <v>153</v>
      </c>
      <c r="F42" s="316"/>
      <c r="G42" s="316"/>
      <c r="H42" s="316"/>
      <c r="I42" s="316"/>
      <c r="J42" s="295">
        <v>1952.8930429700004</v>
      </c>
      <c r="L42" s="295">
        <v>-2026.2341929301356</v>
      </c>
      <c r="N42" s="295">
        <v>447.50601332068277</v>
      </c>
      <c r="P42" s="295">
        <v>2054.579467379456</v>
      </c>
      <c r="R42" s="295">
        <v>0</v>
      </c>
      <c r="T42" s="295">
        <v>2428.744330740004</v>
      </c>
      <c r="U42" s="235"/>
    </row>
    <row r="43" spans="2:21" s="169" customFormat="1" ht="12.75" customHeight="1">
      <c r="B43" s="316"/>
      <c r="C43" s="316"/>
      <c r="D43" s="316" t="s">
        <v>556</v>
      </c>
      <c r="E43" s="316" t="s">
        <v>154</v>
      </c>
      <c r="F43" s="316"/>
      <c r="G43" s="316"/>
      <c r="H43" s="316"/>
      <c r="I43" s="316"/>
      <c r="J43" s="295">
        <v>811.7714247299999</v>
      </c>
      <c r="L43" s="295">
        <v>-3048.7123360776004</v>
      </c>
      <c r="N43" s="295">
        <v>133.21817146599997</v>
      </c>
      <c r="P43" s="295">
        <v>2701.7126055016</v>
      </c>
      <c r="R43" s="295">
        <v>0</v>
      </c>
      <c r="T43" s="295">
        <v>597.9898656199998</v>
      </c>
      <c r="U43" s="235"/>
    </row>
    <row r="44" spans="2:21" s="193" customFormat="1" ht="12.75" customHeight="1">
      <c r="B44" s="318"/>
      <c r="C44" s="318" t="s">
        <v>557</v>
      </c>
      <c r="D44" s="318" t="s">
        <v>227</v>
      </c>
      <c r="E44" s="318"/>
      <c r="F44" s="318"/>
      <c r="G44" s="318"/>
      <c r="H44" s="318"/>
      <c r="I44" s="318"/>
      <c r="J44" s="330">
        <v>32329.234809031717</v>
      </c>
      <c r="L44" s="330">
        <v>-5261.810741314149</v>
      </c>
      <c r="N44" s="330">
        <v>0</v>
      </c>
      <c r="P44" s="330">
        <v>-111.61805720043857</v>
      </c>
      <c r="R44" s="330">
        <v>36.65972488</v>
      </c>
      <c r="T44" s="330">
        <v>26992.46573539713</v>
      </c>
      <c r="U44" s="331"/>
    </row>
    <row r="45" spans="2:21" s="169" customFormat="1" ht="12.75" customHeight="1">
      <c r="B45" s="316"/>
      <c r="C45" s="316"/>
      <c r="D45" s="316" t="s">
        <v>273</v>
      </c>
      <c r="E45" s="316" t="s">
        <v>21</v>
      </c>
      <c r="F45" s="316"/>
      <c r="G45" s="316"/>
      <c r="H45" s="316"/>
      <c r="I45" s="316"/>
      <c r="J45" s="295">
        <v>10917.669172761458</v>
      </c>
      <c r="L45" s="295">
        <v>-2498.4903300000005</v>
      </c>
      <c r="N45" s="295">
        <v>0</v>
      </c>
      <c r="P45" s="295">
        <v>0</v>
      </c>
      <c r="R45" s="295">
        <v>0</v>
      </c>
      <c r="T45" s="295">
        <v>8419.178842761457</v>
      </c>
      <c r="U45" s="235"/>
    </row>
    <row r="46" spans="2:21" s="169" customFormat="1" ht="12.75" customHeight="1">
      <c r="B46" s="316"/>
      <c r="C46" s="316"/>
      <c r="D46" s="316"/>
      <c r="E46" s="316" t="s">
        <v>558</v>
      </c>
      <c r="F46" s="316" t="s">
        <v>539</v>
      </c>
      <c r="G46" s="316"/>
      <c r="H46" s="316"/>
      <c r="I46" s="316"/>
      <c r="J46" s="295">
        <v>0</v>
      </c>
      <c r="L46" s="295">
        <v>0</v>
      </c>
      <c r="N46" s="295">
        <v>0</v>
      </c>
      <c r="P46" s="295">
        <v>0</v>
      </c>
      <c r="R46" s="295">
        <v>0</v>
      </c>
      <c r="T46" s="295">
        <v>0</v>
      </c>
      <c r="U46" s="235"/>
    </row>
    <row r="47" spans="2:21" s="169" customFormat="1" ht="12.75" customHeight="1">
      <c r="B47" s="316"/>
      <c r="C47" s="316"/>
      <c r="D47" s="316"/>
      <c r="E47" s="316"/>
      <c r="F47" s="316" t="s">
        <v>559</v>
      </c>
      <c r="G47" s="316" t="s">
        <v>560</v>
      </c>
      <c r="H47" s="316"/>
      <c r="I47" s="316"/>
      <c r="J47" s="295">
        <v>0</v>
      </c>
      <c r="L47" s="295">
        <v>0</v>
      </c>
      <c r="N47" s="295">
        <v>0</v>
      </c>
      <c r="P47" s="295">
        <v>0</v>
      </c>
      <c r="R47" s="295">
        <v>0</v>
      </c>
      <c r="T47" s="295">
        <v>0</v>
      </c>
      <c r="U47" s="235"/>
    </row>
    <row r="48" spans="2:21" s="169" customFormat="1" ht="12.75" customHeight="1">
      <c r="B48" s="316"/>
      <c r="C48" s="316"/>
      <c r="D48" s="316"/>
      <c r="E48" s="316"/>
      <c r="F48" s="316" t="s">
        <v>561</v>
      </c>
      <c r="G48" s="316" t="s">
        <v>562</v>
      </c>
      <c r="H48" s="316"/>
      <c r="I48" s="316"/>
      <c r="J48" s="295">
        <v>0</v>
      </c>
      <c r="L48" s="295">
        <v>0</v>
      </c>
      <c r="N48" s="295">
        <v>0</v>
      </c>
      <c r="P48" s="295">
        <v>0</v>
      </c>
      <c r="R48" s="295">
        <v>0</v>
      </c>
      <c r="T48" s="295">
        <v>0</v>
      </c>
      <c r="U48" s="235"/>
    </row>
    <row r="49" spans="2:21" s="169" customFormat="1" ht="12.75" customHeight="1">
      <c r="B49" s="316"/>
      <c r="C49" s="316"/>
      <c r="D49" s="316"/>
      <c r="E49" s="316" t="s">
        <v>563</v>
      </c>
      <c r="F49" s="316" t="s">
        <v>154</v>
      </c>
      <c r="G49" s="316"/>
      <c r="H49" s="316"/>
      <c r="I49" s="316"/>
      <c r="J49" s="295">
        <v>10917.669172761458</v>
      </c>
      <c r="L49" s="295">
        <v>-2498.4903300000005</v>
      </c>
      <c r="N49" s="295">
        <v>0</v>
      </c>
      <c r="P49" s="295">
        <v>0</v>
      </c>
      <c r="R49" s="295">
        <v>0</v>
      </c>
      <c r="T49" s="295">
        <v>8419.178842761457</v>
      </c>
      <c r="U49" s="235"/>
    </row>
    <row r="50" spans="2:21" s="169" customFormat="1" ht="12.75" customHeight="1">
      <c r="B50" s="316"/>
      <c r="C50" s="316"/>
      <c r="D50" s="316"/>
      <c r="E50" s="316"/>
      <c r="F50" s="316" t="s">
        <v>564</v>
      </c>
      <c r="G50" s="316" t="s">
        <v>560</v>
      </c>
      <c r="H50" s="316"/>
      <c r="I50" s="316"/>
      <c r="J50" s="295">
        <v>0</v>
      </c>
      <c r="L50" s="295">
        <v>0</v>
      </c>
      <c r="N50" s="295">
        <v>0</v>
      </c>
      <c r="P50" s="295">
        <v>0</v>
      </c>
      <c r="R50" s="295">
        <v>0</v>
      </c>
      <c r="T50" s="295">
        <v>0</v>
      </c>
      <c r="U50" s="235"/>
    </row>
    <row r="51" spans="2:21" s="169" customFormat="1" ht="12.75" customHeight="1">
      <c r="B51" s="316"/>
      <c r="C51" s="316"/>
      <c r="D51" s="316"/>
      <c r="E51" s="316"/>
      <c r="F51" s="316" t="s">
        <v>565</v>
      </c>
      <c r="G51" s="316" t="s">
        <v>562</v>
      </c>
      <c r="H51" s="316"/>
      <c r="I51" s="316"/>
      <c r="J51" s="295">
        <v>10917.669172761458</v>
      </c>
      <c r="L51" s="295">
        <v>-2498.4903300000005</v>
      </c>
      <c r="N51" s="295">
        <v>0</v>
      </c>
      <c r="P51" s="295">
        <v>0</v>
      </c>
      <c r="R51" s="295">
        <v>0</v>
      </c>
      <c r="T51" s="295">
        <v>8419.178842761457</v>
      </c>
      <c r="U51" s="235"/>
    </row>
    <row r="52" spans="2:21" s="169" customFormat="1" ht="12.75" customHeight="1">
      <c r="B52" s="316"/>
      <c r="C52" s="316"/>
      <c r="D52" s="316"/>
      <c r="E52" s="316"/>
      <c r="F52" s="316"/>
      <c r="G52" s="316" t="s">
        <v>566</v>
      </c>
      <c r="H52" s="316" t="s">
        <v>65</v>
      </c>
      <c r="I52" s="316"/>
      <c r="J52" s="295">
        <v>448.6356</v>
      </c>
      <c r="L52" s="295">
        <v>22.55966999999987</v>
      </c>
      <c r="N52" s="295">
        <v>0</v>
      </c>
      <c r="P52" s="295">
        <v>0</v>
      </c>
      <c r="R52" s="295">
        <v>0</v>
      </c>
      <c r="T52" s="295">
        <v>471.19526999999994</v>
      </c>
      <c r="U52" s="235"/>
    </row>
    <row r="53" spans="2:21" s="169" customFormat="1" ht="12.75" customHeight="1">
      <c r="B53" s="316"/>
      <c r="C53" s="316"/>
      <c r="D53" s="316"/>
      <c r="E53" s="316"/>
      <c r="F53" s="316"/>
      <c r="G53" s="316" t="s">
        <v>567</v>
      </c>
      <c r="H53" s="316" t="s">
        <v>66</v>
      </c>
      <c r="I53" s="316"/>
      <c r="J53" s="295">
        <v>10469.033572761458</v>
      </c>
      <c r="L53" s="295">
        <v>-2521.05</v>
      </c>
      <c r="N53" s="295">
        <v>0</v>
      </c>
      <c r="P53" s="295">
        <v>0</v>
      </c>
      <c r="R53" s="295">
        <v>0</v>
      </c>
      <c r="T53" s="295">
        <v>7947.983572761458</v>
      </c>
      <c r="U53" s="235"/>
    </row>
    <row r="54" spans="2:21" s="169" customFormat="1" ht="12.75" customHeight="1">
      <c r="B54" s="316"/>
      <c r="C54" s="316"/>
      <c r="D54" s="316" t="s">
        <v>274</v>
      </c>
      <c r="E54" s="316" t="s">
        <v>22</v>
      </c>
      <c r="F54" s="316"/>
      <c r="G54" s="316"/>
      <c r="H54" s="316"/>
      <c r="I54" s="316"/>
      <c r="J54" s="295">
        <v>1519.72709063</v>
      </c>
      <c r="L54" s="295">
        <v>-284.07711800000004</v>
      </c>
      <c r="N54" s="295">
        <v>0</v>
      </c>
      <c r="P54" s="295">
        <v>2.8703929248487725</v>
      </c>
      <c r="R54" s="295">
        <v>0</v>
      </c>
      <c r="T54" s="295">
        <v>1238.5203655548487</v>
      </c>
      <c r="U54" s="235"/>
    </row>
    <row r="55" spans="2:21" s="169" customFormat="1" ht="12.75" customHeight="1">
      <c r="B55" s="316"/>
      <c r="C55" s="316"/>
      <c r="D55" s="316"/>
      <c r="E55" s="316" t="s">
        <v>568</v>
      </c>
      <c r="F55" s="316" t="s">
        <v>82</v>
      </c>
      <c r="G55" s="316"/>
      <c r="H55" s="316"/>
      <c r="I55" s="316"/>
      <c r="J55" s="295">
        <v>0</v>
      </c>
      <c r="L55" s="295">
        <v>0</v>
      </c>
      <c r="N55" s="295">
        <v>0</v>
      </c>
      <c r="P55" s="295">
        <v>0</v>
      </c>
      <c r="R55" s="295">
        <v>0</v>
      </c>
      <c r="T55" s="295">
        <v>0</v>
      </c>
      <c r="U55" s="235"/>
    </row>
    <row r="56" spans="2:21" s="169" customFormat="1" ht="12.75" customHeight="1">
      <c r="B56" s="316"/>
      <c r="C56" s="316"/>
      <c r="D56" s="316"/>
      <c r="E56" s="316"/>
      <c r="F56" s="316" t="s">
        <v>569</v>
      </c>
      <c r="G56" s="316" t="s">
        <v>560</v>
      </c>
      <c r="H56" s="316"/>
      <c r="I56" s="316"/>
      <c r="J56" s="295">
        <v>0</v>
      </c>
      <c r="L56" s="295">
        <v>0</v>
      </c>
      <c r="N56" s="295">
        <v>0</v>
      </c>
      <c r="P56" s="295">
        <v>0</v>
      </c>
      <c r="R56" s="295">
        <v>0</v>
      </c>
      <c r="T56" s="295">
        <v>0</v>
      </c>
      <c r="U56" s="235"/>
    </row>
    <row r="57" spans="2:21" s="169" customFormat="1" ht="12.75" customHeight="1">
      <c r="B57" s="316"/>
      <c r="C57" s="316"/>
      <c r="D57" s="316"/>
      <c r="E57" s="316"/>
      <c r="F57" s="316" t="s">
        <v>570</v>
      </c>
      <c r="G57" s="316" t="s">
        <v>562</v>
      </c>
      <c r="H57" s="316"/>
      <c r="I57" s="316"/>
      <c r="J57" s="295">
        <v>0</v>
      </c>
      <c r="L57" s="295">
        <v>0</v>
      </c>
      <c r="N57" s="295">
        <v>0</v>
      </c>
      <c r="P57" s="295">
        <v>0</v>
      </c>
      <c r="R57" s="295">
        <v>0</v>
      </c>
      <c r="T57" s="295">
        <v>0</v>
      </c>
      <c r="U57" s="235"/>
    </row>
    <row r="58" spans="2:21" s="169" customFormat="1" ht="12.75" customHeight="1">
      <c r="B58" s="316"/>
      <c r="C58" s="316"/>
      <c r="D58" s="316"/>
      <c r="E58" s="316" t="s">
        <v>571</v>
      </c>
      <c r="F58" s="316" t="s">
        <v>539</v>
      </c>
      <c r="G58" s="316"/>
      <c r="H58" s="316"/>
      <c r="I58" s="316"/>
      <c r="J58" s="295">
        <v>0</v>
      </c>
      <c r="L58" s="295">
        <v>0</v>
      </c>
      <c r="N58" s="295">
        <v>0</v>
      </c>
      <c r="P58" s="295">
        <v>0</v>
      </c>
      <c r="R58" s="295">
        <v>0</v>
      </c>
      <c r="T58" s="295">
        <v>0</v>
      </c>
      <c r="U58" s="235"/>
    </row>
    <row r="59" spans="2:21" s="169" customFormat="1" ht="12.75" customHeight="1">
      <c r="B59" s="316"/>
      <c r="C59" s="316"/>
      <c r="D59" s="316"/>
      <c r="E59" s="316"/>
      <c r="F59" s="316" t="s">
        <v>572</v>
      </c>
      <c r="G59" s="316" t="s">
        <v>560</v>
      </c>
      <c r="H59" s="316"/>
      <c r="I59" s="316"/>
      <c r="J59" s="295">
        <v>0</v>
      </c>
      <c r="L59" s="295">
        <v>0</v>
      </c>
      <c r="N59" s="295">
        <v>0</v>
      </c>
      <c r="P59" s="295">
        <v>0</v>
      </c>
      <c r="R59" s="295">
        <v>0</v>
      </c>
      <c r="T59" s="295">
        <v>0</v>
      </c>
      <c r="U59" s="235"/>
    </row>
    <row r="60" spans="2:21" s="169" customFormat="1" ht="12.75" customHeight="1">
      <c r="B60" s="316"/>
      <c r="C60" s="316"/>
      <c r="D60" s="316"/>
      <c r="E60" s="316"/>
      <c r="F60" s="316" t="s">
        <v>573</v>
      </c>
      <c r="G60" s="316" t="s">
        <v>562</v>
      </c>
      <c r="H60" s="316"/>
      <c r="I60" s="316"/>
      <c r="J60" s="295">
        <v>0</v>
      </c>
      <c r="L60" s="295">
        <v>0</v>
      </c>
      <c r="N60" s="295">
        <v>0</v>
      </c>
      <c r="P60" s="295">
        <v>0</v>
      </c>
      <c r="R60" s="295">
        <v>0</v>
      </c>
      <c r="T60" s="295">
        <v>0</v>
      </c>
      <c r="U60" s="235"/>
    </row>
    <row r="61" spans="2:21" s="169" customFormat="1" ht="12.75" customHeight="1">
      <c r="B61" s="316"/>
      <c r="C61" s="316"/>
      <c r="D61" s="316"/>
      <c r="E61" s="316" t="s">
        <v>574</v>
      </c>
      <c r="F61" s="316" t="s">
        <v>153</v>
      </c>
      <c r="G61" s="316"/>
      <c r="H61" s="316"/>
      <c r="I61" s="316"/>
      <c r="J61" s="295">
        <v>1360.066888</v>
      </c>
      <c r="L61" s="295">
        <v>-305.60667800000004</v>
      </c>
      <c r="N61" s="295">
        <v>0</v>
      </c>
      <c r="P61" s="295">
        <v>2.8703929248487725</v>
      </c>
      <c r="R61" s="295">
        <v>0</v>
      </c>
      <c r="T61" s="295">
        <v>1057.3306029248488</v>
      </c>
      <c r="U61" s="235"/>
    </row>
    <row r="62" spans="2:21" s="169" customFormat="1" ht="12.75" customHeight="1">
      <c r="B62" s="316"/>
      <c r="C62" s="316"/>
      <c r="D62" s="316"/>
      <c r="E62" s="316"/>
      <c r="F62" s="316" t="s">
        <v>575</v>
      </c>
      <c r="G62" s="316" t="s">
        <v>560</v>
      </c>
      <c r="H62" s="316"/>
      <c r="I62" s="316"/>
      <c r="J62" s="295">
        <v>474.91343189307776</v>
      </c>
      <c r="L62" s="295">
        <v>-52.66422034835891</v>
      </c>
      <c r="N62" s="295">
        <v>0</v>
      </c>
      <c r="P62" s="295">
        <v>0.500805119344534</v>
      </c>
      <c r="R62" s="295">
        <v>0</v>
      </c>
      <c r="T62" s="295">
        <v>422.7500166640633</v>
      </c>
      <c r="U62" s="235"/>
    </row>
    <row r="63" spans="2:21" s="169" customFormat="1" ht="12.75" customHeight="1">
      <c r="B63" s="316"/>
      <c r="C63" s="316"/>
      <c r="D63" s="316"/>
      <c r="E63" s="316"/>
      <c r="F63" s="316" t="s">
        <v>576</v>
      </c>
      <c r="G63" s="316" t="s">
        <v>562</v>
      </c>
      <c r="H63" s="316"/>
      <c r="I63" s="316"/>
      <c r="J63" s="295">
        <v>885.1534561069224</v>
      </c>
      <c r="L63" s="295">
        <v>-252.94245765164115</v>
      </c>
      <c r="N63" s="295">
        <v>0</v>
      </c>
      <c r="P63" s="295">
        <v>2.3695878055042385</v>
      </c>
      <c r="R63" s="295">
        <v>0</v>
      </c>
      <c r="T63" s="295">
        <v>634.5805862607855</v>
      </c>
      <c r="U63" s="235"/>
    </row>
    <row r="64" spans="2:21" s="169" customFormat="1" ht="12.75" customHeight="1">
      <c r="B64" s="316"/>
      <c r="C64" s="316"/>
      <c r="D64" s="316"/>
      <c r="E64" s="316" t="s">
        <v>577</v>
      </c>
      <c r="F64" s="316" t="s">
        <v>154</v>
      </c>
      <c r="G64" s="316"/>
      <c r="H64" s="316"/>
      <c r="I64" s="316"/>
      <c r="J64" s="295">
        <v>159.66020263</v>
      </c>
      <c r="L64" s="295">
        <v>21.52956</v>
      </c>
      <c r="N64" s="295">
        <v>0</v>
      </c>
      <c r="P64" s="295">
        <v>0</v>
      </c>
      <c r="R64" s="295">
        <v>0</v>
      </c>
      <c r="T64" s="295">
        <v>181.18976263</v>
      </c>
      <c r="U64" s="235"/>
    </row>
    <row r="65" spans="2:21" s="169" customFormat="1" ht="12.75" customHeight="1">
      <c r="B65" s="316"/>
      <c r="C65" s="316"/>
      <c r="D65" s="316"/>
      <c r="E65" s="316"/>
      <c r="F65" s="316" t="s">
        <v>578</v>
      </c>
      <c r="G65" s="316" t="s">
        <v>560</v>
      </c>
      <c r="H65" s="316"/>
      <c r="I65" s="316"/>
      <c r="J65" s="295">
        <v>0</v>
      </c>
      <c r="L65" s="295">
        <v>0</v>
      </c>
      <c r="N65" s="295">
        <v>0</v>
      </c>
      <c r="P65" s="295">
        <v>0</v>
      </c>
      <c r="R65" s="295">
        <v>0</v>
      </c>
      <c r="T65" s="295">
        <v>0</v>
      </c>
      <c r="U65" s="235"/>
    </row>
    <row r="66" spans="2:21" s="169" customFormat="1" ht="12.75" customHeight="1">
      <c r="B66" s="316"/>
      <c r="C66" s="316"/>
      <c r="D66" s="316"/>
      <c r="E66" s="316"/>
      <c r="F66" s="316" t="s">
        <v>579</v>
      </c>
      <c r="G66" s="316" t="s">
        <v>562</v>
      </c>
      <c r="H66" s="316"/>
      <c r="I66" s="316"/>
      <c r="J66" s="295">
        <v>159.66020263</v>
      </c>
      <c r="L66" s="295">
        <v>21.52956</v>
      </c>
      <c r="N66" s="295">
        <v>0</v>
      </c>
      <c r="P66" s="295">
        <v>0</v>
      </c>
      <c r="R66" s="295">
        <v>0</v>
      </c>
      <c r="T66" s="295">
        <v>181.18976263</v>
      </c>
      <c r="U66" s="235"/>
    </row>
    <row r="67" spans="2:21" s="169" customFormat="1" ht="12.75" customHeight="1">
      <c r="B67" s="316"/>
      <c r="C67" s="316"/>
      <c r="D67" s="316" t="s">
        <v>275</v>
      </c>
      <c r="E67" s="316" t="s">
        <v>23</v>
      </c>
      <c r="F67" s="316"/>
      <c r="G67" s="316"/>
      <c r="H67" s="316"/>
      <c r="I67" s="316"/>
      <c r="J67" s="295">
        <v>19534.44854564026</v>
      </c>
      <c r="L67" s="295">
        <v>-2479.243293314148</v>
      </c>
      <c r="N67" s="295">
        <v>0</v>
      </c>
      <c r="P67" s="295">
        <v>-114.09145012528734</v>
      </c>
      <c r="R67" s="295">
        <v>36.65972488</v>
      </c>
      <c r="T67" s="295">
        <v>16977.773527080826</v>
      </c>
      <c r="U67" s="235"/>
    </row>
    <row r="68" spans="2:21" s="169" customFormat="1" ht="12.75" customHeight="1">
      <c r="B68" s="316"/>
      <c r="C68" s="316"/>
      <c r="D68" s="316"/>
      <c r="E68" s="316" t="s">
        <v>580</v>
      </c>
      <c r="F68" s="316" t="s">
        <v>82</v>
      </c>
      <c r="G68" s="316"/>
      <c r="H68" s="316"/>
      <c r="I68" s="316"/>
      <c r="J68" s="295">
        <v>0</v>
      </c>
      <c r="L68" s="295">
        <v>0</v>
      </c>
      <c r="N68" s="295">
        <v>0</v>
      </c>
      <c r="P68" s="295">
        <v>0</v>
      </c>
      <c r="R68" s="295">
        <v>0</v>
      </c>
      <c r="T68" s="295">
        <v>0</v>
      </c>
      <c r="U68" s="235"/>
    </row>
    <row r="69" spans="2:21" s="169" customFormat="1" ht="12.75" customHeight="1">
      <c r="B69" s="316"/>
      <c r="C69" s="316"/>
      <c r="D69" s="316"/>
      <c r="E69" s="316" t="s">
        <v>581</v>
      </c>
      <c r="F69" s="316" t="s">
        <v>539</v>
      </c>
      <c r="G69" s="316"/>
      <c r="H69" s="316"/>
      <c r="I69" s="316"/>
      <c r="J69" s="295">
        <v>8626.75015284852</v>
      </c>
      <c r="L69" s="295">
        <v>-2891.8488545293</v>
      </c>
      <c r="N69" s="295">
        <v>0</v>
      </c>
      <c r="P69" s="295">
        <v>-41.45711337555349</v>
      </c>
      <c r="R69" s="295">
        <v>0</v>
      </c>
      <c r="T69" s="295">
        <v>5693.444184943668</v>
      </c>
      <c r="U69" s="235"/>
    </row>
    <row r="70" spans="2:21" s="169" customFormat="1" ht="12.75" customHeight="1">
      <c r="B70" s="316"/>
      <c r="C70" s="316"/>
      <c r="D70" s="316"/>
      <c r="E70" s="316" t="s">
        <v>582</v>
      </c>
      <c r="F70" s="316" t="s">
        <v>153</v>
      </c>
      <c r="G70" s="316"/>
      <c r="H70" s="316"/>
      <c r="I70" s="316"/>
      <c r="J70" s="295">
        <v>2865.813209</v>
      </c>
      <c r="L70" s="295">
        <v>376.0191659999998</v>
      </c>
      <c r="N70" s="295">
        <v>0</v>
      </c>
      <c r="P70" s="295">
        <v>-143.63433674973385</v>
      </c>
      <c r="R70" s="295">
        <v>0</v>
      </c>
      <c r="T70" s="295">
        <v>3098.198038250266</v>
      </c>
      <c r="U70" s="235"/>
    </row>
    <row r="71" spans="2:21" s="169" customFormat="1" ht="12.75" customHeight="1">
      <c r="B71" s="316"/>
      <c r="C71" s="316"/>
      <c r="D71" s="316"/>
      <c r="E71" s="316" t="s">
        <v>583</v>
      </c>
      <c r="F71" s="316" t="s">
        <v>154</v>
      </c>
      <c r="G71" s="316"/>
      <c r="H71" s="316"/>
      <c r="I71" s="316"/>
      <c r="J71" s="295">
        <v>8041.88518379174</v>
      </c>
      <c r="L71" s="295">
        <v>36.58639521515204</v>
      </c>
      <c r="N71" s="295">
        <v>0</v>
      </c>
      <c r="P71" s="295">
        <v>71</v>
      </c>
      <c r="R71" s="295">
        <v>36.65972488</v>
      </c>
      <c r="T71" s="295">
        <v>8186.131303886893</v>
      </c>
      <c r="U71" s="235"/>
    </row>
    <row r="72" spans="2:21" s="169" customFormat="1" ht="12.75" customHeight="1">
      <c r="B72" s="316"/>
      <c r="C72" s="316"/>
      <c r="D72" s="316"/>
      <c r="E72" s="316"/>
      <c r="F72" s="316" t="s">
        <v>584</v>
      </c>
      <c r="G72" s="316" t="s">
        <v>65</v>
      </c>
      <c r="H72" s="316"/>
      <c r="I72" s="316"/>
      <c r="J72" s="295">
        <v>415.785</v>
      </c>
      <c r="L72" s="295">
        <v>-125.6</v>
      </c>
      <c r="N72" s="295">
        <v>0</v>
      </c>
      <c r="P72" s="295">
        <v>0</v>
      </c>
      <c r="R72" s="295">
        <v>0</v>
      </c>
      <c r="T72" s="295">
        <v>290.185</v>
      </c>
      <c r="U72" s="235"/>
    </row>
    <row r="73" spans="2:21" s="169" customFormat="1" ht="12.75" customHeight="1">
      <c r="B73" s="316"/>
      <c r="C73" s="316"/>
      <c r="D73" s="316"/>
      <c r="E73" s="316"/>
      <c r="F73" s="316" t="s">
        <v>585</v>
      </c>
      <c r="G73" s="316" t="s">
        <v>66</v>
      </c>
      <c r="H73" s="316"/>
      <c r="I73" s="316"/>
      <c r="J73" s="295">
        <v>7626.10018379174</v>
      </c>
      <c r="L73" s="295">
        <v>162.18639521515203</v>
      </c>
      <c r="N73" s="295">
        <v>0</v>
      </c>
      <c r="P73" s="295">
        <v>71</v>
      </c>
      <c r="R73" s="295">
        <v>36.65972488</v>
      </c>
      <c r="T73" s="295">
        <v>7895.946303886893</v>
      </c>
      <c r="U73" s="235"/>
    </row>
    <row r="74" spans="2:21" s="169" customFormat="1" ht="12.75" customHeight="1">
      <c r="B74" s="316"/>
      <c r="C74" s="316"/>
      <c r="D74" s="316" t="s">
        <v>276</v>
      </c>
      <c r="E74" s="316" t="s">
        <v>24</v>
      </c>
      <c r="F74" s="316"/>
      <c r="G74" s="316"/>
      <c r="H74" s="316"/>
      <c r="I74" s="316"/>
      <c r="J74" s="295">
        <v>357.39</v>
      </c>
      <c r="L74" s="295">
        <v>0</v>
      </c>
      <c r="N74" s="295">
        <v>0</v>
      </c>
      <c r="P74" s="295">
        <v>-0.39700000000000557</v>
      </c>
      <c r="R74" s="295">
        <v>0</v>
      </c>
      <c r="T74" s="295">
        <v>356.993</v>
      </c>
      <c r="U74" s="235"/>
    </row>
    <row r="75" spans="2:21" s="169" customFormat="1" ht="12.75" customHeight="1">
      <c r="B75" s="316"/>
      <c r="C75" s="316"/>
      <c r="D75" s="316"/>
      <c r="E75" s="316" t="s">
        <v>277</v>
      </c>
      <c r="F75" s="316" t="s">
        <v>82</v>
      </c>
      <c r="G75" s="316"/>
      <c r="H75" s="316"/>
      <c r="I75" s="316"/>
      <c r="J75" s="295">
        <v>249.59</v>
      </c>
      <c r="L75" s="295">
        <v>0</v>
      </c>
      <c r="N75" s="295">
        <v>0</v>
      </c>
      <c r="P75" s="295">
        <v>-0.39700000000000557</v>
      </c>
      <c r="R75" s="295">
        <v>0</v>
      </c>
      <c r="T75" s="295">
        <v>249.19299999999998</v>
      </c>
      <c r="U75" s="235"/>
    </row>
    <row r="76" spans="2:21" s="169" customFormat="1" ht="12.75" customHeight="1">
      <c r="B76" s="316"/>
      <c r="C76" s="316"/>
      <c r="D76" s="316"/>
      <c r="E76" s="316"/>
      <c r="F76" s="316" t="s">
        <v>586</v>
      </c>
      <c r="G76" s="316" t="s">
        <v>560</v>
      </c>
      <c r="H76" s="316"/>
      <c r="I76" s="316"/>
      <c r="J76" s="295">
        <v>249.59</v>
      </c>
      <c r="L76" s="295">
        <v>0</v>
      </c>
      <c r="N76" s="295">
        <v>0</v>
      </c>
      <c r="P76" s="295">
        <v>-0.39700000000000557</v>
      </c>
      <c r="R76" s="295">
        <v>0</v>
      </c>
      <c r="T76" s="295">
        <v>249.19299999999998</v>
      </c>
      <c r="U76" s="235"/>
    </row>
    <row r="77" spans="2:21" s="169" customFormat="1" ht="12.75" customHeight="1">
      <c r="B77" s="316"/>
      <c r="C77" s="316"/>
      <c r="D77" s="316"/>
      <c r="E77" s="316"/>
      <c r="F77" s="316" t="s">
        <v>587</v>
      </c>
      <c r="G77" s="316" t="s">
        <v>562</v>
      </c>
      <c r="H77" s="316"/>
      <c r="I77" s="316"/>
      <c r="J77" s="295">
        <v>0</v>
      </c>
      <c r="L77" s="295">
        <v>0</v>
      </c>
      <c r="N77" s="295">
        <v>0</v>
      </c>
      <c r="P77" s="295">
        <v>0</v>
      </c>
      <c r="R77" s="295">
        <v>0</v>
      </c>
      <c r="T77" s="295">
        <v>0</v>
      </c>
      <c r="U77" s="235"/>
    </row>
    <row r="78" spans="2:21" s="169" customFormat="1" ht="12.75" customHeight="1">
      <c r="B78" s="316"/>
      <c r="C78" s="316"/>
      <c r="D78" s="316"/>
      <c r="E78" s="316" t="s">
        <v>278</v>
      </c>
      <c r="F78" s="316" t="s">
        <v>152</v>
      </c>
      <c r="G78" s="316"/>
      <c r="H78" s="316"/>
      <c r="I78" s="316"/>
      <c r="J78" s="295">
        <v>107.8</v>
      </c>
      <c r="L78" s="295">
        <v>0</v>
      </c>
      <c r="N78" s="295">
        <v>0</v>
      </c>
      <c r="P78" s="295">
        <v>0</v>
      </c>
      <c r="R78" s="295">
        <v>0</v>
      </c>
      <c r="T78" s="295">
        <v>107.8</v>
      </c>
      <c r="U78" s="235"/>
    </row>
    <row r="79" spans="2:21" s="169" customFormat="1" ht="12.75" customHeight="1">
      <c r="B79" s="316"/>
      <c r="C79" s="316"/>
      <c r="D79" s="316"/>
      <c r="E79" s="316"/>
      <c r="F79" s="316" t="s">
        <v>588</v>
      </c>
      <c r="G79" s="316" t="s">
        <v>560</v>
      </c>
      <c r="H79" s="316"/>
      <c r="I79" s="316"/>
      <c r="J79" s="295">
        <v>107.8</v>
      </c>
      <c r="L79" s="295">
        <v>0</v>
      </c>
      <c r="N79" s="295">
        <v>0</v>
      </c>
      <c r="P79" s="295">
        <v>0</v>
      </c>
      <c r="R79" s="295">
        <v>0</v>
      </c>
      <c r="T79" s="295">
        <v>107.8</v>
      </c>
      <c r="U79" s="235"/>
    </row>
    <row r="80" spans="2:21" s="169" customFormat="1" ht="12.75" customHeight="1">
      <c r="B80" s="316"/>
      <c r="C80" s="316"/>
      <c r="D80" s="316"/>
      <c r="E80" s="316"/>
      <c r="F80" s="316" t="s">
        <v>589</v>
      </c>
      <c r="G80" s="316" t="s">
        <v>562</v>
      </c>
      <c r="H80" s="316"/>
      <c r="I80" s="316"/>
      <c r="J80" s="295">
        <v>0</v>
      </c>
      <c r="L80" s="295">
        <v>0</v>
      </c>
      <c r="N80" s="295">
        <v>0</v>
      </c>
      <c r="P80" s="295">
        <v>0</v>
      </c>
      <c r="R80" s="295">
        <v>0</v>
      </c>
      <c r="T80" s="295">
        <v>0</v>
      </c>
      <c r="U80" s="235"/>
    </row>
    <row r="81" spans="2:21" s="169" customFormat="1" ht="12.75" customHeight="1">
      <c r="B81" s="316"/>
      <c r="C81" s="316"/>
      <c r="D81" s="316"/>
      <c r="E81" s="316" t="s">
        <v>590</v>
      </c>
      <c r="F81" s="316" t="s">
        <v>153</v>
      </c>
      <c r="G81" s="316"/>
      <c r="H81" s="316"/>
      <c r="I81" s="316"/>
      <c r="J81" s="295">
        <v>0</v>
      </c>
      <c r="L81" s="295">
        <v>0</v>
      </c>
      <c r="N81" s="295">
        <v>0</v>
      </c>
      <c r="P81" s="295">
        <v>0</v>
      </c>
      <c r="R81" s="295">
        <v>0</v>
      </c>
      <c r="T81" s="295">
        <v>0</v>
      </c>
      <c r="U81" s="235"/>
    </row>
    <row r="82" spans="2:21" s="169" customFormat="1" ht="12.75" customHeight="1">
      <c r="B82" s="316"/>
      <c r="C82" s="316"/>
      <c r="D82" s="316"/>
      <c r="E82" s="316"/>
      <c r="F82" s="316" t="s">
        <v>591</v>
      </c>
      <c r="G82" s="316" t="s">
        <v>560</v>
      </c>
      <c r="H82" s="316"/>
      <c r="I82" s="316"/>
      <c r="J82" s="295">
        <v>0</v>
      </c>
      <c r="L82" s="295">
        <v>0</v>
      </c>
      <c r="N82" s="295">
        <v>0</v>
      </c>
      <c r="P82" s="295">
        <v>0</v>
      </c>
      <c r="R82" s="295">
        <v>0</v>
      </c>
      <c r="T82" s="295">
        <v>0</v>
      </c>
      <c r="U82" s="235"/>
    </row>
    <row r="83" spans="2:21" s="169" customFormat="1" ht="12.75" customHeight="1">
      <c r="B83" s="316"/>
      <c r="C83" s="316"/>
      <c r="D83" s="316"/>
      <c r="E83" s="316"/>
      <c r="F83" s="316" t="s">
        <v>592</v>
      </c>
      <c r="G83" s="316" t="s">
        <v>562</v>
      </c>
      <c r="H83" s="316"/>
      <c r="I83" s="316"/>
      <c r="J83" s="295">
        <v>0</v>
      </c>
      <c r="L83" s="295">
        <v>0</v>
      </c>
      <c r="N83" s="295">
        <v>0</v>
      </c>
      <c r="P83" s="295">
        <v>0</v>
      </c>
      <c r="R83" s="295">
        <v>0</v>
      </c>
      <c r="T83" s="295">
        <v>0</v>
      </c>
      <c r="U83" s="235"/>
    </row>
    <row r="84" spans="2:21" s="169" customFormat="1" ht="12.75" customHeight="1">
      <c r="B84" s="316"/>
      <c r="C84" s="316"/>
      <c r="D84" s="316"/>
      <c r="E84" s="316" t="s">
        <v>593</v>
      </c>
      <c r="F84" s="316" t="s">
        <v>154</v>
      </c>
      <c r="G84" s="316"/>
      <c r="H84" s="316"/>
      <c r="I84" s="316"/>
      <c r="J84" s="295">
        <v>0</v>
      </c>
      <c r="L84" s="295">
        <v>0</v>
      </c>
      <c r="N84" s="295">
        <v>0</v>
      </c>
      <c r="P84" s="295">
        <v>0</v>
      </c>
      <c r="R84" s="295">
        <v>0</v>
      </c>
      <c r="T84" s="295">
        <v>0</v>
      </c>
      <c r="U84" s="235"/>
    </row>
    <row r="85" spans="2:21" s="169" customFormat="1" ht="12.75" customHeight="1">
      <c r="B85" s="316"/>
      <c r="C85" s="316"/>
      <c r="D85" s="316"/>
      <c r="E85" s="316"/>
      <c r="F85" s="316" t="s">
        <v>594</v>
      </c>
      <c r="G85" s="316" t="s">
        <v>560</v>
      </c>
      <c r="H85" s="316"/>
      <c r="I85" s="316"/>
      <c r="J85" s="295">
        <v>0</v>
      </c>
      <c r="L85" s="295">
        <v>0</v>
      </c>
      <c r="N85" s="295">
        <v>0</v>
      </c>
      <c r="P85" s="295">
        <v>0</v>
      </c>
      <c r="R85" s="295">
        <v>0</v>
      </c>
      <c r="T85" s="295">
        <v>0</v>
      </c>
      <c r="U85" s="235"/>
    </row>
    <row r="86" spans="2:21" s="169" customFormat="1" ht="12.75" customHeight="1">
      <c r="B86" s="316"/>
      <c r="C86" s="316"/>
      <c r="D86" s="316"/>
      <c r="E86" s="316"/>
      <c r="F86" s="316" t="s">
        <v>595</v>
      </c>
      <c r="G86" s="316" t="s">
        <v>562</v>
      </c>
      <c r="H86" s="316"/>
      <c r="I86" s="316"/>
      <c r="J86" s="295">
        <v>0</v>
      </c>
      <c r="L86" s="295">
        <v>0</v>
      </c>
      <c r="N86" s="295">
        <v>0</v>
      </c>
      <c r="P86" s="295">
        <v>0</v>
      </c>
      <c r="R86" s="295">
        <v>0</v>
      </c>
      <c r="T86" s="295">
        <v>0</v>
      </c>
      <c r="U86" s="235"/>
    </row>
    <row r="87" spans="2:21" s="169" customFormat="1" ht="12.75" customHeight="1">
      <c r="B87" s="316"/>
      <c r="C87" s="316"/>
      <c r="D87" s="316"/>
      <c r="E87" s="316"/>
      <c r="F87" s="316"/>
      <c r="G87" s="316" t="s">
        <v>596</v>
      </c>
      <c r="H87" s="316" t="s">
        <v>65</v>
      </c>
      <c r="I87" s="316"/>
      <c r="J87" s="295">
        <v>0</v>
      </c>
      <c r="L87" s="295">
        <v>0</v>
      </c>
      <c r="N87" s="295">
        <v>0</v>
      </c>
      <c r="P87" s="295">
        <v>0</v>
      </c>
      <c r="R87" s="295">
        <v>0</v>
      </c>
      <c r="T87" s="295">
        <v>0</v>
      </c>
      <c r="U87" s="235"/>
    </row>
    <row r="88" spans="2:21" s="169" customFormat="1" ht="12.75" customHeight="1">
      <c r="B88" s="316"/>
      <c r="C88" s="316"/>
      <c r="D88" s="316"/>
      <c r="E88" s="316"/>
      <c r="F88" s="316"/>
      <c r="G88" s="316" t="s">
        <v>597</v>
      </c>
      <c r="H88" s="316" t="s">
        <v>66</v>
      </c>
      <c r="I88" s="316"/>
      <c r="J88" s="295">
        <v>0</v>
      </c>
      <c r="L88" s="295">
        <v>0</v>
      </c>
      <c r="N88" s="295">
        <v>0</v>
      </c>
      <c r="P88" s="295">
        <v>0</v>
      </c>
      <c r="R88" s="295">
        <v>0</v>
      </c>
      <c r="T88" s="295">
        <v>0</v>
      </c>
      <c r="U88" s="235"/>
    </row>
    <row r="89" spans="2:21" s="193" customFormat="1" ht="12.75" customHeight="1">
      <c r="B89" s="318"/>
      <c r="C89" s="318" t="s">
        <v>68</v>
      </c>
      <c r="D89" s="318" t="s">
        <v>751</v>
      </c>
      <c r="E89" s="318"/>
      <c r="F89" s="318"/>
      <c r="G89" s="332"/>
      <c r="H89" s="318"/>
      <c r="I89" s="318"/>
      <c r="J89" s="330">
        <v>24204.354238930006</v>
      </c>
      <c r="L89" s="330">
        <v>-939.6536256740237</v>
      </c>
      <c r="N89" s="330">
        <v>75.97830969480256</v>
      </c>
      <c r="P89" s="330">
        <v>-178.33008516078027</v>
      </c>
      <c r="R89" s="330">
        <v>0</v>
      </c>
      <c r="T89" s="330">
        <v>23162.348837790003</v>
      </c>
      <c r="U89" s="331"/>
    </row>
    <row r="90" spans="2:21" s="169" customFormat="1" ht="12.75" customHeight="1">
      <c r="B90" s="316"/>
      <c r="C90" s="316"/>
      <c r="D90" s="316" t="s">
        <v>598</v>
      </c>
      <c r="E90" s="299" t="s">
        <v>70</v>
      </c>
      <c r="F90" s="292"/>
      <c r="G90" s="316"/>
      <c r="H90" s="316"/>
      <c r="I90" s="316"/>
      <c r="J90" s="295">
        <v>6.37166443</v>
      </c>
      <c r="L90" s="295">
        <v>0</v>
      </c>
      <c r="N90" s="295">
        <v>0</v>
      </c>
      <c r="P90" s="295">
        <v>-0.6571423899999997</v>
      </c>
      <c r="R90" s="295">
        <v>0</v>
      </c>
      <c r="T90" s="295">
        <v>5.71452204</v>
      </c>
      <c r="U90" s="235"/>
    </row>
    <row r="91" spans="2:21" s="169" customFormat="1" ht="12.75" customHeight="1">
      <c r="B91" s="316"/>
      <c r="C91" s="316"/>
      <c r="D91" s="316" t="s">
        <v>599</v>
      </c>
      <c r="E91" s="299" t="s">
        <v>71</v>
      </c>
      <c r="F91" s="292"/>
      <c r="G91" s="316"/>
      <c r="H91" s="316"/>
      <c r="I91" s="316"/>
      <c r="J91" s="295">
        <v>58.33143075</v>
      </c>
      <c r="L91" s="295">
        <v>-0.7804476208739288</v>
      </c>
      <c r="N91" s="295">
        <v>0</v>
      </c>
      <c r="P91" s="295">
        <v>-0.3881778291260787</v>
      </c>
      <c r="R91" s="295">
        <v>0</v>
      </c>
      <c r="T91" s="295">
        <v>57.162805299999995</v>
      </c>
      <c r="U91" s="235"/>
    </row>
    <row r="92" spans="2:21" s="169" customFormat="1" ht="12.75" customHeight="1">
      <c r="B92" s="316"/>
      <c r="C92" s="316"/>
      <c r="D92" s="316" t="s">
        <v>600</v>
      </c>
      <c r="E92" s="299" t="s">
        <v>72</v>
      </c>
      <c r="F92" s="292"/>
      <c r="G92" s="316"/>
      <c r="H92" s="316"/>
      <c r="I92" s="316"/>
      <c r="J92" s="295">
        <v>95.7991663299999</v>
      </c>
      <c r="L92" s="295">
        <v>69.85977671158321</v>
      </c>
      <c r="N92" s="295">
        <v>0</v>
      </c>
      <c r="P92" s="295">
        <v>2.2680733584169275</v>
      </c>
      <c r="R92" s="295">
        <v>0</v>
      </c>
      <c r="T92" s="295">
        <v>167.92701639999999</v>
      </c>
      <c r="U92" s="235"/>
    </row>
    <row r="93" spans="2:21" s="169" customFormat="1" ht="12.75" customHeight="1">
      <c r="B93" s="316"/>
      <c r="C93" s="316"/>
      <c r="D93" s="316" t="s">
        <v>601</v>
      </c>
      <c r="E93" s="299" t="s">
        <v>73</v>
      </c>
      <c r="F93" s="292"/>
      <c r="G93" s="316"/>
      <c r="H93" s="316"/>
      <c r="I93" s="316"/>
      <c r="J93" s="295">
        <v>24016.110214700006</v>
      </c>
      <c r="L93" s="295">
        <v>-1063.9703722647332</v>
      </c>
      <c r="N93" s="295">
        <v>75.97830969480256</v>
      </c>
      <c r="P93" s="295">
        <v>-179.55283830007102</v>
      </c>
      <c r="R93" s="295">
        <v>0</v>
      </c>
      <c r="T93" s="295">
        <v>22848.56531383</v>
      </c>
      <c r="U93" s="235"/>
    </row>
    <row r="94" spans="2:21" s="169" customFormat="1" ht="12.75" customHeight="1">
      <c r="B94" s="316"/>
      <c r="C94" s="316"/>
      <c r="D94" s="316"/>
      <c r="E94" s="292" t="s">
        <v>602</v>
      </c>
      <c r="F94" s="299" t="s">
        <v>74</v>
      </c>
      <c r="G94" s="316"/>
      <c r="H94" s="316"/>
      <c r="I94" s="316"/>
      <c r="J94" s="295">
        <v>8547.584855839998</v>
      </c>
      <c r="L94" s="295">
        <v>-2828.071010064472</v>
      </c>
      <c r="N94" s="295">
        <v>0</v>
      </c>
      <c r="P94" s="295">
        <v>-136.3197406555255</v>
      </c>
      <c r="R94" s="295">
        <v>0</v>
      </c>
      <c r="T94" s="295">
        <v>5583.19410512</v>
      </c>
      <c r="U94" s="235"/>
    </row>
    <row r="95" spans="2:21" s="169" customFormat="1" ht="12.75" customHeight="1">
      <c r="B95" s="316"/>
      <c r="C95" s="316"/>
      <c r="D95" s="316"/>
      <c r="E95" s="292" t="s">
        <v>603</v>
      </c>
      <c r="F95" s="299" t="s">
        <v>75</v>
      </c>
      <c r="G95" s="316"/>
      <c r="H95" s="316"/>
      <c r="I95" s="316"/>
      <c r="J95" s="295">
        <v>15468.525358860006</v>
      </c>
      <c r="L95" s="295">
        <v>1764.1006377997387</v>
      </c>
      <c r="N95" s="295">
        <v>75.97830969480256</v>
      </c>
      <c r="P95" s="295">
        <v>-43.23309764454552</v>
      </c>
      <c r="R95" s="295">
        <v>0</v>
      </c>
      <c r="T95" s="295">
        <v>17265.37120871</v>
      </c>
      <c r="U95" s="235"/>
    </row>
    <row r="96" spans="2:21" s="169" customFormat="1" ht="12.75" customHeight="1">
      <c r="B96" s="316"/>
      <c r="C96" s="316"/>
      <c r="D96" s="316" t="s">
        <v>604</v>
      </c>
      <c r="E96" s="299" t="s">
        <v>76</v>
      </c>
      <c r="F96" s="292"/>
      <c r="G96" s="316"/>
      <c r="H96" s="316"/>
      <c r="I96" s="316"/>
      <c r="J96" s="295">
        <v>27.741762719999993</v>
      </c>
      <c r="L96" s="295">
        <v>55.23741750000022</v>
      </c>
      <c r="N96" s="295">
        <v>0</v>
      </c>
      <c r="P96" s="295">
        <v>-1.2434497875801753E-13</v>
      </c>
      <c r="R96" s="295">
        <v>0</v>
      </c>
      <c r="T96" s="295">
        <v>82.97918022</v>
      </c>
      <c r="U96" s="235"/>
    </row>
    <row r="97" spans="3:17" ht="12" customHeight="1">
      <c r="C97" s="363"/>
      <c r="D97" s="363"/>
      <c r="E97" s="363"/>
      <c r="F97" s="363"/>
      <c r="G97" s="363"/>
      <c r="H97" s="363"/>
      <c r="I97" s="363"/>
      <c r="L97" s="364"/>
      <c r="M97" s="364"/>
      <c r="N97" s="365"/>
      <c r="O97" s="365"/>
      <c r="P97" s="365"/>
      <c r="Q97" s="365"/>
    </row>
    <row r="98" spans="2:20" s="343" customFormat="1" ht="10.5" customHeight="1">
      <c r="B98" s="346"/>
      <c r="C98" s="346"/>
      <c r="D98" s="346"/>
      <c r="E98" s="346"/>
      <c r="F98" s="346"/>
      <c r="G98" s="346"/>
      <c r="H98" s="347"/>
      <c r="I98" s="347"/>
      <c r="J98" s="347"/>
      <c r="K98" s="347"/>
      <c r="L98" s="347" t="s">
        <v>625</v>
      </c>
      <c r="M98" s="347"/>
      <c r="N98" s="347"/>
      <c r="O98" s="347"/>
      <c r="P98" s="347"/>
      <c r="Q98" s="347"/>
      <c r="R98" s="347"/>
      <c r="S98" s="347"/>
      <c r="T98" s="348"/>
    </row>
    <row r="99" spans="8:21" ht="10.5" customHeight="1">
      <c r="H99" s="338"/>
      <c r="I99" s="338"/>
      <c r="J99" s="340"/>
      <c r="K99" s="340"/>
      <c r="L99" s="349" t="s">
        <v>644</v>
      </c>
      <c r="M99" s="349"/>
      <c r="N99" s="349"/>
      <c r="O99" s="349"/>
      <c r="P99" s="349"/>
      <c r="Q99" s="349"/>
      <c r="R99" s="349"/>
      <c r="S99" s="350"/>
      <c r="T99" s="341"/>
      <c r="U99" s="258"/>
    </row>
    <row r="100" spans="2:21" ht="10.5" customHeight="1">
      <c r="B100" s="342" t="s">
        <v>1</v>
      </c>
      <c r="F100" s="351"/>
      <c r="G100" s="351"/>
      <c r="H100" s="351"/>
      <c r="I100" s="351"/>
      <c r="L100" s="336"/>
      <c r="M100" s="336"/>
      <c r="N100" s="336"/>
      <c r="O100" s="336"/>
      <c r="P100" s="336"/>
      <c r="Q100" s="336"/>
      <c r="R100" s="336"/>
      <c r="S100" s="336"/>
      <c r="U100" s="258"/>
    </row>
    <row r="101" spans="2:20" s="343" customFormat="1" ht="42" customHeight="1" thickBot="1">
      <c r="B101" s="353"/>
      <c r="C101" s="353"/>
      <c r="D101" s="353"/>
      <c r="E101" s="353"/>
      <c r="F101" s="354"/>
      <c r="G101" s="354"/>
      <c r="H101" s="354"/>
      <c r="I101" s="355"/>
      <c r="J101" s="356">
        <v>39692</v>
      </c>
      <c r="K101" s="357"/>
      <c r="L101" s="358" t="s">
        <v>626</v>
      </c>
      <c r="M101" s="357"/>
      <c r="N101" s="359" t="s">
        <v>627</v>
      </c>
      <c r="O101" s="360"/>
      <c r="P101" s="361" t="s">
        <v>628</v>
      </c>
      <c r="Q101" s="360"/>
      <c r="R101" s="361" t="s">
        <v>527</v>
      </c>
      <c r="S101" s="359"/>
      <c r="T101" s="356">
        <v>39783</v>
      </c>
    </row>
    <row r="102" spans="6:21" ht="7.5" customHeight="1">
      <c r="F102" s="351"/>
      <c r="G102" s="351"/>
      <c r="H102" s="351"/>
      <c r="I102" s="351"/>
      <c r="L102" s="336"/>
      <c r="M102" s="336"/>
      <c r="N102" s="336"/>
      <c r="O102" s="336"/>
      <c r="P102" s="336"/>
      <c r="Q102" s="336"/>
      <c r="R102" s="336"/>
      <c r="S102" s="336"/>
      <c r="U102" s="258"/>
    </row>
    <row r="103" spans="2:21" s="169" customFormat="1" ht="12.75" customHeight="1">
      <c r="B103" s="169" t="s">
        <v>428</v>
      </c>
      <c r="C103" s="169" t="s">
        <v>8</v>
      </c>
      <c r="D103" s="322"/>
      <c r="J103" s="235">
        <v>187122.0045265134</v>
      </c>
      <c r="K103" s="235"/>
      <c r="L103" s="235">
        <v>-6338.105664282568</v>
      </c>
      <c r="M103" s="235"/>
      <c r="N103" s="235">
        <v>-654.5112467316403</v>
      </c>
      <c r="O103" s="235"/>
      <c r="P103" s="235">
        <v>-7033.201321743401</v>
      </c>
      <c r="Q103" s="235"/>
      <c r="R103" s="235">
        <v>-0.8962300806471478</v>
      </c>
      <c r="S103" s="235"/>
      <c r="T103" s="235">
        <v>173095.29006367514</v>
      </c>
      <c r="U103" s="235"/>
    </row>
    <row r="104" spans="2:21" s="169" customFormat="1" ht="12.75" customHeight="1">
      <c r="B104" s="193"/>
      <c r="C104" s="193"/>
      <c r="D104" s="323"/>
      <c r="J104" s="235"/>
      <c r="K104" s="235"/>
      <c r="L104" s="235"/>
      <c r="M104" s="235"/>
      <c r="N104" s="235"/>
      <c r="O104" s="235"/>
      <c r="P104" s="235"/>
      <c r="Q104" s="235"/>
      <c r="R104" s="235"/>
      <c r="S104" s="235"/>
      <c r="T104" s="235"/>
      <c r="U104" s="235"/>
    </row>
    <row r="105" spans="3:21" s="193" customFormat="1" ht="12.75" customHeight="1">
      <c r="C105" s="193" t="s">
        <v>423</v>
      </c>
      <c r="D105" s="193" t="s">
        <v>753</v>
      </c>
      <c r="J105" s="331">
        <v>107964.67086300818</v>
      </c>
      <c r="K105" s="331"/>
      <c r="L105" s="331">
        <v>3740.055647998468</v>
      </c>
      <c r="M105" s="331"/>
      <c r="N105" s="331">
        <v>-1377.7303563859077</v>
      </c>
      <c r="O105" s="331"/>
      <c r="P105" s="331">
        <v>-10750.971993730402</v>
      </c>
      <c r="Q105" s="331"/>
      <c r="R105" s="331">
        <v>-0.008124000009587462</v>
      </c>
      <c r="S105" s="331"/>
      <c r="T105" s="331">
        <v>99576.01603689033</v>
      </c>
      <c r="U105" s="331"/>
    </row>
    <row r="106" spans="4:21" s="169" customFormat="1" ht="12.75" customHeight="1">
      <c r="D106" s="169" t="s">
        <v>200</v>
      </c>
      <c r="E106" s="169" t="s">
        <v>528</v>
      </c>
      <c r="J106" s="235">
        <v>105045.68071800818</v>
      </c>
      <c r="K106" s="235"/>
      <c r="L106" s="235">
        <v>3093.972084998468</v>
      </c>
      <c r="M106" s="235"/>
      <c r="N106" s="235">
        <v>-1377.7303563859077</v>
      </c>
      <c r="O106" s="235"/>
      <c r="P106" s="235">
        <v>-10820.071993730402</v>
      </c>
      <c r="Q106" s="235"/>
      <c r="R106" s="235">
        <v>0</v>
      </c>
      <c r="S106" s="235"/>
      <c r="T106" s="235">
        <v>95941.85045289034</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105045.68071800818</v>
      </c>
      <c r="K109" s="235"/>
      <c r="L109" s="235">
        <v>3093.972084998468</v>
      </c>
      <c r="M109" s="235"/>
      <c r="N109" s="235">
        <v>-1377.7303563859077</v>
      </c>
      <c r="O109" s="235"/>
      <c r="P109" s="235">
        <v>-10820.071993730402</v>
      </c>
      <c r="Q109" s="235"/>
      <c r="R109" s="235">
        <v>0</v>
      </c>
      <c r="S109" s="235"/>
      <c r="T109" s="235">
        <v>95941.85045289034</v>
      </c>
      <c r="U109" s="235"/>
    </row>
    <row r="110" spans="4:21" s="169" customFormat="1" ht="12.75" customHeight="1">
      <c r="D110" s="169" t="s">
        <v>204</v>
      </c>
      <c r="E110" s="169" t="s">
        <v>17</v>
      </c>
      <c r="J110" s="235">
        <v>2918.9901449999998</v>
      </c>
      <c r="K110" s="235"/>
      <c r="L110" s="235">
        <v>646.0835630000003</v>
      </c>
      <c r="M110" s="235"/>
      <c r="N110" s="235">
        <v>0</v>
      </c>
      <c r="O110" s="235"/>
      <c r="P110" s="235">
        <v>69.1</v>
      </c>
      <c r="Q110" s="235"/>
      <c r="R110" s="235">
        <v>-0.008124000009587462</v>
      </c>
      <c r="S110" s="235"/>
      <c r="T110" s="235">
        <v>3634.1655839999903</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2918.9901449999998</v>
      </c>
      <c r="K112" s="235"/>
      <c r="L112" s="235">
        <v>646.0835630000003</v>
      </c>
      <c r="M112" s="235"/>
      <c r="N112" s="235">
        <v>0</v>
      </c>
      <c r="O112" s="235"/>
      <c r="P112" s="235">
        <v>69.1</v>
      </c>
      <c r="Q112" s="235"/>
      <c r="R112" s="235">
        <v>-0.008124000009587462</v>
      </c>
      <c r="S112" s="235"/>
      <c r="T112" s="235">
        <v>3634.1655839999903</v>
      </c>
      <c r="U112" s="235"/>
    </row>
    <row r="113" spans="3:21" s="193" customFormat="1" ht="12.75" customHeight="1">
      <c r="C113" s="193" t="s">
        <v>427</v>
      </c>
      <c r="D113" s="193" t="s">
        <v>314</v>
      </c>
      <c r="J113" s="331">
        <v>21987.142177891663</v>
      </c>
      <c r="K113" s="331"/>
      <c r="L113" s="331">
        <v>-48.22993261510726</v>
      </c>
      <c r="M113" s="331"/>
      <c r="N113" s="331">
        <v>-558.4604870814728</v>
      </c>
      <c r="O113" s="331"/>
      <c r="P113" s="331">
        <v>-1207.522894120315</v>
      </c>
      <c r="Q113" s="331"/>
      <c r="R113" s="331">
        <v>-0.15323699753776276</v>
      </c>
      <c r="S113" s="331"/>
      <c r="T113" s="331">
        <v>20172.77562707723</v>
      </c>
      <c r="U113" s="331"/>
    </row>
    <row r="114" spans="4:21" s="169" customFormat="1" ht="12.75" customHeight="1">
      <c r="D114" s="169" t="s">
        <v>608</v>
      </c>
      <c r="E114" s="169" t="s">
        <v>209</v>
      </c>
      <c r="J114" s="235">
        <v>9819.949532375957</v>
      </c>
      <c r="K114" s="235"/>
      <c r="L114" s="235">
        <v>691.6718273848927</v>
      </c>
      <c r="M114" s="235"/>
      <c r="N114" s="235">
        <v>-378.86048708147274</v>
      </c>
      <c r="O114" s="235"/>
      <c r="P114" s="235">
        <v>-1217.522894120315</v>
      </c>
      <c r="Q114" s="235"/>
      <c r="R114" s="235">
        <v>0</v>
      </c>
      <c r="S114" s="235"/>
      <c r="T114" s="235">
        <v>8915.237978559062</v>
      </c>
      <c r="U114" s="235"/>
    </row>
    <row r="115" spans="5:21" s="169" customFormat="1" ht="12.75" customHeight="1">
      <c r="E115" s="169" t="s">
        <v>537</v>
      </c>
      <c r="F115" s="169" t="s">
        <v>609</v>
      </c>
      <c r="J115" s="235">
        <v>1204.8300149147306</v>
      </c>
      <c r="K115" s="235"/>
      <c r="L115" s="235">
        <v>10.934115687891229</v>
      </c>
      <c r="M115" s="235"/>
      <c r="N115" s="235">
        <v>-61.86260325071754</v>
      </c>
      <c r="O115" s="235"/>
      <c r="P115" s="235">
        <v>-160.9730706769887</v>
      </c>
      <c r="Q115" s="235"/>
      <c r="R115" s="235">
        <v>0</v>
      </c>
      <c r="S115" s="235"/>
      <c r="T115" s="235">
        <v>992.9284566749155</v>
      </c>
      <c r="U115" s="235"/>
    </row>
    <row r="116" spans="5:21" s="169" customFormat="1" ht="12.75" customHeight="1">
      <c r="E116" s="169" t="s">
        <v>538</v>
      </c>
      <c r="F116" s="169" t="s">
        <v>154</v>
      </c>
      <c r="J116" s="235">
        <v>8615.119517461226</v>
      </c>
      <c r="K116" s="235"/>
      <c r="L116" s="235">
        <v>680.7377116970015</v>
      </c>
      <c r="M116" s="235"/>
      <c r="N116" s="235">
        <v>-316.9978838307552</v>
      </c>
      <c r="O116" s="235"/>
      <c r="P116" s="235">
        <v>-1056.5498234433262</v>
      </c>
      <c r="Q116" s="235"/>
      <c r="R116" s="235">
        <v>0</v>
      </c>
      <c r="S116" s="235"/>
      <c r="T116" s="235">
        <v>7922.309521884146</v>
      </c>
      <c r="U116" s="235"/>
    </row>
    <row r="117" spans="4:21" s="169" customFormat="1" ht="12.75" customHeight="1">
      <c r="D117" s="169" t="s">
        <v>610</v>
      </c>
      <c r="E117" s="169" t="s">
        <v>215</v>
      </c>
      <c r="J117" s="235">
        <v>12167.192645515704</v>
      </c>
      <c r="K117" s="235"/>
      <c r="L117" s="235">
        <v>-739.90176</v>
      </c>
      <c r="M117" s="235"/>
      <c r="N117" s="235">
        <v>-179.6</v>
      </c>
      <c r="O117" s="235"/>
      <c r="P117" s="235">
        <v>10</v>
      </c>
      <c r="Q117" s="235"/>
      <c r="R117" s="235">
        <v>-0.15323699753776276</v>
      </c>
      <c r="S117" s="235"/>
      <c r="T117" s="235">
        <v>11257.537648518166</v>
      </c>
      <c r="U117" s="235"/>
    </row>
    <row r="118" spans="5:21" s="169" customFormat="1" ht="12.75" customHeight="1">
      <c r="E118" s="169" t="s">
        <v>543</v>
      </c>
      <c r="F118" s="169" t="s">
        <v>544</v>
      </c>
      <c r="J118" s="235">
        <v>10939.692645515704</v>
      </c>
      <c r="K118" s="235"/>
      <c r="L118" s="235">
        <v>-331.70176000000004</v>
      </c>
      <c r="M118" s="235"/>
      <c r="N118" s="235">
        <v>-179.6</v>
      </c>
      <c r="O118" s="235"/>
      <c r="P118" s="235">
        <v>10</v>
      </c>
      <c r="Q118" s="235"/>
      <c r="R118" s="235">
        <v>-0.1532369975378196</v>
      </c>
      <c r="S118" s="235"/>
      <c r="T118" s="235">
        <v>10438.237648518167</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1953.9979484765915</v>
      </c>
      <c r="K120" s="235"/>
      <c r="L120" s="235">
        <v>0.8367470000000026</v>
      </c>
      <c r="M120" s="235"/>
      <c r="N120" s="235">
        <v>32.1</v>
      </c>
      <c r="O120" s="235"/>
      <c r="P120" s="235">
        <v>0</v>
      </c>
      <c r="Q120" s="235"/>
      <c r="R120" s="235">
        <v>-0.0012117612782631682</v>
      </c>
      <c r="S120" s="235"/>
      <c r="T120" s="235">
        <v>1986.9334837153133</v>
      </c>
      <c r="U120" s="235"/>
    </row>
    <row r="121" spans="6:21" s="169" customFormat="1" ht="12.75" customHeight="1">
      <c r="F121" s="169" t="s">
        <v>547</v>
      </c>
      <c r="G121" s="169" t="s">
        <v>153</v>
      </c>
      <c r="J121" s="235">
        <v>1065.91713</v>
      </c>
      <c r="K121" s="235"/>
      <c r="L121" s="235">
        <v>8.125800999999967</v>
      </c>
      <c r="M121" s="235"/>
      <c r="N121" s="235">
        <v>-2.9</v>
      </c>
      <c r="O121" s="235"/>
      <c r="P121" s="235">
        <v>0</v>
      </c>
      <c r="Q121" s="235"/>
      <c r="R121" s="235">
        <v>0.01400848924486331</v>
      </c>
      <c r="S121" s="235"/>
      <c r="T121" s="235">
        <v>1071.156939489245</v>
      </c>
      <c r="U121" s="235"/>
    </row>
    <row r="122" spans="6:21" s="169" customFormat="1" ht="12.75" customHeight="1">
      <c r="F122" s="169" t="s">
        <v>548</v>
      </c>
      <c r="G122" s="169" t="s">
        <v>154</v>
      </c>
      <c r="J122" s="235">
        <v>7919.777567039113</v>
      </c>
      <c r="K122" s="235"/>
      <c r="L122" s="235">
        <v>-340.664308</v>
      </c>
      <c r="M122" s="235"/>
      <c r="N122" s="235">
        <v>-208.8</v>
      </c>
      <c r="O122" s="235"/>
      <c r="P122" s="235">
        <v>10</v>
      </c>
      <c r="Q122" s="235"/>
      <c r="R122" s="235">
        <v>-0.16603372550441975</v>
      </c>
      <c r="S122" s="235"/>
      <c r="T122" s="235">
        <v>7380.147225313608</v>
      </c>
      <c r="U122" s="235"/>
    </row>
    <row r="123" spans="7:21" s="169" customFormat="1" ht="12.75" customHeight="1">
      <c r="G123" s="169" t="s">
        <v>293</v>
      </c>
      <c r="H123" s="169" t="s">
        <v>65</v>
      </c>
      <c r="J123" s="235">
        <v>3122.5518660542434</v>
      </c>
      <c r="K123" s="235"/>
      <c r="L123" s="235">
        <v>-116.483855</v>
      </c>
      <c r="M123" s="235"/>
      <c r="N123" s="235">
        <v>-96.2</v>
      </c>
      <c r="O123" s="235"/>
      <c r="P123" s="235">
        <v>0</v>
      </c>
      <c r="Q123" s="235"/>
      <c r="R123" s="235">
        <v>-0.20433231398759233</v>
      </c>
      <c r="S123" s="235"/>
      <c r="T123" s="235">
        <v>2909.663678740256</v>
      </c>
      <c r="U123" s="235"/>
    </row>
    <row r="124" spans="7:21" s="169" customFormat="1" ht="12.75" customHeight="1">
      <c r="G124" s="169" t="s">
        <v>294</v>
      </c>
      <c r="H124" s="169" t="s">
        <v>66</v>
      </c>
      <c r="J124" s="235">
        <v>4797.225700984869</v>
      </c>
      <c r="K124" s="235"/>
      <c r="L124" s="235">
        <v>-224.18045300000003</v>
      </c>
      <c r="M124" s="235"/>
      <c r="N124" s="235">
        <v>-112.6</v>
      </c>
      <c r="O124" s="235"/>
      <c r="P124" s="235">
        <v>10</v>
      </c>
      <c r="Q124" s="235"/>
      <c r="R124" s="235">
        <v>0.03829858848317258</v>
      </c>
      <c r="S124" s="235"/>
      <c r="T124" s="235">
        <v>4470.483546573352</v>
      </c>
      <c r="U124" s="235"/>
    </row>
    <row r="125" spans="5:21" s="169" customFormat="1" ht="12.75" customHeight="1">
      <c r="E125" s="169" t="s">
        <v>611</v>
      </c>
      <c r="F125" s="169" t="s">
        <v>612</v>
      </c>
      <c r="J125" s="235">
        <v>1227.5</v>
      </c>
      <c r="K125" s="235"/>
      <c r="L125" s="235">
        <v>-408.2</v>
      </c>
      <c r="M125" s="235"/>
      <c r="N125" s="235">
        <v>0</v>
      </c>
      <c r="O125" s="235"/>
      <c r="P125" s="235">
        <v>0</v>
      </c>
      <c r="Q125" s="235"/>
      <c r="R125" s="235">
        <v>5.684341886080802E-14</v>
      </c>
      <c r="S125" s="235"/>
      <c r="T125" s="235">
        <v>819.3</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1224.8</v>
      </c>
      <c r="K128" s="235"/>
      <c r="L128" s="235">
        <v>-408.2</v>
      </c>
      <c r="M128" s="235"/>
      <c r="N128" s="235">
        <v>0</v>
      </c>
      <c r="O128" s="235"/>
      <c r="P128" s="235">
        <v>0</v>
      </c>
      <c r="Q128" s="235"/>
      <c r="R128" s="235">
        <v>5.684341886080802E-14</v>
      </c>
      <c r="S128" s="235"/>
      <c r="T128" s="235">
        <v>816.6</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3" customFormat="1" ht="12.75" customHeight="1">
      <c r="C130" s="193" t="s">
        <v>480</v>
      </c>
      <c r="D130" s="193" t="s">
        <v>315</v>
      </c>
      <c r="J130" s="331">
        <v>3527.5770607200025</v>
      </c>
      <c r="K130" s="331"/>
      <c r="L130" s="331">
        <v>-5288.377101153069</v>
      </c>
      <c r="M130" s="331"/>
      <c r="N130" s="331">
        <v>1281.6795967357402</v>
      </c>
      <c r="O130" s="331"/>
      <c r="P130" s="331">
        <v>4567.493566107315</v>
      </c>
      <c r="Q130" s="331"/>
      <c r="R130" s="331">
        <v>0</v>
      </c>
      <c r="S130" s="331"/>
      <c r="T130" s="331">
        <v>4088.3731224099893</v>
      </c>
      <c r="U130" s="331"/>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2578.0399813800027</v>
      </c>
      <c r="K133" s="235"/>
      <c r="L133" s="235">
        <v>-2456.585988180459</v>
      </c>
      <c r="M133" s="235"/>
      <c r="N133" s="235">
        <v>716.9644070131303</v>
      </c>
      <c r="O133" s="235"/>
      <c r="P133" s="235">
        <v>2440.953566107315</v>
      </c>
      <c r="Q133" s="235"/>
      <c r="R133" s="235">
        <v>0</v>
      </c>
      <c r="S133" s="235"/>
      <c r="T133" s="235">
        <v>3279.371966319989</v>
      </c>
      <c r="U133" s="235"/>
    </row>
    <row r="134" spans="4:21" s="169" customFormat="1" ht="12.75" customHeight="1">
      <c r="D134" s="169" t="s">
        <v>556</v>
      </c>
      <c r="E134" s="169" t="s">
        <v>154</v>
      </c>
      <c r="J134" s="235">
        <v>949.5370793399999</v>
      </c>
      <c r="K134" s="235"/>
      <c r="L134" s="235">
        <v>-2831.79111297261</v>
      </c>
      <c r="M134" s="235"/>
      <c r="N134" s="235">
        <v>564.71518972261</v>
      </c>
      <c r="O134" s="235"/>
      <c r="P134" s="235">
        <v>2126.54</v>
      </c>
      <c r="Q134" s="235"/>
      <c r="R134" s="235">
        <v>0</v>
      </c>
      <c r="S134" s="235"/>
      <c r="T134" s="235">
        <v>809.00115609</v>
      </c>
      <c r="U134" s="235"/>
    </row>
    <row r="135" spans="3:21" s="193" customFormat="1" ht="12.75" customHeight="1">
      <c r="C135" s="193" t="s">
        <v>557</v>
      </c>
      <c r="D135" s="193" t="s">
        <v>227</v>
      </c>
      <c r="J135" s="331">
        <v>53642.61442489353</v>
      </c>
      <c r="K135" s="331"/>
      <c r="L135" s="331">
        <v>-4741.55427851286</v>
      </c>
      <c r="M135" s="331"/>
      <c r="N135" s="331">
        <v>0</v>
      </c>
      <c r="O135" s="331"/>
      <c r="P135" s="331">
        <v>357.8</v>
      </c>
      <c r="Q135" s="331"/>
      <c r="R135" s="331">
        <v>-0.7348690830997976</v>
      </c>
      <c r="S135" s="331"/>
      <c r="T135" s="331">
        <v>49258.12527729758</v>
      </c>
      <c r="U135" s="331"/>
    </row>
    <row r="136" spans="4:21" s="169" customFormat="1" ht="12.75" customHeight="1">
      <c r="D136" s="169" t="s">
        <v>273</v>
      </c>
      <c r="E136" s="169" t="s">
        <v>21</v>
      </c>
      <c r="J136" s="235">
        <v>13481.615119774206</v>
      </c>
      <c r="K136" s="235"/>
      <c r="L136" s="235">
        <v>-4143.286319175064</v>
      </c>
      <c r="M136" s="235"/>
      <c r="N136" s="235">
        <v>0</v>
      </c>
      <c r="O136" s="235"/>
      <c r="P136" s="235">
        <v>0</v>
      </c>
      <c r="Q136" s="235"/>
      <c r="R136" s="235">
        <v>0.024876899998790947</v>
      </c>
      <c r="S136" s="235"/>
      <c r="T136" s="235">
        <v>9338.353677499139</v>
      </c>
      <c r="U136" s="235"/>
    </row>
    <row r="137" spans="5:21" s="169" customFormat="1" ht="12.75" customHeight="1">
      <c r="E137" s="169" t="s">
        <v>558</v>
      </c>
      <c r="F137" s="169" t="s">
        <v>539</v>
      </c>
      <c r="J137" s="235">
        <v>0</v>
      </c>
      <c r="K137" s="235"/>
      <c r="L137" s="235">
        <v>0</v>
      </c>
      <c r="M137" s="235"/>
      <c r="N137" s="235">
        <v>0</v>
      </c>
      <c r="O137" s="235"/>
      <c r="P137" s="235">
        <v>0</v>
      </c>
      <c r="Q137" s="235"/>
      <c r="R137" s="235">
        <v>0</v>
      </c>
      <c r="S137" s="235"/>
      <c r="T137" s="235">
        <v>0</v>
      </c>
      <c r="U137" s="235"/>
    </row>
    <row r="138" spans="6:21" s="169" customFormat="1" ht="12.75" customHeight="1">
      <c r="F138" s="169" t="s">
        <v>559</v>
      </c>
      <c r="G138" s="169" t="s">
        <v>560</v>
      </c>
      <c r="J138" s="235">
        <v>0</v>
      </c>
      <c r="K138" s="235"/>
      <c r="L138" s="235">
        <v>0</v>
      </c>
      <c r="M138" s="235"/>
      <c r="N138" s="235">
        <v>0</v>
      </c>
      <c r="O138" s="235"/>
      <c r="P138" s="235">
        <v>0</v>
      </c>
      <c r="Q138" s="235"/>
      <c r="R138" s="235">
        <v>0</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13481.615119774206</v>
      </c>
      <c r="K140" s="235"/>
      <c r="L140" s="235">
        <v>-4143.286319175064</v>
      </c>
      <c r="M140" s="235"/>
      <c r="N140" s="235">
        <v>0</v>
      </c>
      <c r="O140" s="235"/>
      <c r="P140" s="235">
        <v>0</v>
      </c>
      <c r="Q140" s="235"/>
      <c r="R140" s="235">
        <v>0.024876899998790947</v>
      </c>
      <c r="S140" s="235"/>
      <c r="T140" s="235">
        <v>9338.353677499139</v>
      </c>
      <c r="U140" s="235"/>
    </row>
    <row r="141" spans="6:21" s="324" customFormat="1" ht="12.75" customHeight="1">
      <c r="F141" s="324" t="s">
        <v>564</v>
      </c>
      <c r="G141" s="324" t="s">
        <v>560</v>
      </c>
      <c r="I141" s="169"/>
      <c r="J141" s="235">
        <v>1167.472</v>
      </c>
      <c r="K141" s="235"/>
      <c r="L141" s="235">
        <v>-168.989081</v>
      </c>
      <c r="M141" s="235"/>
      <c r="N141" s="235">
        <v>0</v>
      </c>
      <c r="O141" s="235"/>
      <c r="P141" s="235">
        <v>0</v>
      </c>
      <c r="Q141" s="235"/>
      <c r="R141" s="235">
        <v>-5.3290705182007514E-14</v>
      </c>
      <c r="S141" s="235"/>
      <c r="T141" s="235">
        <v>998.482919</v>
      </c>
      <c r="U141" s="325"/>
    </row>
    <row r="142" spans="7:21" s="324" customFormat="1" ht="12.75" customHeight="1">
      <c r="G142" s="324" t="s">
        <v>614</v>
      </c>
      <c r="H142" s="324" t="s">
        <v>65</v>
      </c>
      <c r="I142" s="169"/>
      <c r="J142" s="235">
        <v>464.387</v>
      </c>
      <c r="K142" s="235"/>
      <c r="L142" s="235">
        <v>-9.178</v>
      </c>
      <c r="M142" s="235"/>
      <c r="N142" s="235">
        <v>0</v>
      </c>
      <c r="O142" s="235"/>
      <c r="P142" s="235">
        <v>0</v>
      </c>
      <c r="Q142" s="235"/>
      <c r="R142" s="235">
        <v>3.552713678800501E-15</v>
      </c>
      <c r="S142" s="235"/>
      <c r="T142" s="235">
        <v>455.209</v>
      </c>
      <c r="U142" s="325"/>
    </row>
    <row r="143" spans="7:21" s="324" customFormat="1" ht="12.75" customHeight="1">
      <c r="G143" s="324" t="s">
        <v>615</v>
      </c>
      <c r="H143" s="324" t="s">
        <v>66</v>
      </c>
      <c r="I143" s="169"/>
      <c r="J143" s="235">
        <v>703.085</v>
      </c>
      <c r="K143" s="235"/>
      <c r="L143" s="235">
        <v>-159.811081</v>
      </c>
      <c r="M143" s="235"/>
      <c r="N143" s="235">
        <v>0</v>
      </c>
      <c r="O143" s="235"/>
      <c r="P143" s="235">
        <v>0</v>
      </c>
      <c r="Q143" s="235"/>
      <c r="R143" s="235">
        <v>-5.684341886080802E-14</v>
      </c>
      <c r="S143" s="235"/>
      <c r="T143" s="235">
        <v>543.273919</v>
      </c>
      <c r="U143" s="325"/>
    </row>
    <row r="144" spans="6:21" s="324" customFormat="1" ht="12.75" customHeight="1">
      <c r="F144" s="324" t="s">
        <v>565</v>
      </c>
      <c r="G144" s="324" t="s">
        <v>562</v>
      </c>
      <c r="I144" s="169"/>
      <c r="J144" s="235">
        <v>12314.143119774206</v>
      </c>
      <c r="K144" s="235"/>
      <c r="L144" s="235">
        <v>-3974.297238175064</v>
      </c>
      <c r="M144" s="235"/>
      <c r="N144" s="235">
        <v>0</v>
      </c>
      <c r="O144" s="235"/>
      <c r="P144" s="235">
        <v>0</v>
      </c>
      <c r="Q144" s="235"/>
      <c r="R144" s="235">
        <v>0.024876899998844237</v>
      </c>
      <c r="S144" s="235"/>
      <c r="T144" s="235">
        <v>8339.870758499139</v>
      </c>
      <c r="U144" s="325"/>
    </row>
    <row r="145" spans="7:21" s="324" customFormat="1" ht="12.75" customHeight="1">
      <c r="G145" s="324" t="s">
        <v>566</v>
      </c>
      <c r="H145" s="324" t="s">
        <v>65</v>
      </c>
      <c r="I145" s="169"/>
      <c r="J145" s="235">
        <v>3682.3</v>
      </c>
      <c r="K145" s="235"/>
      <c r="L145" s="235">
        <v>-2008</v>
      </c>
      <c r="M145" s="235"/>
      <c r="N145" s="235">
        <v>0</v>
      </c>
      <c r="O145" s="235"/>
      <c r="P145" s="235">
        <v>0</v>
      </c>
      <c r="Q145" s="235"/>
      <c r="R145" s="235">
        <v>0.024876899999981106</v>
      </c>
      <c r="S145" s="235"/>
      <c r="T145" s="235">
        <v>1674.3248769</v>
      </c>
      <c r="U145" s="325"/>
    </row>
    <row r="146" spans="7:21" s="324" customFormat="1" ht="12.75" customHeight="1">
      <c r="G146" s="324" t="s">
        <v>567</v>
      </c>
      <c r="H146" s="324" t="s">
        <v>66</v>
      </c>
      <c r="I146" s="169"/>
      <c r="J146" s="235">
        <v>8631.843119774205</v>
      </c>
      <c r="K146" s="235"/>
      <c r="L146" s="235">
        <v>-1966.297238175064</v>
      </c>
      <c r="M146" s="235"/>
      <c r="N146" s="235">
        <v>0</v>
      </c>
      <c r="O146" s="235"/>
      <c r="P146" s="235">
        <v>0</v>
      </c>
      <c r="Q146" s="235"/>
      <c r="R146" s="235">
        <v>-1.1368683772161603E-12</v>
      </c>
      <c r="S146" s="235"/>
      <c r="T146" s="235">
        <v>6665.54588159914</v>
      </c>
      <c r="U146" s="325"/>
    </row>
    <row r="147" spans="4:21" s="169" customFormat="1" ht="12.75" customHeight="1">
      <c r="D147" s="169" t="s">
        <v>274</v>
      </c>
      <c r="E147" s="169" t="s">
        <v>22</v>
      </c>
      <c r="J147" s="235">
        <v>39559.59930511933</v>
      </c>
      <c r="K147" s="235"/>
      <c r="L147" s="235">
        <v>-555.9679593377961</v>
      </c>
      <c r="M147" s="235"/>
      <c r="N147" s="235">
        <v>0</v>
      </c>
      <c r="O147" s="235"/>
      <c r="P147" s="235">
        <v>361.6</v>
      </c>
      <c r="Q147" s="235"/>
      <c r="R147" s="235">
        <v>-0.759745983098577</v>
      </c>
      <c r="S147" s="235"/>
      <c r="T147" s="235">
        <v>39364.471599798446</v>
      </c>
      <c r="U147" s="235"/>
    </row>
    <row r="148" spans="5:21" s="169" customFormat="1" ht="12.75" customHeight="1">
      <c r="E148" s="169" t="s">
        <v>568</v>
      </c>
      <c r="F148" s="169" t="s">
        <v>82</v>
      </c>
      <c r="J148" s="235">
        <v>0</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0</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939.962750923947</v>
      </c>
      <c r="K152" s="235"/>
      <c r="L152" s="235">
        <v>75.16397704220392</v>
      </c>
      <c r="M152" s="235"/>
      <c r="N152" s="235">
        <v>0</v>
      </c>
      <c r="O152" s="235"/>
      <c r="P152" s="235">
        <v>-0.1</v>
      </c>
      <c r="Q152" s="235"/>
      <c r="R152" s="235">
        <v>-0.001710363462103709</v>
      </c>
      <c r="S152" s="235"/>
      <c r="T152" s="235">
        <v>1015.0250176026889</v>
      </c>
      <c r="U152" s="235"/>
    </row>
    <row r="153" spans="6:21" s="169" customFormat="1" ht="12.75" customHeight="1">
      <c r="F153" s="169" t="s">
        <v>572</v>
      </c>
      <c r="G153" s="169" t="s">
        <v>560</v>
      </c>
      <c r="J153" s="235">
        <v>939.962750923947</v>
      </c>
      <c r="K153" s="235"/>
      <c r="L153" s="235">
        <v>75.16397704220392</v>
      </c>
      <c r="M153" s="235"/>
      <c r="N153" s="235">
        <v>0</v>
      </c>
      <c r="O153" s="235"/>
      <c r="P153" s="235">
        <v>-0.1</v>
      </c>
      <c r="Q153" s="235"/>
      <c r="R153" s="235">
        <v>-0.001710363462103709</v>
      </c>
      <c r="S153" s="235"/>
      <c r="T153" s="235">
        <v>1015.0250176026889</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11750.87926251526</v>
      </c>
      <c r="K155" s="235"/>
      <c r="L155" s="235">
        <v>-1013.1869962099998</v>
      </c>
      <c r="M155" s="235"/>
      <c r="N155" s="235">
        <v>0</v>
      </c>
      <c r="O155" s="235"/>
      <c r="P155" s="235">
        <v>271.4</v>
      </c>
      <c r="Q155" s="235"/>
      <c r="R155" s="235">
        <v>0.038525694738154925</v>
      </c>
      <c r="S155" s="235"/>
      <c r="T155" s="235">
        <v>11009.130792</v>
      </c>
      <c r="U155" s="235"/>
    </row>
    <row r="156" spans="6:21" s="169" customFormat="1" ht="12.75" customHeight="1">
      <c r="F156" s="169" t="s">
        <v>575</v>
      </c>
      <c r="G156" s="169" t="s">
        <v>560</v>
      </c>
      <c r="J156" s="235">
        <v>10051.92349730526</v>
      </c>
      <c r="K156" s="235"/>
      <c r="L156" s="235">
        <v>-1341.3596779999998</v>
      </c>
      <c r="M156" s="235"/>
      <c r="N156" s="235">
        <v>0</v>
      </c>
      <c r="O156" s="235"/>
      <c r="P156" s="235">
        <v>271.4</v>
      </c>
      <c r="Q156" s="235"/>
      <c r="R156" s="235">
        <v>0.0388586947379963</v>
      </c>
      <c r="S156" s="235"/>
      <c r="T156" s="235">
        <v>8982.002677999999</v>
      </c>
      <c r="U156" s="235"/>
    </row>
    <row r="157" spans="6:21" s="169" customFormat="1" ht="12.75" customHeight="1">
      <c r="F157" s="169" t="s">
        <v>576</v>
      </c>
      <c r="G157" s="169" t="s">
        <v>562</v>
      </c>
      <c r="J157" s="235">
        <v>1698.95576521</v>
      </c>
      <c r="K157" s="235"/>
      <c r="L157" s="235">
        <v>328.17268178999996</v>
      </c>
      <c r="M157" s="235"/>
      <c r="N157" s="235">
        <v>0</v>
      </c>
      <c r="O157" s="235"/>
      <c r="P157" s="235">
        <v>0</v>
      </c>
      <c r="Q157" s="235"/>
      <c r="R157" s="235">
        <v>-0.00033299999984137685</v>
      </c>
      <c r="S157" s="235"/>
      <c r="T157" s="235">
        <v>2027.128114</v>
      </c>
      <c r="U157" s="235"/>
    </row>
    <row r="158" spans="5:21" s="169" customFormat="1" ht="12.75" customHeight="1">
      <c r="E158" s="169" t="s">
        <v>577</v>
      </c>
      <c r="F158" s="169" t="s">
        <v>154</v>
      </c>
      <c r="J158" s="235">
        <v>26868.757291680122</v>
      </c>
      <c r="K158" s="235"/>
      <c r="L158" s="235">
        <v>382.0550598299999</v>
      </c>
      <c r="M158" s="235"/>
      <c r="N158" s="235">
        <v>0</v>
      </c>
      <c r="O158" s="235"/>
      <c r="P158" s="235">
        <v>90.3</v>
      </c>
      <c r="Q158" s="235"/>
      <c r="R158" s="235">
        <v>-0.7965613143746282</v>
      </c>
      <c r="S158" s="235"/>
      <c r="T158" s="235">
        <v>27340.315790195753</v>
      </c>
      <c r="U158" s="235"/>
    </row>
    <row r="159" spans="6:21" s="169" customFormat="1" ht="12.75" customHeight="1">
      <c r="F159" s="169" t="s">
        <v>578</v>
      </c>
      <c r="G159" s="169" t="s">
        <v>560</v>
      </c>
      <c r="J159" s="235">
        <v>24020.608967000124</v>
      </c>
      <c r="K159" s="235"/>
      <c r="L159" s="235">
        <v>303.88172799999995</v>
      </c>
      <c r="M159" s="235"/>
      <c r="N159" s="235">
        <v>0</v>
      </c>
      <c r="O159" s="235"/>
      <c r="P159" s="235">
        <v>90.3</v>
      </c>
      <c r="Q159" s="235"/>
      <c r="R159" s="235">
        <v>-0.7961443143748994</v>
      </c>
      <c r="S159" s="235"/>
      <c r="T159" s="235">
        <v>24413.99455068575</v>
      </c>
      <c r="U159" s="235"/>
    </row>
    <row r="160" spans="7:21" s="169" customFormat="1" ht="12.75" customHeight="1">
      <c r="G160" s="169" t="s">
        <v>620</v>
      </c>
      <c r="H160" s="169" t="s">
        <v>65</v>
      </c>
      <c r="J160" s="235">
        <v>2004.8229959999999</v>
      </c>
      <c r="K160" s="235"/>
      <c r="L160" s="235">
        <v>344.924169</v>
      </c>
      <c r="M160" s="235"/>
      <c r="N160" s="235">
        <v>0</v>
      </c>
      <c r="O160" s="235"/>
      <c r="P160" s="235">
        <v>0</v>
      </c>
      <c r="Q160" s="235"/>
      <c r="R160" s="235">
        <v>-0.7962123143594226</v>
      </c>
      <c r="S160" s="235"/>
      <c r="T160" s="235">
        <v>2348.9509526856405</v>
      </c>
      <c r="U160" s="235"/>
    </row>
    <row r="161" spans="7:21" s="169" customFormat="1" ht="12.75" customHeight="1">
      <c r="G161" s="169" t="s">
        <v>621</v>
      </c>
      <c r="H161" s="169" t="s">
        <v>66</v>
      </c>
      <c r="J161" s="235">
        <v>22015.785971000125</v>
      </c>
      <c r="K161" s="235"/>
      <c r="L161" s="235">
        <v>-41.042441000000025</v>
      </c>
      <c r="M161" s="235"/>
      <c r="N161" s="235">
        <v>0</v>
      </c>
      <c r="O161" s="235"/>
      <c r="P161" s="235">
        <v>90.3</v>
      </c>
      <c r="Q161" s="235"/>
      <c r="R161" s="235">
        <v>6.799998452322598E-05</v>
      </c>
      <c r="S161" s="235"/>
      <c r="T161" s="235">
        <v>22065.04359800011</v>
      </c>
      <c r="U161" s="235"/>
    </row>
    <row r="162" spans="6:21" s="169" customFormat="1" ht="12.75" customHeight="1">
      <c r="F162" s="169" t="s">
        <v>579</v>
      </c>
      <c r="G162" s="169" t="s">
        <v>562</v>
      </c>
      <c r="J162" s="235">
        <v>2848.14832468</v>
      </c>
      <c r="K162" s="235"/>
      <c r="L162" s="235">
        <v>78.17333182999992</v>
      </c>
      <c r="M162" s="235"/>
      <c r="N162" s="235">
        <v>0</v>
      </c>
      <c r="O162" s="235"/>
      <c r="P162" s="235">
        <v>0</v>
      </c>
      <c r="Q162" s="235"/>
      <c r="R162" s="235">
        <v>-0.0004169999997287732</v>
      </c>
      <c r="S162" s="235"/>
      <c r="T162" s="235">
        <v>2926.32123951</v>
      </c>
      <c r="U162" s="235"/>
    </row>
    <row r="163" spans="7:21" s="169" customFormat="1" ht="12.75" customHeight="1">
      <c r="G163" s="169" t="s">
        <v>622</v>
      </c>
      <c r="H163" s="169" t="s">
        <v>65</v>
      </c>
      <c r="J163" s="235">
        <v>896.173793</v>
      </c>
      <c r="K163" s="235"/>
      <c r="L163" s="235">
        <v>18.5</v>
      </c>
      <c r="M163" s="235"/>
      <c r="N163" s="235">
        <v>0</v>
      </c>
      <c r="O163" s="235"/>
      <c r="P163" s="235">
        <v>0</v>
      </c>
      <c r="Q163" s="235"/>
      <c r="R163" s="235">
        <v>-0.003493000000048596</v>
      </c>
      <c r="S163" s="235"/>
      <c r="T163" s="235">
        <v>914.6703</v>
      </c>
      <c r="U163" s="235"/>
    </row>
    <row r="164" spans="7:21" s="169" customFormat="1" ht="12.75" customHeight="1">
      <c r="G164" s="169" t="s">
        <v>623</v>
      </c>
      <c r="H164" s="169" t="s">
        <v>66</v>
      </c>
      <c r="J164" s="235">
        <v>1951.97453168</v>
      </c>
      <c r="K164" s="235"/>
      <c r="L164" s="235">
        <v>59.673331829999924</v>
      </c>
      <c r="M164" s="235"/>
      <c r="N164" s="235">
        <v>0</v>
      </c>
      <c r="O164" s="235"/>
      <c r="P164" s="235">
        <v>0</v>
      </c>
      <c r="Q164" s="235"/>
      <c r="R164" s="235">
        <v>0.003076000000319823</v>
      </c>
      <c r="S164" s="235"/>
      <c r="T164" s="235">
        <v>2011.6509395100002</v>
      </c>
      <c r="U164" s="235"/>
    </row>
    <row r="165" spans="4:21" s="169" customFormat="1" ht="12.75" customHeight="1">
      <c r="D165" s="169" t="s">
        <v>275</v>
      </c>
      <c r="E165" s="169" t="s">
        <v>23</v>
      </c>
      <c r="J165" s="235">
        <v>408.2</v>
      </c>
      <c r="K165" s="235"/>
      <c r="L165" s="235">
        <v>-50.8</v>
      </c>
      <c r="M165" s="235"/>
      <c r="N165" s="235">
        <v>0</v>
      </c>
      <c r="O165" s="235"/>
      <c r="P165" s="235">
        <v>-2.8</v>
      </c>
      <c r="Q165" s="235"/>
      <c r="R165" s="235">
        <v>-1.1546319456101628E-14</v>
      </c>
      <c r="S165" s="235"/>
      <c r="T165" s="235">
        <v>354.6</v>
      </c>
      <c r="U165" s="235"/>
    </row>
    <row r="166" spans="5:21" s="169" customFormat="1" ht="12.75" customHeight="1">
      <c r="E166" s="169" t="s">
        <v>580</v>
      </c>
      <c r="F166" s="169" t="s">
        <v>82</v>
      </c>
      <c r="J166" s="235">
        <v>148.5</v>
      </c>
      <c r="K166" s="235"/>
      <c r="L166" s="235">
        <v>-3.5</v>
      </c>
      <c r="M166" s="235"/>
      <c r="N166" s="235">
        <v>0</v>
      </c>
      <c r="O166" s="235"/>
      <c r="P166" s="235">
        <v>-2.8</v>
      </c>
      <c r="Q166" s="235"/>
      <c r="R166" s="235">
        <v>-1.1546319456101628E-14</v>
      </c>
      <c r="S166" s="235"/>
      <c r="T166" s="235">
        <v>142.2</v>
      </c>
      <c r="U166" s="235"/>
    </row>
    <row r="167" spans="5:21" s="169" customFormat="1" ht="12.75" customHeight="1">
      <c r="E167" s="169" t="s">
        <v>581</v>
      </c>
      <c r="F167" s="169" t="s">
        <v>153</v>
      </c>
      <c r="J167" s="235">
        <v>259.7</v>
      </c>
      <c r="K167" s="235"/>
      <c r="L167" s="235">
        <v>-47.3</v>
      </c>
      <c r="M167" s="235"/>
      <c r="N167" s="235">
        <v>0</v>
      </c>
      <c r="O167" s="235"/>
      <c r="P167" s="235">
        <v>0</v>
      </c>
      <c r="Q167" s="235"/>
      <c r="R167" s="235">
        <v>0</v>
      </c>
      <c r="S167" s="235"/>
      <c r="T167" s="235">
        <v>212.4</v>
      </c>
      <c r="U167" s="235"/>
    </row>
    <row r="168" spans="4:21" s="169" customFormat="1" ht="12.75" customHeight="1">
      <c r="D168" s="169" t="s">
        <v>624</v>
      </c>
      <c r="E168" s="169" t="s">
        <v>25</v>
      </c>
      <c r="J168" s="235">
        <v>3.2</v>
      </c>
      <c r="K168" s="235"/>
      <c r="L168" s="235">
        <v>8.5</v>
      </c>
      <c r="M168" s="235"/>
      <c r="N168" s="235">
        <v>0</v>
      </c>
      <c r="O168" s="235"/>
      <c r="P168" s="235">
        <v>0</v>
      </c>
      <c r="Q168" s="235"/>
      <c r="R168" s="235">
        <v>0</v>
      </c>
      <c r="S168" s="235"/>
      <c r="T168" s="235">
        <v>11.7</v>
      </c>
      <c r="U168" s="235"/>
    </row>
    <row r="169" spans="5:21" s="169" customFormat="1" ht="12.75" customHeight="1">
      <c r="E169" s="169" t="s">
        <v>277</v>
      </c>
      <c r="F169" s="169" t="s">
        <v>82</v>
      </c>
      <c r="J169" s="235">
        <v>3.2</v>
      </c>
      <c r="K169" s="235"/>
      <c r="L169" s="235">
        <v>8.5</v>
      </c>
      <c r="M169" s="235"/>
      <c r="N169" s="235">
        <v>0</v>
      </c>
      <c r="O169" s="235"/>
      <c r="P169" s="235">
        <v>0</v>
      </c>
      <c r="Q169" s="235"/>
      <c r="R169" s="235">
        <v>0</v>
      </c>
      <c r="S169" s="235"/>
      <c r="T169" s="235">
        <v>11.7</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3.2</v>
      </c>
      <c r="K171" s="235"/>
      <c r="L171" s="235">
        <v>8.5</v>
      </c>
      <c r="M171" s="235"/>
      <c r="N171" s="235">
        <v>0</v>
      </c>
      <c r="O171" s="235"/>
      <c r="P171" s="235">
        <v>0</v>
      </c>
      <c r="Q171" s="235"/>
      <c r="R171" s="235">
        <v>0</v>
      </c>
      <c r="S171" s="235"/>
      <c r="T171" s="235">
        <v>11.7</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646</v>
      </c>
      <c r="J181" s="235">
        <v>190</v>
      </c>
      <c r="K181" s="235"/>
      <c r="L181" s="235">
        <v>0</v>
      </c>
      <c r="M181" s="235"/>
      <c r="N181" s="235">
        <v>0</v>
      </c>
      <c r="O181" s="235"/>
      <c r="P181" s="235">
        <v>-1</v>
      </c>
      <c r="Q181" s="235"/>
      <c r="R181" s="235">
        <v>0</v>
      </c>
      <c r="S181" s="235"/>
      <c r="T181" s="235">
        <v>189</v>
      </c>
    </row>
    <row r="182" spans="2:20" s="256" customFormat="1" ht="12.75" customHeight="1">
      <c r="B182" s="257"/>
      <c r="C182" s="257"/>
      <c r="D182" s="257"/>
      <c r="E182" s="257"/>
      <c r="F182" s="257"/>
      <c r="G182" s="257"/>
      <c r="H182" s="257"/>
      <c r="I182" s="257"/>
      <c r="J182" s="236"/>
      <c r="K182" s="236"/>
      <c r="L182" s="257"/>
      <c r="M182" s="257"/>
      <c r="N182" s="257"/>
      <c r="O182" s="257"/>
      <c r="P182" s="257"/>
      <c r="Q182" s="257"/>
      <c r="R182" s="257"/>
      <c r="S182" s="257"/>
      <c r="T182" s="236"/>
    </row>
    <row r="183" spans="2:20" s="333" customFormat="1" ht="12" customHeight="1">
      <c r="B183" s="256"/>
      <c r="C183" s="256"/>
      <c r="D183" s="256"/>
      <c r="E183" s="256"/>
      <c r="F183" s="256"/>
      <c r="G183" s="256"/>
      <c r="H183" s="256"/>
      <c r="I183" s="366"/>
      <c r="J183" s="367"/>
      <c r="K183" s="367"/>
      <c r="L183" s="366"/>
      <c r="M183" s="366"/>
      <c r="N183" s="366"/>
      <c r="O183" s="366"/>
      <c r="P183" s="366"/>
      <c r="Q183" s="366"/>
      <c r="R183" s="366"/>
      <c r="S183" s="366"/>
      <c r="T183" s="367"/>
    </row>
    <row r="184" spans="2:20" s="333" customFormat="1" ht="12" customHeight="1">
      <c r="B184" s="187" t="s">
        <v>522</v>
      </c>
      <c r="C184" s="319" t="s">
        <v>605</v>
      </c>
      <c r="D184" s="319"/>
      <c r="E184" s="319"/>
      <c r="F184" s="319"/>
      <c r="G184" s="319"/>
      <c r="H184" s="319"/>
      <c r="J184" s="336"/>
      <c r="K184" s="336"/>
      <c r="T184" s="336"/>
    </row>
    <row r="185" spans="2:17" ht="12" customHeight="1">
      <c r="B185" s="169"/>
      <c r="C185" s="319" t="s">
        <v>783</v>
      </c>
      <c r="D185" s="322"/>
      <c r="E185" s="169"/>
      <c r="F185" s="319"/>
      <c r="G185" s="319"/>
      <c r="H185" s="327"/>
      <c r="I185" s="363"/>
      <c r="L185" s="364"/>
      <c r="M185" s="364"/>
      <c r="N185" s="365"/>
      <c r="O185" s="365"/>
      <c r="P185" s="365"/>
      <c r="Q185" s="365"/>
    </row>
    <row r="186" spans="3:17" ht="12" customHeight="1">
      <c r="C186" s="368"/>
      <c r="D186" s="363"/>
      <c r="E186" s="363"/>
      <c r="F186" s="363"/>
      <c r="G186" s="363"/>
      <c r="H186" s="368"/>
      <c r="I186" s="368"/>
      <c r="L186" s="369"/>
      <c r="M186" s="369"/>
      <c r="N186" s="370"/>
      <c r="O186" s="370"/>
      <c r="P186" s="365"/>
      <c r="Q186" s="365"/>
    </row>
    <row r="187" spans="2:17" ht="12" customHeight="1">
      <c r="B187" s="363"/>
      <c r="H187" s="363"/>
      <c r="I187" s="363"/>
      <c r="L187" s="364"/>
      <c r="M187" s="364"/>
      <c r="N187" s="365"/>
      <c r="O187" s="365"/>
      <c r="P187" s="365"/>
      <c r="Q187" s="365"/>
    </row>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19.xml><?xml version="1.0" encoding="utf-8"?>
<worksheet xmlns="http://schemas.openxmlformats.org/spreadsheetml/2006/main" xmlns:r="http://schemas.openxmlformats.org/officeDocument/2006/relationships">
  <dimension ref="B1:U186"/>
  <sheetViews>
    <sheetView showGridLines="0" zoomScale="75" zoomScaleNormal="75" workbookViewId="0" topLeftCell="A1">
      <selection activeCell="A1" sqref="A1"/>
    </sheetView>
  </sheetViews>
  <sheetFormatPr defaultColWidth="11.421875" defaultRowHeight="12.75"/>
  <cols>
    <col min="1" max="3" width="2.7109375" style="258" customWidth="1"/>
    <col min="4" max="4" width="4.7109375" style="258" customWidth="1"/>
    <col min="5" max="5" width="6.7109375" style="258" customWidth="1"/>
    <col min="6" max="6" width="8.7109375" style="258" customWidth="1"/>
    <col min="7" max="7" width="10.7109375" style="258" customWidth="1"/>
    <col min="8" max="8" width="12.7109375" style="258" customWidth="1"/>
    <col min="9" max="9" width="4.7109375" style="258" customWidth="1"/>
    <col min="10" max="10" width="11.7109375" style="336" customWidth="1"/>
    <col min="11" max="11" width="2.7109375" style="336" customWidth="1"/>
    <col min="12" max="12" width="11.7109375" style="333" customWidth="1"/>
    <col min="13" max="13" width="2.7109375" style="333" customWidth="1"/>
    <col min="14" max="14" width="11.7109375" style="333" customWidth="1"/>
    <col min="15" max="15" width="2.7109375" style="333" customWidth="1"/>
    <col min="16" max="16" width="11.7109375" style="333" customWidth="1"/>
    <col min="17" max="17" width="2.7109375" style="333" customWidth="1"/>
    <col min="18" max="18" width="11.7109375" style="333" customWidth="1"/>
    <col min="19" max="19" width="2.7109375" style="333" customWidth="1"/>
    <col min="20" max="20" width="11.7109375" style="336" customWidth="1"/>
    <col min="21" max="21" width="10.7109375" style="333" customWidth="1"/>
    <col min="22" max="16384" width="10.7109375" style="258" customWidth="1"/>
  </cols>
  <sheetData>
    <row r="1" ht="12.75">
      <c r="B1" s="156" t="s">
        <v>758</v>
      </c>
    </row>
    <row r="2" spans="2:21" s="292" customFormat="1" ht="12.75" customHeight="1">
      <c r="B2" s="293" t="s">
        <v>765</v>
      </c>
      <c r="C2" s="294"/>
      <c r="D2" s="294"/>
      <c r="E2" s="294"/>
      <c r="F2" s="294"/>
      <c r="G2" s="294"/>
      <c r="H2" s="294"/>
      <c r="I2" s="294"/>
      <c r="J2" s="295"/>
      <c r="K2" s="295"/>
      <c r="L2" s="296"/>
      <c r="M2" s="296"/>
      <c r="N2" s="297"/>
      <c r="O2" s="297"/>
      <c r="P2" s="297"/>
      <c r="Q2" s="297"/>
      <c r="R2" s="297"/>
      <c r="S2" s="297"/>
      <c r="T2" s="298"/>
      <c r="U2" s="299"/>
    </row>
    <row r="3" spans="2:20" ht="12" customHeight="1">
      <c r="B3" s="292" t="s">
        <v>0</v>
      </c>
      <c r="C3" s="300"/>
      <c r="D3" s="294"/>
      <c r="E3" s="294"/>
      <c r="F3" s="294"/>
      <c r="G3" s="294"/>
      <c r="H3" s="294"/>
      <c r="I3" s="294"/>
      <c r="J3" s="298"/>
      <c r="K3" s="341"/>
      <c r="T3" s="341"/>
    </row>
    <row r="4" spans="2:20" s="343" customFormat="1" ht="12.75" customHeight="1">
      <c r="B4" s="293"/>
      <c r="C4" s="292"/>
      <c r="D4" s="292"/>
      <c r="E4" s="292"/>
      <c r="F4" s="292"/>
      <c r="G4" s="292"/>
      <c r="H4" s="292"/>
      <c r="I4" s="292"/>
      <c r="J4" s="295"/>
      <c r="K4" s="345"/>
      <c r="L4" s="345"/>
      <c r="M4" s="345"/>
      <c r="N4" s="345"/>
      <c r="O4" s="345"/>
      <c r="P4" s="345"/>
      <c r="Q4" s="345"/>
      <c r="R4" s="345"/>
      <c r="S4" s="345"/>
      <c r="T4" s="345"/>
    </row>
    <row r="5" spans="2:20" s="343" customFormat="1" ht="10.5" customHeight="1">
      <c r="B5" s="346"/>
      <c r="C5" s="346"/>
      <c r="D5" s="346"/>
      <c r="E5" s="346"/>
      <c r="F5" s="346"/>
      <c r="G5" s="346"/>
      <c r="H5" s="347"/>
      <c r="I5" s="347"/>
      <c r="J5" s="347"/>
      <c r="K5" s="347"/>
      <c r="L5" s="347" t="s">
        <v>625</v>
      </c>
      <c r="M5" s="347"/>
      <c r="N5" s="347"/>
      <c r="O5" s="347"/>
      <c r="P5" s="347"/>
      <c r="Q5" s="347"/>
      <c r="R5" s="347"/>
      <c r="S5" s="347"/>
      <c r="T5" s="348"/>
    </row>
    <row r="6" spans="8:21" ht="10.5" customHeight="1">
      <c r="H6" s="338"/>
      <c r="I6" s="338"/>
      <c r="J6" s="340"/>
      <c r="K6" s="340"/>
      <c r="L6" s="349" t="s">
        <v>643</v>
      </c>
      <c r="M6" s="349"/>
      <c r="N6" s="349"/>
      <c r="O6" s="349"/>
      <c r="P6" s="349"/>
      <c r="Q6" s="349"/>
      <c r="R6" s="349"/>
      <c r="S6" s="350"/>
      <c r="T6" s="341"/>
      <c r="U6" s="258"/>
    </row>
    <row r="7" spans="2:21" ht="10.5" customHeight="1">
      <c r="B7" s="342" t="s">
        <v>1</v>
      </c>
      <c r="F7" s="351"/>
      <c r="G7" s="351"/>
      <c r="H7" s="351"/>
      <c r="I7" s="351"/>
      <c r="L7" s="336"/>
      <c r="M7" s="336"/>
      <c r="N7" s="336"/>
      <c r="O7" s="336"/>
      <c r="P7" s="336"/>
      <c r="Q7" s="336"/>
      <c r="R7" s="336"/>
      <c r="S7" s="336"/>
      <c r="U7" s="258"/>
    </row>
    <row r="8" spans="2:20" s="343" customFormat="1" ht="42" customHeight="1" thickBot="1">
      <c r="B8" s="353"/>
      <c r="C8" s="353"/>
      <c r="D8" s="353"/>
      <c r="E8" s="353"/>
      <c r="F8" s="354"/>
      <c r="G8" s="354"/>
      <c r="H8" s="354"/>
      <c r="I8" s="355"/>
      <c r="J8" s="358">
        <v>2007</v>
      </c>
      <c r="K8" s="357"/>
      <c r="L8" s="358" t="s">
        <v>626</v>
      </c>
      <c r="M8" s="357"/>
      <c r="N8" s="359" t="s">
        <v>627</v>
      </c>
      <c r="O8" s="360"/>
      <c r="P8" s="361" t="s">
        <v>628</v>
      </c>
      <c r="Q8" s="360"/>
      <c r="R8" s="361" t="s">
        <v>527</v>
      </c>
      <c r="S8" s="359"/>
      <c r="T8" s="358">
        <v>2008</v>
      </c>
    </row>
    <row r="9" spans="6:21" ht="7.5" customHeight="1">
      <c r="F9" s="351"/>
      <c r="G9" s="351"/>
      <c r="H9" s="351"/>
      <c r="I9" s="351"/>
      <c r="L9" s="336"/>
      <c r="M9" s="336"/>
      <c r="N9" s="336"/>
      <c r="O9" s="336"/>
      <c r="P9" s="336"/>
      <c r="Q9" s="336"/>
      <c r="R9" s="336"/>
      <c r="S9" s="336"/>
      <c r="U9" s="258"/>
    </row>
    <row r="10" spans="2:21" s="187" customFormat="1" ht="12.75" customHeight="1">
      <c r="B10" s="292" t="s">
        <v>196</v>
      </c>
      <c r="C10" s="315"/>
      <c r="D10" s="292"/>
      <c r="E10" s="292"/>
      <c r="F10" s="316"/>
      <c r="G10" s="316"/>
      <c r="H10" s="316"/>
      <c r="I10" s="316"/>
      <c r="J10" s="295">
        <v>727.8430786671815</v>
      </c>
      <c r="K10" s="169"/>
      <c r="L10" s="295">
        <v>-882.0259408756865</v>
      </c>
      <c r="M10" s="169"/>
      <c r="N10" s="295">
        <v>-48319.653510347955</v>
      </c>
      <c r="O10" s="169"/>
      <c r="P10" s="295">
        <v>18358.475118303304</v>
      </c>
      <c r="Q10" s="169"/>
      <c r="R10" s="295">
        <v>-61.569480896452774</v>
      </c>
      <c r="S10" s="169"/>
      <c r="T10" s="295">
        <v>-30177.031028244062</v>
      </c>
      <c r="U10" s="256"/>
    </row>
    <row r="11" spans="2:21" s="187" customFormat="1" ht="12.75" customHeight="1">
      <c r="B11" s="292"/>
      <c r="C11" s="292"/>
      <c r="D11" s="292"/>
      <c r="E11" s="292"/>
      <c r="F11" s="316"/>
      <c r="G11" s="316"/>
      <c r="H11" s="316"/>
      <c r="I11" s="316"/>
      <c r="J11" s="295"/>
      <c r="K11" s="169"/>
      <c r="L11" s="295"/>
      <c r="M11" s="169"/>
      <c r="N11" s="295"/>
      <c r="O11" s="169"/>
      <c r="P11" s="295"/>
      <c r="Q11" s="169"/>
      <c r="R11" s="295"/>
      <c r="S11" s="169"/>
      <c r="T11" s="295"/>
      <c r="U11" s="256"/>
    </row>
    <row r="12" spans="2:21" s="169" customFormat="1" ht="12.75" customHeight="1">
      <c r="B12" s="316" t="s">
        <v>421</v>
      </c>
      <c r="C12" s="316" t="s">
        <v>481</v>
      </c>
      <c r="D12" s="316"/>
      <c r="E12" s="317"/>
      <c r="F12" s="316"/>
      <c r="G12" s="316"/>
      <c r="H12" s="316"/>
      <c r="I12" s="316"/>
      <c r="J12" s="295">
        <v>164585.72093710903</v>
      </c>
      <c r="L12" s="295">
        <v>10793.97046959852</v>
      </c>
      <c r="N12" s="295">
        <v>-41428.19117839064</v>
      </c>
      <c r="P12" s="295">
        <v>9004.389915034311</v>
      </c>
      <c r="R12" s="295">
        <v>-37.58034516012843</v>
      </c>
      <c r="T12" s="295">
        <v>142918.25903543108</v>
      </c>
      <c r="U12" s="235"/>
    </row>
    <row r="13" spans="2:21" s="169" customFormat="1" ht="12.75" customHeight="1">
      <c r="B13" s="316"/>
      <c r="C13" s="316"/>
      <c r="D13" s="316"/>
      <c r="E13" s="316"/>
      <c r="F13" s="316"/>
      <c r="G13" s="316"/>
      <c r="H13" s="316"/>
      <c r="I13" s="316"/>
      <c r="J13" s="295"/>
      <c r="L13" s="295"/>
      <c r="N13" s="295"/>
      <c r="P13" s="295"/>
      <c r="R13" s="295"/>
      <c r="T13" s="295"/>
      <c r="U13" s="235"/>
    </row>
    <row r="14" spans="2:21" s="193" customFormat="1" ht="12.75" customHeight="1">
      <c r="B14" s="318"/>
      <c r="C14" s="318" t="s">
        <v>423</v>
      </c>
      <c r="D14" s="318" t="s">
        <v>750</v>
      </c>
      <c r="E14" s="318"/>
      <c r="F14" s="318"/>
      <c r="G14" s="318"/>
      <c r="H14" s="318"/>
      <c r="I14" s="318"/>
      <c r="J14" s="330">
        <v>31688.363189388954</v>
      </c>
      <c r="L14" s="330">
        <v>7987.607371883334</v>
      </c>
      <c r="N14" s="330">
        <v>-6492.932809323476</v>
      </c>
      <c r="P14" s="330">
        <v>-1420.3897764040448</v>
      </c>
      <c r="R14" s="330">
        <v>0.0552983199999062</v>
      </c>
      <c r="T14" s="330">
        <v>31762.65751110476</v>
      </c>
      <c r="U14" s="331"/>
    </row>
    <row r="15" spans="2:21" s="169" customFormat="1" ht="12.75" customHeight="1">
      <c r="B15" s="316"/>
      <c r="C15" s="316"/>
      <c r="D15" s="316" t="s">
        <v>200</v>
      </c>
      <c r="E15" s="316" t="s">
        <v>528</v>
      </c>
      <c r="F15" s="316"/>
      <c r="G15" s="316"/>
      <c r="H15" s="316"/>
      <c r="I15" s="316"/>
      <c r="J15" s="295">
        <v>28172.67195447414</v>
      </c>
      <c r="L15" s="295">
        <v>7325.316074853335</v>
      </c>
      <c r="N15" s="295">
        <v>-6492.932809323476</v>
      </c>
      <c r="P15" s="295">
        <v>-1420.3897764040448</v>
      </c>
      <c r="R15" s="295">
        <v>0.00953556000001754</v>
      </c>
      <c r="T15" s="295">
        <v>27584.674979159947</v>
      </c>
      <c r="U15" s="235"/>
    </row>
    <row r="16" spans="2:21" s="169" customFormat="1" ht="12.75" customHeight="1">
      <c r="B16" s="316"/>
      <c r="C16" s="316"/>
      <c r="D16" s="316"/>
      <c r="E16" s="316" t="s">
        <v>201</v>
      </c>
      <c r="F16" s="316"/>
      <c r="G16" s="316"/>
      <c r="H16" s="316"/>
      <c r="I16" s="316"/>
      <c r="J16" s="295">
        <v>0</v>
      </c>
      <c r="L16" s="295">
        <v>0</v>
      </c>
      <c r="N16" s="295">
        <v>0</v>
      </c>
      <c r="P16" s="295">
        <v>0</v>
      </c>
      <c r="R16" s="295">
        <v>0</v>
      </c>
      <c r="T16" s="295">
        <v>0</v>
      </c>
      <c r="U16" s="235"/>
    </row>
    <row r="17" spans="2:21" s="169" customFormat="1" ht="12.75" customHeight="1">
      <c r="B17" s="316"/>
      <c r="C17" s="316"/>
      <c r="D17" s="316"/>
      <c r="E17" s="316" t="s">
        <v>529</v>
      </c>
      <c r="F17" s="316" t="s">
        <v>530</v>
      </c>
      <c r="G17" s="316"/>
      <c r="H17" s="316"/>
      <c r="I17" s="316"/>
      <c r="J17" s="295">
        <v>28172.67195447414</v>
      </c>
      <c r="L17" s="295">
        <v>7325.316074853335</v>
      </c>
      <c r="N17" s="295">
        <v>-6492.932809323476</v>
      </c>
      <c r="P17" s="295">
        <v>-1420.3897764040448</v>
      </c>
      <c r="R17" s="295">
        <v>0.00953556000001754</v>
      </c>
      <c r="T17" s="295">
        <v>27584.674979159947</v>
      </c>
      <c r="U17" s="235"/>
    </row>
    <row r="18" spans="2:21" s="169" customFormat="1" ht="12.75" customHeight="1">
      <c r="B18" s="316"/>
      <c r="C18" s="316"/>
      <c r="D18" s="316"/>
      <c r="E18" s="316" t="s">
        <v>531</v>
      </c>
      <c r="F18" s="316" t="s">
        <v>532</v>
      </c>
      <c r="G18" s="316"/>
      <c r="H18" s="316"/>
      <c r="I18" s="316"/>
      <c r="J18" s="295">
        <v>0</v>
      </c>
      <c r="L18" s="295">
        <v>0</v>
      </c>
      <c r="N18" s="295">
        <v>0</v>
      </c>
      <c r="P18" s="295">
        <v>0</v>
      </c>
      <c r="R18" s="295">
        <v>0</v>
      </c>
      <c r="T18" s="295">
        <v>0</v>
      </c>
      <c r="U18" s="235"/>
    </row>
    <row r="19" spans="2:21" s="169" customFormat="1" ht="12.75" customHeight="1">
      <c r="B19" s="316"/>
      <c r="C19" s="316"/>
      <c r="D19" s="316" t="s">
        <v>204</v>
      </c>
      <c r="E19" s="316" t="s">
        <v>17</v>
      </c>
      <c r="F19" s="316"/>
      <c r="G19" s="316"/>
      <c r="H19" s="316"/>
      <c r="I19" s="316"/>
      <c r="J19" s="295">
        <v>3515.6912349148133</v>
      </c>
      <c r="L19" s="295">
        <v>662.29129703</v>
      </c>
      <c r="N19" s="295">
        <v>0</v>
      </c>
      <c r="P19" s="295">
        <v>0</v>
      </c>
      <c r="R19" s="295">
        <v>0.04576275999988866</v>
      </c>
      <c r="T19" s="295">
        <v>4177.982531944813</v>
      </c>
      <c r="U19" s="235"/>
    </row>
    <row r="20" spans="2:21" s="169" customFormat="1" ht="12.75" customHeight="1">
      <c r="B20" s="316"/>
      <c r="C20" s="316"/>
      <c r="D20" s="316"/>
      <c r="E20" s="316" t="s">
        <v>533</v>
      </c>
      <c r="F20" s="316" t="s">
        <v>530</v>
      </c>
      <c r="G20" s="316"/>
      <c r="H20" s="316"/>
      <c r="I20" s="316"/>
      <c r="J20" s="295">
        <v>3515.6912349148133</v>
      </c>
      <c r="L20" s="295">
        <v>662.29129703</v>
      </c>
      <c r="N20" s="295">
        <v>0</v>
      </c>
      <c r="P20" s="295">
        <v>0</v>
      </c>
      <c r="R20" s="295">
        <v>0.04576275999988866</v>
      </c>
      <c r="T20" s="295">
        <v>4177.982531944813</v>
      </c>
      <c r="U20" s="235"/>
    </row>
    <row r="21" spans="2:21" s="169" customFormat="1" ht="12.75" customHeight="1">
      <c r="B21" s="316"/>
      <c r="C21" s="316"/>
      <c r="D21" s="316"/>
      <c r="E21" s="316" t="s">
        <v>534</v>
      </c>
      <c r="F21" s="316" t="s">
        <v>532</v>
      </c>
      <c r="G21" s="316"/>
      <c r="H21" s="316"/>
      <c r="I21" s="316"/>
      <c r="J21" s="295">
        <v>0</v>
      </c>
      <c r="L21" s="295">
        <v>0</v>
      </c>
      <c r="N21" s="295">
        <v>0</v>
      </c>
      <c r="P21" s="295">
        <v>0</v>
      </c>
      <c r="R21" s="295">
        <v>0</v>
      </c>
      <c r="T21" s="295">
        <v>0</v>
      </c>
      <c r="U21" s="235"/>
    </row>
    <row r="22" spans="2:21" s="193" customFormat="1" ht="12.75" customHeight="1">
      <c r="B22" s="318"/>
      <c r="C22" s="318" t="s">
        <v>427</v>
      </c>
      <c r="D22" s="318" t="s">
        <v>314</v>
      </c>
      <c r="E22" s="318"/>
      <c r="F22" s="318"/>
      <c r="G22" s="318"/>
      <c r="H22" s="318"/>
      <c r="I22" s="318"/>
      <c r="J22" s="330">
        <v>83449.17170036703</v>
      </c>
      <c r="L22" s="330">
        <v>11615.265461535884</v>
      </c>
      <c r="N22" s="330">
        <v>-36396.368492597394</v>
      </c>
      <c r="P22" s="330">
        <v>-606.1933542784147</v>
      </c>
      <c r="R22" s="330">
        <v>-87.82256024793591</v>
      </c>
      <c r="T22" s="330">
        <v>57974.052754779186</v>
      </c>
      <c r="U22" s="331"/>
    </row>
    <row r="23" spans="2:21" s="169" customFormat="1" ht="12.75" customHeight="1">
      <c r="B23" s="316"/>
      <c r="C23" s="316"/>
      <c r="D23" s="316" t="s">
        <v>535</v>
      </c>
      <c r="E23" s="316" t="s">
        <v>536</v>
      </c>
      <c r="F23" s="316"/>
      <c r="G23" s="316"/>
      <c r="H23" s="316"/>
      <c r="I23" s="316"/>
      <c r="J23" s="295">
        <v>64176.3987253268</v>
      </c>
      <c r="L23" s="295">
        <v>6237.721533645678</v>
      </c>
      <c r="N23" s="295">
        <v>-36411.96360192813</v>
      </c>
      <c r="P23" s="295">
        <v>-350.7639567966039</v>
      </c>
      <c r="R23" s="295">
        <v>0.00011299999998470867</v>
      </c>
      <c r="T23" s="295">
        <v>33651.39281324775</v>
      </c>
      <c r="U23" s="235"/>
    </row>
    <row r="24" spans="2:21" s="169" customFormat="1" ht="12.75" customHeight="1">
      <c r="B24" s="316"/>
      <c r="C24" s="316"/>
      <c r="D24" s="316"/>
      <c r="E24" s="316" t="s">
        <v>537</v>
      </c>
      <c r="F24" s="316" t="s">
        <v>82</v>
      </c>
      <c r="G24" s="316"/>
      <c r="H24" s="316"/>
      <c r="I24" s="316"/>
      <c r="J24" s="295">
        <v>0</v>
      </c>
      <c r="L24" s="295">
        <v>0</v>
      </c>
      <c r="N24" s="295">
        <v>0</v>
      </c>
      <c r="P24" s="295">
        <v>0</v>
      </c>
      <c r="R24" s="295">
        <v>0</v>
      </c>
      <c r="T24" s="295">
        <v>0</v>
      </c>
      <c r="U24" s="235"/>
    </row>
    <row r="25" spans="2:21" s="169" customFormat="1" ht="12.75" customHeight="1">
      <c r="B25" s="316"/>
      <c r="C25" s="316"/>
      <c r="D25" s="316"/>
      <c r="E25" s="316" t="s">
        <v>538</v>
      </c>
      <c r="F25" s="316" t="s">
        <v>539</v>
      </c>
      <c r="G25" s="316"/>
      <c r="H25" s="316"/>
      <c r="I25" s="316"/>
      <c r="J25" s="295">
        <v>0</v>
      </c>
      <c r="L25" s="295">
        <v>0.09314981</v>
      </c>
      <c r="N25" s="295">
        <v>0.1</v>
      </c>
      <c r="P25" s="295">
        <v>0.015903449999999986</v>
      </c>
      <c r="R25" s="295">
        <v>0</v>
      </c>
      <c r="T25" s="295">
        <v>0.20905326000000002</v>
      </c>
      <c r="U25" s="235"/>
    </row>
    <row r="26" spans="2:21" s="169" customFormat="1" ht="12.75" customHeight="1">
      <c r="B26" s="316"/>
      <c r="C26" s="316"/>
      <c r="D26" s="316"/>
      <c r="E26" s="316" t="s">
        <v>540</v>
      </c>
      <c r="F26" s="316" t="s">
        <v>153</v>
      </c>
      <c r="G26" s="316"/>
      <c r="H26" s="316"/>
      <c r="I26" s="316"/>
      <c r="J26" s="295">
        <v>62.246764</v>
      </c>
      <c r="L26" s="295">
        <v>-0.026787</v>
      </c>
      <c r="N26" s="295">
        <v>-8.355495</v>
      </c>
      <c r="P26" s="295">
        <v>5.901941000000011</v>
      </c>
      <c r="R26" s="295">
        <v>0.00011299999998470867</v>
      </c>
      <c r="T26" s="295">
        <v>59.766536</v>
      </c>
      <c r="U26" s="235"/>
    </row>
    <row r="27" spans="2:21" s="169" customFormat="1" ht="12.75" customHeight="1">
      <c r="B27" s="316"/>
      <c r="C27" s="316"/>
      <c r="D27" s="316"/>
      <c r="E27" s="316" t="s">
        <v>541</v>
      </c>
      <c r="F27" s="316" t="s">
        <v>154</v>
      </c>
      <c r="G27" s="316"/>
      <c r="H27" s="316"/>
      <c r="I27" s="316"/>
      <c r="J27" s="295">
        <v>64114.151961326796</v>
      </c>
      <c r="L27" s="295">
        <v>6237.65517083568</v>
      </c>
      <c r="N27" s="295">
        <v>-36403.70810692813</v>
      </c>
      <c r="P27" s="295">
        <v>-356.6818012466042</v>
      </c>
      <c r="R27" s="295">
        <v>0</v>
      </c>
      <c r="T27" s="295">
        <v>33591.41722398775</v>
      </c>
      <c r="U27" s="235"/>
    </row>
    <row r="28" spans="2:21" s="169" customFormat="1" ht="12.75" customHeight="1">
      <c r="B28" s="316"/>
      <c r="C28" s="316"/>
      <c r="D28" s="316" t="s">
        <v>542</v>
      </c>
      <c r="E28" s="316" t="s">
        <v>215</v>
      </c>
      <c r="F28" s="316"/>
      <c r="G28" s="316"/>
      <c r="H28" s="316"/>
      <c r="I28" s="316"/>
      <c r="J28" s="295">
        <v>19272.772975040236</v>
      </c>
      <c r="L28" s="295">
        <v>5377.543927890204</v>
      </c>
      <c r="N28" s="295">
        <v>15.595109330736818</v>
      </c>
      <c r="P28" s="295">
        <v>-255.42939748181053</v>
      </c>
      <c r="R28" s="295">
        <v>-87.82267324793588</v>
      </c>
      <c r="T28" s="295">
        <v>24322.659941531434</v>
      </c>
      <c r="U28" s="235"/>
    </row>
    <row r="29" spans="2:21" s="169" customFormat="1" ht="12.75" customHeight="1">
      <c r="B29" s="316"/>
      <c r="C29" s="316"/>
      <c r="D29" s="316"/>
      <c r="E29" s="316" t="s">
        <v>543</v>
      </c>
      <c r="F29" s="316" t="s">
        <v>544</v>
      </c>
      <c r="G29" s="316"/>
      <c r="H29" s="316"/>
      <c r="I29" s="316"/>
      <c r="J29" s="295">
        <v>15274.923108157811</v>
      </c>
      <c r="L29" s="295">
        <v>3802.8350280299846</v>
      </c>
      <c r="N29" s="295">
        <v>94.32025711342828</v>
      </c>
      <c r="P29" s="295">
        <v>-389.94336888824563</v>
      </c>
      <c r="R29" s="295">
        <v>-49.0729678111691</v>
      </c>
      <c r="T29" s="295">
        <v>18733.06205660181</v>
      </c>
      <c r="U29" s="235"/>
    </row>
    <row r="30" spans="2:21" s="169" customFormat="1" ht="12.75" customHeight="1">
      <c r="B30" s="316"/>
      <c r="C30" s="316"/>
      <c r="D30" s="316"/>
      <c r="E30" s="316"/>
      <c r="F30" s="316" t="s">
        <v>545</v>
      </c>
      <c r="G30" s="316" t="s">
        <v>82</v>
      </c>
      <c r="H30" s="316"/>
      <c r="I30" s="316"/>
      <c r="J30" s="295">
        <v>0</v>
      </c>
      <c r="L30" s="295">
        <v>0</v>
      </c>
      <c r="N30" s="295">
        <v>0</v>
      </c>
      <c r="P30" s="295">
        <v>0</v>
      </c>
      <c r="R30" s="295">
        <v>0</v>
      </c>
      <c r="T30" s="295">
        <v>0</v>
      </c>
      <c r="U30" s="235"/>
    </row>
    <row r="31" spans="2:21" s="169" customFormat="1" ht="12.75" customHeight="1">
      <c r="B31" s="316"/>
      <c r="C31" s="316"/>
      <c r="D31" s="316"/>
      <c r="E31" s="316"/>
      <c r="F31" s="316" t="s">
        <v>546</v>
      </c>
      <c r="G31" s="316" t="s">
        <v>539</v>
      </c>
      <c r="H31" s="316"/>
      <c r="I31" s="316"/>
      <c r="J31" s="295">
        <v>11069.926842640862</v>
      </c>
      <c r="L31" s="295">
        <v>4008.4040041629955</v>
      </c>
      <c r="N31" s="295">
        <v>997.7347561861094</v>
      </c>
      <c r="P31" s="295">
        <v>-296.7141104299673</v>
      </c>
      <c r="R31" s="295">
        <v>0</v>
      </c>
      <c r="T31" s="295">
        <v>15779.351492560001</v>
      </c>
      <c r="U31" s="235"/>
    </row>
    <row r="32" spans="2:21" s="169" customFormat="1" ht="12.75" customHeight="1">
      <c r="B32" s="316"/>
      <c r="C32" s="316"/>
      <c r="D32" s="316"/>
      <c r="E32" s="316"/>
      <c r="F32" s="316" t="s">
        <v>547</v>
      </c>
      <c r="G32" s="316" t="s">
        <v>153</v>
      </c>
      <c r="H32" s="316"/>
      <c r="I32" s="316"/>
      <c r="J32" s="295">
        <v>365.86094084850123</v>
      </c>
      <c r="L32" s="295">
        <v>122.18319637032175</v>
      </c>
      <c r="N32" s="295">
        <v>-42.165444000000065</v>
      </c>
      <c r="P32" s="295">
        <v>-0.8914339999998351</v>
      </c>
      <c r="R32" s="295">
        <v>-2.1882306100451387E-07</v>
      </c>
      <c r="T32" s="295">
        <v>444.987259</v>
      </c>
      <c r="U32" s="235"/>
    </row>
    <row r="33" spans="2:21" s="169" customFormat="1" ht="12.75" customHeight="1">
      <c r="B33" s="316"/>
      <c r="C33" s="316"/>
      <c r="D33" s="316"/>
      <c r="E33" s="316"/>
      <c r="F33" s="316" t="s">
        <v>548</v>
      </c>
      <c r="G33" s="316" t="s">
        <v>154</v>
      </c>
      <c r="H33" s="316"/>
      <c r="I33" s="316"/>
      <c r="J33" s="295">
        <v>3839.135324668448</v>
      </c>
      <c r="L33" s="295">
        <v>-327.75217250333264</v>
      </c>
      <c r="N33" s="295">
        <v>-861.249055072681</v>
      </c>
      <c r="P33" s="295">
        <v>-92.33782445827849</v>
      </c>
      <c r="R33" s="295">
        <v>-49.07296759234604</v>
      </c>
      <c r="T33" s="295">
        <v>2508.72330504181</v>
      </c>
      <c r="U33" s="235"/>
    </row>
    <row r="34" spans="2:21" s="169" customFormat="1" ht="12.75" customHeight="1">
      <c r="B34" s="316"/>
      <c r="C34" s="316"/>
      <c r="D34" s="316"/>
      <c r="E34" s="316" t="s">
        <v>221</v>
      </c>
      <c r="F34" s="316"/>
      <c r="G34" s="316"/>
      <c r="H34" s="316"/>
      <c r="I34" s="316"/>
      <c r="J34" s="295">
        <v>3997.849866882425</v>
      </c>
      <c r="L34" s="295">
        <v>1574.7088998602196</v>
      </c>
      <c r="N34" s="295">
        <v>-78.72514778269144</v>
      </c>
      <c r="P34" s="295">
        <v>134.5139714064351</v>
      </c>
      <c r="R34" s="295">
        <v>-38.74970543676679</v>
      </c>
      <c r="T34" s="295">
        <v>5589.597884929621</v>
      </c>
      <c r="U34" s="235"/>
    </row>
    <row r="35" spans="2:21" s="169" customFormat="1" ht="12.75" customHeight="1">
      <c r="B35" s="316"/>
      <c r="C35" s="316"/>
      <c r="D35" s="316"/>
      <c r="E35" s="316"/>
      <c r="F35" s="316" t="s">
        <v>549</v>
      </c>
      <c r="G35" s="316" t="s">
        <v>82</v>
      </c>
      <c r="H35" s="316"/>
      <c r="I35" s="316"/>
      <c r="J35" s="295">
        <v>0</v>
      </c>
      <c r="L35" s="295">
        <v>0</v>
      </c>
      <c r="N35" s="295">
        <v>0</v>
      </c>
      <c r="P35" s="295">
        <v>0</v>
      </c>
      <c r="R35" s="295">
        <v>0</v>
      </c>
      <c r="T35" s="295">
        <v>0</v>
      </c>
      <c r="U35" s="235"/>
    </row>
    <row r="36" spans="2:21" s="169" customFormat="1" ht="12.75" customHeight="1">
      <c r="B36" s="316"/>
      <c r="C36" s="316"/>
      <c r="D36" s="316"/>
      <c r="E36" s="316"/>
      <c r="F36" s="316" t="s">
        <v>550</v>
      </c>
      <c r="G36" s="316" t="s">
        <v>539</v>
      </c>
      <c r="H36" s="316"/>
      <c r="I36" s="316"/>
      <c r="J36" s="295">
        <v>2148.4348663608644</v>
      </c>
      <c r="L36" s="295">
        <v>942.2009990568864</v>
      </c>
      <c r="N36" s="295">
        <v>285.36257122257314</v>
      </c>
      <c r="P36" s="295">
        <v>65.09797299967664</v>
      </c>
      <c r="R36" s="295">
        <v>0</v>
      </c>
      <c r="T36" s="295">
        <v>3441.0964096400003</v>
      </c>
      <c r="U36" s="235"/>
    </row>
    <row r="37" spans="2:21" s="169" customFormat="1" ht="12.75" customHeight="1">
      <c r="B37" s="316"/>
      <c r="C37" s="316"/>
      <c r="D37" s="316"/>
      <c r="E37" s="316"/>
      <c r="F37" s="316" t="s">
        <v>551</v>
      </c>
      <c r="G37" s="316" t="s">
        <v>153</v>
      </c>
      <c r="H37" s="316"/>
      <c r="I37" s="316"/>
      <c r="J37" s="295">
        <v>0</v>
      </c>
      <c r="L37" s="295">
        <v>0</v>
      </c>
      <c r="N37" s="295">
        <v>0</v>
      </c>
      <c r="P37" s="295">
        <v>0</v>
      </c>
      <c r="R37" s="295">
        <v>0</v>
      </c>
      <c r="T37" s="295">
        <v>0</v>
      </c>
      <c r="U37" s="235"/>
    </row>
    <row r="38" spans="2:21" s="169" customFormat="1" ht="12.75" customHeight="1">
      <c r="B38" s="316"/>
      <c r="C38" s="316"/>
      <c r="D38" s="316"/>
      <c r="E38" s="316"/>
      <c r="F38" s="316" t="s">
        <v>552</v>
      </c>
      <c r="G38" s="316" t="s">
        <v>154</v>
      </c>
      <c r="H38" s="316"/>
      <c r="I38" s="316"/>
      <c r="J38" s="295">
        <v>1849.4150005215604</v>
      </c>
      <c r="L38" s="295">
        <v>632.5079008033333</v>
      </c>
      <c r="N38" s="295">
        <v>-364.08771900526455</v>
      </c>
      <c r="P38" s="295">
        <v>69.41599840675843</v>
      </c>
      <c r="R38" s="295">
        <v>-38.74970543676679</v>
      </c>
      <c r="T38" s="295">
        <v>2148.501475289621</v>
      </c>
      <c r="U38" s="235"/>
    </row>
    <row r="39" spans="2:21" s="193" customFormat="1" ht="12.75" customHeight="1">
      <c r="B39" s="318"/>
      <c r="C39" s="318" t="s">
        <v>480</v>
      </c>
      <c r="D39" s="318" t="s">
        <v>315</v>
      </c>
      <c r="E39" s="318"/>
      <c r="F39" s="318"/>
      <c r="G39" s="318"/>
      <c r="H39" s="318"/>
      <c r="I39" s="318"/>
      <c r="J39" s="330">
        <v>1718.1370995999985</v>
      </c>
      <c r="L39" s="330">
        <v>-11717.58360940536</v>
      </c>
      <c r="N39" s="330">
        <v>1300.6159187662163</v>
      </c>
      <c r="P39" s="330">
        <v>11725.564787399147</v>
      </c>
      <c r="R39" s="330">
        <v>1.4210854715202004E-14</v>
      </c>
      <c r="T39" s="330">
        <v>3026.734196360004</v>
      </c>
      <c r="U39" s="331"/>
    </row>
    <row r="40" spans="2:21" s="169" customFormat="1" ht="12.75" customHeight="1">
      <c r="B40" s="316"/>
      <c r="C40" s="316"/>
      <c r="D40" s="316" t="s">
        <v>553</v>
      </c>
      <c r="E40" s="316" t="s">
        <v>82</v>
      </c>
      <c r="F40" s="316"/>
      <c r="G40" s="316"/>
      <c r="H40" s="316"/>
      <c r="I40" s="316"/>
      <c r="J40" s="295">
        <v>0</v>
      </c>
      <c r="L40" s="295">
        <v>0</v>
      </c>
      <c r="N40" s="295">
        <v>0</v>
      </c>
      <c r="P40" s="295">
        <v>0</v>
      </c>
      <c r="R40" s="295">
        <v>0</v>
      </c>
      <c r="T40" s="295">
        <v>0</v>
      </c>
      <c r="U40" s="235"/>
    </row>
    <row r="41" spans="2:21" s="169" customFormat="1" ht="12.75" customHeight="1">
      <c r="B41" s="316"/>
      <c r="C41" s="316"/>
      <c r="D41" s="316" t="s">
        <v>554</v>
      </c>
      <c r="E41" s="316" t="s">
        <v>539</v>
      </c>
      <c r="F41" s="316"/>
      <c r="G41" s="316"/>
      <c r="H41" s="316"/>
      <c r="I41" s="316"/>
      <c r="J41" s="295">
        <v>0</v>
      </c>
      <c r="L41" s="295">
        <v>0</v>
      </c>
      <c r="N41" s="295">
        <v>0</v>
      </c>
      <c r="P41" s="295">
        <v>0</v>
      </c>
      <c r="R41" s="295">
        <v>0</v>
      </c>
      <c r="T41" s="295">
        <v>0</v>
      </c>
      <c r="U41" s="235"/>
    </row>
    <row r="42" spans="2:21" s="169" customFormat="1" ht="12.75" customHeight="1">
      <c r="B42" s="316"/>
      <c r="C42" s="316"/>
      <c r="D42" s="316" t="s">
        <v>555</v>
      </c>
      <c r="E42" s="316" t="s">
        <v>153</v>
      </c>
      <c r="F42" s="316"/>
      <c r="G42" s="316"/>
      <c r="H42" s="316"/>
      <c r="I42" s="316"/>
      <c r="J42" s="295">
        <v>1501.3394033499985</v>
      </c>
      <c r="L42" s="295">
        <v>-6282.494053250158</v>
      </c>
      <c r="N42" s="295">
        <v>908.5234231264564</v>
      </c>
      <c r="P42" s="295">
        <v>6301.375557513707</v>
      </c>
      <c r="R42" s="295">
        <v>0</v>
      </c>
      <c r="T42" s="295">
        <v>2428.744330740004</v>
      </c>
      <c r="U42" s="235"/>
    </row>
    <row r="43" spans="2:21" s="169" customFormat="1" ht="12.75" customHeight="1">
      <c r="B43" s="316"/>
      <c r="C43" s="316"/>
      <c r="D43" s="316" t="s">
        <v>556</v>
      </c>
      <c r="E43" s="316" t="s">
        <v>154</v>
      </c>
      <c r="F43" s="316"/>
      <c r="G43" s="316"/>
      <c r="H43" s="316"/>
      <c r="I43" s="316"/>
      <c r="J43" s="295">
        <v>216.79769624999997</v>
      </c>
      <c r="L43" s="295">
        <v>-5435.089556155201</v>
      </c>
      <c r="N43" s="295">
        <v>392.09249563975993</v>
      </c>
      <c r="P43" s="295">
        <v>5424.18922988544</v>
      </c>
      <c r="R43" s="295">
        <v>1.4210854715202004E-14</v>
      </c>
      <c r="T43" s="295">
        <v>597.9898656199998</v>
      </c>
      <c r="U43" s="235"/>
    </row>
    <row r="44" spans="2:21" s="193" customFormat="1" ht="12.75" customHeight="1">
      <c r="B44" s="318"/>
      <c r="C44" s="318" t="s">
        <v>557</v>
      </c>
      <c r="D44" s="318" t="s">
        <v>227</v>
      </c>
      <c r="E44" s="318"/>
      <c r="F44" s="318"/>
      <c r="G44" s="318"/>
      <c r="H44" s="318"/>
      <c r="I44" s="318"/>
      <c r="J44" s="330">
        <v>30819.944274033034</v>
      </c>
      <c r="L44" s="330">
        <v>-3535.5645905179163</v>
      </c>
      <c r="N44" s="330">
        <v>0</v>
      </c>
      <c r="P44" s="330">
        <v>-342.09586488579293</v>
      </c>
      <c r="R44" s="330">
        <v>50.18691676780756</v>
      </c>
      <c r="T44" s="330">
        <v>26992.46573539713</v>
      </c>
      <c r="U44" s="331"/>
    </row>
    <row r="45" spans="2:21" s="169" customFormat="1" ht="12.75" customHeight="1">
      <c r="B45" s="316"/>
      <c r="C45" s="316"/>
      <c r="D45" s="316" t="s">
        <v>273</v>
      </c>
      <c r="E45" s="316" t="s">
        <v>21</v>
      </c>
      <c r="F45" s="316"/>
      <c r="G45" s="316"/>
      <c r="H45" s="316"/>
      <c r="I45" s="316"/>
      <c r="J45" s="295">
        <v>11083.611557648626</v>
      </c>
      <c r="L45" s="295">
        <v>-2664.444700000002</v>
      </c>
      <c r="N45" s="295">
        <v>0</v>
      </c>
      <c r="P45" s="295">
        <v>0</v>
      </c>
      <c r="R45" s="295">
        <v>0.011985112832917366</v>
      </c>
      <c r="T45" s="295">
        <v>8419.178842761457</v>
      </c>
      <c r="U45" s="235"/>
    </row>
    <row r="46" spans="2:21" s="169" customFormat="1" ht="12.75" customHeight="1">
      <c r="B46" s="316"/>
      <c r="C46" s="316"/>
      <c r="D46" s="316"/>
      <c r="E46" s="316" t="s">
        <v>558</v>
      </c>
      <c r="F46" s="316" t="s">
        <v>539</v>
      </c>
      <c r="G46" s="316"/>
      <c r="H46" s="316"/>
      <c r="I46" s="316"/>
      <c r="J46" s="295">
        <v>0</v>
      </c>
      <c r="L46" s="295">
        <v>0</v>
      </c>
      <c r="N46" s="295">
        <v>0</v>
      </c>
      <c r="P46" s="295">
        <v>0</v>
      </c>
      <c r="R46" s="295">
        <v>0</v>
      </c>
      <c r="T46" s="295">
        <v>0</v>
      </c>
      <c r="U46" s="235"/>
    </row>
    <row r="47" spans="2:21" s="169" customFormat="1" ht="12.75" customHeight="1">
      <c r="B47" s="316"/>
      <c r="C47" s="316"/>
      <c r="D47" s="316"/>
      <c r="E47" s="316"/>
      <c r="F47" s="316" t="s">
        <v>559</v>
      </c>
      <c r="G47" s="316" t="s">
        <v>560</v>
      </c>
      <c r="H47" s="316"/>
      <c r="I47" s="316"/>
      <c r="J47" s="295">
        <v>0</v>
      </c>
      <c r="L47" s="295">
        <v>0</v>
      </c>
      <c r="N47" s="295">
        <v>0</v>
      </c>
      <c r="P47" s="295">
        <v>0</v>
      </c>
      <c r="R47" s="295">
        <v>0</v>
      </c>
      <c r="T47" s="295">
        <v>0</v>
      </c>
      <c r="U47" s="235"/>
    </row>
    <row r="48" spans="2:21" s="169" customFormat="1" ht="12.75" customHeight="1">
      <c r="B48" s="316"/>
      <c r="C48" s="316"/>
      <c r="D48" s="316"/>
      <c r="E48" s="316"/>
      <c r="F48" s="316" t="s">
        <v>561</v>
      </c>
      <c r="G48" s="316" t="s">
        <v>562</v>
      </c>
      <c r="H48" s="316"/>
      <c r="I48" s="316"/>
      <c r="J48" s="295">
        <v>0</v>
      </c>
      <c r="L48" s="295">
        <v>0</v>
      </c>
      <c r="N48" s="295">
        <v>0</v>
      </c>
      <c r="P48" s="295">
        <v>0</v>
      </c>
      <c r="R48" s="295">
        <v>0</v>
      </c>
      <c r="T48" s="295">
        <v>0</v>
      </c>
      <c r="U48" s="235"/>
    </row>
    <row r="49" spans="2:21" s="169" customFormat="1" ht="12.75" customHeight="1">
      <c r="B49" s="316"/>
      <c r="C49" s="316"/>
      <c r="D49" s="316"/>
      <c r="E49" s="316" t="s">
        <v>563</v>
      </c>
      <c r="F49" s="316" t="s">
        <v>154</v>
      </c>
      <c r="G49" s="316"/>
      <c r="H49" s="316"/>
      <c r="I49" s="316"/>
      <c r="J49" s="295">
        <v>11083.611557648626</v>
      </c>
      <c r="L49" s="295">
        <v>-2664.444700000002</v>
      </c>
      <c r="N49" s="295">
        <v>0</v>
      </c>
      <c r="P49" s="295">
        <v>0</v>
      </c>
      <c r="R49" s="295">
        <v>0.011985112832917366</v>
      </c>
      <c r="T49" s="295">
        <v>8419.178842761457</v>
      </c>
      <c r="U49" s="235"/>
    </row>
    <row r="50" spans="2:21" s="169" customFormat="1" ht="12.75" customHeight="1">
      <c r="B50" s="316"/>
      <c r="C50" s="316"/>
      <c r="D50" s="316"/>
      <c r="E50" s="316"/>
      <c r="F50" s="316" t="s">
        <v>564</v>
      </c>
      <c r="G50" s="316" t="s">
        <v>560</v>
      </c>
      <c r="H50" s="316"/>
      <c r="I50" s="316"/>
      <c r="J50" s="295">
        <v>0</v>
      </c>
      <c r="L50" s="295">
        <v>0</v>
      </c>
      <c r="N50" s="295">
        <v>0</v>
      </c>
      <c r="P50" s="295">
        <v>0</v>
      </c>
      <c r="R50" s="295">
        <v>0</v>
      </c>
      <c r="T50" s="295">
        <v>0</v>
      </c>
      <c r="U50" s="235"/>
    </row>
    <row r="51" spans="2:21" s="169" customFormat="1" ht="12.75" customHeight="1">
      <c r="B51" s="316"/>
      <c r="C51" s="316"/>
      <c r="D51" s="316"/>
      <c r="E51" s="316"/>
      <c r="F51" s="316" t="s">
        <v>565</v>
      </c>
      <c r="G51" s="316" t="s">
        <v>562</v>
      </c>
      <c r="H51" s="316"/>
      <c r="I51" s="316"/>
      <c r="J51" s="295">
        <v>11083.611557648626</v>
      </c>
      <c r="L51" s="295">
        <v>-2664.444700000002</v>
      </c>
      <c r="N51" s="295">
        <v>0</v>
      </c>
      <c r="P51" s="295">
        <v>0</v>
      </c>
      <c r="R51" s="295">
        <v>0.011985112832917366</v>
      </c>
      <c r="T51" s="295">
        <v>8419.178842761457</v>
      </c>
      <c r="U51" s="235"/>
    </row>
    <row r="52" spans="2:21" s="169" customFormat="1" ht="12.75" customHeight="1">
      <c r="B52" s="316"/>
      <c r="C52" s="316"/>
      <c r="D52" s="316"/>
      <c r="E52" s="316"/>
      <c r="F52" s="316"/>
      <c r="G52" s="316" t="s">
        <v>566</v>
      </c>
      <c r="H52" s="316" t="s">
        <v>65</v>
      </c>
      <c r="I52" s="316"/>
      <c r="J52" s="295">
        <v>912.70797</v>
      </c>
      <c r="L52" s="295">
        <v>-441.5127000000001</v>
      </c>
      <c r="N52" s="295">
        <v>0</v>
      </c>
      <c r="P52" s="295">
        <v>0</v>
      </c>
      <c r="R52" s="295">
        <v>0</v>
      </c>
      <c r="T52" s="295">
        <v>471.19526999999994</v>
      </c>
      <c r="U52" s="235"/>
    </row>
    <row r="53" spans="2:21" s="169" customFormat="1" ht="12.75" customHeight="1">
      <c r="B53" s="316"/>
      <c r="C53" s="316"/>
      <c r="D53" s="316"/>
      <c r="E53" s="316"/>
      <c r="F53" s="316"/>
      <c r="G53" s="316" t="s">
        <v>567</v>
      </c>
      <c r="H53" s="316" t="s">
        <v>66</v>
      </c>
      <c r="I53" s="316"/>
      <c r="J53" s="295">
        <v>10170.903587648627</v>
      </c>
      <c r="L53" s="295">
        <v>-2222.9320000000016</v>
      </c>
      <c r="N53" s="295">
        <v>0</v>
      </c>
      <c r="P53" s="295">
        <v>0</v>
      </c>
      <c r="R53" s="295">
        <v>0.011985112832917366</v>
      </c>
      <c r="T53" s="295">
        <v>7947.983572761458</v>
      </c>
      <c r="U53" s="235"/>
    </row>
    <row r="54" spans="2:21" s="169" customFormat="1" ht="12.75" customHeight="1">
      <c r="B54" s="316"/>
      <c r="C54" s="316"/>
      <c r="D54" s="316" t="s">
        <v>274</v>
      </c>
      <c r="E54" s="316" t="s">
        <v>22</v>
      </c>
      <c r="F54" s="316"/>
      <c r="G54" s="316"/>
      <c r="H54" s="316"/>
      <c r="I54" s="316"/>
      <c r="J54" s="295">
        <v>1731.2557285500002</v>
      </c>
      <c r="L54" s="295">
        <v>-500.39550176999995</v>
      </c>
      <c r="N54" s="295">
        <v>0</v>
      </c>
      <c r="P54" s="295">
        <v>8.642598924849096</v>
      </c>
      <c r="R54" s="295">
        <v>-0.9824601500000085</v>
      </c>
      <c r="T54" s="295">
        <v>1238.5203655548487</v>
      </c>
      <c r="U54" s="235"/>
    </row>
    <row r="55" spans="2:21" s="169" customFormat="1" ht="12.75" customHeight="1">
      <c r="B55" s="316"/>
      <c r="C55" s="316"/>
      <c r="D55" s="316"/>
      <c r="E55" s="316" t="s">
        <v>568</v>
      </c>
      <c r="F55" s="316" t="s">
        <v>82</v>
      </c>
      <c r="G55" s="316"/>
      <c r="H55" s="316"/>
      <c r="I55" s="316"/>
      <c r="J55" s="295">
        <v>0</v>
      </c>
      <c r="L55" s="295">
        <v>0</v>
      </c>
      <c r="N55" s="295">
        <v>0</v>
      </c>
      <c r="P55" s="295">
        <v>0</v>
      </c>
      <c r="R55" s="295">
        <v>0</v>
      </c>
      <c r="T55" s="295">
        <v>0</v>
      </c>
      <c r="U55" s="235"/>
    </row>
    <row r="56" spans="2:21" s="169" customFormat="1" ht="12.75" customHeight="1">
      <c r="B56" s="316"/>
      <c r="C56" s="316"/>
      <c r="D56" s="316"/>
      <c r="E56" s="316"/>
      <c r="F56" s="316" t="s">
        <v>569</v>
      </c>
      <c r="G56" s="316" t="s">
        <v>560</v>
      </c>
      <c r="H56" s="316"/>
      <c r="I56" s="316"/>
      <c r="J56" s="295">
        <v>0</v>
      </c>
      <c r="L56" s="295">
        <v>0</v>
      </c>
      <c r="N56" s="295">
        <v>0</v>
      </c>
      <c r="P56" s="295">
        <v>0</v>
      </c>
      <c r="R56" s="295">
        <v>0</v>
      </c>
      <c r="T56" s="295">
        <v>0</v>
      </c>
      <c r="U56" s="235"/>
    </row>
    <row r="57" spans="2:21" s="169" customFormat="1" ht="12.75" customHeight="1">
      <c r="B57" s="316"/>
      <c r="C57" s="316"/>
      <c r="D57" s="316"/>
      <c r="E57" s="316"/>
      <c r="F57" s="316" t="s">
        <v>570</v>
      </c>
      <c r="G57" s="316" t="s">
        <v>562</v>
      </c>
      <c r="H57" s="316"/>
      <c r="I57" s="316"/>
      <c r="J57" s="295">
        <v>0</v>
      </c>
      <c r="L57" s="295">
        <v>0</v>
      </c>
      <c r="N57" s="295">
        <v>0</v>
      </c>
      <c r="P57" s="295">
        <v>0</v>
      </c>
      <c r="R57" s="295">
        <v>0</v>
      </c>
      <c r="T57" s="295">
        <v>0</v>
      </c>
      <c r="U57" s="235"/>
    </row>
    <row r="58" spans="2:21" s="169" customFormat="1" ht="12.75" customHeight="1">
      <c r="B58" s="316"/>
      <c r="C58" s="316"/>
      <c r="D58" s="316"/>
      <c r="E58" s="316" t="s">
        <v>571</v>
      </c>
      <c r="F58" s="316" t="s">
        <v>539</v>
      </c>
      <c r="G58" s="316"/>
      <c r="H58" s="316"/>
      <c r="I58" s="316"/>
      <c r="J58" s="295">
        <v>0</v>
      </c>
      <c r="L58" s="295">
        <v>0</v>
      </c>
      <c r="N58" s="295">
        <v>0</v>
      </c>
      <c r="P58" s="295">
        <v>0</v>
      </c>
      <c r="R58" s="295">
        <v>0</v>
      </c>
      <c r="T58" s="295">
        <v>0</v>
      </c>
      <c r="U58" s="235"/>
    </row>
    <row r="59" spans="2:21" s="169" customFormat="1" ht="12.75" customHeight="1">
      <c r="B59" s="316"/>
      <c r="C59" s="316"/>
      <c r="D59" s="316"/>
      <c r="E59" s="316"/>
      <c r="F59" s="316" t="s">
        <v>572</v>
      </c>
      <c r="G59" s="316" t="s">
        <v>560</v>
      </c>
      <c r="H59" s="316"/>
      <c r="I59" s="316"/>
      <c r="J59" s="295">
        <v>0</v>
      </c>
      <c r="L59" s="295">
        <v>0</v>
      </c>
      <c r="N59" s="295">
        <v>0</v>
      </c>
      <c r="P59" s="295">
        <v>0</v>
      </c>
      <c r="R59" s="295">
        <v>0</v>
      </c>
      <c r="T59" s="295">
        <v>0</v>
      </c>
      <c r="U59" s="235"/>
    </row>
    <row r="60" spans="2:21" s="169" customFormat="1" ht="12.75" customHeight="1">
      <c r="B60" s="316"/>
      <c r="C60" s="316"/>
      <c r="D60" s="316"/>
      <c r="E60" s="316"/>
      <c r="F60" s="316" t="s">
        <v>573</v>
      </c>
      <c r="G60" s="316" t="s">
        <v>562</v>
      </c>
      <c r="H60" s="316"/>
      <c r="I60" s="316"/>
      <c r="J60" s="295">
        <v>0</v>
      </c>
      <c r="L60" s="295">
        <v>0</v>
      </c>
      <c r="N60" s="295">
        <v>0</v>
      </c>
      <c r="P60" s="295">
        <v>0</v>
      </c>
      <c r="R60" s="295">
        <v>0</v>
      </c>
      <c r="T60" s="295">
        <v>0</v>
      </c>
      <c r="U60" s="235"/>
    </row>
    <row r="61" spans="2:21" s="169" customFormat="1" ht="12.75" customHeight="1">
      <c r="B61" s="316"/>
      <c r="C61" s="316"/>
      <c r="D61" s="316"/>
      <c r="E61" s="316" t="s">
        <v>574</v>
      </c>
      <c r="F61" s="316" t="s">
        <v>153</v>
      </c>
      <c r="G61" s="316"/>
      <c r="H61" s="316"/>
      <c r="I61" s="316"/>
      <c r="J61" s="295">
        <v>1707.179008</v>
      </c>
      <c r="L61" s="295">
        <v>-657.491004</v>
      </c>
      <c r="N61" s="295">
        <v>0</v>
      </c>
      <c r="P61" s="295">
        <v>8.642598924849096</v>
      </c>
      <c r="R61" s="295">
        <v>-1</v>
      </c>
      <c r="T61" s="295">
        <v>1057.3306029248488</v>
      </c>
      <c r="U61" s="235"/>
    </row>
    <row r="62" spans="2:21" s="169" customFormat="1" ht="12.75" customHeight="1">
      <c r="B62" s="316"/>
      <c r="C62" s="316"/>
      <c r="D62" s="316"/>
      <c r="E62" s="316"/>
      <c r="F62" s="316" t="s">
        <v>575</v>
      </c>
      <c r="G62" s="316" t="s">
        <v>560</v>
      </c>
      <c r="H62" s="316"/>
      <c r="I62" s="316"/>
      <c r="J62" s="295">
        <v>519.3786557213677</v>
      </c>
      <c r="L62" s="295">
        <v>-98.02611581946827</v>
      </c>
      <c r="N62" s="295">
        <v>0</v>
      </c>
      <c r="P62" s="295">
        <v>1.7442122121423722</v>
      </c>
      <c r="R62" s="295">
        <v>-0.34673544997849604</v>
      </c>
      <c r="T62" s="295">
        <v>422.7500166640633</v>
      </c>
      <c r="U62" s="235"/>
    </row>
    <row r="63" spans="2:21" s="169" customFormat="1" ht="12.75" customHeight="1">
      <c r="B63" s="316"/>
      <c r="C63" s="316"/>
      <c r="D63" s="316"/>
      <c r="E63" s="316"/>
      <c r="F63" s="316" t="s">
        <v>576</v>
      </c>
      <c r="G63" s="316" t="s">
        <v>562</v>
      </c>
      <c r="H63" s="316"/>
      <c r="I63" s="316"/>
      <c r="J63" s="295">
        <v>1187.8003522786323</v>
      </c>
      <c r="L63" s="295">
        <v>-559.4648881805317</v>
      </c>
      <c r="N63" s="295">
        <v>0</v>
      </c>
      <c r="P63" s="295">
        <v>6.898386712706724</v>
      </c>
      <c r="R63" s="295">
        <v>-0.653264550021504</v>
      </c>
      <c r="T63" s="295">
        <v>634.5805862607855</v>
      </c>
      <c r="U63" s="235"/>
    </row>
    <row r="64" spans="2:21" s="169" customFormat="1" ht="12.75" customHeight="1">
      <c r="B64" s="316"/>
      <c r="C64" s="316"/>
      <c r="D64" s="316"/>
      <c r="E64" s="316" t="s">
        <v>577</v>
      </c>
      <c r="F64" s="316" t="s">
        <v>154</v>
      </c>
      <c r="G64" s="316"/>
      <c r="H64" s="316"/>
      <c r="I64" s="316"/>
      <c r="J64" s="295">
        <v>24.076720550000005</v>
      </c>
      <c r="L64" s="295">
        <v>157.09550223</v>
      </c>
      <c r="N64" s="295">
        <v>0</v>
      </c>
      <c r="P64" s="295">
        <v>0</v>
      </c>
      <c r="R64" s="295">
        <v>0.017539849999991475</v>
      </c>
      <c r="T64" s="295">
        <v>181.18976263</v>
      </c>
      <c r="U64" s="235"/>
    </row>
    <row r="65" spans="2:21" s="169" customFormat="1" ht="12.75" customHeight="1">
      <c r="B65" s="316"/>
      <c r="C65" s="316"/>
      <c r="D65" s="316"/>
      <c r="E65" s="316"/>
      <c r="F65" s="316" t="s">
        <v>578</v>
      </c>
      <c r="G65" s="316" t="s">
        <v>560</v>
      </c>
      <c r="H65" s="316"/>
      <c r="I65" s="316"/>
      <c r="J65" s="295">
        <v>0</v>
      </c>
      <c r="L65" s="295">
        <v>0</v>
      </c>
      <c r="N65" s="295">
        <v>0</v>
      </c>
      <c r="P65" s="295">
        <v>0</v>
      </c>
      <c r="R65" s="295">
        <v>0</v>
      </c>
      <c r="T65" s="295">
        <v>0</v>
      </c>
      <c r="U65" s="235"/>
    </row>
    <row r="66" spans="2:21" s="169" customFormat="1" ht="12.75" customHeight="1">
      <c r="B66" s="316"/>
      <c r="C66" s="316"/>
      <c r="D66" s="316"/>
      <c r="E66" s="316"/>
      <c r="F66" s="316" t="s">
        <v>579</v>
      </c>
      <c r="G66" s="316" t="s">
        <v>562</v>
      </c>
      <c r="H66" s="316"/>
      <c r="I66" s="316"/>
      <c r="J66" s="295">
        <v>24.076720550000005</v>
      </c>
      <c r="L66" s="295">
        <v>157.09550223</v>
      </c>
      <c r="N66" s="295">
        <v>0</v>
      </c>
      <c r="P66" s="295">
        <v>0</v>
      </c>
      <c r="R66" s="295">
        <v>0.017539849999991475</v>
      </c>
      <c r="T66" s="295">
        <v>181.18976263</v>
      </c>
      <c r="U66" s="235"/>
    </row>
    <row r="67" spans="2:21" s="169" customFormat="1" ht="12.75" customHeight="1">
      <c r="B67" s="316"/>
      <c r="C67" s="316"/>
      <c r="D67" s="316" t="s">
        <v>275</v>
      </c>
      <c r="E67" s="316" t="s">
        <v>23</v>
      </c>
      <c r="F67" s="316"/>
      <c r="G67" s="316"/>
      <c r="H67" s="316"/>
      <c r="I67" s="316"/>
      <c r="J67" s="295">
        <v>17646.774987834408</v>
      </c>
      <c r="L67" s="295">
        <v>-370.7243887479144</v>
      </c>
      <c r="N67" s="295">
        <v>0</v>
      </c>
      <c r="P67" s="295">
        <v>-349.429463810642</v>
      </c>
      <c r="R67" s="295">
        <v>51.15739180497465</v>
      </c>
      <c r="T67" s="295">
        <v>16977.773527080826</v>
      </c>
      <c r="U67" s="235"/>
    </row>
    <row r="68" spans="2:21" s="169" customFormat="1" ht="12.75" customHeight="1">
      <c r="B68" s="316"/>
      <c r="C68" s="316"/>
      <c r="D68" s="316"/>
      <c r="E68" s="316" t="s">
        <v>580</v>
      </c>
      <c r="F68" s="316" t="s">
        <v>82</v>
      </c>
      <c r="G68" s="316"/>
      <c r="H68" s="316"/>
      <c r="I68" s="316"/>
      <c r="J68" s="295">
        <v>0</v>
      </c>
      <c r="L68" s="295">
        <v>0</v>
      </c>
      <c r="N68" s="295">
        <v>0</v>
      </c>
      <c r="P68" s="295">
        <v>0</v>
      </c>
      <c r="R68" s="295">
        <v>0</v>
      </c>
      <c r="T68" s="295">
        <v>0</v>
      </c>
      <c r="U68" s="235"/>
    </row>
    <row r="69" spans="2:21" s="169" customFormat="1" ht="12.75" customHeight="1">
      <c r="B69" s="316"/>
      <c r="C69" s="316"/>
      <c r="D69" s="316"/>
      <c r="E69" s="316" t="s">
        <v>581</v>
      </c>
      <c r="F69" s="316" t="s">
        <v>539</v>
      </c>
      <c r="G69" s="316"/>
      <c r="H69" s="316"/>
      <c r="I69" s="316"/>
      <c r="J69" s="295">
        <v>6651.007756441728</v>
      </c>
      <c r="L69" s="295">
        <v>-901.7750781590753</v>
      </c>
      <c r="N69" s="295">
        <v>0</v>
      </c>
      <c r="P69" s="295">
        <v>-55.76537594883157</v>
      </c>
      <c r="R69" s="295">
        <v>-0.02311739015385683</v>
      </c>
      <c r="T69" s="295">
        <v>5693.444184943668</v>
      </c>
      <c r="U69" s="235"/>
    </row>
    <row r="70" spans="2:21" s="169" customFormat="1" ht="12.75" customHeight="1">
      <c r="B70" s="316"/>
      <c r="C70" s="316"/>
      <c r="D70" s="316"/>
      <c r="E70" s="316" t="s">
        <v>582</v>
      </c>
      <c r="F70" s="316" t="s">
        <v>153</v>
      </c>
      <c r="G70" s="316"/>
      <c r="H70" s="316"/>
      <c r="I70" s="316"/>
      <c r="J70" s="295">
        <v>3181.61162</v>
      </c>
      <c r="L70" s="295">
        <v>512.6023074146639</v>
      </c>
      <c r="N70" s="295">
        <v>0</v>
      </c>
      <c r="P70" s="295">
        <v>-360.0229063350695</v>
      </c>
      <c r="R70" s="295">
        <v>-235.9929828293284</v>
      </c>
      <c r="T70" s="295">
        <v>3098.198038250266</v>
      </c>
      <c r="U70" s="235"/>
    </row>
    <row r="71" spans="2:21" s="169" customFormat="1" ht="12.75" customHeight="1">
      <c r="B71" s="316"/>
      <c r="C71" s="316"/>
      <c r="D71" s="316"/>
      <c r="E71" s="316" t="s">
        <v>583</v>
      </c>
      <c r="F71" s="316" t="s">
        <v>154</v>
      </c>
      <c r="G71" s="316"/>
      <c r="H71" s="316"/>
      <c r="I71" s="316"/>
      <c r="J71" s="295">
        <v>7814.15561139268</v>
      </c>
      <c r="L71" s="295">
        <v>18.44838199649695</v>
      </c>
      <c r="N71" s="295">
        <v>0</v>
      </c>
      <c r="P71" s="295">
        <v>66.35881847325899</v>
      </c>
      <c r="R71" s="295">
        <v>287.1734920244569</v>
      </c>
      <c r="T71" s="295">
        <v>8186.131303886893</v>
      </c>
      <c r="U71" s="235"/>
    </row>
    <row r="72" spans="2:21" s="169" customFormat="1" ht="12.75" customHeight="1">
      <c r="B72" s="316"/>
      <c r="C72" s="316"/>
      <c r="D72" s="316"/>
      <c r="E72" s="316"/>
      <c r="F72" s="316" t="s">
        <v>584</v>
      </c>
      <c r="G72" s="316" t="s">
        <v>65</v>
      </c>
      <c r="H72" s="316"/>
      <c r="I72" s="316"/>
      <c r="J72" s="295">
        <v>1947.185</v>
      </c>
      <c r="L72" s="295">
        <v>-1657</v>
      </c>
      <c r="N72" s="295">
        <v>0</v>
      </c>
      <c r="P72" s="295">
        <v>0</v>
      </c>
      <c r="R72" s="295">
        <v>0.005000000000052296</v>
      </c>
      <c r="T72" s="295">
        <v>290.185</v>
      </c>
      <c r="U72" s="235"/>
    </row>
    <row r="73" spans="2:21" s="169" customFormat="1" ht="12.75" customHeight="1">
      <c r="B73" s="316"/>
      <c r="C73" s="316"/>
      <c r="D73" s="316"/>
      <c r="E73" s="316"/>
      <c r="F73" s="316" t="s">
        <v>585</v>
      </c>
      <c r="G73" s="316" t="s">
        <v>66</v>
      </c>
      <c r="H73" s="316"/>
      <c r="I73" s="316"/>
      <c r="J73" s="295">
        <v>5866.9706113926795</v>
      </c>
      <c r="L73" s="295">
        <v>1675.4483819964971</v>
      </c>
      <c r="N73" s="295">
        <v>0</v>
      </c>
      <c r="P73" s="295">
        <v>66.35881847325899</v>
      </c>
      <c r="R73" s="295">
        <v>287.1684920244569</v>
      </c>
      <c r="T73" s="295">
        <v>7895.946303886893</v>
      </c>
      <c r="U73" s="235"/>
    </row>
    <row r="74" spans="2:21" s="169" customFormat="1" ht="12.75" customHeight="1">
      <c r="B74" s="316"/>
      <c r="C74" s="316"/>
      <c r="D74" s="316" t="s">
        <v>276</v>
      </c>
      <c r="E74" s="316" t="s">
        <v>24</v>
      </c>
      <c r="F74" s="316"/>
      <c r="G74" s="316"/>
      <c r="H74" s="316"/>
      <c r="I74" s="316"/>
      <c r="J74" s="295">
        <v>358.302</v>
      </c>
      <c r="L74" s="295">
        <v>0</v>
      </c>
      <c r="N74" s="295">
        <v>0</v>
      </c>
      <c r="P74" s="295">
        <v>-1.3090000000000117</v>
      </c>
      <c r="R74" s="295">
        <v>0</v>
      </c>
      <c r="T74" s="295">
        <v>356.993</v>
      </c>
      <c r="U74" s="235"/>
    </row>
    <row r="75" spans="2:21" s="169" customFormat="1" ht="12.75" customHeight="1">
      <c r="B75" s="316"/>
      <c r="C75" s="316"/>
      <c r="D75" s="316"/>
      <c r="E75" s="316" t="s">
        <v>277</v>
      </c>
      <c r="F75" s="316" t="s">
        <v>82</v>
      </c>
      <c r="G75" s="316"/>
      <c r="H75" s="316"/>
      <c r="I75" s="316"/>
      <c r="J75" s="295">
        <v>250.502</v>
      </c>
      <c r="L75" s="295">
        <v>0</v>
      </c>
      <c r="N75" s="295">
        <v>0</v>
      </c>
      <c r="P75" s="295">
        <v>-1.3090000000000117</v>
      </c>
      <c r="R75" s="295">
        <v>0</v>
      </c>
      <c r="T75" s="295">
        <v>249.19299999999998</v>
      </c>
      <c r="U75" s="235"/>
    </row>
    <row r="76" spans="2:21" s="169" customFormat="1" ht="12.75" customHeight="1">
      <c r="B76" s="316"/>
      <c r="C76" s="316"/>
      <c r="D76" s="316"/>
      <c r="E76" s="316"/>
      <c r="F76" s="316" t="s">
        <v>586</v>
      </c>
      <c r="G76" s="316" t="s">
        <v>560</v>
      </c>
      <c r="H76" s="316"/>
      <c r="I76" s="316"/>
      <c r="J76" s="295">
        <v>250.502</v>
      </c>
      <c r="L76" s="295">
        <v>0</v>
      </c>
      <c r="N76" s="295">
        <v>0</v>
      </c>
      <c r="P76" s="295">
        <v>-1.3090000000000117</v>
      </c>
      <c r="R76" s="295">
        <v>0</v>
      </c>
      <c r="T76" s="295">
        <v>249.19299999999998</v>
      </c>
      <c r="U76" s="235"/>
    </row>
    <row r="77" spans="2:21" s="169" customFormat="1" ht="12.75" customHeight="1">
      <c r="B77" s="316"/>
      <c r="C77" s="316"/>
      <c r="D77" s="316"/>
      <c r="E77" s="316"/>
      <c r="F77" s="316" t="s">
        <v>587</v>
      </c>
      <c r="G77" s="316" t="s">
        <v>562</v>
      </c>
      <c r="H77" s="316"/>
      <c r="I77" s="316"/>
      <c r="J77" s="295">
        <v>0</v>
      </c>
      <c r="L77" s="295">
        <v>0</v>
      </c>
      <c r="N77" s="295">
        <v>0</v>
      </c>
      <c r="P77" s="295">
        <v>0</v>
      </c>
      <c r="R77" s="295">
        <v>0</v>
      </c>
      <c r="T77" s="295">
        <v>0</v>
      </c>
      <c r="U77" s="235"/>
    </row>
    <row r="78" spans="2:21" s="169" customFormat="1" ht="12.75" customHeight="1">
      <c r="B78" s="316"/>
      <c r="C78" s="316"/>
      <c r="D78" s="316"/>
      <c r="E78" s="316" t="s">
        <v>278</v>
      </c>
      <c r="F78" s="316" t="s">
        <v>152</v>
      </c>
      <c r="G78" s="316"/>
      <c r="H78" s="316"/>
      <c r="I78" s="316"/>
      <c r="J78" s="295">
        <v>107.8</v>
      </c>
      <c r="L78" s="295">
        <v>0</v>
      </c>
      <c r="N78" s="295">
        <v>0</v>
      </c>
      <c r="P78" s="295">
        <v>0</v>
      </c>
      <c r="R78" s="295">
        <v>0</v>
      </c>
      <c r="T78" s="295">
        <v>107.8</v>
      </c>
      <c r="U78" s="235"/>
    </row>
    <row r="79" spans="2:21" s="169" customFormat="1" ht="12.75" customHeight="1">
      <c r="B79" s="316"/>
      <c r="C79" s="316"/>
      <c r="D79" s="316"/>
      <c r="E79" s="316"/>
      <c r="F79" s="316" t="s">
        <v>588</v>
      </c>
      <c r="G79" s="316" t="s">
        <v>560</v>
      </c>
      <c r="H79" s="316"/>
      <c r="I79" s="316"/>
      <c r="J79" s="295">
        <v>107.8</v>
      </c>
      <c r="L79" s="295">
        <v>0</v>
      </c>
      <c r="N79" s="295">
        <v>0</v>
      </c>
      <c r="P79" s="295">
        <v>0</v>
      </c>
      <c r="R79" s="295">
        <v>0</v>
      </c>
      <c r="T79" s="295">
        <v>107.8</v>
      </c>
      <c r="U79" s="235"/>
    </row>
    <row r="80" spans="2:21" s="169" customFormat="1" ht="12.75" customHeight="1">
      <c r="B80" s="316"/>
      <c r="C80" s="316"/>
      <c r="D80" s="316"/>
      <c r="E80" s="316"/>
      <c r="F80" s="316" t="s">
        <v>589</v>
      </c>
      <c r="G80" s="316" t="s">
        <v>562</v>
      </c>
      <c r="H80" s="316"/>
      <c r="I80" s="316"/>
      <c r="J80" s="295">
        <v>0</v>
      </c>
      <c r="L80" s="295">
        <v>0</v>
      </c>
      <c r="N80" s="295">
        <v>0</v>
      </c>
      <c r="P80" s="295">
        <v>0</v>
      </c>
      <c r="R80" s="295">
        <v>0</v>
      </c>
      <c r="T80" s="295">
        <v>0</v>
      </c>
      <c r="U80" s="235"/>
    </row>
    <row r="81" spans="2:21" s="169" customFormat="1" ht="12.75" customHeight="1">
      <c r="B81" s="316"/>
      <c r="C81" s="316"/>
      <c r="D81" s="316"/>
      <c r="E81" s="316" t="s">
        <v>590</v>
      </c>
      <c r="F81" s="316" t="s">
        <v>153</v>
      </c>
      <c r="G81" s="316"/>
      <c r="H81" s="316"/>
      <c r="I81" s="316"/>
      <c r="J81" s="295">
        <v>0</v>
      </c>
      <c r="L81" s="295">
        <v>0</v>
      </c>
      <c r="N81" s="295">
        <v>0</v>
      </c>
      <c r="P81" s="295">
        <v>0</v>
      </c>
      <c r="R81" s="295">
        <v>0</v>
      </c>
      <c r="T81" s="295">
        <v>0</v>
      </c>
      <c r="U81" s="235"/>
    </row>
    <row r="82" spans="2:21" s="169" customFormat="1" ht="12.75" customHeight="1">
      <c r="B82" s="316"/>
      <c r="C82" s="316"/>
      <c r="D82" s="316"/>
      <c r="E82" s="316"/>
      <c r="F82" s="316" t="s">
        <v>591</v>
      </c>
      <c r="G82" s="316" t="s">
        <v>560</v>
      </c>
      <c r="H82" s="316"/>
      <c r="I82" s="316"/>
      <c r="J82" s="295">
        <v>0</v>
      </c>
      <c r="L82" s="295">
        <v>0</v>
      </c>
      <c r="N82" s="295">
        <v>0</v>
      </c>
      <c r="P82" s="295">
        <v>0</v>
      </c>
      <c r="R82" s="295">
        <v>0</v>
      </c>
      <c r="T82" s="295">
        <v>0</v>
      </c>
      <c r="U82" s="235"/>
    </row>
    <row r="83" spans="2:21" s="169" customFormat="1" ht="12.75" customHeight="1">
      <c r="B83" s="316"/>
      <c r="C83" s="316"/>
      <c r="D83" s="316"/>
      <c r="E83" s="316"/>
      <c r="F83" s="316" t="s">
        <v>592</v>
      </c>
      <c r="G83" s="316" t="s">
        <v>562</v>
      </c>
      <c r="H83" s="316"/>
      <c r="I83" s="316"/>
      <c r="J83" s="295">
        <v>0</v>
      </c>
      <c r="L83" s="295">
        <v>0</v>
      </c>
      <c r="N83" s="295">
        <v>0</v>
      </c>
      <c r="P83" s="295">
        <v>0</v>
      </c>
      <c r="R83" s="295">
        <v>0</v>
      </c>
      <c r="T83" s="295">
        <v>0</v>
      </c>
      <c r="U83" s="235"/>
    </row>
    <row r="84" spans="2:21" s="169" customFormat="1" ht="12.75" customHeight="1">
      <c r="B84" s="316"/>
      <c r="C84" s="316"/>
      <c r="D84" s="316"/>
      <c r="E84" s="316" t="s">
        <v>593</v>
      </c>
      <c r="F84" s="316" t="s">
        <v>154</v>
      </c>
      <c r="G84" s="316"/>
      <c r="H84" s="316"/>
      <c r="I84" s="316"/>
      <c r="J84" s="295">
        <v>0</v>
      </c>
      <c r="L84" s="295">
        <v>0</v>
      </c>
      <c r="N84" s="295">
        <v>0</v>
      </c>
      <c r="P84" s="295">
        <v>0</v>
      </c>
      <c r="R84" s="295">
        <v>0</v>
      </c>
      <c r="T84" s="295">
        <v>0</v>
      </c>
      <c r="U84" s="235"/>
    </row>
    <row r="85" spans="2:21" s="169" customFormat="1" ht="12.75" customHeight="1">
      <c r="B85" s="316"/>
      <c r="C85" s="316"/>
      <c r="D85" s="316"/>
      <c r="E85" s="316"/>
      <c r="F85" s="316" t="s">
        <v>594</v>
      </c>
      <c r="G85" s="316" t="s">
        <v>560</v>
      </c>
      <c r="H85" s="316"/>
      <c r="I85" s="316"/>
      <c r="J85" s="295">
        <v>0</v>
      </c>
      <c r="L85" s="295">
        <v>0</v>
      </c>
      <c r="N85" s="295">
        <v>0</v>
      </c>
      <c r="P85" s="295">
        <v>0</v>
      </c>
      <c r="R85" s="295">
        <v>0</v>
      </c>
      <c r="T85" s="295">
        <v>0</v>
      </c>
      <c r="U85" s="235"/>
    </row>
    <row r="86" spans="2:21" s="169" customFormat="1" ht="12.75" customHeight="1">
      <c r="B86" s="316"/>
      <c r="C86" s="316"/>
      <c r="D86" s="316"/>
      <c r="E86" s="316"/>
      <c r="F86" s="316" t="s">
        <v>595</v>
      </c>
      <c r="G86" s="316" t="s">
        <v>562</v>
      </c>
      <c r="H86" s="316"/>
      <c r="I86" s="316"/>
      <c r="J86" s="295">
        <v>0</v>
      </c>
      <c r="L86" s="295">
        <v>0</v>
      </c>
      <c r="N86" s="295">
        <v>0</v>
      </c>
      <c r="P86" s="295">
        <v>0</v>
      </c>
      <c r="R86" s="295">
        <v>0</v>
      </c>
      <c r="T86" s="295">
        <v>0</v>
      </c>
      <c r="U86" s="235"/>
    </row>
    <row r="87" spans="2:21" s="169" customFormat="1" ht="12.75" customHeight="1">
      <c r="B87" s="316"/>
      <c r="C87" s="316"/>
      <c r="D87" s="316"/>
      <c r="E87" s="316"/>
      <c r="F87" s="316"/>
      <c r="G87" s="316" t="s">
        <v>596</v>
      </c>
      <c r="H87" s="316" t="s">
        <v>65</v>
      </c>
      <c r="I87" s="316"/>
      <c r="J87" s="295">
        <v>0</v>
      </c>
      <c r="L87" s="295">
        <v>0</v>
      </c>
      <c r="N87" s="295">
        <v>0</v>
      </c>
      <c r="P87" s="295">
        <v>0</v>
      </c>
      <c r="R87" s="295">
        <v>0</v>
      </c>
      <c r="T87" s="295">
        <v>0</v>
      </c>
      <c r="U87" s="235"/>
    </row>
    <row r="88" spans="2:21" s="169" customFormat="1" ht="12.75" customHeight="1">
      <c r="B88" s="316"/>
      <c r="C88" s="316"/>
      <c r="D88" s="316"/>
      <c r="E88" s="316"/>
      <c r="F88" s="316"/>
      <c r="G88" s="316" t="s">
        <v>597</v>
      </c>
      <c r="H88" s="316" t="s">
        <v>66</v>
      </c>
      <c r="I88" s="316"/>
      <c r="J88" s="295">
        <v>0</v>
      </c>
      <c r="L88" s="295">
        <v>0</v>
      </c>
      <c r="N88" s="295">
        <v>0</v>
      </c>
      <c r="P88" s="295">
        <v>0</v>
      </c>
      <c r="R88" s="295">
        <v>0</v>
      </c>
      <c r="T88" s="295">
        <v>0</v>
      </c>
      <c r="U88" s="235"/>
    </row>
    <row r="89" spans="2:21" s="193" customFormat="1" ht="12.75" customHeight="1">
      <c r="B89" s="318"/>
      <c r="C89" s="318" t="s">
        <v>68</v>
      </c>
      <c r="D89" s="318" t="s">
        <v>751</v>
      </c>
      <c r="E89" s="318"/>
      <c r="F89" s="318"/>
      <c r="G89" s="332"/>
      <c r="H89" s="318"/>
      <c r="I89" s="318"/>
      <c r="J89" s="330">
        <v>16910.10467372</v>
      </c>
      <c r="L89" s="330">
        <v>6444.245836102578</v>
      </c>
      <c r="N89" s="330">
        <v>160.49420476400746</v>
      </c>
      <c r="P89" s="330">
        <v>-352.49587679658384</v>
      </c>
      <c r="R89" s="330">
        <v>0</v>
      </c>
      <c r="T89" s="330">
        <v>23162.348837790003</v>
      </c>
      <c r="U89" s="331"/>
    </row>
    <row r="90" spans="2:21" s="169" customFormat="1" ht="12.75" customHeight="1">
      <c r="B90" s="316"/>
      <c r="C90" s="316"/>
      <c r="D90" s="316" t="s">
        <v>598</v>
      </c>
      <c r="E90" s="299" t="s">
        <v>70</v>
      </c>
      <c r="F90" s="292"/>
      <c r="G90" s="316"/>
      <c r="H90" s="316"/>
      <c r="I90" s="316"/>
      <c r="J90" s="295">
        <v>5.4218138399999996</v>
      </c>
      <c r="L90" s="295">
        <v>0</v>
      </c>
      <c r="N90" s="295">
        <v>0</v>
      </c>
      <c r="P90" s="295">
        <v>0.29270820000000075</v>
      </c>
      <c r="R90" s="295">
        <v>0</v>
      </c>
      <c r="T90" s="295">
        <v>5.71452204</v>
      </c>
      <c r="U90" s="235"/>
    </row>
    <row r="91" spans="2:21" s="169" customFormat="1" ht="12.75" customHeight="1">
      <c r="B91" s="316"/>
      <c r="C91" s="316"/>
      <c r="D91" s="316" t="s">
        <v>599</v>
      </c>
      <c r="E91" s="299" t="s">
        <v>71</v>
      </c>
      <c r="F91" s="292"/>
      <c r="G91" s="316"/>
      <c r="H91" s="316"/>
      <c r="I91" s="316"/>
      <c r="J91" s="295">
        <v>53.41341842</v>
      </c>
      <c r="L91" s="295">
        <v>5.158732953432718</v>
      </c>
      <c r="N91" s="295">
        <v>0</v>
      </c>
      <c r="P91" s="295">
        <v>-1.4093460734327223</v>
      </c>
      <c r="R91" s="295">
        <v>0</v>
      </c>
      <c r="T91" s="295">
        <v>57.162805299999995</v>
      </c>
      <c r="U91" s="235"/>
    </row>
    <row r="92" spans="2:21" s="169" customFormat="1" ht="12.75" customHeight="1">
      <c r="B92" s="316"/>
      <c r="C92" s="316"/>
      <c r="D92" s="316" t="s">
        <v>600</v>
      </c>
      <c r="E92" s="299" t="s">
        <v>72</v>
      </c>
      <c r="F92" s="292"/>
      <c r="G92" s="316"/>
      <c r="H92" s="316"/>
      <c r="I92" s="316"/>
      <c r="J92" s="295">
        <v>88.40023951999997</v>
      </c>
      <c r="L92" s="295">
        <v>62.02337814321368</v>
      </c>
      <c r="N92" s="295">
        <v>0</v>
      </c>
      <c r="P92" s="295">
        <v>17.503398736786394</v>
      </c>
      <c r="R92" s="295">
        <v>0</v>
      </c>
      <c r="T92" s="295">
        <v>167.92701639999999</v>
      </c>
      <c r="U92" s="235"/>
    </row>
    <row r="93" spans="2:21" s="169" customFormat="1" ht="12.75" customHeight="1">
      <c r="B93" s="316"/>
      <c r="C93" s="316"/>
      <c r="D93" s="316" t="s">
        <v>601</v>
      </c>
      <c r="E93" s="299" t="s">
        <v>73</v>
      </c>
      <c r="F93" s="292"/>
      <c r="G93" s="316"/>
      <c r="H93" s="316"/>
      <c r="I93" s="316"/>
      <c r="J93" s="295">
        <v>16695.25192681</v>
      </c>
      <c r="L93" s="295">
        <v>6361.70181991593</v>
      </c>
      <c r="N93" s="295">
        <v>160.49420476400746</v>
      </c>
      <c r="P93" s="295">
        <v>-368.8826376599369</v>
      </c>
      <c r="R93" s="295">
        <v>0</v>
      </c>
      <c r="T93" s="295">
        <v>22848.56531383</v>
      </c>
      <c r="U93" s="235"/>
    </row>
    <row r="94" spans="2:21" s="169" customFormat="1" ht="12.75" customHeight="1">
      <c r="B94" s="316"/>
      <c r="C94" s="316"/>
      <c r="D94" s="316"/>
      <c r="E94" s="292" t="s">
        <v>602</v>
      </c>
      <c r="F94" s="299" t="s">
        <v>74</v>
      </c>
      <c r="G94" s="316"/>
      <c r="H94" s="316"/>
      <c r="I94" s="316"/>
      <c r="J94" s="295">
        <v>7184.19566628</v>
      </c>
      <c r="L94" s="295">
        <v>-1399.121525177973</v>
      </c>
      <c r="N94" s="295">
        <v>0</v>
      </c>
      <c r="P94" s="295">
        <v>-201.88003598202704</v>
      </c>
      <c r="R94" s="295">
        <v>0</v>
      </c>
      <c r="T94" s="295">
        <v>5583.19410512</v>
      </c>
      <c r="U94" s="235"/>
    </row>
    <row r="95" spans="2:21" s="169" customFormat="1" ht="12.75" customHeight="1">
      <c r="B95" s="316"/>
      <c r="C95" s="316"/>
      <c r="D95" s="316"/>
      <c r="E95" s="292" t="s">
        <v>603</v>
      </c>
      <c r="F95" s="299" t="s">
        <v>75</v>
      </c>
      <c r="G95" s="316"/>
      <c r="H95" s="316"/>
      <c r="I95" s="316"/>
      <c r="J95" s="295">
        <v>9511.056260529998</v>
      </c>
      <c r="L95" s="295">
        <v>7760.823345093902</v>
      </c>
      <c r="N95" s="295">
        <v>160.49420476400746</v>
      </c>
      <c r="P95" s="295">
        <v>-167.00260167790987</v>
      </c>
      <c r="R95" s="295">
        <v>0</v>
      </c>
      <c r="T95" s="295">
        <v>17265.37120871</v>
      </c>
      <c r="U95" s="235"/>
    </row>
    <row r="96" spans="2:21" s="169" customFormat="1" ht="12.75" customHeight="1">
      <c r="B96" s="316"/>
      <c r="C96" s="316"/>
      <c r="D96" s="316" t="s">
        <v>604</v>
      </c>
      <c r="E96" s="299" t="s">
        <v>76</v>
      </c>
      <c r="F96" s="292"/>
      <c r="G96" s="316"/>
      <c r="H96" s="316"/>
      <c r="I96" s="316"/>
      <c r="J96" s="295">
        <v>67.61727513000001</v>
      </c>
      <c r="L96" s="295">
        <v>15.361905090000732</v>
      </c>
      <c r="N96" s="295">
        <v>0</v>
      </c>
      <c r="P96" s="295">
        <v>-5.400124791776761E-13</v>
      </c>
      <c r="R96" s="295">
        <v>0</v>
      </c>
      <c r="T96" s="295">
        <v>82.97918022</v>
      </c>
      <c r="U96" s="235"/>
    </row>
    <row r="97" spans="2:17" ht="12" customHeight="1">
      <c r="B97" s="187"/>
      <c r="C97" s="319"/>
      <c r="D97" s="319"/>
      <c r="E97" s="319"/>
      <c r="F97" s="319"/>
      <c r="G97" s="319"/>
      <c r="H97" s="319"/>
      <c r="I97" s="363"/>
      <c r="L97" s="364"/>
      <c r="M97" s="364"/>
      <c r="N97" s="365"/>
      <c r="O97" s="365"/>
      <c r="P97" s="365"/>
      <c r="Q97" s="365"/>
    </row>
    <row r="98" spans="2:20" s="343" customFormat="1" ht="10.5" customHeight="1">
      <c r="B98" s="301"/>
      <c r="C98" s="301"/>
      <c r="D98" s="301"/>
      <c r="E98" s="301"/>
      <c r="F98" s="301"/>
      <c r="G98" s="301"/>
      <c r="H98" s="302"/>
      <c r="I98" s="347"/>
      <c r="J98" s="347"/>
      <c r="K98" s="347"/>
      <c r="L98" s="347" t="s">
        <v>625</v>
      </c>
      <c r="M98" s="347"/>
      <c r="N98" s="347"/>
      <c r="O98" s="347"/>
      <c r="P98" s="347"/>
      <c r="Q98" s="347"/>
      <c r="R98" s="347"/>
      <c r="S98" s="347"/>
      <c r="T98" s="348"/>
    </row>
    <row r="99" spans="2:21" ht="10.5" customHeight="1">
      <c r="B99" s="187"/>
      <c r="C99" s="187"/>
      <c r="D99" s="187"/>
      <c r="E99" s="187"/>
      <c r="F99" s="187"/>
      <c r="G99" s="187"/>
      <c r="H99" s="294"/>
      <c r="I99" s="338"/>
      <c r="J99" s="340"/>
      <c r="K99" s="340"/>
      <c r="L99" s="349" t="s">
        <v>643</v>
      </c>
      <c r="M99" s="349"/>
      <c r="N99" s="349"/>
      <c r="O99" s="349"/>
      <c r="P99" s="349"/>
      <c r="Q99" s="349"/>
      <c r="R99" s="349"/>
      <c r="S99" s="350"/>
      <c r="T99" s="341"/>
      <c r="U99" s="258"/>
    </row>
    <row r="100" spans="2:21" ht="10.5" customHeight="1">
      <c r="B100" s="299" t="s">
        <v>1</v>
      </c>
      <c r="C100" s="187"/>
      <c r="D100" s="187"/>
      <c r="E100" s="187"/>
      <c r="F100" s="169"/>
      <c r="G100" s="169"/>
      <c r="H100" s="169"/>
      <c r="I100" s="351"/>
      <c r="L100" s="336"/>
      <c r="M100" s="336"/>
      <c r="N100" s="336"/>
      <c r="O100" s="336"/>
      <c r="P100" s="336"/>
      <c r="Q100" s="336"/>
      <c r="R100" s="336"/>
      <c r="S100" s="336"/>
      <c r="U100" s="258"/>
    </row>
    <row r="101" spans="2:20" s="343" customFormat="1" ht="42" customHeight="1" thickBot="1">
      <c r="B101" s="306"/>
      <c r="C101" s="306"/>
      <c r="D101" s="306"/>
      <c r="E101" s="306"/>
      <c r="F101" s="307"/>
      <c r="G101" s="307"/>
      <c r="H101" s="307"/>
      <c r="I101" s="355"/>
      <c r="J101" s="358">
        <v>2007</v>
      </c>
      <c r="K101" s="357"/>
      <c r="L101" s="358" t="s">
        <v>626</v>
      </c>
      <c r="M101" s="357"/>
      <c r="N101" s="359" t="s">
        <v>627</v>
      </c>
      <c r="O101" s="360"/>
      <c r="P101" s="361" t="s">
        <v>628</v>
      </c>
      <c r="Q101" s="360"/>
      <c r="R101" s="361" t="s">
        <v>527</v>
      </c>
      <c r="S101" s="359"/>
      <c r="T101" s="358">
        <v>2008</v>
      </c>
    </row>
    <row r="102" spans="2:21" ht="7.5" customHeight="1">
      <c r="B102" s="187"/>
      <c r="C102" s="187"/>
      <c r="D102" s="187"/>
      <c r="E102" s="187"/>
      <c r="F102" s="169"/>
      <c r="G102" s="169"/>
      <c r="H102" s="169"/>
      <c r="I102" s="351"/>
      <c r="L102" s="336"/>
      <c r="M102" s="336"/>
      <c r="N102" s="336"/>
      <c r="O102" s="336"/>
      <c r="P102" s="336"/>
      <c r="Q102" s="336"/>
      <c r="R102" s="336"/>
      <c r="S102" s="336"/>
      <c r="U102" s="258"/>
    </row>
    <row r="103" spans="2:21" s="169" customFormat="1" ht="12.75" customHeight="1">
      <c r="B103" s="169" t="s">
        <v>428</v>
      </c>
      <c r="C103" s="169" t="s">
        <v>8</v>
      </c>
      <c r="D103" s="322"/>
      <c r="J103" s="235">
        <v>163857.87785844185</v>
      </c>
      <c r="K103" s="235"/>
      <c r="L103" s="235">
        <v>11675.996410474207</v>
      </c>
      <c r="M103" s="235"/>
      <c r="N103" s="235">
        <v>6891.462331957303</v>
      </c>
      <c r="O103" s="235"/>
      <c r="P103" s="235">
        <v>-9354.08520326899</v>
      </c>
      <c r="Q103" s="235"/>
      <c r="R103" s="235">
        <v>23.989135736324354</v>
      </c>
      <c r="S103" s="235"/>
      <c r="T103" s="235">
        <v>173095.29006367514</v>
      </c>
      <c r="U103" s="235"/>
    </row>
    <row r="104" spans="2:21" s="169" customFormat="1" ht="12.75" customHeight="1">
      <c r="B104" s="193"/>
      <c r="C104" s="193"/>
      <c r="D104" s="323"/>
      <c r="J104" s="235"/>
      <c r="K104" s="235"/>
      <c r="L104" s="235"/>
      <c r="M104" s="235"/>
      <c r="N104" s="235"/>
      <c r="O104" s="235"/>
      <c r="P104" s="235"/>
      <c r="Q104" s="235"/>
      <c r="R104" s="235"/>
      <c r="S104" s="235"/>
      <c r="T104" s="235"/>
      <c r="U104" s="235"/>
    </row>
    <row r="105" spans="3:21" s="193" customFormat="1" ht="12.75" customHeight="1">
      <c r="C105" s="193" t="s">
        <v>423</v>
      </c>
      <c r="D105" s="193" t="s">
        <v>753</v>
      </c>
      <c r="J105" s="331">
        <v>99413.32004165102</v>
      </c>
      <c r="K105" s="331"/>
      <c r="L105" s="331">
        <v>15181.191281746103</v>
      </c>
      <c r="M105" s="331"/>
      <c r="N105" s="331">
        <v>5043.223249819584</v>
      </c>
      <c r="O105" s="331"/>
      <c r="P105" s="331">
        <v>-20061.737060207925</v>
      </c>
      <c r="Q105" s="331"/>
      <c r="R105" s="331">
        <v>0.018523881555484678</v>
      </c>
      <c r="S105" s="331"/>
      <c r="T105" s="331">
        <v>99576.01603689033</v>
      </c>
      <c r="U105" s="331"/>
    </row>
    <row r="106" spans="4:21" s="169" customFormat="1" ht="12.75" customHeight="1">
      <c r="D106" s="169" t="s">
        <v>200</v>
      </c>
      <c r="E106" s="169" t="s">
        <v>528</v>
      </c>
      <c r="J106" s="235">
        <v>96597.30115065102</v>
      </c>
      <c r="K106" s="235"/>
      <c r="L106" s="235">
        <v>14368.022961746106</v>
      </c>
      <c r="M106" s="235"/>
      <c r="N106" s="235">
        <v>5043.223249819584</v>
      </c>
      <c r="O106" s="235"/>
      <c r="P106" s="235">
        <v>-20066.69690932636</v>
      </c>
      <c r="Q106" s="235"/>
      <c r="R106" s="235">
        <v>0</v>
      </c>
      <c r="S106" s="235"/>
      <c r="T106" s="235">
        <v>95941.85045289034</v>
      </c>
      <c r="U106" s="235"/>
    </row>
    <row r="107" spans="5:21" s="169" customFormat="1" ht="12.75" customHeight="1">
      <c r="E107" s="169" t="s">
        <v>201</v>
      </c>
      <c r="J107" s="235">
        <v>0</v>
      </c>
      <c r="K107" s="235"/>
      <c r="L107" s="235">
        <v>0</v>
      </c>
      <c r="M107" s="235"/>
      <c r="N107" s="235">
        <v>0</v>
      </c>
      <c r="O107" s="235"/>
      <c r="P107" s="235">
        <v>0</v>
      </c>
      <c r="Q107" s="235"/>
      <c r="R107" s="235">
        <v>0</v>
      </c>
      <c r="S107" s="235"/>
      <c r="T107" s="235">
        <v>0</v>
      </c>
      <c r="U107" s="235"/>
    </row>
    <row r="108" spans="5:21" s="169" customFormat="1" ht="12.75" customHeight="1">
      <c r="E108" s="169" t="s">
        <v>529</v>
      </c>
      <c r="F108" s="169" t="s">
        <v>606</v>
      </c>
      <c r="J108" s="235">
        <v>0</v>
      </c>
      <c r="K108" s="235"/>
      <c r="L108" s="235">
        <v>0</v>
      </c>
      <c r="M108" s="235"/>
      <c r="N108" s="235">
        <v>0</v>
      </c>
      <c r="O108" s="235"/>
      <c r="P108" s="235">
        <v>0</v>
      </c>
      <c r="Q108" s="235"/>
      <c r="R108" s="235">
        <v>0</v>
      </c>
      <c r="S108" s="235"/>
      <c r="T108" s="235">
        <v>0</v>
      </c>
      <c r="U108" s="235"/>
    </row>
    <row r="109" spans="5:21" s="169" customFormat="1" ht="12.75" customHeight="1">
      <c r="E109" s="169" t="s">
        <v>531</v>
      </c>
      <c r="F109" s="169" t="s">
        <v>607</v>
      </c>
      <c r="J109" s="235">
        <v>96597.30115065102</v>
      </c>
      <c r="K109" s="235"/>
      <c r="L109" s="235">
        <v>14368.022961746106</v>
      </c>
      <c r="M109" s="235"/>
      <c r="N109" s="235">
        <v>5043.223249819584</v>
      </c>
      <c r="O109" s="235"/>
      <c r="P109" s="235">
        <v>-20066.69690932636</v>
      </c>
      <c r="Q109" s="235"/>
      <c r="R109" s="235">
        <v>0</v>
      </c>
      <c r="S109" s="235"/>
      <c r="T109" s="235">
        <v>95941.85045289034</v>
      </c>
      <c r="U109" s="235"/>
    </row>
    <row r="110" spans="4:21" s="169" customFormat="1" ht="12.75" customHeight="1">
      <c r="D110" s="169" t="s">
        <v>204</v>
      </c>
      <c r="E110" s="169" t="s">
        <v>17</v>
      </c>
      <c r="J110" s="235">
        <v>2816.0188910000034</v>
      </c>
      <c r="K110" s="235"/>
      <c r="L110" s="235">
        <v>813.1683199999968</v>
      </c>
      <c r="M110" s="235"/>
      <c r="N110" s="235">
        <v>0</v>
      </c>
      <c r="O110" s="235"/>
      <c r="P110" s="235">
        <v>4.959849118434789</v>
      </c>
      <c r="Q110" s="235"/>
      <c r="R110" s="235">
        <v>0.018523881555484678</v>
      </c>
      <c r="S110" s="235"/>
      <c r="T110" s="235">
        <v>3634.1655839999903</v>
      </c>
      <c r="U110" s="235"/>
    </row>
    <row r="111" spans="5:21" s="169" customFormat="1" ht="12.75" customHeight="1">
      <c r="E111" s="169" t="s">
        <v>533</v>
      </c>
      <c r="F111" s="169" t="s">
        <v>606</v>
      </c>
      <c r="J111" s="235">
        <v>0</v>
      </c>
      <c r="K111" s="235"/>
      <c r="L111" s="235">
        <v>0</v>
      </c>
      <c r="M111" s="235"/>
      <c r="N111" s="235">
        <v>0</v>
      </c>
      <c r="O111" s="235"/>
      <c r="P111" s="235">
        <v>0</v>
      </c>
      <c r="Q111" s="235"/>
      <c r="R111" s="235">
        <v>0</v>
      </c>
      <c r="S111" s="235"/>
      <c r="T111" s="235">
        <v>0</v>
      </c>
      <c r="U111" s="235"/>
    </row>
    <row r="112" spans="5:21" s="169" customFormat="1" ht="12.75" customHeight="1">
      <c r="E112" s="169" t="s">
        <v>534</v>
      </c>
      <c r="F112" s="169" t="s">
        <v>607</v>
      </c>
      <c r="J112" s="235">
        <v>2816.0188910000034</v>
      </c>
      <c r="K112" s="235"/>
      <c r="L112" s="235">
        <v>813.1683199999968</v>
      </c>
      <c r="M112" s="235"/>
      <c r="N112" s="235">
        <v>0</v>
      </c>
      <c r="O112" s="235"/>
      <c r="P112" s="235">
        <v>4.959849118434789</v>
      </c>
      <c r="Q112" s="235"/>
      <c r="R112" s="235">
        <v>0.018523881555484678</v>
      </c>
      <c r="S112" s="235"/>
      <c r="T112" s="235">
        <v>3634.1655839999903</v>
      </c>
      <c r="U112" s="235"/>
    </row>
    <row r="113" spans="3:21" s="193" customFormat="1" ht="12.75" customHeight="1">
      <c r="C113" s="193" t="s">
        <v>427</v>
      </c>
      <c r="D113" s="193" t="s">
        <v>314</v>
      </c>
      <c r="J113" s="331">
        <v>19961.947046023688</v>
      </c>
      <c r="K113" s="331"/>
      <c r="L113" s="331">
        <v>2772.6086478561497</v>
      </c>
      <c r="M113" s="331"/>
      <c r="N113" s="331">
        <v>-372.57161028741064</v>
      </c>
      <c r="O113" s="331"/>
      <c r="P113" s="331">
        <v>-2189.024168212865</v>
      </c>
      <c r="Q113" s="331"/>
      <c r="R113" s="331">
        <v>-0.18428830233173787</v>
      </c>
      <c r="S113" s="331"/>
      <c r="T113" s="331">
        <v>20172.77562707723</v>
      </c>
      <c r="U113" s="331"/>
    </row>
    <row r="114" spans="4:21" s="169" customFormat="1" ht="12.75" customHeight="1">
      <c r="D114" s="169" t="s">
        <v>608</v>
      </c>
      <c r="E114" s="169" t="s">
        <v>209</v>
      </c>
      <c r="J114" s="235">
        <v>9190.710683221021</v>
      </c>
      <c r="K114" s="235"/>
      <c r="L114" s="235">
        <v>1904.3230738383168</v>
      </c>
      <c r="M114" s="235"/>
      <c r="N114" s="235">
        <v>13.228389712589433</v>
      </c>
      <c r="O114" s="235"/>
      <c r="P114" s="235">
        <v>-2193.024168212865</v>
      </c>
      <c r="Q114" s="235"/>
      <c r="R114" s="235">
        <v>0</v>
      </c>
      <c r="S114" s="235"/>
      <c r="T114" s="235">
        <v>8915.237978559062</v>
      </c>
      <c r="U114" s="235"/>
    </row>
    <row r="115" spans="5:21" s="169" customFormat="1" ht="12.75" customHeight="1">
      <c r="E115" s="169" t="s">
        <v>537</v>
      </c>
      <c r="F115" s="169" t="s">
        <v>609</v>
      </c>
      <c r="J115" s="235">
        <v>1326.0405365449092</v>
      </c>
      <c r="K115" s="235"/>
      <c r="L115" s="235">
        <v>118.53209898393922</v>
      </c>
      <c r="M115" s="235"/>
      <c r="N115" s="235">
        <v>-159.86067146090687</v>
      </c>
      <c r="O115" s="235"/>
      <c r="P115" s="235">
        <v>-291.78350739302596</v>
      </c>
      <c r="Q115" s="235"/>
      <c r="R115" s="235">
        <v>0</v>
      </c>
      <c r="S115" s="235"/>
      <c r="T115" s="235">
        <v>992.9284566749155</v>
      </c>
      <c r="U115" s="235"/>
    </row>
    <row r="116" spans="5:21" s="169" customFormat="1" ht="12.75" customHeight="1">
      <c r="E116" s="169" t="s">
        <v>538</v>
      </c>
      <c r="F116" s="169" t="s">
        <v>154</v>
      </c>
      <c r="J116" s="235">
        <v>7864.670146676112</v>
      </c>
      <c r="K116" s="235"/>
      <c r="L116" s="235">
        <v>1785.7909748543775</v>
      </c>
      <c r="M116" s="235"/>
      <c r="N116" s="235">
        <v>173.08906117349625</v>
      </c>
      <c r="O116" s="235"/>
      <c r="P116" s="235">
        <v>-1901.240660819839</v>
      </c>
      <c r="Q116" s="235"/>
      <c r="R116" s="235">
        <v>0</v>
      </c>
      <c r="S116" s="235"/>
      <c r="T116" s="235">
        <v>7922.309521884146</v>
      </c>
      <c r="U116" s="235"/>
    </row>
    <row r="117" spans="4:21" s="169" customFormat="1" ht="12.75" customHeight="1">
      <c r="D117" s="169" t="s">
        <v>610</v>
      </c>
      <c r="E117" s="169" t="s">
        <v>215</v>
      </c>
      <c r="J117" s="235">
        <v>10771.236362802667</v>
      </c>
      <c r="K117" s="235"/>
      <c r="L117" s="235">
        <v>868.2855740178329</v>
      </c>
      <c r="M117" s="235"/>
      <c r="N117" s="235">
        <v>-385.8</v>
      </c>
      <c r="O117" s="235"/>
      <c r="P117" s="235">
        <v>4</v>
      </c>
      <c r="Q117" s="235"/>
      <c r="R117" s="235">
        <v>-0.18428830233173787</v>
      </c>
      <c r="S117" s="235"/>
      <c r="T117" s="235">
        <v>11257.537648518166</v>
      </c>
      <c r="U117" s="235"/>
    </row>
    <row r="118" spans="5:21" s="169" customFormat="1" ht="12.75" customHeight="1">
      <c r="E118" s="169" t="s">
        <v>543</v>
      </c>
      <c r="F118" s="169" t="s">
        <v>544</v>
      </c>
      <c r="J118" s="235">
        <v>10636.836362802667</v>
      </c>
      <c r="K118" s="235"/>
      <c r="L118" s="235">
        <v>183.39250006783254</v>
      </c>
      <c r="M118" s="235"/>
      <c r="N118" s="235">
        <v>-385.8</v>
      </c>
      <c r="O118" s="235"/>
      <c r="P118" s="235">
        <v>4</v>
      </c>
      <c r="Q118" s="235"/>
      <c r="R118" s="235">
        <v>-0.19121435233158568</v>
      </c>
      <c r="S118" s="235"/>
      <c r="T118" s="235">
        <v>10438.237648518167</v>
      </c>
      <c r="U118" s="235"/>
    </row>
    <row r="119" spans="6:21" s="169" customFormat="1" ht="12.75" customHeight="1">
      <c r="F119" s="169" t="s">
        <v>545</v>
      </c>
      <c r="G119" s="169" t="s">
        <v>82</v>
      </c>
      <c r="J119" s="235">
        <v>0</v>
      </c>
      <c r="K119" s="235"/>
      <c r="L119" s="235">
        <v>0</v>
      </c>
      <c r="M119" s="235"/>
      <c r="N119" s="235">
        <v>0</v>
      </c>
      <c r="O119" s="235"/>
      <c r="P119" s="235">
        <v>0</v>
      </c>
      <c r="Q119" s="235"/>
      <c r="R119" s="235">
        <v>0</v>
      </c>
      <c r="S119" s="235"/>
      <c r="T119" s="235">
        <v>0</v>
      </c>
      <c r="U119" s="235"/>
    </row>
    <row r="120" spans="6:21" s="169" customFormat="1" ht="12.75" customHeight="1">
      <c r="F120" s="169" t="s">
        <v>546</v>
      </c>
      <c r="G120" s="169" t="s">
        <v>539</v>
      </c>
      <c r="J120" s="235">
        <v>2485.988781292369</v>
      </c>
      <c r="K120" s="235"/>
      <c r="L120" s="235">
        <v>-587.0981749999999</v>
      </c>
      <c r="M120" s="235"/>
      <c r="N120" s="235">
        <v>88.1</v>
      </c>
      <c r="O120" s="235"/>
      <c r="P120" s="235">
        <v>0</v>
      </c>
      <c r="Q120" s="235"/>
      <c r="R120" s="235">
        <v>-0.05712257705555146</v>
      </c>
      <c r="S120" s="235"/>
      <c r="T120" s="235">
        <v>1986.9334837153133</v>
      </c>
      <c r="U120" s="235"/>
    </row>
    <row r="121" spans="6:21" s="169" customFormat="1" ht="12.75" customHeight="1">
      <c r="F121" s="169" t="s">
        <v>547</v>
      </c>
      <c r="G121" s="169" t="s">
        <v>153</v>
      </c>
      <c r="J121" s="235">
        <v>1154.1833895337202</v>
      </c>
      <c r="K121" s="235"/>
      <c r="L121" s="235">
        <v>-32.40341899999996</v>
      </c>
      <c r="M121" s="235"/>
      <c r="N121" s="235">
        <v>-50.6</v>
      </c>
      <c r="O121" s="235"/>
      <c r="P121" s="235">
        <v>0</v>
      </c>
      <c r="Q121" s="235"/>
      <c r="R121" s="235">
        <v>-0.023031044475264717</v>
      </c>
      <c r="S121" s="235"/>
      <c r="T121" s="235">
        <v>1071.156939489245</v>
      </c>
      <c r="U121" s="235"/>
    </row>
    <row r="122" spans="6:21" s="169" customFormat="1" ht="12.75" customHeight="1">
      <c r="F122" s="169" t="s">
        <v>548</v>
      </c>
      <c r="G122" s="169" t="s">
        <v>154</v>
      </c>
      <c r="J122" s="235">
        <v>6996.664191976577</v>
      </c>
      <c r="K122" s="235"/>
      <c r="L122" s="235">
        <v>802.8940940678325</v>
      </c>
      <c r="M122" s="235"/>
      <c r="N122" s="235">
        <v>-423.3</v>
      </c>
      <c r="O122" s="235"/>
      <c r="P122" s="235">
        <v>4</v>
      </c>
      <c r="Q122" s="235"/>
      <c r="R122" s="235">
        <v>-0.1110607308007695</v>
      </c>
      <c r="S122" s="235"/>
      <c r="T122" s="235">
        <v>7380.147225313608</v>
      </c>
      <c r="U122" s="235"/>
    </row>
    <row r="123" spans="7:21" s="169" customFormat="1" ht="12.75" customHeight="1">
      <c r="G123" s="169" t="s">
        <v>293</v>
      </c>
      <c r="H123" s="169" t="s">
        <v>65</v>
      </c>
      <c r="J123" s="235">
        <v>3155.954736698871</v>
      </c>
      <c r="K123" s="235"/>
      <c r="L123" s="235">
        <v>-58.94099999999999</v>
      </c>
      <c r="M123" s="235"/>
      <c r="N123" s="235">
        <v>-187.2</v>
      </c>
      <c r="O123" s="235"/>
      <c r="P123" s="235">
        <v>0</v>
      </c>
      <c r="Q123" s="235"/>
      <c r="R123" s="235">
        <v>-0.150057958615058</v>
      </c>
      <c r="S123" s="235"/>
      <c r="T123" s="235">
        <v>2909.663678740256</v>
      </c>
      <c r="U123" s="235"/>
    </row>
    <row r="124" spans="7:21" s="169" customFormat="1" ht="12.75" customHeight="1">
      <c r="G124" s="169" t="s">
        <v>294</v>
      </c>
      <c r="H124" s="169" t="s">
        <v>66</v>
      </c>
      <c r="J124" s="235">
        <v>3840.7094552777057</v>
      </c>
      <c r="K124" s="235"/>
      <c r="L124" s="235">
        <v>861.8350940678323</v>
      </c>
      <c r="M124" s="235"/>
      <c r="N124" s="235">
        <v>-236.1</v>
      </c>
      <c r="O124" s="235"/>
      <c r="P124" s="235">
        <v>4</v>
      </c>
      <c r="Q124" s="235"/>
      <c r="R124" s="235">
        <v>0.03899722781428849</v>
      </c>
      <c r="S124" s="235"/>
      <c r="T124" s="235">
        <v>4470.483546573352</v>
      </c>
      <c r="U124" s="235"/>
    </row>
    <row r="125" spans="5:21" s="169" customFormat="1" ht="12.75" customHeight="1">
      <c r="E125" s="169" t="s">
        <v>611</v>
      </c>
      <c r="F125" s="169" t="s">
        <v>612</v>
      </c>
      <c r="J125" s="235">
        <v>134.4</v>
      </c>
      <c r="K125" s="235"/>
      <c r="L125" s="235">
        <v>684.8930739499999</v>
      </c>
      <c r="M125" s="235"/>
      <c r="N125" s="235">
        <v>0</v>
      </c>
      <c r="O125" s="235"/>
      <c r="P125" s="235">
        <v>0</v>
      </c>
      <c r="Q125" s="235"/>
      <c r="R125" s="235">
        <v>0.006926049999847805</v>
      </c>
      <c r="S125" s="235"/>
      <c r="T125" s="235">
        <v>819.3</v>
      </c>
      <c r="U125" s="235"/>
    </row>
    <row r="126" spans="6:21" s="169" customFormat="1" ht="12.75" customHeight="1">
      <c r="F126" s="169" t="s">
        <v>549</v>
      </c>
      <c r="G126" s="169" t="s">
        <v>82</v>
      </c>
      <c r="J126" s="235">
        <v>2.7</v>
      </c>
      <c r="K126" s="235"/>
      <c r="L126" s="235">
        <v>0</v>
      </c>
      <c r="M126" s="235"/>
      <c r="N126" s="235">
        <v>0</v>
      </c>
      <c r="O126" s="235"/>
      <c r="P126" s="235">
        <v>0</v>
      </c>
      <c r="Q126" s="235"/>
      <c r="R126" s="235">
        <v>0</v>
      </c>
      <c r="S126" s="235"/>
      <c r="T126" s="235">
        <v>2.7</v>
      </c>
      <c r="U126" s="235"/>
    </row>
    <row r="127" spans="6:21" s="169" customFormat="1" ht="12.75" customHeight="1">
      <c r="F127" s="169" t="s">
        <v>550</v>
      </c>
      <c r="G127" s="169" t="s">
        <v>613</v>
      </c>
      <c r="J127" s="235">
        <v>0</v>
      </c>
      <c r="K127" s="235"/>
      <c r="L127" s="235">
        <v>0</v>
      </c>
      <c r="M127" s="235"/>
      <c r="N127" s="235">
        <v>0</v>
      </c>
      <c r="O127" s="235"/>
      <c r="P127" s="235">
        <v>0</v>
      </c>
      <c r="Q127" s="235"/>
      <c r="R127" s="235">
        <v>0</v>
      </c>
      <c r="S127" s="235"/>
      <c r="T127" s="235">
        <v>0</v>
      </c>
      <c r="U127" s="235"/>
    </row>
    <row r="128" spans="6:21" s="169" customFormat="1" ht="12.75" customHeight="1">
      <c r="F128" s="169" t="s">
        <v>551</v>
      </c>
      <c r="G128" s="169" t="s">
        <v>153</v>
      </c>
      <c r="J128" s="235">
        <v>131.7</v>
      </c>
      <c r="K128" s="235"/>
      <c r="L128" s="235">
        <v>684.8930739499999</v>
      </c>
      <c r="M128" s="235"/>
      <c r="N128" s="235">
        <v>0</v>
      </c>
      <c r="O128" s="235"/>
      <c r="P128" s="235">
        <v>0</v>
      </c>
      <c r="Q128" s="235"/>
      <c r="R128" s="235">
        <v>0.006926049999847805</v>
      </c>
      <c r="S128" s="235"/>
      <c r="T128" s="235">
        <v>816.6</v>
      </c>
      <c r="U128" s="235"/>
    </row>
    <row r="129" spans="6:21" s="169" customFormat="1" ht="12.75" customHeight="1">
      <c r="F129" s="169" t="s">
        <v>552</v>
      </c>
      <c r="G129" s="169" t="s">
        <v>154</v>
      </c>
      <c r="J129" s="235">
        <v>0</v>
      </c>
      <c r="K129" s="235"/>
      <c r="L129" s="235">
        <v>0</v>
      </c>
      <c r="M129" s="235"/>
      <c r="N129" s="235">
        <v>0</v>
      </c>
      <c r="O129" s="235"/>
      <c r="P129" s="235">
        <v>0</v>
      </c>
      <c r="Q129" s="235"/>
      <c r="R129" s="235">
        <v>0</v>
      </c>
      <c r="S129" s="235"/>
      <c r="T129" s="235">
        <v>0</v>
      </c>
      <c r="U129" s="235"/>
    </row>
    <row r="130" spans="3:21" s="193" customFormat="1" ht="12.75" customHeight="1">
      <c r="C130" s="193" t="s">
        <v>480</v>
      </c>
      <c r="D130" s="193" t="s">
        <v>315</v>
      </c>
      <c r="J130" s="331">
        <v>2129.430543299998</v>
      </c>
      <c r="K130" s="331"/>
      <c r="L130" s="331">
        <v>-12669.967236648234</v>
      </c>
      <c r="M130" s="331"/>
      <c r="N130" s="331">
        <v>2220.8106924251288</v>
      </c>
      <c r="O130" s="331"/>
      <c r="P130" s="331">
        <v>12408.099123333093</v>
      </c>
      <c r="Q130" s="331"/>
      <c r="R130" s="331">
        <v>2.3092638912203256E-14</v>
      </c>
      <c r="S130" s="331"/>
      <c r="T130" s="331">
        <v>4088.3731224099893</v>
      </c>
      <c r="U130" s="331"/>
    </row>
    <row r="131" spans="4:21" s="169" customFormat="1" ht="12.75" customHeight="1">
      <c r="D131" s="169" t="s">
        <v>553</v>
      </c>
      <c r="E131" s="169" t="s">
        <v>82</v>
      </c>
      <c r="J131" s="235">
        <v>0</v>
      </c>
      <c r="K131" s="235"/>
      <c r="L131" s="235">
        <v>0</v>
      </c>
      <c r="M131" s="235"/>
      <c r="N131" s="235">
        <v>0</v>
      </c>
      <c r="O131" s="235"/>
      <c r="P131" s="235">
        <v>0</v>
      </c>
      <c r="Q131" s="235"/>
      <c r="R131" s="235">
        <v>0</v>
      </c>
      <c r="S131" s="235"/>
      <c r="T131" s="235">
        <v>0</v>
      </c>
      <c r="U131" s="235"/>
    </row>
    <row r="132" spans="4:21" s="169" customFormat="1" ht="12.75" customHeight="1">
      <c r="D132" s="169" t="s">
        <v>554</v>
      </c>
      <c r="E132" s="169" t="s">
        <v>539</v>
      </c>
      <c r="J132" s="235">
        <v>0</v>
      </c>
      <c r="K132" s="235"/>
      <c r="L132" s="235">
        <v>0</v>
      </c>
      <c r="M132" s="235"/>
      <c r="N132" s="235">
        <v>0</v>
      </c>
      <c r="O132" s="235"/>
      <c r="P132" s="235">
        <v>0</v>
      </c>
      <c r="Q132" s="235"/>
      <c r="R132" s="235">
        <v>0</v>
      </c>
      <c r="S132" s="235"/>
      <c r="T132" s="235">
        <v>0</v>
      </c>
      <c r="U132" s="235"/>
    </row>
    <row r="133" spans="4:21" s="169" customFormat="1" ht="12.75" customHeight="1">
      <c r="D133" s="169" t="s">
        <v>555</v>
      </c>
      <c r="E133" s="169" t="s">
        <v>153</v>
      </c>
      <c r="J133" s="235">
        <v>1278.173882079999</v>
      </c>
      <c r="K133" s="235"/>
      <c r="L133" s="235">
        <v>-6510.193332972747</v>
      </c>
      <c r="M133" s="235"/>
      <c r="N133" s="235">
        <v>1035.2143575943155</v>
      </c>
      <c r="O133" s="235"/>
      <c r="P133" s="235">
        <v>7476.177059618423</v>
      </c>
      <c r="Q133" s="235"/>
      <c r="R133" s="235">
        <v>0</v>
      </c>
      <c r="S133" s="235"/>
      <c r="T133" s="235">
        <v>3279.371966319989</v>
      </c>
      <c r="U133" s="235"/>
    </row>
    <row r="134" spans="4:21" s="169" customFormat="1" ht="12.75" customHeight="1">
      <c r="D134" s="169" t="s">
        <v>556</v>
      </c>
      <c r="E134" s="169" t="s">
        <v>154</v>
      </c>
      <c r="J134" s="235">
        <v>851.2566612199989</v>
      </c>
      <c r="K134" s="235"/>
      <c r="L134" s="235">
        <v>-6159.7739036754865</v>
      </c>
      <c r="M134" s="235"/>
      <c r="N134" s="235">
        <v>1185.5963348308137</v>
      </c>
      <c r="O134" s="235"/>
      <c r="P134" s="235">
        <v>4931.922063714673</v>
      </c>
      <c r="Q134" s="235"/>
      <c r="R134" s="235">
        <v>2.3092638912203256E-14</v>
      </c>
      <c r="S134" s="235"/>
      <c r="T134" s="235">
        <v>809.00115609</v>
      </c>
      <c r="U134" s="235"/>
    </row>
    <row r="135" spans="3:21" s="193" customFormat="1" ht="12.75" customHeight="1">
      <c r="C135" s="193" t="s">
        <v>557</v>
      </c>
      <c r="D135" s="193" t="s">
        <v>227</v>
      </c>
      <c r="J135" s="331">
        <v>42353.180227467135</v>
      </c>
      <c r="K135" s="331"/>
      <c r="L135" s="331">
        <v>6392.163717520187</v>
      </c>
      <c r="M135" s="331"/>
      <c r="N135" s="331">
        <v>0</v>
      </c>
      <c r="O135" s="331"/>
      <c r="P135" s="331">
        <v>488.5769018187044</v>
      </c>
      <c r="Q135" s="331"/>
      <c r="R135" s="331">
        <v>24.15490015710058</v>
      </c>
      <c r="S135" s="331"/>
      <c r="T135" s="331">
        <v>49258.12527729758</v>
      </c>
      <c r="U135" s="331"/>
    </row>
    <row r="136" spans="4:21" s="169" customFormat="1" ht="12.75" customHeight="1">
      <c r="D136" s="169" t="s">
        <v>273</v>
      </c>
      <c r="E136" s="169" t="s">
        <v>21</v>
      </c>
      <c r="J136" s="235">
        <v>10120.58713003849</v>
      </c>
      <c r="K136" s="235"/>
      <c r="L136" s="235">
        <v>-806.4088822644744</v>
      </c>
      <c r="M136" s="235"/>
      <c r="N136" s="235">
        <v>0</v>
      </c>
      <c r="O136" s="235"/>
      <c r="P136" s="235">
        <v>0</v>
      </c>
      <c r="Q136" s="235"/>
      <c r="R136" s="235">
        <v>24.175429725122807</v>
      </c>
      <c r="S136" s="235"/>
      <c r="T136" s="235">
        <v>9338.353677499139</v>
      </c>
      <c r="U136" s="235"/>
    </row>
    <row r="137" spans="5:21" s="169" customFormat="1" ht="12.75" customHeight="1">
      <c r="E137" s="169" t="s">
        <v>558</v>
      </c>
      <c r="F137" s="169" t="s">
        <v>539</v>
      </c>
      <c r="J137" s="235">
        <v>0</v>
      </c>
      <c r="K137" s="235"/>
      <c r="L137" s="235">
        <v>-23.91224546312446</v>
      </c>
      <c r="M137" s="235"/>
      <c r="N137" s="235">
        <v>0</v>
      </c>
      <c r="O137" s="235"/>
      <c r="P137" s="235">
        <v>0</v>
      </c>
      <c r="Q137" s="235"/>
      <c r="R137" s="235">
        <v>23.91224546312446</v>
      </c>
      <c r="S137" s="235"/>
      <c r="T137" s="235">
        <v>0</v>
      </c>
      <c r="U137" s="235"/>
    </row>
    <row r="138" spans="6:21" s="169" customFormat="1" ht="12.75" customHeight="1">
      <c r="F138" s="169" t="s">
        <v>559</v>
      </c>
      <c r="G138" s="169" t="s">
        <v>560</v>
      </c>
      <c r="J138" s="235">
        <v>0</v>
      </c>
      <c r="K138" s="235"/>
      <c r="L138" s="235">
        <v>-23.91224546312446</v>
      </c>
      <c r="M138" s="235"/>
      <c r="N138" s="235">
        <v>0</v>
      </c>
      <c r="O138" s="235"/>
      <c r="P138" s="235">
        <v>0</v>
      </c>
      <c r="Q138" s="235"/>
      <c r="R138" s="235">
        <v>23.91224546312446</v>
      </c>
      <c r="S138" s="235"/>
      <c r="T138" s="235">
        <v>0</v>
      </c>
      <c r="U138" s="235"/>
    </row>
    <row r="139" spans="6:21" s="169" customFormat="1" ht="12.75" customHeight="1">
      <c r="F139" s="169" t="s">
        <v>561</v>
      </c>
      <c r="G139" s="169" t="s">
        <v>562</v>
      </c>
      <c r="J139" s="235">
        <v>0</v>
      </c>
      <c r="K139" s="235"/>
      <c r="L139" s="235">
        <v>0</v>
      </c>
      <c r="M139" s="235"/>
      <c r="N139" s="235">
        <v>0</v>
      </c>
      <c r="O139" s="235"/>
      <c r="P139" s="235">
        <v>0</v>
      </c>
      <c r="Q139" s="235"/>
      <c r="R139" s="235">
        <v>0</v>
      </c>
      <c r="S139" s="235"/>
      <c r="T139" s="235">
        <v>0</v>
      </c>
      <c r="U139" s="235"/>
    </row>
    <row r="140" spans="5:21" s="169" customFormat="1" ht="12.75" customHeight="1">
      <c r="E140" s="169" t="s">
        <v>563</v>
      </c>
      <c r="F140" s="169" t="s">
        <v>154</v>
      </c>
      <c r="J140" s="235">
        <v>10120.58713003849</v>
      </c>
      <c r="K140" s="235"/>
      <c r="L140" s="235">
        <v>-782.4966368013493</v>
      </c>
      <c r="M140" s="235"/>
      <c r="N140" s="235">
        <v>0</v>
      </c>
      <c r="O140" s="235"/>
      <c r="P140" s="235">
        <v>0</v>
      </c>
      <c r="Q140" s="235"/>
      <c r="R140" s="235">
        <v>0.2631842619983473</v>
      </c>
      <c r="S140" s="235"/>
      <c r="T140" s="235">
        <v>9338.353677499139</v>
      </c>
      <c r="U140" s="235"/>
    </row>
    <row r="141" spans="6:21" s="324" customFormat="1" ht="12.75" customHeight="1">
      <c r="F141" s="324" t="s">
        <v>564</v>
      </c>
      <c r="G141" s="324" t="s">
        <v>560</v>
      </c>
      <c r="I141" s="169"/>
      <c r="J141" s="235">
        <v>1641.9647450000002</v>
      </c>
      <c r="K141" s="235"/>
      <c r="L141" s="235">
        <v>-643.766572</v>
      </c>
      <c r="M141" s="235"/>
      <c r="N141" s="235">
        <v>0</v>
      </c>
      <c r="O141" s="235"/>
      <c r="P141" s="235">
        <v>0</v>
      </c>
      <c r="Q141" s="235"/>
      <c r="R141" s="235">
        <v>0.2847459999998563</v>
      </c>
      <c r="S141" s="235"/>
      <c r="T141" s="235">
        <v>998.482919</v>
      </c>
      <c r="U141" s="325"/>
    </row>
    <row r="142" spans="7:21" s="324" customFormat="1" ht="12.75" customHeight="1">
      <c r="G142" s="324" t="s">
        <v>614</v>
      </c>
      <c r="H142" s="324" t="s">
        <v>65</v>
      </c>
      <c r="I142" s="169"/>
      <c r="J142" s="235">
        <v>491.921</v>
      </c>
      <c r="K142" s="235"/>
      <c r="L142" s="235">
        <v>-36.71200000000003</v>
      </c>
      <c r="M142" s="235"/>
      <c r="N142" s="235">
        <v>0</v>
      </c>
      <c r="O142" s="235"/>
      <c r="P142" s="235">
        <v>0</v>
      </c>
      <c r="Q142" s="235"/>
      <c r="R142" s="235">
        <v>4.263256414560601E-14</v>
      </c>
      <c r="S142" s="235"/>
      <c r="T142" s="235">
        <v>455.209</v>
      </c>
      <c r="U142" s="325"/>
    </row>
    <row r="143" spans="7:21" s="324" customFormat="1" ht="12.75" customHeight="1">
      <c r="G143" s="324" t="s">
        <v>615</v>
      </c>
      <c r="H143" s="324" t="s">
        <v>66</v>
      </c>
      <c r="I143" s="169"/>
      <c r="J143" s="235">
        <v>1150.0437450000002</v>
      </c>
      <c r="K143" s="235"/>
      <c r="L143" s="235">
        <v>-607.054572</v>
      </c>
      <c r="M143" s="235"/>
      <c r="N143" s="235">
        <v>0</v>
      </c>
      <c r="O143" s="235"/>
      <c r="P143" s="235">
        <v>0</v>
      </c>
      <c r="Q143" s="235"/>
      <c r="R143" s="235">
        <v>0.28474599999981365</v>
      </c>
      <c r="S143" s="235"/>
      <c r="T143" s="235">
        <v>543.273919</v>
      </c>
      <c r="U143" s="325"/>
    </row>
    <row r="144" spans="6:21" s="324" customFormat="1" ht="12.75" customHeight="1">
      <c r="F144" s="324" t="s">
        <v>565</v>
      </c>
      <c r="G144" s="324" t="s">
        <v>562</v>
      </c>
      <c r="I144" s="169"/>
      <c r="J144" s="235">
        <v>8478.62238503849</v>
      </c>
      <c r="K144" s="235"/>
      <c r="L144" s="235">
        <v>-138.73006480134973</v>
      </c>
      <c r="M144" s="235"/>
      <c r="N144" s="235">
        <v>0</v>
      </c>
      <c r="O144" s="235"/>
      <c r="P144" s="235">
        <v>0</v>
      </c>
      <c r="Q144" s="235"/>
      <c r="R144" s="235">
        <v>-0.021561738001508957</v>
      </c>
      <c r="S144" s="235"/>
      <c r="T144" s="235">
        <v>8339.870758499139</v>
      </c>
      <c r="U144" s="325"/>
    </row>
    <row r="145" spans="7:21" s="324" customFormat="1" ht="12.75" customHeight="1">
      <c r="G145" s="324" t="s">
        <v>566</v>
      </c>
      <c r="H145" s="324" t="s">
        <v>65</v>
      </c>
      <c r="I145" s="169"/>
      <c r="J145" s="235">
        <v>2330.1</v>
      </c>
      <c r="K145" s="235"/>
      <c r="L145" s="235">
        <v>-655.8</v>
      </c>
      <c r="M145" s="235"/>
      <c r="N145" s="235">
        <v>0</v>
      </c>
      <c r="O145" s="235"/>
      <c r="P145" s="235">
        <v>0</v>
      </c>
      <c r="Q145" s="235"/>
      <c r="R145" s="235">
        <v>0.024876899999981106</v>
      </c>
      <c r="S145" s="235"/>
      <c r="T145" s="235">
        <v>1674.3248769</v>
      </c>
      <c r="U145" s="325"/>
    </row>
    <row r="146" spans="7:21" s="324" customFormat="1" ht="12.75" customHeight="1">
      <c r="G146" s="324" t="s">
        <v>567</v>
      </c>
      <c r="H146" s="324" t="s">
        <v>66</v>
      </c>
      <c r="I146" s="169"/>
      <c r="J146" s="235">
        <v>6148.522385038491</v>
      </c>
      <c r="K146" s="235"/>
      <c r="L146" s="235">
        <v>517.0699351986502</v>
      </c>
      <c r="M146" s="235"/>
      <c r="N146" s="235">
        <v>0</v>
      </c>
      <c r="O146" s="235"/>
      <c r="P146" s="235">
        <v>0</v>
      </c>
      <c r="Q146" s="235"/>
      <c r="R146" s="235">
        <v>-0.04643863800149006</v>
      </c>
      <c r="S146" s="235"/>
      <c r="T146" s="235">
        <v>6665.54588159914</v>
      </c>
      <c r="U146" s="325"/>
    </row>
    <row r="147" spans="4:21" s="169" customFormat="1" ht="12.75" customHeight="1">
      <c r="D147" s="169" t="s">
        <v>274</v>
      </c>
      <c r="E147" s="169" t="s">
        <v>22</v>
      </c>
      <c r="J147" s="235">
        <v>31795.593097428646</v>
      </c>
      <c r="K147" s="235"/>
      <c r="L147" s="235">
        <v>7074.01029728861</v>
      </c>
      <c r="M147" s="235"/>
      <c r="N147" s="235">
        <v>0</v>
      </c>
      <c r="O147" s="235"/>
      <c r="P147" s="235">
        <v>494.77690181870435</v>
      </c>
      <c r="Q147" s="235"/>
      <c r="R147" s="235">
        <v>0.09138856247552751</v>
      </c>
      <c r="S147" s="235"/>
      <c r="T147" s="235">
        <v>39364.471599798446</v>
      </c>
      <c r="U147" s="235"/>
    </row>
    <row r="148" spans="5:21" s="169" customFormat="1" ht="12.75" customHeight="1">
      <c r="E148" s="169" t="s">
        <v>568</v>
      </c>
      <c r="F148" s="169" t="s">
        <v>82</v>
      </c>
      <c r="J148" s="235">
        <v>8.529999999984738E-05</v>
      </c>
      <c r="K148" s="235"/>
      <c r="L148" s="235">
        <v>0</v>
      </c>
      <c r="M148" s="235"/>
      <c r="N148" s="235">
        <v>0</v>
      </c>
      <c r="O148" s="235"/>
      <c r="P148" s="235">
        <v>0</v>
      </c>
      <c r="Q148" s="235"/>
      <c r="R148" s="235">
        <v>0</v>
      </c>
      <c r="S148" s="235"/>
      <c r="T148" s="235">
        <v>0</v>
      </c>
      <c r="U148" s="235"/>
    </row>
    <row r="149" spans="6:21" s="169" customFormat="1" ht="12.75" customHeight="1">
      <c r="F149" s="169" t="s">
        <v>569</v>
      </c>
      <c r="G149" s="169" t="s">
        <v>616</v>
      </c>
      <c r="J149" s="235">
        <v>0</v>
      </c>
      <c r="K149" s="235"/>
      <c r="L149" s="235">
        <v>0</v>
      </c>
      <c r="M149" s="235"/>
      <c r="N149" s="235">
        <v>0</v>
      </c>
      <c r="O149" s="235"/>
      <c r="P149" s="235">
        <v>0</v>
      </c>
      <c r="Q149" s="235"/>
      <c r="R149" s="235">
        <v>0</v>
      </c>
      <c r="S149" s="235"/>
      <c r="T149" s="235">
        <v>0</v>
      </c>
      <c r="U149" s="235"/>
    </row>
    <row r="150" spans="6:21" s="169" customFormat="1" ht="12.75" customHeight="1">
      <c r="F150" s="169" t="s">
        <v>570</v>
      </c>
      <c r="G150" s="169" t="s">
        <v>617</v>
      </c>
      <c r="J150" s="235">
        <v>8.529999999984738E-05</v>
      </c>
      <c r="K150" s="235"/>
      <c r="L150" s="235">
        <v>0</v>
      </c>
      <c r="M150" s="235"/>
      <c r="N150" s="235">
        <v>0</v>
      </c>
      <c r="O150" s="235"/>
      <c r="P150" s="235">
        <v>0</v>
      </c>
      <c r="Q150" s="235"/>
      <c r="R150" s="235">
        <v>0</v>
      </c>
      <c r="S150" s="235"/>
      <c r="T150" s="235">
        <v>0</v>
      </c>
      <c r="U150" s="235"/>
    </row>
    <row r="151" spans="6:21" s="169" customFormat="1" ht="12.75" customHeight="1">
      <c r="F151" s="169" t="s">
        <v>618</v>
      </c>
      <c r="G151" s="169" t="s">
        <v>562</v>
      </c>
      <c r="J151" s="235">
        <v>0</v>
      </c>
      <c r="K151" s="235"/>
      <c r="L151" s="235">
        <v>0</v>
      </c>
      <c r="M151" s="235"/>
      <c r="N151" s="235">
        <v>0</v>
      </c>
      <c r="O151" s="235"/>
      <c r="P151" s="235">
        <v>0</v>
      </c>
      <c r="Q151" s="235"/>
      <c r="R151" s="235">
        <v>0</v>
      </c>
      <c r="S151" s="235"/>
      <c r="T151" s="235">
        <v>0</v>
      </c>
      <c r="U151" s="235"/>
    </row>
    <row r="152" spans="5:21" s="169" customFormat="1" ht="12.75" customHeight="1">
      <c r="E152" s="169" t="s">
        <v>619</v>
      </c>
      <c r="F152" s="169" t="s">
        <v>539</v>
      </c>
      <c r="J152" s="235">
        <v>1151.5382431243397</v>
      </c>
      <c r="K152" s="235"/>
      <c r="L152" s="235">
        <v>-134.24316131370068</v>
      </c>
      <c r="M152" s="235"/>
      <c r="N152" s="235">
        <v>0</v>
      </c>
      <c r="O152" s="235"/>
      <c r="P152" s="235">
        <v>-1</v>
      </c>
      <c r="Q152" s="235"/>
      <c r="R152" s="235">
        <v>-1.2700642079501652</v>
      </c>
      <c r="S152" s="235"/>
      <c r="T152" s="235">
        <v>1015.0250176026889</v>
      </c>
      <c r="U152" s="235"/>
    </row>
    <row r="153" spans="6:21" s="169" customFormat="1" ht="12.75" customHeight="1">
      <c r="F153" s="169" t="s">
        <v>572</v>
      </c>
      <c r="G153" s="169" t="s">
        <v>560</v>
      </c>
      <c r="J153" s="235">
        <v>1151.5382431243397</v>
      </c>
      <c r="K153" s="235"/>
      <c r="L153" s="235">
        <v>-134.24316131370068</v>
      </c>
      <c r="M153" s="235"/>
      <c r="N153" s="235">
        <v>0</v>
      </c>
      <c r="O153" s="235"/>
      <c r="P153" s="235">
        <v>-1</v>
      </c>
      <c r="Q153" s="235"/>
      <c r="R153" s="235">
        <v>-1.2700642079501652</v>
      </c>
      <c r="S153" s="235"/>
      <c r="T153" s="235">
        <v>1015.0250176026889</v>
      </c>
      <c r="U153" s="235"/>
    </row>
    <row r="154" spans="6:21" s="169" customFormat="1" ht="12.75" customHeight="1">
      <c r="F154" s="169" t="s">
        <v>573</v>
      </c>
      <c r="G154" s="169" t="s">
        <v>562</v>
      </c>
      <c r="J154" s="235">
        <v>0</v>
      </c>
      <c r="K154" s="235"/>
      <c r="L154" s="235">
        <v>0</v>
      </c>
      <c r="M154" s="235"/>
      <c r="N154" s="235">
        <v>0</v>
      </c>
      <c r="O154" s="235"/>
      <c r="P154" s="235">
        <v>0</v>
      </c>
      <c r="Q154" s="235"/>
      <c r="R154" s="235">
        <v>0</v>
      </c>
      <c r="S154" s="235"/>
      <c r="T154" s="235">
        <v>0</v>
      </c>
      <c r="U154" s="235"/>
    </row>
    <row r="155" spans="5:21" s="169" customFormat="1" ht="12.75" customHeight="1">
      <c r="E155" s="169" t="s">
        <v>574</v>
      </c>
      <c r="F155" s="169" t="s">
        <v>153</v>
      </c>
      <c r="J155" s="235">
        <v>9069.235408004208</v>
      </c>
      <c r="K155" s="235"/>
      <c r="L155" s="235">
        <v>1513.9427220923103</v>
      </c>
      <c r="M155" s="235"/>
      <c r="N155" s="235">
        <v>0</v>
      </c>
      <c r="O155" s="235"/>
      <c r="P155" s="235">
        <v>425.95582292052023</v>
      </c>
      <c r="Q155" s="235"/>
      <c r="R155" s="235">
        <v>-0.0031610170393499004</v>
      </c>
      <c r="S155" s="235"/>
      <c r="T155" s="235">
        <v>11009.130792</v>
      </c>
      <c r="U155" s="235"/>
    </row>
    <row r="156" spans="6:21" s="169" customFormat="1" ht="12.75" customHeight="1">
      <c r="F156" s="169" t="s">
        <v>575</v>
      </c>
      <c r="G156" s="169" t="s">
        <v>560</v>
      </c>
      <c r="J156" s="235">
        <v>8303.847825314208</v>
      </c>
      <c r="K156" s="235"/>
      <c r="L156" s="235">
        <v>252.18712078231056</v>
      </c>
      <c r="M156" s="235"/>
      <c r="N156" s="235">
        <v>0</v>
      </c>
      <c r="O156" s="235"/>
      <c r="P156" s="235">
        <v>425.95582292052023</v>
      </c>
      <c r="Q156" s="235"/>
      <c r="R156" s="235">
        <v>0.011908982960516568</v>
      </c>
      <c r="S156" s="235"/>
      <c r="T156" s="235">
        <v>8982.002677999999</v>
      </c>
      <c r="U156" s="235"/>
    </row>
    <row r="157" spans="6:21" s="169" customFormat="1" ht="12.75" customHeight="1">
      <c r="F157" s="169" t="s">
        <v>576</v>
      </c>
      <c r="G157" s="169" t="s">
        <v>562</v>
      </c>
      <c r="J157" s="235">
        <v>765.38758269</v>
      </c>
      <c r="K157" s="235"/>
      <c r="L157" s="235">
        <v>1261.7556013099997</v>
      </c>
      <c r="M157" s="235"/>
      <c r="N157" s="235">
        <v>0</v>
      </c>
      <c r="O157" s="235"/>
      <c r="P157" s="235">
        <v>0</v>
      </c>
      <c r="Q157" s="235"/>
      <c r="R157" s="235">
        <v>-0.015069999999866468</v>
      </c>
      <c r="S157" s="235"/>
      <c r="T157" s="235">
        <v>2027.128114</v>
      </c>
      <c r="U157" s="235"/>
    </row>
    <row r="158" spans="5:21" s="169" customFormat="1" ht="12.75" customHeight="1">
      <c r="E158" s="169" t="s">
        <v>577</v>
      </c>
      <c r="F158" s="169" t="s">
        <v>154</v>
      </c>
      <c r="J158" s="235">
        <v>21574.8193610001</v>
      </c>
      <c r="K158" s="235"/>
      <c r="L158" s="235">
        <v>5694.3107365099995</v>
      </c>
      <c r="M158" s="235"/>
      <c r="N158" s="235">
        <v>0</v>
      </c>
      <c r="O158" s="235"/>
      <c r="P158" s="235">
        <v>69.82107889818404</v>
      </c>
      <c r="Q158" s="235"/>
      <c r="R158" s="235">
        <v>1.3646137874650428</v>
      </c>
      <c r="S158" s="235"/>
      <c r="T158" s="235">
        <v>27340.315790195753</v>
      </c>
      <c r="U158" s="235"/>
    </row>
    <row r="159" spans="6:21" s="169" customFormat="1" ht="12.75" customHeight="1">
      <c r="F159" s="169" t="s">
        <v>578</v>
      </c>
      <c r="G159" s="169" t="s">
        <v>560</v>
      </c>
      <c r="J159" s="235">
        <v>20294.1257050001</v>
      </c>
      <c r="K159" s="235"/>
      <c r="L159" s="235">
        <v>4049.5309799999995</v>
      </c>
      <c r="M159" s="235"/>
      <c r="N159" s="235">
        <v>0</v>
      </c>
      <c r="O159" s="235"/>
      <c r="P159" s="235">
        <v>69.82107889818404</v>
      </c>
      <c r="Q159" s="235"/>
      <c r="R159" s="235">
        <v>0.5167867874648626</v>
      </c>
      <c r="S159" s="235"/>
      <c r="T159" s="235">
        <v>24413.99455068575</v>
      </c>
      <c r="U159" s="235"/>
    </row>
    <row r="160" spans="7:21" s="169" customFormat="1" ht="12.75" customHeight="1">
      <c r="G160" s="169" t="s">
        <v>620</v>
      </c>
      <c r="H160" s="169" t="s">
        <v>65</v>
      </c>
      <c r="J160" s="235">
        <v>2266.26327</v>
      </c>
      <c r="K160" s="235"/>
      <c r="L160" s="235">
        <v>81.39156500000007</v>
      </c>
      <c r="M160" s="235"/>
      <c r="N160" s="235">
        <v>0</v>
      </c>
      <c r="O160" s="235"/>
      <c r="P160" s="235">
        <v>0.8</v>
      </c>
      <c r="Q160" s="235"/>
      <c r="R160" s="235">
        <v>0.49611768564055203</v>
      </c>
      <c r="S160" s="235"/>
      <c r="T160" s="235">
        <v>2348.9509526856405</v>
      </c>
      <c r="U160" s="235"/>
    </row>
    <row r="161" spans="7:21" s="169" customFormat="1" ht="12.75" customHeight="1">
      <c r="G161" s="169" t="s">
        <v>621</v>
      </c>
      <c r="H161" s="169" t="s">
        <v>66</v>
      </c>
      <c r="J161" s="235">
        <v>18027.8624350001</v>
      </c>
      <c r="K161" s="235"/>
      <c r="L161" s="235">
        <v>3968.139415</v>
      </c>
      <c r="M161" s="235"/>
      <c r="N161" s="235">
        <v>0</v>
      </c>
      <c r="O161" s="235"/>
      <c r="P161" s="235">
        <v>69.02107889818406</v>
      </c>
      <c r="Q161" s="235"/>
      <c r="R161" s="235">
        <v>0.020669101824310587</v>
      </c>
      <c r="S161" s="235"/>
      <c r="T161" s="235">
        <v>22065.04359800011</v>
      </c>
      <c r="U161" s="235"/>
    </row>
    <row r="162" spans="6:21" s="169" customFormat="1" ht="12.75" customHeight="1">
      <c r="F162" s="169" t="s">
        <v>579</v>
      </c>
      <c r="G162" s="169" t="s">
        <v>562</v>
      </c>
      <c r="J162" s="235">
        <v>1280.6936560000001</v>
      </c>
      <c r="K162" s="235"/>
      <c r="L162" s="235">
        <v>1644.7797565099997</v>
      </c>
      <c r="M162" s="235"/>
      <c r="N162" s="235">
        <v>0</v>
      </c>
      <c r="O162" s="235"/>
      <c r="P162" s="235">
        <v>0</v>
      </c>
      <c r="Q162" s="235"/>
      <c r="R162" s="235">
        <v>0.84782700000018</v>
      </c>
      <c r="S162" s="235"/>
      <c r="T162" s="235">
        <v>2926.32123951</v>
      </c>
      <c r="U162" s="235"/>
    </row>
    <row r="163" spans="7:21" s="169" customFormat="1" ht="12.75" customHeight="1">
      <c r="G163" s="169" t="s">
        <v>622</v>
      </c>
      <c r="H163" s="169" t="s">
        <v>65</v>
      </c>
      <c r="J163" s="235">
        <v>38.810083</v>
      </c>
      <c r="K163" s="235"/>
      <c r="L163" s="235">
        <v>875.889917</v>
      </c>
      <c r="M163" s="235"/>
      <c r="N163" s="235">
        <v>0</v>
      </c>
      <c r="O163" s="235"/>
      <c r="P163" s="235">
        <v>0</v>
      </c>
      <c r="Q163" s="235"/>
      <c r="R163" s="235">
        <v>-0.029699999999962756</v>
      </c>
      <c r="S163" s="235"/>
      <c r="T163" s="235">
        <v>914.6703</v>
      </c>
      <c r="U163" s="235"/>
    </row>
    <row r="164" spans="7:21" s="169" customFormat="1" ht="12.75" customHeight="1">
      <c r="G164" s="169" t="s">
        <v>623</v>
      </c>
      <c r="H164" s="169" t="s">
        <v>66</v>
      </c>
      <c r="J164" s="235">
        <v>1241.883573</v>
      </c>
      <c r="K164" s="235"/>
      <c r="L164" s="235">
        <v>768.88983951</v>
      </c>
      <c r="M164" s="235"/>
      <c r="N164" s="235">
        <v>0</v>
      </c>
      <c r="O164" s="235"/>
      <c r="P164" s="235">
        <v>0</v>
      </c>
      <c r="Q164" s="235"/>
      <c r="R164" s="235">
        <v>0.8775270000001427</v>
      </c>
      <c r="S164" s="235"/>
      <c r="T164" s="235">
        <v>2011.6509395100002</v>
      </c>
      <c r="U164" s="235"/>
    </row>
    <row r="165" spans="4:21" s="169" customFormat="1" ht="12.75" customHeight="1">
      <c r="D165" s="169" t="s">
        <v>275</v>
      </c>
      <c r="E165" s="169" t="s">
        <v>23</v>
      </c>
      <c r="J165" s="235">
        <v>232.4</v>
      </c>
      <c r="K165" s="235"/>
      <c r="L165" s="235">
        <v>125.462302496052</v>
      </c>
      <c r="M165" s="235"/>
      <c r="N165" s="235">
        <v>0</v>
      </c>
      <c r="O165" s="235"/>
      <c r="P165" s="235">
        <v>-3.2</v>
      </c>
      <c r="Q165" s="235"/>
      <c r="R165" s="235">
        <v>-0.11191813049775107</v>
      </c>
      <c r="S165" s="235"/>
      <c r="T165" s="235">
        <v>354.6</v>
      </c>
      <c r="U165" s="235"/>
    </row>
    <row r="166" spans="5:21" s="169" customFormat="1" ht="12.75" customHeight="1">
      <c r="E166" s="169" t="s">
        <v>580</v>
      </c>
      <c r="F166" s="169" t="s">
        <v>82</v>
      </c>
      <c r="J166" s="235">
        <v>155.2</v>
      </c>
      <c r="K166" s="235"/>
      <c r="L166" s="235">
        <v>-9.737697503947977</v>
      </c>
      <c r="M166" s="235"/>
      <c r="N166" s="235">
        <v>0</v>
      </c>
      <c r="O166" s="235"/>
      <c r="P166" s="235">
        <v>-3.2</v>
      </c>
      <c r="Q166" s="235"/>
      <c r="R166" s="235">
        <v>-0.11191813049775107</v>
      </c>
      <c r="S166" s="235"/>
      <c r="T166" s="235">
        <v>142.2</v>
      </c>
      <c r="U166" s="235"/>
    </row>
    <row r="167" spans="5:21" s="169" customFormat="1" ht="12.75" customHeight="1">
      <c r="E167" s="169" t="s">
        <v>581</v>
      </c>
      <c r="F167" s="169" t="s">
        <v>153</v>
      </c>
      <c r="J167" s="235">
        <v>77.2</v>
      </c>
      <c r="K167" s="235"/>
      <c r="L167" s="235">
        <v>135.2</v>
      </c>
      <c r="M167" s="235"/>
      <c r="N167" s="235">
        <v>0</v>
      </c>
      <c r="O167" s="235"/>
      <c r="P167" s="235">
        <v>0</v>
      </c>
      <c r="Q167" s="235"/>
      <c r="R167" s="235">
        <v>0</v>
      </c>
      <c r="S167" s="235"/>
      <c r="T167" s="235">
        <v>212.4</v>
      </c>
      <c r="U167" s="235"/>
    </row>
    <row r="168" spans="4:21" s="169" customFormat="1" ht="12.75" customHeight="1">
      <c r="D168" s="169" t="s">
        <v>624</v>
      </c>
      <c r="E168" s="169" t="s">
        <v>25</v>
      </c>
      <c r="J168" s="235">
        <v>12.6</v>
      </c>
      <c r="K168" s="235"/>
      <c r="L168" s="235">
        <v>-0.9</v>
      </c>
      <c r="M168" s="235"/>
      <c r="N168" s="235">
        <v>0</v>
      </c>
      <c r="O168" s="235"/>
      <c r="P168" s="235">
        <v>0</v>
      </c>
      <c r="Q168" s="235"/>
      <c r="R168" s="235">
        <v>-8.881784197001252E-16</v>
      </c>
      <c r="S168" s="235"/>
      <c r="T168" s="235">
        <v>11.7</v>
      </c>
      <c r="U168" s="235"/>
    </row>
    <row r="169" spans="5:21" s="169" customFormat="1" ht="12.75" customHeight="1">
      <c r="E169" s="169" t="s">
        <v>277</v>
      </c>
      <c r="F169" s="169" t="s">
        <v>82</v>
      </c>
      <c r="J169" s="235">
        <v>12.6</v>
      </c>
      <c r="K169" s="235"/>
      <c r="L169" s="235">
        <v>-0.9</v>
      </c>
      <c r="M169" s="235"/>
      <c r="N169" s="235">
        <v>0</v>
      </c>
      <c r="O169" s="235"/>
      <c r="P169" s="235">
        <v>0</v>
      </c>
      <c r="Q169" s="235"/>
      <c r="R169" s="235">
        <v>-8.881784197001252E-16</v>
      </c>
      <c r="S169" s="235"/>
      <c r="T169" s="235">
        <v>11.7</v>
      </c>
      <c r="U169" s="235"/>
    </row>
    <row r="170" spans="6:21" s="169" customFormat="1" ht="12.75" customHeight="1">
      <c r="F170" s="169" t="s">
        <v>586</v>
      </c>
      <c r="G170" s="169" t="s">
        <v>560</v>
      </c>
      <c r="J170" s="235">
        <v>0</v>
      </c>
      <c r="K170" s="235"/>
      <c r="L170" s="235">
        <v>0</v>
      </c>
      <c r="M170" s="235"/>
      <c r="N170" s="235">
        <v>0</v>
      </c>
      <c r="O170" s="235"/>
      <c r="P170" s="235">
        <v>0</v>
      </c>
      <c r="Q170" s="235"/>
      <c r="R170" s="235">
        <v>0</v>
      </c>
      <c r="S170" s="235"/>
      <c r="T170" s="235">
        <v>0</v>
      </c>
      <c r="U170" s="235"/>
    </row>
    <row r="171" spans="6:21" s="169" customFormat="1" ht="12.75" customHeight="1">
      <c r="F171" s="169" t="s">
        <v>587</v>
      </c>
      <c r="G171" s="169" t="s">
        <v>562</v>
      </c>
      <c r="J171" s="235">
        <v>12.6</v>
      </c>
      <c r="K171" s="235"/>
      <c r="L171" s="235">
        <v>-0.9</v>
      </c>
      <c r="M171" s="235"/>
      <c r="N171" s="235">
        <v>0</v>
      </c>
      <c r="O171" s="235"/>
      <c r="P171" s="235">
        <v>0</v>
      </c>
      <c r="Q171" s="235"/>
      <c r="R171" s="235">
        <v>-8.881784197001252E-16</v>
      </c>
      <c r="S171" s="235"/>
      <c r="T171" s="235">
        <v>11.7</v>
      </c>
      <c r="U171" s="235"/>
    </row>
    <row r="172" spans="5:21" s="169" customFormat="1" ht="12.75" customHeight="1">
      <c r="E172" s="169" t="s">
        <v>278</v>
      </c>
      <c r="F172" s="169" t="s">
        <v>539</v>
      </c>
      <c r="J172" s="235">
        <v>0</v>
      </c>
      <c r="K172" s="235"/>
      <c r="L172" s="235">
        <v>0</v>
      </c>
      <c r="M172" s="235"/>
      <c r="N172" s="235">
        <v>0</v>
      </c>
      <c r="O172" s="235"/>
      <c r="P172" s="235">
        <v>0</v>
      </c>
      <c r="Q172" s="235"/>
      <c r="R172" s="235">
        <v>0</v>
      </c>
      <c r="S172" s="235"/>
      <c r="T172" s="235">
        <v>0</v>
      </c>
      <c r="U172" s="235"/>
    </row>
    <row r="173" spans="6:21" s="169" customFormat="1" ht="12.75" customHeight="1">
      <c r="F173" s="169" t="s">
        <v>588</v>
      </c>
      <c r="G173" s="169" t="s">
        <v>560</v>
      </c>
      <c r="J173" s="235">
        <v>0</v>
      </c>
      <c r="K173" s="235"/>
      <c r="L173" s="235">
        <v>0</v>
      </c>
      <c r="M173" s="235"/>
      <c r="N173" s="235">
        <v>0</v>
      </c>
      <c r="O173" s="235"/>
      <c r="P173" s="235">
        <v>0</v>
      </c>
      <c r="Q173" s="235"/>
      <c r="R173" s="235">
        <v>0</v>
      </c>
      <c r="S173" s="235"/>
      <c r="T173" s="235">
        <v>0</v>
      </c>
      <c r="U173" s="235"/>
    </row>
    <row r="174" spans="6:21" s="169" customFormat="1" ht="12.75" customHeight="1">
      <c r="F174" s="169" t="s">
        <v>589</v>
      </c>
      <c r="G174" s="169" t="s">
        <v>562</v>
      </c>
      <c r="J174" s="235">
        <v>0</v>
      </c>
      <c r="K174" s="235"/>
      <c r="L174" s="235">
        <v>0</v>
      </c>
      <c r="M174" s="235"/>
      <c r="N174" s="235">
        <v>0</v>
      </c>
      <c r="O174" s="235"/>
      <c r="P174" s="235">
        <v>0</v>
      </c>
      <c r="Q174" s="235"/>
      <c r="R174" s="235">
        <v>0</v>
      </c>
      <c r="S174" s="235"/>
      <c r="T174" s="235">
        <v>0</v>
      </c>
      <c r="U174" s="235"/>
    </row>
    <row r="175" spans="5:21" s="169" customFormat="1" ht="12.75" customHeight="1">
      <c r="E175" s="169" t="s">
        <v>590</v>
      </c>
      <c r="F175" s="169" t="s">
        <v>153</v>
      </c>
      <c r="J175" s="235">
        <v>0</v>
      </c>
      <c r="K175" s="235"/>
      <c r="L175" s="235">
        <v>0</v>
      </c>
      <c r="M175" s="235"/>
      <c r="N175" s="235">
        <v>0</v>
      </c>
      <c r="O175" s="235"/>
      <c r="P175" s="235">
        <v>0</v>
      </c>
      <c r="Q175" s="235"/>
      <c r="R175" s="235">
        <v>0</v>
      </c>
      <c r="S175" s="235"/>
      <c r="T175" s="235">
        <v>0</v>
      </c>
      <c r="U175" s="235"/>
    </row>
    <row r="176" spans="6:21" s="169" customFormat="1" ht="12.75" customHeight="1">
      <c r="F176" s="169" t="s">
        <v>591</v>
      </c>
      <c r="G176" s="169" t="s">
        <v>560</v>
      </c>
      <c r="J176" s="235">
        <v>0</v>
      </c>
      <c r="K176" s="235"/>
      <c r="L176" s="235">
        <v>0</v>
      </c>
      <c r="M176" s="235"/>
      <c r="N176" s="235">
        <v>0</v>
      </c>
      <c r="O176" s="235"/>
      <c r="P176" s="235">
        <v>0</v>
      </c>
      <c r="Q176" s="235"/>
      <c r="R176" s="235">
        <v>0</v>
      </c>
      <c r="S176" s="235"/>
      <c r="T176" s="235">
        <v>0</v>
      </c>
      <c r="U176" s="235"/>
    </row>
    <row r="177" spans="6:21" s="169" customFormat="1" ht="12.75" customHeight="1">
      <c r="F177" s="169" t="s">
        <v>592</v>
      </c>
      <c r="G177" s="169" t="s">
        <v>562</v>
      </c>
      <c r="J177" s="235">
        <v>0</v>
      </c>
      <c r="K177" s="235"/>
      <c r="L177" s="235">
        <v>0</v>
      </c>
      <c r="M177" s="235"/>
      <c r="N177" s="235">
        <v>0</v>
      </c>
      <c r="O177" s="235"/>
      <c r="P177" s="235">
        <v>0</v>
      </c>
      <c r="Q177" s="235"/>
      <c r="R177" s="235">
        <v>0</v>
      </c>
      <c r="S177" s="235"/>
      <c r="T177" s="235">
        <v>0</v>
      </c>
      <c r="U177" s="235"/>
    </row>
    <row r="178" spans="5:21" s="169" customFormat="1" ht="12.75" customHeight="1">
      <c r="E178" s="169" t="s">
        <v>593</v>
      </c>
      <c r="F178" s="169" t="s">
        <v>154</v>
      </c>
      <c r="J178" s="235">
        <v>0</v>
      </c>
      <c r="K178" s="235"/>
      <c r="L178" s="235">
        <v>0</v>
      </c>
      <c r="M178" s="235"/>
      <c r="N178" s="235">
        <v>0</v>
      </c>
      <c r="O178" s="235"/>
      <c r="P178" s="235">
        <v>0</v>
      </c>
      <c r="Q178" s="235"/>
      <c r="R178" s="235">
        <v>0</v>
      </c>
      <c r="S178" s="235"/>
      <c r="T178" s="235">
        <v>0</v>
      </c>
      <c r="U178" s="235"/>
    </row>
    <row r="179" spans="6:21" s="169" customFormat="1" ht="12.75" customHeight="1">
      <c r="F179" s="169" t="s">
        <v>594</v>
      </c>
      <c r="G179" s="169" t="s">
        <v>560</v>
      </c>
      <c r="J179" s="235">
        <v>0</v>
      </c>
      <c r="K179" s="235"/>
      <c r="L179" s="235">
        <v>0</v>
      </c>
      <c r="M179" s="235"/>
      <c r="N179" s="235">
        <v>0</v>
      </c>
      <c r="O179" s="235"/>
      <c r="P179" s="235">
        <v>0</v>
      </c>
      <c r="Q179" s="235"/>
      <c r="R179" s="235">
        <v>0</v>
      </c>
      <c r="S179" s="235"/>
      <c r="T179" s="235">
        <v>0</v>
      </c>
      <c r="U179" s="235"/>
    </row>
    <row r="180" spans="6:21" s="169" customFormat="1" ht="12.75" customHeight="1">
      <c r="F180" s="169" t="s">
        <v>595</v>
      </c>
      <c r="G180" s="169" t="s">
        <v>562</v>
      </c>
      <c r="J180" s="235">
        <v>0</v>
      </c>
      <c r="K180" s="235"/>
      <c r="L180" s="235">
        <v>0</v>
      </c>
      <c r="M180" s="235"/>
      <c r="N180" s="235">
        <v>0</v>
      </c>
      <c r="O180" s="235"/>
      <c r="P180" s="235">
        <v>0</v>
      </c>
      <c r="Q180" s="235"/>
      <c r="R180" s="235">
        <v>0</v>
      </c>
      <c r="S180" s="235"/>
      <c r="T180" s="235">
        <v>0</v>
      </c>
      <c r="U180" s="235"/>
    </row>
    <row r="181" spans="4:20" s="256" customFormat="1" ht="12.75" customHeight="1">
      <c r="D181" s="235" t="s">
        <v>279</v>
      </c>
      <c r="E181" s="235" t="s">
        <v>646</v>
      </c>
      <c r="J181" s="235">
        <v>192</v>
      </c>
      <c r="K181" s="235"/>
      <c r="L181" s="235">
        <v>0</v>
      </c>
      <c r="M181" s="235"/>
      <c r="N181" s="235">
        <v>0</v>
      </c>
      <c r="O181" s="235"/>
      <c r="P181" s="235">
        <v>-3</v>
      </c>
      <c r="Q181" s="235"/>
      <c r="R181" s="235">
        <v>0</v>
      </c>
      <c r="S181" s="235"/>
      <c r="T181" s="235">
        <v>189</v>
      </c>
    </row>
    <row r="182" spans="2:20" s="333" customFormat="1" ht="12" customHeight="1">
      <c r="B182" s="257"/>
      <c r="C182" s="257"/>
      <c r="D182" s="257"/>
      <c r="E182" s="257"/>
      <c r="F182" s="257"/>
      <c r="G182" s="257"/>
      <c r="H182" s="257"/>
      <c r="J182" s="336"/>
      <c r="K182" s="336"/>
      <c r="T182" s="336"/>
    </row>
    <row r="183" spans="2:20" s="333" customFormat="1" ht="12" customHeight="1">
      <c r="B183" s="256"/>
      <c r="C183" s="256"/>
      <c r="D183" s="256"/>
      <c r="E183" s="256"/>
      <c r="F183" s="256"/>
      <c r="G183" s="256"/>
      <c r="H183" s="256"/>
      <c r="I183" s="366"/>
      <c r="J183" s="367"/>
      <c r="K183" s="367"/>
      <c r="L183" s="366"/>
      <c r="M183" s="366"/>
      <c r="N183" s="366"/>
      <c r="O183" s="366"/>
      <c r="P183" s="366"/>
      <c r="Q183" s="366"/>
      <c r="R183" s="366"/>
      <c r="S183" s="366"/>
      <c r="T183" s="367"/>
    </row>
    <row r="184" spans="2:17" ht="12" customHeight="1">
      <c r="B184" s="187" t="s">
        <v>522</v>
      </c>
      <c r="C184" s="319" t="s">
        <v>605</v>
      </c>
      <c r="D184" s="319"/>
      <c r="E184" s="319"/>
      <c r="F184" s="319"/>
      <c r="G184" s="319"/>
      <c r="H184" s="319"/>
      <c r="I184" s="363"/>
      <c r="L184" s="364"/>
      <c r="M184" s="364"/>
      <c r="N184" s="365"/>
      <c r="O184" s="365"/>
      <c r="P184" s="365"/>
      <c r="Q184" s="365"/>
    </row>
    <row r="185" spans="2:17" ht="12" customHeight="1">
      <c r="B185" s="169"/>
      <c r="C185" s="319" t="s">
        <v>783</v>
      </c>
      <c r="D185" s="322"/>
      <c r="E185" s="169"/>
      <c r="F185" s="319"/>
      <c r="G185" s="319"/>
      <c r="H185" s="327"/>
      <c r="I185" s="368"/>
      <c r="L185" s="369"/>
      <c r="M185" s="369"/>
      <c r="N185" s="370"/>
      <c r="O185" s="370"/>
      <c r="P185" s="365"/>
      <c r="Q185" s="365"/>
    </row>
    <row r="186" spans="2:17" ht="12" customHeight="1">
      <c r="B186" s="363"/>
      <c r="H186" s="363"/>
      <c r="I186" s="363"/>
      <c r="L186" s="364"/>
      <c r="M186" s="364"/>
      <c r="N186" s="365"/>
      <c r="O186" s="365"/>
      <c r="P186" s="365"/>
      <c r="Q186" s="365"/>
    </row>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sheetData>
  <printOptions/>
  <pageMargins left="0.75" right="0.75" top="1" bottom="1" header="0" footer="0"/>
  <pageSetup horizontalDpi="600" verticalDpi="600" orientation="portrait" scale="83" r:id="rId1"/>
  <rowBreaks count="1" manualBreakCount="1">
    <brk id="102" min="1" max="20" man="1"/>
  </rowBreaks>
</worksheet>
</file>

<file path=xl/worksheets/sheet2.xml><?xml version="1.0" encoding="utf-8"?>
<worksheet xmlns="http://schemas.openxmlformats.org/spreadsheetml/2006/main" xmlns:r="http://schemas.openxmlformats.org/officeDocument/2006/relationships">
  <dimension ref="B1:K92"/>
  <sheetViews>
    <sheetView zoomScale="75" zoomScaleNormal="75" workbookViewId="0" topLeftCell="A1">
      <selection activeCell="A1" sqref="A1"/>
    </sheetView>
  </sheetViews>
  <sheetFormatPr defaultColWidth="11.421875" defaultRowHeight="12.75"/>
  <cols>
    <col min="1" max="6" width="2.7109375" style="156" customWidth="1"/>
    <col min="7" max="7" width="45.421875" style="156" customWidth="1"/>
    <col min="8" max="9" width="12.140625" style="156" customWidth="1"/>
    <col min="10" max="10" width="10.140625" style="156" customWidth="1"/>
    <col min="11" max="11" width="2.8515625" style="156" customWidth="1"/>
    <col min="12" max="16384" width="11.421875" style="156" customWidth="1"/>
  </cols>
  <sheetData>
    <row r="1" ht="12.75">
      <c r="B1" s="156" t="s">
        <v>668</v>
      </c>
    </row>
    <row r="2" spans="2:11" ht="12.75">
      <c r="B2" s="394" t="s">
        <v>788</v>
      </c>
      <c r="C2" s="394"/>
      <c r="D2" s="394"/>
      <c r="E2" s="394"/>
      <c r="F2" s="394"/>
      <c r="G2" s="394"/>
      <c r="H2" s="394"/>
      <c r="I2" s="394"/>
      <c r="J2" s="394"/>
      <c r="K2" s="153"/>
    </row>
    <row r="3" spans="2:11" ht="12.75">
      <c r="B3" s="395" t="s">
        <v>0</v>
      </c>
      <c r="C3" s="395"/>
      <c r="D3" s="395"/>
      <c r="E3" s="395"/>
      <c r="F3" s="395"/>
      <c r="G3" s="395"/>
      <c r="H3" s="395"/>
      <c r="I3" s="395"/>
      <c r="J3" s="395"/>
      <c r="K3" s="157"/>
    </row>
    <row r="4" ht="6.75" customHeight="1"/>
    <row r="5" spans="2:11" ht="12.75" customHeight="1">
      <c r="B5" s="158"/>
      <c r="C5" s="158"/>
      <c r="D5" s="158"/>
      <c r="E5" s="158"/>
      <c r="F5" s="158"/>
      <c r="G5" s="158"/>
      <c r="H5" s="158"/>
      <c r="I5" s="158"/>
      <c r="J5" s="158"/>
      <c r="K5" s="159"/>
    </row>
    <row r="6" spans="2:11" ht="12.75">
      <c r="B6" s="159"/>
      <c r="C6" s="159" t="s">
        <v>1</v>
      </c>
      <c r="D6" s="159"/>
      <c r="E6" s="159"/>
      <c r="F6" s="159"/>
      <c r="G6" s="159"/>
      <c r="H6" s="160" t="s">
        <v>417</v>
      </c>
      <c r="I6" s="160" t="s">
        <v>418</v>
      </c>
      <c r="J6" s="160" t="s">
        <v>163</v>
      </c>
      <c r="K6" s="160"/>
    </row>
    <row r="7" spans="2:11" ht="12.75">
      <c r="B7" s="161"/>
      <c r="C7" s="161"/>
      <c r="D7" s="161"/>
      <c r="E7" s="161"/>
      <c r="F7" s="161"/>
      <c r="G7" s="161"/>
      <c r="H7" s="162"/>
      <c r="I7" s="162"/>
      <c r="J7" s="162"/>
      <c r="K7" s="163"/>
    </row>
    <row r="8" ht="9" customHeight="1"/>
    <row r="9" spans="2:11" ht="12.75">
      <c r="B9" s="164" t="s">
        <v>419</v>
      </c>
      <c r="C9" s="165" t="s">
        <v>420</v>
      </c>
      <c r="D9" s="165"/>
      <c r="E9" s="165"/>
      <c r="F9" s="165"/>
      <c r="G9" s="165"/>
      <c r="H9" s="166">
        <v>87839.65090773234</v>
      </c>
      <c r="I9" s="166">
        <v>90352.67502344227</v>
      </c>
      <c r="J9" s="166">
        <v>-2513.0241157099226</v>
      </c>
      <c r="K9" s="166"/>
    </row>
    <row r="10" spans="2:11" ht="7.5" customHeight="1">
      <c r="B10" s="167"/>
      <c r="H10" s="168"/>
      <c r="I10" s="168"/>
      <c r="J10" s="168"/>
      <c r="K10" s="168"/>
    </row>
    <row r="11" spans="2:11" ht="12.75">
      <c r="B11" s="167"/>
      <c r="C11" s="156" t="s">
        <v>421</v>
      </c>
      <c r="D11" s="156" t="s">
        <v>422</v>
      </c>
      <c r="H11" s="168">
        <v>77248.87082927092</v>
      </c>
      <c r="I11" s="168">
        <v>69272.62620859728</v>
      </c>
      <c r="J11" s="168">
        <v>7976.244620673635</v>
      </c>
      <c r="K11" s="168"/>
    </row>
    <row r="12" spans="2:11" ht="12.75">
      <c r="B12" s="164"/>
      <c r="C12" s="165"/>
      <c r="D12" s="165" t="s">
        <v>423</v>
      </c>
      <c r="E12" s="165" t="s">
        <v>310</v>
      </c>
      <c r="F12" s="165"/>
      <c r="G12" s="165"/>
      <c r="H12" s="166">
        <v>66464.37018737245</v>
      </c>
      <c r="I12" s="166">
        <v>57616.85996443512</v>
      </c>
      <c r="J12" s="166">
        <v>8847.51022293733</v>
      </c>
      <c r="K12" s="166"/>
    </row>
    <row r="13" spans="2:11" ht="12.75">
      <c r="B13" s="167"/>
      <c r="E13" s="156" t="s">
        <v>424</v>
      </c>
      <c r="H13" s="168">
        <v>65108.73986006005</v>
      </c>
      <c r="I13" s="168">
        <v>56133.059122188824</v>
      </c>
      <c r="J13" s="168">
        <v>8975.680737871226</v>
      </c>
      <c r="K13" s="168"/>
    </row>
    <row r="14" spans="2:11" ht="12.75">
      <c r="B14" s="167"/>
      <c r="F14" s="156" t="s">
        <v>160</v>
      </c>
      <c r="H14" s="168">
        <v>63287.638099998185</v>
      </c>
      <c r="I14" s="168">
        <v>52550.99432050971</v>
      </c>
      <c r="J14" s="168">
        <v>10736.643779488477</v>
      </c>
      <c r="K14" s="168"/>
    </row>
    <row r="15" spans="2:11" ht="12.75">
      <c r="B15" s="167"/>
      <c r="F15" s="156" t="s">
        <v>425</v>
      </c>
      <c r="H15" s="168">
        <v>1821.1017600618668</v>
      </c>
      <c r="I15" s="168">
        <v>3582.0648016791165</v>
      </c>
      <c r="J15" s="168">
        <v>-1760.9630416172497</v>
      </c>
      <c r="K15" s="168"/>
    </row>
    <row r="16" spans="2:11" ht="12.75">
      <c r="B16" s="167"/>
      <c r="E16" s="156" t="s">
        <v>426</v>
      </c>
      <c r="H16" s="168">
        <v>0.381073</v>
      </c>
      <c r="I16" s="168">
        <v>73.68779599999999</v>
      </c>
      <c r="J16" s="168">
        <v>-73.30672299999999</v>
      </c>
      <c r="K16" s="168"/>
    </row>
    <row r="17" spans="2:11" ht="12.75">
      <c r="B17" s="167"/>
      <c r="E17" s="156" t="s">
        <v>169</v>
      </c>
      <c r="H17" s="168">
        <v>591.802761</v>
      </c>
      <c r="I17" s="168">
        <v>1410.1130462462943</v>
      </c>
      <c r="J17" s="168">
        <v>-818.3102852462943</v>
      </c>
      <c r="K17" s="168"/>
    </row>
    <row r="18" spans="2:11" ht="12.75">
      <c r="B18" s="167"/>
      <c r="E18" s="156" t="s">
        <v>170</v>
      </c>
      <c r="H18" s="168">
        <v>763.4464933124001</v>
      </c>
      <c r="I18" s="168">
        <v>0</v>
      </c>
      <c r="J18" s="168">
        <v>763.4464933124001</v>
      </c>
      <c r="K18" s="168"/>
    </row>
    <row r="19" spans="2:11" ht="12.75">
      <c r="B19" s="164"/>
      <c r="C19" s="165"/>
      <c r="D19" s="165" t="s">
        <v>427</v>
      </c>
      <c r="E19" s="165" t="s">
        <v>311</v>
      </c>
      <c r="F19" s="165"/>
      <c r="G19" s="165"/>
      <c r="H19" s="166">
        <v>10784.500641898467</v>
      </c>
      <c r="I19" s="166">
        <v>11655.766244162169</v>
      </c>
      <c r="J19" s="166">
        <v>-871.265602263702</v>
      </c>
      <c r="K19" s="166"/>
    </row>
    <row r="20" spans="2:11" ht="12.75">
      <c r="B20" s="167"/>
      <c r="E20" s="156" t="s">
        <v>171</v>
      </c>
      <c r="H20" s="168">
        <v>6503.318082325745</v>
      </c>
      <c r="I20" s="168">
        <v>6765.453244494309</v>
      </c>
      <c r="J20" s="168">
        <v>-262.1351621685635</v>
      </c>
      <c r="K20" s="168"/>
    </row>
    <row r="21" spans="2:11" ht="12.75">
      <c r="B21" s="167"/>
      <c r="E21" s="156" t="s">
        <v>172</v>
      </c>
      <c r="H21" s="168">
        <v>1673.759</v>
      </c>
      <c r="I21" s="168">
        <v>1397.212</v>
      </c>
      <c r="J21" s="169">
        <v>276.547</v>
      </c>
      <c r="K21" s="169"/>
    </row>
    <row r="22" spans="2:11" ht="12.75">
      <c r="B22" s="167"/>
      <c r="E22" s="156" t="s">
        <v>53</v>
      </c>
      <c r="H22" s="168">
        <v>2607.423559572721</v>
      </c>
      <c r="I22" s="168">
        <v>3493.1009996678613</v>
      </c>
      <c r="J22" s="168">
        <v>-885.6774400951404</v>
      </c>
      <c r="K22" s="168"/>
    </row>
    <row r="23" spans="2:11" ht="8.25" customHeight="1">
      <c r="B23" s="167"/>
      <c r="H23" s="168"/>
      <c r="I23" s="168"/>
      <c r="J23" s="168"/>
      <c r="K23" s="168"/>
    </row>
    <row r="24" spans="2:11" ht="12.75">
      <c r="B24" s="164"/>
      <c r="C24" s="156" t="s">
        <v>428</v>
      </c>
      <c r="D24" s="156" t="s">
        <v>429</v>
      </c>
      <c r="H24" s="168">
        <v>6711.570556341249</v>
      </c>
      <c r="I24" s="168">
        <v>20134.559954844986</v>
      </c>
      <c r="J24" s="168">
        <v>-13422.989398503738</v>
      </c>
      <c r="K24" s="168"/>
    </row>
    <row r="25" spans="2:11" ht="12.75">
      <c r="B25" s="164"/>
      <c r="E25" s="156" t="s">
        <v>430</v>
      </c>
      <c r="H25" s="168">
        <v>2.5</v>
      </c>
      <c r="I25" s="168">
        <v>5.7</v>
      </c>
      <c r="J25" s="168">
        <v>-3.2</v>
      </c>
      <c r="K25" s="168"/>
    </row>
    <row r="26" spans="2:11" ht="12.75">
      <c r="B26" s="164"/>
      <c r="E26" s="156" t="s">
        <v>173</v>
      </c>
      <c r="H26" s="168">
        <v>6709.070556341249</v>
      </c>
      <c r="I26" s="168">
        <v>20128.859954844986</v>
      </c>
      <c r="J26" s="168">
        <v>-13419.789398503737</v>
      </c>
      <c r="K26" s="168"/>
    </row>
    <row r="27" spans="2:11" ht="12.75">
      <c r="B27" s="164"/>
      <c r="F27" s="156" t="s">
        <v>161</v>
      </c>
      <c r="H27" s="168">
        <v>3274.89622984</v>
      </c>
      <c r="I27" s="168">
        <v>17834.581323022358</v>
      </c>
      <c r="J27" s="168">
        <v>-14559.685093182357</v>
      </c>
      <c r="K27" s="168"/>
    </row>
    <row r="28" spans="2:11" ht="12.75">
      <c r="B28" s="164"/>
      <c r="G28" s="156" t="s">
        <v>155</v>
      </c>
      <c r="H28" s="168">
        <v>2871.3662298400004</v>
      </c>
      <c r="I28" s="168">
        <v>12.1</v>
      </c>
      <c r="J28" s="168">
        <v>2859.2662298400005</v>
      </c>
      <c r="K28" s="168"/>
    </row>
    <row r="29" spans="2:11" ht="12.75">
      <c r="B29" s="164"/>
      <c r="G29" s="156" t="s">
        <v>156</v>
      </c>
      <c r="H29" s="168">
        <v>403.53</v>
      </c>
      <c r="I29" s="168">
        <v>17822.48132302236</v>
      </c>
      <c r="J29" s="168">
        <v>-17418.95132302236</v>
      </c>
      <c r="K29" s="168"/>
    </row>
    <row r="30" spans="2:11" ht="12.75">
      <c r="B30" s="164"/>
      <c r="F30" s="156" t="s">
        <v>78</v>
      </c>
      <c r="H30" s="168">
        <v>2214.1694695430256</v>
      </c>
      <c r="I30" s="168">
        <v>1198.3390859856922</v>
      </c>
      <c r="J30" s="168">
        <v>1015.8303835573333</v>
      </c>
      <c r="K30" s="168"/>
    </row>
    <row r="31" spans="2:11" ht="12.75">
      <c r="B31" s="164"/>
      <c r="G31" s="156" t="s">
        <v>164</v>
      </c>
      <c r="H31" s="168">
        <v>1368.4104668524653</v>
      </c>
      <c r="I31" s="168">
        <v>439.6814624928786</v>
      </c>
      <c r="J31" s="168">
        <v>928.7290043595867</v>
      </c>
      <c r="K31" s="168"/>
    </row>
    <row r="32" spans="2:11" ht="12.75">
      <c r="B32" s="164"/>
      <c r="G32" s="156" t="s">
        <v>165</v>
      </c>
      <c r="H32" s="168">
        <v>845.7590026905602</v>
      </c>
      <c r="I32" s="168">
        <v>758.6576234928137</v>
      </c>
      <c r="J32" s="168">
        <v>87.1013791977465</v>
      </c>
      <c r="K32" s="168"/>
    </row>
    <row r="33" spans="2:11" ht="12.75">
      <c r="B33" s="164"/>
      <c r="F33" s="156" t="s">
        <v>81</v>
      </c>
      <c r="H33" s="168">
        <v>1220.004856958224</v>
      </c>
      <c r="I33" s="168">
        <v>1095.9395458369347</v>
      </c>
      <c r="J33" s="168">
        <v>124.06531112128937</v>
      </c>
      <c r="K33" s="168"/>
    </row>
    <row r="34" spans="2:11" ht="7.5" customHeight="1">
      <c r="B34" s="167"/>
      <c r="H34" s="168"/>
      <c r="I34" s="168"/>
      <c r="J34" s="168"/>
      <c r="K34" s="168"/>
    </row>
    <row r="35" spans="2:11" ht="12.75">
      <c r="B35" s="167"/>
      <c r="C35" s="156" t="s">
        <v>431</v>
      </c>
      <c r="D35" s="156" t="s">
        <v>432</v>
      </c>
      <c r="H35" s="168">
        <v>3879.2095221201776</v>
      </c>
      <c r="I35" s="168">
        <v>945.4888599999999</v>
      </c>
      <c r="J35" s="168">
        <v>2933.7206621201776</v>
      </c>
      <c r="K35" s="168"/>
    </row>
    <row r="36" spans="2:11" ht="6" customHeight="1">
      <c r="B36" s="167"/>
      <c r="H36" s="168"/>
      <c r="I36" s="168"/>
      <c r="J36" s="168"/>
      <c r="K36" s="168"/>
    </row>
    <row r="37" spans="2:11" ht="12.75">
      <c r="B37" s="164" t="s">
        <v>433</v>
      </c>
      <c r="C37" s="165" t="s">
        <v>193</v>
      </c>
      <c r="D37" s="165"/>
      <c r="E37" s="165"/>
      <c r="F37" s="165"/>
      <c r="G37" s="165"/>
      <c r="H37" s="166">
        <v>280240.7697195123</v>
      </c>
      <c r="I37" s="166">
        <v>279355.68443391664</v>
      </c>
      <c r="J37" s="166">
        <v>885.0852855956764</v>
      </c>
      <c r="K37" s="166"/>
    </row>
    <row r="38" spans="2:11" ht="12.75">
      <c r="B38" s="167"/>
      <c r="H38" s="168"/>
      <c r="I38" s="168"/>
      <c r="J38" s="168"/>
      <c r="K38" s="168"/>
    </row>
    <row r="39" spans="2:11" ht="12.75">
      <c r="B39" s="167"/>
      <c r="C39" s="156" t="s">
        <v>421</v>
      </c>
      <c r="D39" s="156" t="s">
        <v>434</v>
      </c>
      <c r="H39" s="168">
        <v>3.0561667200000002</v>
      </c>
      <c r="I39" s="168">
        <v>0</v>
      </c>
      <c r="J39" s="168">
        <v>3.0561667200000002</v>
      </c>
      <c r="K39" s="168"/>
    </row>
    <row r="40" spans="2:11" ht="12.75">
      <c r="B40" s="167"/>
      <c r="E40" s="156" t="s">
        <v>435</v>
      </c>
      <c r="H40" s="168">
        <v>3.0561667200000002</v>
      </c>
      <c r="I40" s="168">
        <v>0</v>
      </c>
      <c r="J40" s="168">
        <v>3.0561667200000002</v>
      </c>
      <c r="K40" s="168"/>
    </row>
    <row r="41" spans="2:11" ht="12.75">
      <c r="B41" s="167"/>
      <c r="E41" s="156" t="s">
        <v>436</v>
      </c>
      <c r="H41" s="168">
        <v>0</v>
      </c>
      <c r="I41" s="168">
        <v>0</v>
      </c>
      <c r="J41" s="168">
        <v>0</v>
      </c>
      <c r="K41" s="168"/>
    </row>
    <row r="42" spans="2:11" ht="6" customHeight="1">
      <c r="B42" s="167"/>
      <c r="H42" s="168"/>
      <c r="I42" s="168"/>
      <c r="J42" s="168"/>
      <c r="K42" s="168"/>
    </row>
    <row r="43" spans="2:11" ht="12.75">
      <c r="B43" s="167"/>
      <c r="C43" s="156" t="s">
        <v>428</v>
      </c>
      <c r="D43" s="156" t="s">
        <v>437</v>
      </c>
      <c r="H43" s="168">
        <v>280237.7135527923</v>
      </c>
      <c r="I43" s="168">
        <v>279355.68443391664</v>
      </c>
      <c r="J43" s="168">
        <v>882.0291188756819</v>
      </c>
      <c r="K43" s="168"/>
    </row>
    <row r="44" spans="2:11" ht="12.75">
      <c r="B44" s="167"/>
      <c r="E44" s="156" t="s">
        <v>161</v>
      </c>
      <c r="H44" s="168">
        <v>22940.267197096102</v>
      </c>
      <c r="I44" s="168">
        <v>15746.683287233334</v>
      </c>
      <c r="J44" s="168">
        <v>7193.5839098627675</v>
      </c>
      <c r="K44" s="168"/>
    </row>
    <row r="45" spans="2:11" ht="12.75">
      <c r="B45" s="167"/>
      <c r="F45" s="156" t="s">
        <v>155</v>
      </c>
      <c r="H45" s="168">
        <v>4498.62417846</v>
      </c>
      <c r="I45" s="168">
        <v>12486.231550343335</v>
      </c>
      <c r="J45" s="168">
        <v>-7987.607371883335</v>
      </c>
      <c r="K45" s="168"/>
    </row>
    <row r="46" spans="2:11" ht="12.75">
      <c r="B46" s="167"/>
      <c r="G46" s="156" t="s">
        <v>15</v>
      </c>
      <c r="H46" s="168">
        <v>1952.74275481</v>
      </c>
      <c r="I46" s="168">
        <v>6972.04802819</v>
      </c>
      <c r="J46" s="168">
        <v>-5019.30527338</v>
      </c>
      <c r="K46" s="168"/>
    </row>
    <row r="47" spans="2:11" ht="12.75">
      <c r="B47" s="167"/>
      <c r="G47" s="156" t="s">
        <v>16</v>
      </c>
      <c r="H47" s="168">
        <v>12.1</v>
      </c>
      <c r="I47" s="168">
        <v>2318.1108014733336</v>
      </c>
      <c r="J47" s="168">
        <v>-2306.0108014733337</v>
      </c>
      <c r="K47" s="168"/>
    </row>
    <row r="48" spans="2:11" ht="12.75">
      <c r="B48" s="167"/>
      <c r="G48" s="156" t="s">
        <v>17</v>
      </c>
      <c r="H48" s="168">
        <v>2533.78142365</v>
      </c>
      <c r="I48" s="168">
        <v>3196.07272068</v>
      </c>
      <c r="J48" s="168">
        <v>-662.2912970300004</v>
      </c>
      <c r="K48" s="168"/>
    </row>
    <row r="49" spans="2:11" ht="12.75">
      <c r="B49" s="167"/>
      <c r="F49" s="156" t="s">
        <v>156</v>
      </c>
      <c r="H49" s="168">
        <v>18441.643018636103</v>
      </c>
      <c r="I49" s="168">
        <v>3260.45173689</v>
      </c>
      <c r="J49" s="168">
        <v>15181.191281746103</v>
      </c>
      <c r="K49" s="168"/>
    </row>
    <row r="50" spans="2:11" ht="12.75">
      <c r="B50" s="167"/>
      <c r="G50" s="156" t="s">
        <v>15</v>
      </c>
      <c r="H50" s="168">
        <v>9933.937424779999</v>
      </c>
      <c r="I50" s="168">
        <v>2122.61553889</v>
      </c>
      <c r="J50" s="168">
        <v>7811.321885889998</v>
      </c>
      <c r="K50" s="168"/>
    </row>
    <row r="51" spans="2:11" ht="12.75">
      <c r="B51" s="167"/>
      <c r="G51" s="156" t="s">
        <v>16</v>
      </c>
      <c r="H51" s="168">
        <v>6960.231075856109</v>
      </c>
      <c r="I51" s="168">
        <v>403.53</v>
      </c>
      <c r="J51" s="168">
        <v>6556.701075856109</v>
      </c>
      <c r="K51" s="168"/>
    </row>
    <row r="52" spans="2:11" ht="12.75">
      <c r="B52" s="167"/>
      <c r="G52" s="156" t="s">
        <v>17</v>
      </c>
      <c r="H52" s="168">
        <v>1547.4745179999966</v>
      </c>
      <c r="I52" s="168">
        <v>734.3061979999999</v>
      </c>
      <c r="J52" s="168">
        <v>813.1683199999967</v>
      </c>
      <c r="K52" s="168"/>
    </row>
    <row r="53" spans="2:11" ht="12.75">
      <c r="B53" s="167"/>
      <c r="E53" s="156" t="s">
        <v>78</v>
      </c>
      <c r="H53" s="168">
        <v>149306.05254980893</v>
      </c>
      <c r="I53" s="168">
        <v>158148.70618548864</v>
      </c>
      <c r="J53" s="168">
        <v>-8842.653635679715</v>
      </c>
      <c r="K53" s="168"/>
    </row>
    <row r="54" spans="2:11" ht="12.75">
      <c r="B54" s="167"/>
      <c r="F54" s="156" t="s">
        <v>19</v>
      </c>
      <c r="H54" s="168">
        <v>138429.73743229272</v>
      </c>
      <c r="I54" s="168">
        <v>150044.9997158286</v>
      </c>
      <c r="J54" s="168">
        <v>-11615.262283535878</v>
      </c>
      <c r="K54" s="168"/>
    </row>
    <row r="55" spans="2:11" ht="12.75">
      <c r="B55" s="167"/>
      <c r="F55" s="156" t="s">
        <v>8</v>
      </c>
      <c r="H55" s="168">
        <v>10876.315117516193</v>
      </c>
      <c r="I55" s="168">
        <v>8103.706469660043</v>
      </c>
      <c r="J55" s="168">
        <v>2772.60864785615</v>
      </c>
      <c r="K55" s="168"/>
    </row>
    <row r="56" spans="2:11" ht="12.75">
      <c r="B56" s="167"/>
      <c r="E56" s="156" t="s">
        <v>438</v>
      </c>
      <c r="H56" s="168">
        <v>11480.712759925358</v>
      </c>
      <c r="I56" s="168">
        <v>12433.096387168232</v>
      </c>
      <c r="J56" s="168">
        <v>-952.3836272428744</v>
      </c>
      <c r="K56" s="168"/>
    </row>
    <row r="57" spans="2:11" ht="12.75">
      <c r="B57" s="167"/>
      <c r="F57" s="156" t="s">
        <v>19</v>
      </c>
      <c r="H57" s="168">
        <v>11717.583609405357</v>
      </c>
      <c r="I57" s="168">
        <v>0</v>
      </c>
      <c r="J57" s="168">
        <v>11717.583609405357</v>
      </c>
      <c r="K57" s="168"/>
    </row>
    <row r="58" spans="2:11" ht="12.75">
      <c r="B58" s="167"/>
      <c r="F58" s="156" t="s">
        <v>8</v>
      </c>
      <c r="H58" s="168">
        <v>-236.87084948</v>
      </c>
      <c r="I58" s="168">
        <v>12433.096387168232</v>
      </c>
      <c r="J58" s="168">
        <v>-12669.967236648232</v>
      </c>
      <c r="K58" s="168"/>
    </row>
    <row r="59" spans="2:11" ht="12.75">
      <c r="B59" s="167"/>
      <c r="E59" s="156" t="s">
        <v>176</v>
      </c>
      <c r="H59" s="168">
        <v>91511.91222499503</v>
      </c>
      <c r="I59" s="168">
        <v>81584.18391695691</v>
      </c>
      <c r="J59" s="168">
        <v>9927.728308038117</v>
      </c>
      <c r="K59" s="168"/>
    </row>
    <row r="60" spans="2:11" ht="12.75">
      <c r="B60" s="167"/>
      <c r="F60" s="156" t="s">
        <v>19</v>
      </c>
      <c r="H60" s="168">
        <v>67259.33500956875</v>
      </c>
      <c r="I60" s="168">
        <v>63723.77041905082</v>
      </c>
      <c r="J60" s="168">
        <v>3535.5645905179263</v>
      </c>
      <c r="K60" s="168"/>
    </row>
    <row r="61" spans="2:11" ht="12.75">
      <c r="B61" s="167"/>
      <c r="G61" s="156" t="s">
        <v>21</v>
      </c>
      <c r="H61" s="168">
        <v>6328.860169999998</v>
      </c>
      <c r="I61" s="168">
        <v>3664.4154699999963</v>
      </c>
      <c r="J61" s="168">
        <v>2664.444700000002</v>
      </c>
      <c r="K61" s="168"/>
    </row>
    <row r="62" spans="2:11" ht="12.75">
      <c r="B62" s="167"/>
      <c r="G62" s="156" t="s">
        <v>22</v>
      </c>
      <c r="H62" s="168">
        <v>4534.30865875</v>
      </c>
      <c r="I62" s="168">
        <v>4033.91315698</v>
      </c>
      <c r="J62" s="168">
        <v>500.39550177</v>
      </c>
      <c r="K62" s="168"/>
    </row>
    <row r="63" spans="2:11" ht="12.75">
      <c r="B63" s="167"/>
      <c r="G63" s="156" t="s">
        <v>74</v>
      </c>
      <c r="H63" s="168">
        <v>56396.16618081875</v>
      </c>
      <c r="I63" s="168">
        <v>56025.44179207083</v>
      </c>
      <c r="J63" s="168">
        <v>370.7243887479199</v>
      </c>
      <c r="K63" s="168"/>
    </row>
    <row r="64" spans="2:11" ht="12.75">
      <c r="B64" s="167"/>
      <c r="G64" s="156" t="s">
        <v>24</v>
      </c>
      <c r="H64" s="168">
        <v>0</v>
      </c>
      <c r="I64" s="168">
        <v>0</v>
      </c>
      <c r="J64" s="168">
        <v>0</v>
      </c>
      <c r="K64" s="168"/>
    </row>
    <row r="65" spans="2:11" ht="12.75">
      <c r="B65" s="167"/>
      <c r="F65" s="156" t="s">
        <v>8</v>
      </c>
      <c r="H65" s="168">
        <v>24252.577215426278</v>
      </c>
      <c r="I65" s="168">
        <v>17860.413497906084</v>
      </c>
      <c r="J65" s="168">
        <v>6392.163717520194</v>
      </c>
      <c r="K65" s="168"/>
    </row>
    <row r="66" spans="2:11" ht="12.75">
      <c r="B66" s="167"/>
      <c r="G66" s="156" t="s">
        <v>21</v>
      </c>
      <c r="H66" s="168">
        <v>4561.7924503169</v>
      </c>
      <c r="I66" s="168">
        <v>5368.201332581375</v>
      </c>
      <c r="J66" s="168">
        <v>-806.4088822644753</v>
      </c>
      <c r="K66" s="168"/>
    </row>
    <row r="67" spans="2:11" ht="12.75">
      <c r="B67" s="167"/>
      <c r="G67" s="156" t="s">
        <v>22</v>
      </c>
      <c r="H67" s="168">
        <v>19407.684765109374</v>
      </c>
      <c r="I67" s="168">
        <v>12333.674467820763</v>
      </c>
      <c r="J67" s="168">
        <v>7074.010297288611</v>
      </c>
      <c r="K67" s="168"/>
    </row>
    <row r="68" spans="2:11" ht="12.75">
      <c r="B68" s="167"/>
      <c r="G68" s="156" t="s">
        <v>74</v>
      </c>
      <c r="H68" s="168">
        <v>253.2</v>
      </c>
      <c r="I68" s="168">
        <v>127.73769750394796</v>
      </c>
      <c r="J68" s="168">
        <v>125.46230249605203</v>
      </c>
      <c r="K68" s="168"/>
    </row>
    <row r="69" spans="2:11" ht="12.75">
      <c r="B69" s="167"/>
      <c r="G69" s="156" t="s">
        <v>25</v>
      </c>
      <c r="H69" s="168">
        <v>29.9</v>
      </c>
      <c r="I69" s="168">
        <v>30.8</v>
      </c>
      <c r="J69" s="168">
        <v>-0.9000000000000021</v>
      </c>
      <c r="K69" s="168"/>
    </row>
    <row r="70" spans="2:11" ht="12.75">
      <c r="B70" s="167"/>
      <c r="G70" s="156" t="s">
        <v>646</v>
      </c>
      <c r="H70" s="168">
        <v>0</v>
      </c>
      <c r="I70" s="168">
        <v>0</v>
      </c>
      <c r="J70" s="168">
        <v>0</v>
      </c>
      <c r="K70" s="168"/>
    </row>
    <row r="71" spans="2:11" ht="12.75">
      <c r="B71" s="167"/>
      <c r="E71" s="156" t="s">
        <v>177</v>
      </c>
      <c r="H71" s="168">
        <v>4998.768820966914</v>
      </c>
      <c r="I71" s="168">
        <v>11443.014657069494</v>
      </c>
      <c r="J71" s="168">
        <v>-6444.24583610258</v>
      </c>
      <c r="K71" s="168"/>
    </row>
    <row r="72" spans="2:11" ht="6.75" customHeight="1">
      <c r="B72" s="167"/>
      <c r="H72" s="168"/>
      <c r="I72" s="168"/>
      <c r="J72" s="168"/>
      <c r="K72" s="168"/>
    </row>
    <row r="73" spans="2:11" ht="12.75">
      <c r="B73" s="171" t="s">
        <v>439</v>
      </c>
      <c r="C73" s="172" t="s">
        <v>440</v>
      </c>
      <c r="D73" s="172"/>
      <c r="E73" s="172"/>
      <c r="F73" s="172"/>
      <c r="G73" s="172"/>
      <c r="H73" s="173"/>
      <c r="I73" s="173"/>
      <c r="J73" s="173">
        <v>1627.9388301142462</v>
      </c>
      <c r="K73" s="174"/>
    </row>
    <row r="74" spans="8:11" ht="7.5" customHeight="1">
      <c r="H74" s="168"/>
      <c r="I74" s="168"/>
      <c r="J74" s="168"/>
      <c r="K74" s="168"/>
    </row>
    <row r="75" spans="2:11" ht="12.75">
      <c r="B75" s="156" t="s">
        <v>441</v>
      </c>
      <c r="H75" s="168"/>
      <c r="I75" s="168"/>
      <c r="J75" s="168"/>
      <c r="K75" s="168"/>
    </row>
    <row r="76" spans="2:11" ht="12.75">
      <c r="B76" s="159" t="s">
        <v>442</v>
      </c>
      <c r="C76" s="159"/>
      <c r="D76" s="159"/>
      <c r="E76" s="159"/>
      <c r="F76" s="159"/>
      <c r="G76" s="159"/>
      <c r="H76" s="175"/>
      <c r="I76" s="175"/>
      <c r="J76" s="175">
        <v>6444.24583610258</v>
      </c>
      <c r="K76" s="175"/>
    </row>
    <row r="77" spans="2:11" ht="12.75">
      <c r="B77" s="159" t="s">
        <v>443</v>
      </c>
      <c r="C77" s="159"/>
      <c r="D77" s="159"/>
      <c r="E77" s="159"/>
      <c r="F77" s="159"/>
      <c r="G77" s="159"/>
      <c r="H77" s="175">
        <v>275242.0008985454</v>
      </c>
      <c r="I77" s="175">
        <v>267912.6697768471</v>
      </c>
      <c r="J77" s="168">
        <v>7329.331121698255</v>
      </c>
      <c r="K77" s="168"/>
    </row>
    <row r="78" spans="8:11" ht="7.5" customHeight="1">
      <c r="H78" s="168"/>
      <c r="I78" s="168"/>
      <c r="J78" s="168"/>
      <c r="K78" s="168"/>
    </row>
    <row r="79" spans="8:11" ht="15" customHeight="1">
      <c r="H79" s="176" t="s">
        <v>417</v>
      </c>
      <c r="I79" s="176" t="s">
        <v>418</v>
      </c>
      <c r="J79" s="176" t="s">
        <v>163</v>
      </c>
      <c r="K79" s="176"/>
    </row>
    <row r="80" spans="2:11" ht="12.75">
      <c r="B80" s="177" t="s">
        <v>444</v>
      </c>
      <c r="C80" s="156" t="s">
        <v>445</v>
      </c>
      <c r="H80" s="168">
        <v>65666.21930156212</v>
      </c>
      <c r="I80" s="168">
        <v>62228.68082686367</v>
      </c>
      <c r="J80" s="168">
        <v>3437.538474698449</v>
      </c>
      <c r="K80" s="168"/>
    </row>
    <row r="81" spans="4:11" ht="12.75">
      <c r="D81" s="156" t="s">
        <v>21</v>
      </c>
      <c r="H81" s="168">
        <v>6328.860169999998</v>
      </c>
      <c r="I81" s="168">
        <v>3664.4154699999963</v>
      </c>
      <c r="J81" s="168">
        <v>2664.444700000002</v>
      </c>
      <c r="K81" s="168"/>
    </row>
    <row r="82" spans="4:11" ht="12.75">
      <c r="D82" s="156" t="s">
        <v>22</v>
      </c>
      <c r="H82" s="168">
        <v>2941.1929507433706</v>
      </c>
      <c r="I82" s="168">
        <v>2538.823564792839</v>
      </c>
      <c r="J82" s="168">
        <v>402.3693859505315</v>
      </c>
      <c r="K82" s="168"/>
    </row>
    <row r="83" spans="4:11" ht="12.75">
      <c r="D83" s="156" t="s">
        <v>74</v>
      </c>
      <c r="H83" s="168">
        <v>56396.16618081874</v>
      </c>
      <c r="I83" s="168">
        <v>56025.44179207083</v>
      </c>
      <c r="J83" s="168">
        <v>370.7243887479126</v>
      </c>
      <c r="K83" s="168"/>
    </row>
    <row r="84" spans="4:11" ht="12.75">
      <c r="D84" s="156" t="s">
        <v>24</v>
      </c>
      <c r="H84" s="168">
        <v>0</v>
      </c>
      <c r="I84" s="168">
        <v>0</v>
      </c>
      <c r="J84" s="168">
        <v>0</v>
      </c>
      <c r="K84" s="168"/>
    </row>
    <row r="85" spans="3:11" ht="12.75">
      <c r="C85" s="156" t="s">
        <v>110</v>
      </c>
      <c r="H85" s="168">
        <v>8644.830552736903</v>
      </c>
      <c r="I85" s="168">
        <v>5742.725259718251</v>
      </c>
      <c r="J85" s="168">
        <v>2902.1052930186515</v>
      </c>
      <c r="K85" s="168"/>
    </row>
    <row r="86" spans="4:11" ht="12.75">
      <c r="D86" s="156" t="s">
        <v>21</v>
      </c>
      <c r="H86" s="168">
        <v>4498.412022316901</v>
      </c>
      <c r="I86" s="168">
        <v>4637.142087118251</v>
      </c>
      <c r="J86" s="168">
        <v>-138.73006480134973</v>
      </c>
      <c r="K86" s="168"/>
    </row>
    <row r="87" spans="4:11" ht="12.75">
      <c r="D87" s="156" t="s">
        <v>22</v>
      </c>
      <c r="H87" s="168">
        <v>3863.3185304200006</v>
      </c>
      <c r="I87" s="168">
        <v>956.7831726000004</v>
      </c>
      <c r="J87" s="168">
        <v>2906.53535782</v>
      </c>
      <c r="K87" s="168"/>
    </row>
    <row r="88" spans="4:11" ht="12.75">
      <c r="D88" s="156" t="s">
        <v>74</v>
      </c>
      <c r="H88" s="168">
        <v>253.2</v>
      </c>
      <c r="I88" s="168">
        <v>118</v>
      </c>
      <c r="J88" s="168">
        <v>135.2</v>
      </c>
      <c r="K88" s="168"/>
    </row>
    <row r="89" spans="4:11" ht="12.75">
      <c r="D89" s="156" t="s">
        <v>25</v>
      </c>
      <c r="H89" s="168">
        <v>29.9</v>
      </c>
      <c r="I89" s="168">
        <v>30.8</v>
      </c>
      <c r="J89" s="168">
        <v>-0.9000000000000021</v>
      </c>
      <c r="K89" s="168"/>
    </row>
    <row r="90" spans="2:11" ht="12.75">
      <c r="B90" s="161"/>
      <c r="C90" s="161"/>
      <c r="D90" s="161"/>
      <c r="E90" s="161"/>
      <c r="F90" s="161"/>
      <c r="G90" s="161"/>
      <c r="H90" s="161"/>
      <c r="I90" s="161"/>
      <c r="J90" s="161"/>
      <c r="K90" s="159"/>
    </row>
    <row r="92" spans="10:11" ht="12.75">
      <c r="J92" s="168"/>
      <c r="K92" s="168"/>
    </row>
  </sheetData>
  <mergeCells count="2">
    <mergeCell ref="B2:J2"/>
    <mergeCell ref="B3:J3"/>
  </mergeCells>
  <printOptions/>
  <pageMargins left="0.75" right="0.75" top="1" bottom="1" header="0" footer="0"/>
  <pageSetup horizontalDpi="600" verticalDpi="600" orientation="portrait" scale="63" r:id="rId1"/>
  <ignoredErrors>
    <ignoredError sqref="B80" numberStoredAsText="1"/>
  </ignoredErrors>
</worksheet>
</file>

<file path=xl/worksheets/sheet20.xml><?xml version="1.0" encoding="utf-8"?>
<worksheet xmlns="http://schemas.openxmlformats.org/spreadsheetml/2006/main" xmlns:r="http://schemas.openxmlformats.org/officeDocument/2006/relationships">
  <dimension ref="B1:U175"/>
  <sheetViews>
    <sheetView showGridLines="0" zoomScale="75" zoomScaleNormal="75" workbookViewId="0" topLeftCell="A1">
      <selection activeCell="A1" sqref="A1"/>
    </sheetView>
  </sheetViews>
  <sheetFormatPr defaultColWidth="11.421875" defaultRowHeight="12.75"/>
  <cols>
    <col min="1" max="3" width="2.7109375" style="335" customWidth="1"/>
    <col min="4" max="4" width="4.7109375" style="335" customWidth="1"/>
    <col min="5" max="5" width="6.7109375" style="335" customWidth="1"/>
    <col min="6" max="8" width="11.7109375" style="335" customWidth="1"/>
    <col min="9" max="9" width="3.28125" style="335" customWidth="1"/>
    <col min="10" max="10" width="11.7109375" style="371" customWidth="1"/>
    <col min="11" max="11" width="2.7109375" style="371"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1" customWidth="1"/>
    <col min="19" max="19" width="2.7109375" style="371" customWidth="1"/>
    <col min="20" max="20" width="11.7109375" style="371" customWidth="1"/>
    <col min="21" max="16384" width="11.421875" style="335" customWidth="1"/>
  </cols>
  <sheetData>
    <row r="1" ht="12.75">
      <c r="B1" s="156" t="s">
        <v>764</v>
      </c>
    </row>
    <row r="2" spans="2:20" s="352" customFormat="1" ht="12.75" customHeight="1">
      <c r="B2" s="352" t="s">
        <v>782</v>
      </c>
      <c r="D2" s="373"/>
      <c r="E2" s="373"/>
      <c r="F2" s="373"/>
      <c r="G2" s="373"/>
      <c r="H2" s="373"/>
      <c r="I2" s="373"/>
      <c r="J2" s="374"/>
      <c r="K2" s="374"/>
      <c r="L2" s="374"/>
      <c r="M2" s="374"/>
      <c r="N2" s="375"/>
      <c r="O2" s="375"/>
      <c r="P2" s="375"/>
      <c r="Q2" s="375"/>
      <c r="R2" s="374"/>
      <c r="S2" s="374"/>
      <c r="T2" s="374"/>
    </row>
    <row r="3" spans="2:20" ht="12" customHeight="1">
      <c r="B3" s="335" t="s">
        <v>0</v>
      </c>
      <c r="J3" s="372"/>
      <c r="K3" s="372"/>
      <c r="L3" s="371"/>
      <c r="N3" s="376"/>
      <c r="O3" s="376"/>
      <c r="P3" s="376"/>
      <c r="Q3" s="376"/>
      <c r="R3" s="372"/>
      <c r="S3" s="372"/>
      <c r="T3" s="372"/>
    </row>
    <row r="4" spans="2:20" s="292" customFormat="1" ht="12.7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0.5" customHeight="1">
      <c r="B7" s="299" t="s">
        <v>1</v>
      </c>
      <c r="F7" s="169"/>
      <c r="G7" s="169"/>
      <c r="H7" s="169"/>
      <c r="I7" s="169"/>
      <c r="J7" s="235"/>
      <c r="K7" s="235"/>
      <c r="L7" s="235"/>
      <c r="M7" s="235"/>
      <c r="N7" s="235"/>
      <c r="O7" s="235"/>
      <c r="P7" s="235"/>
      <c r="Q7" s="235"/>
      <c r="R7" s="235"/>
      <c r="S7" s="235"/>
      <c r="T7" s="235"/>
    </row>
    <row r="8" spans="2:20" s="292" customFormat="1" ht="42" customHeight="1" thickBot="1">
      <c r="B8" s="306"/>
      <c r="C8" s="306"/>
      <c r="D8" s="306"/>
      <c r="E8" s="306"/>
      <c r="F8" s="307"/>
      <c r="G8" s="307"/>
      <c r="H8" s="307"/>
      <c r="I8" s="308"/>
      <c r="J8" s="309">
        <v>2007</v>
      </c>
      <c r="K8" s="310"/>
      <c r="L8" s="309" t="s">
        <v>626</v>
      </c>
      <c r="M8" s="310"/>
      <c r="N8" s="311" t="s">
        <v>627</v>
      </c>
      <c r="O8" s="312"/>
      <c r="P8" s="313" t="s">
        <v>628</v>
      </c>
      <c r="Q8" s="312"/>
      <c r="R8" s="313" t="s">
        <v>527</v>
      </c>
      <c r="S8" s="311"/>
      <c r="T8" s="314">
        <v>39508</v>
      </c>
    </row>
    <row r="9" spans="6:20" s="187" customFormat="1" ht="7.5" customHeight="1">
      <c r="F9" s="169"/>
      <c r="G9" s="169"/>
      <c r="H9" s="169"/>
      <c r="I9" s="169"/>
      <c r="J9" s="235"/>
      <c r="K9" s="235"/>
      <c r="L9" s="235"/>
      <c r="M9" s="235"/>
      <c r="N9" s="235"/>
      <c r="O9" s="235"/>
      <c r="P9" s="235"/>
      <c r="Q9" s="235"/>
      <c r="R9" s="235"/>
      <c r="S9" s="235"/>
      <c r="T9" s="235"/>
    </row>
    <row r="10" spans="2:20" s="363" customFormat="1" ht="12" customHeight="1">
      <c r="B10" s="343" t="s">
        <v>196</v>
      </c>
      <c r="H10" s="362"/>
      <c r="I10" s="362"/>
      <c r="J10" s="295">
        <v>727.8622321801377</v>
      </c>
      <c r="K10" s="169"/>
      <c r="L10" s="295">
        <v>1580.5588860121206</v>
      </c>
      <c r="M10" s="169"/>
      <c r="N10" s="295">
        <v>-10651.844171529103</v>
      </c>
      <c r="O10" s="169"/>
      <c r="P10" s="295">
        <v>-8203.374554712133</v>
      </c>
      <c r="Q10" s="169"/>
      <c r="R10" s="295">
        <v>-250.94438708459774</v>
      </c>
      <c r="S10" s="169"/>
      <c r="T10" s="295">
        <v>-16797.76106334658</v>
      </c>
    </row>
    <row r="11" spans="8:20" s="363" customFormat="1" ht="12" customHeight="1">
      <c r="H11" s="362"/>
      <c r="I11" s="362"/>
      <c r="J11" s="295"/>
      <c r="K11" s="169"/>
      <c r="L11" s="295"/>
      <c r="M11" s="169"/>
      <c r="N11" s="295"/>
      <c r="O11" s="169"/>
      <c r="P11" s="295"/>
      <c r="Q11" s="169"/>
      <c r="R11" s="295"/>
      <c r="S11" s="169"/>
      <c r="T11" s="295"/>
    </row>
    <row r="12" spans="2:20" s="363" customFormat="1" ht="12" customHeight="1">
      <c r="B12" s="363" t="s">
        <v>634</v>
      </c>
      <c r="H12" s="362"/>
      <c r="I12" s="362"/>
      <c r="J12" s="295">
        <v>164585.74009062198</v>
      </c>
      <c r="K12" s="169"/>
      <c r="L12" s="295">
        <v>7609.233904033375</v>
      </c>
      <c r="M12" s="169"/>
      <c r="N12" s="295">
        <v>-8919.611339690431</v>
      </c>
      <c r="O12" s="169"/>
      <c r="P12" s="295">
        <v>7594.652764217087</v>
      </c>
      <c r="Q12" s="169"/>
      <c r="R12" s="295">
        <v>-233.37901469489623</v>
      </c>
      <c r="S12" s="169"/>
      <c r="T12" s="295">
        <v>170636.61725097412</v>
      </c>
    </row>
    <row r="13" spans="10:20" s="363" customFormat="1" ht="12" customHeight="1">
      <c r="J13" s="330"/>
      <c r="K13" s="193"/>
      <c r="L13" s="330"/>
      <c r="M13" s="193"/>
      <c r="N13" s="330"/>
      <c r="O13" s="193"/>
      <c r="P13" s="330"/>
      <c r="Q13" s="193"/>
      <c r="R13" s="330"/>
      <c r="S13" s="193"/>
      <c r="T13" s="330"/>
    </row>
    <row r="14" spans="2:20" s="381" customFormat="1" ht="12" customHeight="1">
      <c r="B14" s="381" t="s">
        <v>759</v>
      </c>
      <c r="E14" s="382"/>
      <c r="H14" s="382"/>
      <c r="I14" s="382"/>
      <c r="J14" s="330">
        <v>19977.169465443454</v>
      </c>
      <c r="K14" s="193"/>
      <c r="L14" s="330">
        <v>2356.7340818218363</v>
      </c>
      <c r="M14" s="193"/>
      <c r="N14" s="330">
        <v>262.4086567399612</v>
      </c>
      <c r="O14" s="193"/>
      <c r="P14" s="330">
        <v>684.8407199999965</v>
      </c>
      <c r="Q14" s="193"/>
      <c r="R14" s="330">
        <v>0</v>
      </c>
      <c r="S14" s="193"/>
      <c r="T14" s="330">
        <v>23281.152924005248</v>
      </c>
    </row>
    <row r="15" spans="4:20" s="363" customFormat="1" ht="12" customHeight="1">
      <c r="D15" s="377"/>
      <c r="E15" s="377" t="s">
        <v>161</v>
      </c>
      <c r="H15" s="377"/>
      <c r="I15" s="377"/>
      <c r="J15" s="295">
        <v>0</v>
      </c>
      <c r="K15" s="169"/>
      <c r="L15" s="295">
        <v>0</v>
      </c>
      <c r="M15" s="169"/>
      <c r="N15" s="295">
        <v>0</v>
      </c>
      <c r="O15" s="169"/>
      <c r="P15" s="295">
        <v>0</v>
      </c>
      <c r="Q15" s="169"/>
      <c r="R15" s="295">
        <v>0</v>
      </c>
      <c r="S15" s="169"/>
      <c r="T15" s="295">
        <v>0</v>
      </c>
    </row>
    <row r="16" spans="4:20" s="363" customFormat="1" ht="12" customHeight="1">
      <c r="D16" s="377"/>
      <c r="E16" s="377" t="s">
        <v>78</v>
      </c>
      <c r="G16" s="377"/>
      <c r="H16" s="377"/>
      <c r="I16" s="377"/>
      <c r="J16" s="295">
        <v>13218.361709001725</v>
      </c>
      <c r="K16" s="169"/>
      <c r="L16" s="295">
        <v>1283.8610511678003</v>
      </c>
      <c r="M16" s="169"/>
      <c r="N16" s="295">
        <v>262.4086567399612</v>
      </c>
      <c r="O16" s="169"/>
      <c r="P16" s="295">
        <v>719.5107199999957</v>
      </c>
      <c r="Q16" s="169"/>
      <c r="R16" s="295">
        <v>0</v>
      </c>
      <c r="S16" s="169"/>
      <c r="T16" s="295">
        <v>15484.142136909482</v>
      </c>
    </row>
    <row r="17" spans="5:20" s="363" customFormat="1" ht="12" customHeight="1">
      <c r="E17" s="377" t="s">
        <v>438</v>
      </c>
      <c r="G17" s="377"/>
      <c r="H17" s="377"/>
      <c r="I17" s="377"/>
      <c r="J17" s="295">
        <v>0</v>
      </c>
      <c r="K17" s="169"/>
      <c r="L17" s="295">
        <v>0</v>
      </c>
      <c r="M17" s="169"/>
      <c r="N17" s="295">
        <v>0</v>
      </c>
      <c r="O17" s="169"/>
      <c r="P17" s="295">
        <v>0</v>
      </c>
      <c r="Q17" s="169"/>
      <c r="R17" s="295">
        <v>0</v>
      </c>
      <c r="S17" s="169"/>
      <c r="T17" s="295">
        <v>0</v>
      </c>
    </row>
    <row r="18" spans="5:20" s="363" customFormat="1" ht="12" customHeight="1">
      <c r="E18" s="377" t="s">
        <v>81</v>
      </c>
      <c r="H18" s="377"/>
      <c r="I18" s="377"/>
      <c r="J18" s="295">
        <v>6758.807756441728</v>
      </c>
      <c r="K18" s="169"/>
      <c r="L18" s="295">
        <v>1072.873030654036</v>
      </c>
      <c r="M18" s="169"/>
      <c r="N18" s="295">
        <v>0</v>
      </c>
      <c r="O18" s="169"/>
      <c r="P18" s="295">
        <v>-34.66999999999916</v>
      </c>
      <c r="Q18" s="169"/>
      <c r="R18" s="295">
        <v>0</v>
      </c>
      <c r="S18" s="169"/>
      <c r="T18" s="295">
        <v>7797.010787095765</v>
      </c>
    </row>
    <row r="19" spans="2:20" s="381" customFormat="1" ht="12" customHeight="1">
      <c r="B19" s="381" t="s">
        <v>760</v>
      </c>
      <c r="H19" s="382"/>
      <c r="I19" s="382"/>
      <c r="J19" s="330">
        <v>72126.38780755547</v>
      </c>
      <c r="K19" s="193"/>
      <c r="L19" s="330">
        <v>1035.3970933966527</v>
      </c>
      <c r="M19" s="193"/>
      <c r="N19" s="330">
        <v>-5886.902988335365</v>
      </c>
      <c r="O19" s="193"/>
      <c r="P19" s="330">
        <v>5026.823289630979</v>
      </c>
      <c r="Q19" s="193"/>
      <c r="R19" s="330">
        <v>-233.4135396577292</v>
      </c>
      <c r="S19" s="193"/>
      <c r="T19" s="330">
        <v>72068.29166259</v>
      </c>
    </row>
    <row r="20" spans="3:20" s="363" customFormat="1" ht="12" customHeight="1">
      <c r="C20" s="363" t="s">
        <v>647</v>
      </c>
      <c r="H20" s="377"/>
      <c r="I20" s="377"/>
      <c r="J20" s="295">
        <v>17160.60667372</v>
      </c>
      <c r="K20" s="169"/>
      <c r="L20" s="295">
        <v>349.33491858219094</v>
      </c>
      <c r="M20" s="169"/>
      <c r="N20" s="295">
        <v>130.5022796024597</v>
      </c>
      <c r="O20" s="169"/>
      <c r="P20" s="295">
        <v>510.29198798535026</v>
      </c>
      <c r="Q20" s="169"/>
      <c r="R20" s="295">
        <v>0</v>
      </c>
      <c r="S20" s="169"/>
      <c r="T20" s="295">
        <v>18150.735859890003</v>
      </c>
    </row>
    <row r="21" spans="5:20" s="363" customFormat="1" ht="12" customHeight="1">
      <c r="E21" s="363" t="s">
        <v>177</v>
      </c>
      <c r="H21" s="377"/>
      <c r="I21" s="377"/>
      <c r="J21" s="295">
        <v>16910.10467372</v>
      </c>
      <c r="K21" s="169"/>
      <c r="L21" s="295">
        <v>349.33491858219094</v>
      </c>
      <c r="M21" s="169"/>
      <c r="N21" s="295">
        <v>130.5022796024597</v>
      </c>
      <c r="O21" s="169"/>
      <c r="P21" s="295">
        <v>507.53498798535026</v>
      </c>
      <c r="Q21" s="169"/>
      <c r="R21" s="295">
        <v>0</v>
      </c>
      <c r="S21" s="169"/>
      <c r="T21" s="295">
        <v>17897.47685989</v>
      </c>
    </row>
    <row r="22" spans="6:20" s="363" customFormat="1" ht="12" customHeight="1">
      <c r="F22" s="363" t="s">
        <v>73</v>
      </c>
      <c r="H22" s="377"/>
      <c r="I22" s="377"/>
      <c r="J22" s="295">
        <v>16695.25192681</v>
      </c>
      <c r="K22" s="169"/>
      <c r="L22" s="295">
        <v>362.80657075708604</v>
      </c>
      <c r="M22" s="169"/>
      <c r="N22" s="295">
        <v>130.5022796024597</v>
      </c>
      <c r="O22" s="169"/>
      <c r="P22" s="295">
        <v>500.84384596045516</v>
      </c>
      <c r="Q22" s="169"/>
      <c r="R22" s="295">
        <v>0</v>
      </c>
      <c r="S22" s="169"/>
      <c r="T22" s="295">
        <v>17689.40462313</v>
      </c>
    </row>
    <row r="23" spans="6:20" s="363" customFormat="1" ht="12" customHeight="1">
      <c r="F23" s="363" t="s">
        <v>53</v>
      </c>
      <c r="H23" s="377"/>
      <c r="I23" s="377"/>
      <c r="J23" s="295">
        <v>214.85274691000086</v>
      </c>
      <c r="K23" s="169"/>
      <c r="L23" s="295">
        <v>-13.471652174895098</v>
      </c>
      <c r="M23" s="169"/>
      <c r="N23" s="295">
        <v>0</v>
      </c>
      <c r="O23" s="169"/>
      <c r="P23" s="295">
        <v>6.6911420248951</v>
      </c>
      <c r="Q23" s="169"/>
      <c r="R23" s="295">
        <v>0</v>
      </c>
      <c r="S23" s="169"/>
      <c r="T23" s="295">
        <v>208.0722367599992</v>
      </c>
    </row>
    <row r="24" spans="5:20" s="363" customFormat="1" ht="12" customHeight="1">
      <c r="E24" s="363" t="s">
        <v>635</v>
      </c>
      <c r="H24" s="377"/>
      <c r="I24" s="377"/>
      <c r="J24" s="295">
        <v>250.502</v>
      </c>
      <c r="K24" s="169"/>
      <c r="L24" s="295">
        <v>0</v>
      </c>
      <c r="M24" s="169"/>
      <c r="N24" s="295">
        <v>0</v>
      </c>
      <c r="O24" s="169"/>
      <c r="P24" s="295">
        <v>2.756999999999991</v>
      </c>
      <c r="Q24" s="169"/>
      <c r="R24" s="295">
        <v>0</v>
      </c>
      <c r="S24" s="169"/>
      <c r="T24" s="295">
        <v>253.25900000000001</v>
      </c>
    </row>
    <row r="25" spans="3:20" s="363" customFormat="1" ht="12" customHeight="1">
      <c r="C25" s="363" t="s">
        <v>648</v>
      </c>
      <c r="D25" s="377"/>
      <c r="H25" s="377"/>
      <c r="I25" s="377"/>
      <c r="J25" s="295">
        <v>6882.6669761985</v>
      </c>
      <c r="K25" s="169"/>
      <c r="L25" s="295">
        <v>-1811.6425526425905</v>
      </c>
      <c r="M25" s="169"/>
      <c r="N25" s="295">
        <v>269.17254533982003</v>
      </c>
      <c r="O25" s="169"/>
      <c r="P25" s="295">
        <v>3193.4220155624193</v>
      </c>
      <c r="Q25" s="169"/>
      <c r="R25" s="295">
        <v>-236.9925964881516</v>
      </c>
      <c r="S25" s="169"/>
      <c r="T25" s="295">
        <v>8296.626387969998</v>
      </c>
    </row>
    <row r="26" spans="4:20" s="363" customFormat="1" ht="12" customHeight="1">
      <c r="D26" s="377" t="s">
        <v>161</v>
      </c>
      <c r="H26" s="377"/>
      <c r="I26" s="377"/>
      <c r="J26" s="295">
        <v>64.42924</v>
      </c>
      <c r="K26" s="169"/>
      <c r="L26" s="295">
        <v>-4.841345999999999</v>
      </c>
      <c r="M26" s="169"/>
      <c r="N26" s="295">
        <v>0</v>
      </c>
      <c r="O26" s="169"/>
      <c r="P26" s="295">
        <v>-0.4</v>
      </c>
      <c r="Q26" s="169"/>
      <c r="R26" s="295">
        <v>0.0002735600000107752</v>
      </c>
      <c r="S26" s="169"/>
      <c r="T26" s="295">
        <v>59.188167560000004</v>
      </c>
    </row>
    <row r="27" spans="4:20" s="363" customFormat="1" ht="12" customHeight="1">
      <c r="D27" s="377" t="s">
        <v>78</v>
      </c>
      <c r="H27" s="377"/>
      <c r="I27" s="377"/>
      <c r="J27" s="295">
        <v>428.1077048485012</v>
      </c>
      <c r="K27" s="169"/>
      <c r="L27" s="295">
        <v>93.03067737032183</v>
      </c>
      <c r="M27" s="169"/>
      <c r="N27" s="295">
        <v>-8.9908</v>
      </c>
      <c r="O27" s="169"/>
      <c r="P27" s="295">
        <v>20.246423</v>
      </c>
      <c r="Q27" s="169"/>
      <c r="R27" s="295">
        <v>0.00011278117692370415</v>
      </c>
      <c r="S27" s="169"/>
      <c r="T27" s="295">
        <v>532.3941179999999</v>
      </c>
    </row>
    <row r="28" spans="4:20" s="363" customFormat="1" ht="12" customHeight="1">
      <c r="D28" s="377"/>
      <c r="E28" s="363" t="s">
        <v>536</v>
      </c>
      <c r="H28" s="377"/>
      <c r="I28" s="377"/>
      <c r="J28" s="295">
        <v>62.246764</v>
      </c>
      <c r="K28" s="169"/>
      <c r="L28" s="295">
        <v>-0.021713000000000003</v>
      </c>
      <c r="M28" s="169"/>
      <c r="N28" s="295">
        <v>-6.236</v>
      </c>
      <c r="O28" s="169"/>
      <c r="P28" s="295">
        <v>14.514074999999998</v>
      </c>
      <c r="Q28" s="169"/>
      <c r="R28" s="295">
        <v>0.00011299999998470867</v>
      </c>
      <c r="S28" s="169"/>
      <c r="T28" s="295">
        <v>70.503239</v>
      </c>
    </row>
    <row r="29" spans="4:20" s="363" customFormat="1" ht="12" customHeight="1">
      <c r="D29" s="377"/>
      <c r="E29" s="363" t="s">
        <v>215</v>
      </c>
      <c r="H29" s="377"/>
      <c r="I29" s="377"/>
      <c r="J29" s="295">
        <v>365.86094084850123</v>
      </c>
      <c r="K29" s="169"/>
      <c r="L29" s="295">
        <v>93.05239037032183</v>
      </c>
      <c r="M29" s="169"/>
      <c r="N29" s="295">
        <v>-2.7548</v>
      </c>
      <c r="O29" s="169"/>
      <c r="P29" s="295">
        <v>5.732348</v>
      </c>
      <c r="Q29" s="169"/>
      <c r="R29" s="295">
        <v>-2.1882306100451387E-07</v>
      </c>
      <c r="S29" s="169"/>
      <c r="T29" s="295">
        <v>461.890879</v>
      </c>
    </row>
    <row r="30" spans="4:20" s="363" customFormat="1" ht="12" customHeight="1">
      <c r="D30" s="377" t="s">
        <v>438</v>
      </c>
      <c r="H30" s="377"/>
      <c r="I30" s="377"/>
      <c r="J30" s="295">
        <v>1501.3394033499985</v>
      </c>
      <c r="K30" s="169"/>
      <c r="L30" s="295">
        <v>-1909.9575004275764</v>
      </c>
      <c r="M30" s="169"/>
      <c r="N30" s="295">
        <v>278.16334533982</v>
      </c>
      <c r="O30" s="169"/>
      <c r="P30" s="295">
        <v>3150.4057751477553</v>
      </c>
      <c r="Q30" s="169"/>
      <c r="R30" s="295">
        <v>0</v>
      </c>
      <c r="S30" s="169"/>
      <c r="T30" s="295">
        <v>3019.9510234099976</v>
      </c>
    </row>
    <row r="31" spans="4:20" s="363" customFormat="1" ht="12" customHeight="1">
      <c r="D31" s="377" t="s">
        <v>81</v>
      </c>
      <c r="H31" s="377"/>
      <c r="I31" s="377"/>
      <c r="J31" s="295">
        <v>4888.790628000001</v>
      </c>
      <c r="K31" s="169"/>
      <c r="L31" s="295">
        <v>10.125616414664137</v>
      </c>
      <c r="M31" s="169"/>
      <c r="N31" s="295">
        <v>0</v>
      </c>
      <c r="O31" s="169"/>
      <c r="P31" s="295">
        <v>23.169817414664145</v>
      </c>
      <c r="Q31" s="169"/>
      <c r="R31" s="295">
        <v>-236.99298282932853</v>
      </c>
      <c r="S31" s="169"/>
      <c r="T31" s="295">
        <v>4685.093079</v>
      </c>
    </row>
    <row r="32" spans="4:20" s="363" customFormat="1" ht="12" customHeight="1">
      <c r="D32" s="377"/>
      <c r="E32" s="363" t="s">
        <v>22</v>
      </c>
      <c r="H32" s="377"/>
      <c r="I32" s="377"/>
      <c r="J32" s="295">
        <v>1707.179008</v>
      </c>
      <c r="K32" s="169"/>
      <c r="L32" s="295">
        <v>-164.820831</v>
      </c>
      <c r="M32" s="169"/>
      <c r="N32" s="295">
        <v>0</v>
      </c>
      <c r="O32" s="169"/>
      <c r="P32" s="295">
        <v>5.173326000000145</v>
      </c>
      <c r="Q32" s="169"/>
      <c r="R32" s="295">
        <v>-1.0000000000001137</v>
      </c>
      <c r="S32" s="169"/>
      <c r="T32" s="295">
        <v>1546.531503</v>
      </c>
    </row>
    <row r="33" spans="4:20" s="363" customFormat="1" ht="12" customHeight="1">
      <c r="D33" s="377"/>
      <c r="E33" s="363" t="s">
        <v>630</v>
      </c>
      <c r="H33" s="377"/>
      <c r="I33" s="377"/>
      <c r="J33" s="295">
        <v>1187.8003522786323</v>
      </c>
      <c r="K33" s="169"/>
      <c r="L33" s="295">
        <v>-54.89855056656424</v>
      </c>
      <c r="M33" s="169"/>
      <c r="N33" s="295">
        <v>0</v>
      </c>
      <c r="O33" s="169"/>
      <c r="P33" s="295">
        <v>4.004105405616656</v>
      </c>
      <c r="Q33" s="169"/>
      <c r="R33" s="295">
        <v>-0.6957678993899208</v>
      </c>
      <c r="S33" s="169"/>
      <c r="T33" s="295">
        <v>1136.2101392182947</v>
      </c>
    </row>
    <row r="34" spans="2:20" s="363" customFormat="1" ht="12" customHeight="1">
      <c r="B34" s="377"/>
      <c r="C34" s="377"/>
      <c r="D34" s="377"/>
      <c r="E34" s="363" t="s">
        <v>649</v>
      </c>
      <c r="H34" s="377"/>
      <c r="I34" s="377"/>
      <c r="J34" s="295">
        <v>519.3786557213677</v>
      </c>
      <c r="K34" s="169"/>
      <c r="L34" s="295">
        <v>-109.92228043343576</v>
      </c>
      <c r="M34" s="169"/>
      <c r="N34" s="295">
        <v>0</v>
      </c>
      <c r="O34" s="169"/>
      <c r="P34" s="295">
        <v>1.1692205943834892</v>
      </c>
      <c r="Q34" s="169"/>
      <c r="R34" s="295">
        <v>-0.3042321006101929</v>
      </c>
      <c r="S34" s="169"/>
      <c r="T34" s="295">
        <v>410.32136378170526</v>
      </c>
    </row>
    <row r="35" spans="5:20" s="363" customFormat="1" ht="12" customHeight="1">
      <c r="E35" s="363" t="s">
        <v>74</v>
      </c>
      <c r="H35" s="377"/>
      <c r="I35" s="377"/>
      <c r="J35" s="295">
        <v>3181.61162</v>
      </c>
      <c r="K35" s="169"/>
      <c r="L35" s="295">
        <v>174.94644741466414</v>
      </c>
      <c r="M35" s="169"/>
      <c r="N35" s="295">
        <v>0</v>
      </c>
      <c r="O35" s="169"/>
      <c r="P35" s="295">
        <v>17.996491414664</v>
      </c>
      <c r="Q35" s="169"/>
      <c r="R35" s="295">
        <v>-235.9929828293284</v>
      </c>
      <c r="S35" s="169"/>
      <c r="T35" s="295">
        <v>3138.561576</v>
      </c>
    </row>
    <row r="36" spans="3:20" s="363" customFormat="1" ht="12" customHeight="1">
      <c r="C36" s="363" t="s">
        <v>650</v>
      </c>
      <c r="E36" s="377"/>
      <c r="H36" s="377"/>
      <c r="I36" s="377"/>
      <c r="J36" s="295">
        <v>39076.26244025892</v>
      </c>
      <c r="K36" s="169"/>
      <c r="L36" s="295">
        <v>2218.029307831952</v>
      </c>
      <c r="M36" s="169"/>
      <c r="N36" s="295">
        <v>-5268.402044896472</v>
      </c>
      <c r="O36" s="169"/>
      <c r="P36" s="295">
        <v>1247.0653771156021</v>
      </c>
      <c r="Q36" s="169"/>
      <c r="R36" s="295">
        <v>-0.04923159999999882</v>
      </c>
      <c r="S36" s="169"/>
      <c r="T36" s="295">
        <v>37272.90584871</v>
      </c>
    </row>
    <row r="37" spans="5:20" s="363" customFormat="1" ht="12" customHeight="1">
      <c r="E37" s="377" t="s">
        <v>636</v>
      </c>
      <c r="H37" s="377"/>
      <c r="I37" s="377"/>
      <c r="J37" s="295">
        <v>0</v>
      </c>
      <c r="K37" s="169"/>
      <c r="L37" s="295">
        <v>0</v>
      </c>
      <c r="M37" s="169"/>
      <c r="N37" s="295">
        <v>0</v>
      </c>
      <c r="O37" s="169"/>
      <c r="P37" s="295">
        <v>0</v>
      </c>
      <c r="Q37" s="169"/>
      <c r="R37" s="295">
        <v>0</v>
      </c>
      <c r="S37" s="169"/>
      <c r="T37" s="295">
        <v>0</v>
      </c>
    </row>
    <row r="38" spans="5:20" s="363" customFormat="1" ht="12" customHeight="1">
      <c r="E38" s="377" t="s">
        <v>637</v>
      </c>
      <c r="H38" s="377"/>
      <c r="I38" s="377"/>
      <c r="J38" s="295">
        <v>38956.65891613892</v>
      </c>
      <c r="K38" s="169"/>
      <c r="L38" s="295">
        <v>2301.328711566052</v>
      </c>
      <c r="M38" s="169"/>
      <c r="N38" s="295">
        <v>-5246.773078024966</v>
      </c>
      <c r="O38" s="169"/>
      <c r="P38" s="295">
        <v>1046.6214139199953</v>
      </c>
      <c r="Q38" s="169"/>
      <c r="R38" s="295">
        <v>-0.035963600000002316</v>
      </c>
      <c r="S38" s="169"/>
      <c r="T38" s="295">
        <v>37057.8</v>
      </c>
    </row>
    <row r="39" spans="5:20" s="363" customFormat="1" ht="12" customHeight="1">
      <c r="E39" s="377"/>
      <c r="F39" s="363" t="s">
        <v>536</v>
      </c>
      <c r="H39" s="385"/>
      <c r="I39" s="385"/>
      <c r="J39" s="295">
        <v>38656.568916138924</v>
      </c>
      <c r="K39" s="169"/>
      <c r="L39" s="295">
        <v>2118.6919222660513</v>
      </c>
      <c r="M39" s="169"/>
      <c r="N39" s="295">
        <v>-5156.042252324965</v>
      </c>
      <c r="O39" s="169"/>
      <c r="P39" s="295">
        <v>1039.9814139199952</v>
      </c>
      <c r="Q39" s="169"/>
      <c r="R39" s="295">
        <v>0</v>
      </c>
      <c r="S39" s="169"/>
      <c r="T39" s="295">
        <v>36659.2</v>
      </c>
    </row>
    <row r="40" spans="5:20" s="363" customFormat="1" ht="12" customHeight="1">
      <c r="E40" s="377"/>
      <c r="F40" s="363" t="s">
        <v>215</v>
      </c>
      <c r="H40" s="385"/>
      <c r="I40" s="385"/>
      <c r="J40" s="295">
        <v>300.09</v>
      </c>
      <c r="K40" s="169"/>
      <c r="L40" s="295">
        <v>182.6367893000004</v>
      </c>
      <c r="M40" s="169"/>
      <c r="N40" s="295">
        <v>-90.73082570000047</v>
      </c>
      <c r="O40" s="169"/>
      <c r="P40" s="295">
        <v>6.64</v>
      </c>
      <c r="Q40" s="169"/>
      <c r="R40" s="295">
        <v>-0.035963600000002316</v>
      </c>
      <c r="S40" s="169"/>
      <c r="T40" s="295">
        <v>398.6</v>
      </c>
    </row>
    <row r="41" spans="5:20" s="363" customFormat="1" ht="12" customHeight="1">
      <c r="E41" s="377" t="s">
        <v>438</v>
      </c>
      <c r="H41" s="377"/>
      <c r="I41" s="377"/>
      <c r="J41" s="295">
        <v>53.95352411999999</v>
      </c>
      <c r="K41" s="169"/>
      <c r="L41" s="295">
        <v>-32.4194037341</v>
      </c>
      <c r="M41" s="169"/>
      <c r="N41" s="295">
        <v>-21.62896687150667</v>
      </c>
      <c r="O41" s="169"/>
      <c r="P41" s="295">
        <v>200.44396319560673</v>
      </c>
      <c r="Q41" s="169"/>
      <c r="R41" s="295">
        <v>0</v>
      </c>
      <c r="S41" s="169"/>
      <c r="T41" s="295">
        <v>200.34911671000003</v>
      </c>
    </row>
    <row r="42" spans="5:20" s="363" customFormat="1" ht="12" customHeight="1">
      <c r="E42" s="377" t="s">
        <v>638</v>
      </c>
      <c r="H42" s="377"/>
      <c r="I42" s="377"/>
      <c r="J42" s="295">
        <v>65.65</v>
      </c>
      <c r="K42" s="169"/>
      <c r="L42" s="295">
        <v>-50.88</v>
      </c>
      <c r="M42" s="169"/>
      <c r="N42" s="295">
        <v>0</v>
      </c>
      <c r="O42" s="169"/>
      <c r="P42" s="295">
        <v>0</v>
      </c>
      <c r="Q42" s="169"/>
      <c r="R42" s="295">
        <v>-0.013267999999996505</v>
      </c>
      <c r="S42" s="169"/>
      <c r="T42" s="295">
        <v>14.756732</v>
      </c>
    </row>
    <row r="43" spans="5:20" s="363" customFormat="1" ht="12" customHeight="1">
      <c r="E43" s="377"/>
      <c r="F43" s="363" t="s">
        <v>22</v>
      </c>
      <c r="H43" s="377"/>
      <c r="I43" s="377"/>
      <c r="J43" s="295">
        <v>0</v>
      </c>
      <c r="K43" s="169"/>
      <c r="L43" s="295">
        <v>0</v>
      </c>
      <c r="M43" s="169"/>
      <c r="N43" s="295">
        <v>0</v>
      </c>
      <c r="O43" s="169"/>
      <c r="P43" s="295">
        <v>0</v>
      </c>
      <c r="Q43" s="169"/>
      <c r="R43" s="295">
        <v>0</v>
      </c>
      <c r="S43" s="169"/>
      <c r="T43" s="295">
        <v>0</v>
      </c>
    </row>
    <row r="44" spans="5:20" s="363" customFormat="1" ht="12" customHeight="1">
      <c r="E44" s="377"/>
      <c r="F44" s="363" t="s">
        <v>630</v>
      </c>
      <c r="H44" s="377"/>
      <c r="I44" s="377"/>
      <c r="J44" s="295">
        <v>0</v>
      </c>
      <c r="K44" s="169"/>
      <c r="L44" s="295">
        <v>0</v>
      </c>
      <c r="M44" s="169"/>
      <c r="N44" s="295">
        <v>0</v>
      </c>
      <c r="O44" s="169"/>
      <c r="P44" s="295">
        <v>0</v>
      </c>
      <c r="Q44" s="169"/>
      <c r="R44" s="295">
        <v>0</v>
      </c>
      <c r="S44" s="169"/>
      <c r="T44" s="295">
        <v>0</v>
      </c>
    </row>
    <row r="45" spans="6:20" s="363" customFormat="1" ht="12" customHeight="1">
      <c r="F45" s="363" t="s">
        <v>649</v>
      </c>
      <c r="H45" s="377"/>
      <c r="I45" s="377"/>
      <c r="J45" s="295">
        <v>0</v>
      </c>
      <c r="K45" s="169"/>
      <c r="L45" s="295">
        <v>0</v>
      </c>
      <c r="M45" s="169"/>
      <c r="N45" s="295">
        <v>0</v>
      </c>
      <c r="O45" s="169"/>
      <c r="P45" s="295">
        <v>0</v>
      </c>
      <c r="Q45" s="169"/>
      <c r="R45" s="295">
        <v>0</v>
      </c>
      <c r="S45" s="169"/>
      <c r="T45" s="295">
        <v>0</v>
      </c>
    </row>
    <row r="46" spans="5:20" s="363" customFormat="1" ht="12" customHeight="1">
      <c r="E46" s="377"/>
      <c r="F46" s="363" t="s">
        <v>74</v>
      </c>
      <c r="H46" s="377"/>
      <c r="I46" s="377"/>
      <c r="J46" s="295">
        <v>65.65</v>
      </c>
      <c r="K46" s="169"/>
      <c r="L46" s="295">
        <v>-50.88</v>
      </c>
      <c r="M46" s="169"/>
      <c r="N46" s="295">
        <v>0</v>
      </c>
      <c r="O46" s="169"/>
      <c r="P46" s="295">
        <v>0</v>
      </c>
      <c r="Q46" s="169"/>
      <c r="R46" s="295">
        <v>-0.013267999999996505</v>
      </c>
      <c r="S46" s="169"/>
      <c r="T46" s="295">
        <v>14.756732</v>
      </c>
    </row>
    <row r="47" spans="3:20" s="363" customFormat="1" ht="12" customHeight="1">
      <c r="C47" s="363" t="s">
        <v>651</v>
      </c>
      <c r="E47" s="377"/>
      <c r="H47" s="377"/>
      <c r="I47" s="377"/>
      <c r="J47" s="295">
        <v>9006.85171737804</v>
      </c>
      <c r="K47" s="169"/>
      <c r="L47" s="295">
        <v>279.67541962510035</v>
      </c>
      <c r="M47" s="169"/>
      <c r="N47" s="295">
        <v>-1018.1757683811728</v>
      </c>
      <c r="O47" s="169"/>
      <c r="P47" s="295">
        <v>76.04390896760728</v>
      </c>
      <c r="Q47" s="169"/>
      <c r="R47" s="295">
        <v>3.6282884304224012</v>
      </c>
      <c r="S47" s="169"/>
      <c r="T47" s="295">
        <v>8348.02356602</v>
      </c>
    </row>
    <row r="48" spans="5:20" s="363" customFormat="1" ht="12" customHeight="1">
      <c r="E48" s="377" t="s">
        <v>636</v>
      </c>
      <c r="H48" s="377"/>
      <c r="I48" s="377"/>
      <c r="J48" s="295">
        <v>0</v>
      </c>
      <c r="K48" s="169"/>
      <c r="L48" s="295">
        <v>0</v>
      </c>
      <c r="M48" s="169"/>
      <c r="N48" s="295">
        <v>0</v>
      </c>
      <c r="O48" s="169"/>
      <c r="P48" s="295">
        <v>0</v>
      </c>
      <c r="Q48" s="169"/>
      <c r="R48" s="295">
        <v>0</v>
      </c>
      <c r="S48" s="169"/>
      <c r="T48" s="295">
        <v>0</v>
      </c>
    </row>
    <row r="49" spans="5:20" s="363" customFormat="1" ht="12" customHeight="1">
      <c r="E49" s="377" t="s">
        <v>637</v>
      </c>
      <c r="H49" s="377"/>
      <c r="I49" s="377"/>
      <c r="J49" s="295">
        <v>8922.725019305757</v>
      </c>
      <c r="K49" s="169"/>
      <c r="L49" s="295">
        <v>307.37776261000033</v>
      </c>
      <c r="M49" s="169"/>
      <c r="N49" s="295">
        <v>-1013.5735297024928</v>
      </c>
      <c r="O49" s="169"/>
      <c r="P49" s="295">
        <v>42.18887773076828</v>
      </c>
      <c r="Q49" s="169"/>
      <c r="R49" s="295">
        <v>-180.82854594403443</v>
      </c>
      <c r="S49" s="169"/>
      <c r="T49" s="295">
        <v>8077.889583999999</v>
      </c>
    </row>
    <row r="50" spans="5:20" s="363" customFormat="1" ht="12" customHeight="1">
      <c r="E50" s="377"/>
      <c r="F50" s="363" t="s">
        <v>536</v>
      </c>
      <c r="H50" s="377"/>
      <c r="I50" s="377"/>
      <c r="J50" s="295">
        <v>6836.818232865777</v>
      </c>
      <c r="K50" s="169"/>
      <c r="L50" s="295">
        <v>137.8885282700003</v>
      </c>
      <c r="M50" s="169"/>
      <c r="N50" s="295">
        <v>-867.3463003130119</v>
      </c>
      <c r="O50" s="169"/>
      <c r="P50" s="295">
        <v>7.73793417723391</v>
      </c>
      <c r="Q50" s="169"/>
      <c r="R50" s="295">
        <v>0</v>
      </c>
      <c r="S50" s="169"/>
      <c r="T50" s="295">
        <v>6115.098394999999</v>
      </c>
    </row>
    <row r="51" spans="5:20" s="363" customFormat="1" ht="12" customHeight="1">
      <c r="E51" s="377"/>
      <c r="F51" s="363" t="s">
        <v>215</v>
      </c>
      <c r="H51" s="377"/>
      <c r="I51" s="377"/>
      <c r="J51" s="295">
        <v>2085.9067864399804</v>
      </c>
      <c r="K51" s="169"/>
      <c r="L51" s="295">
        <v>169.48923434000002</v>
      </c>
      <c r="M51" s="169"/>
      <c r="N51" s="295">
        <v>-146.22722938948095</v>
      </c>
      <c r="O51" s="169"/>
      <c r="P51" s="295">
        <v>34.45094355353437</v>
      </c>
      <c r="Q51" s="169"/>
      <c r="R51" s="295">
        <v>-180.82854594403443</v>
      </c>
      <c r="S51" s="169"/>
      <c r="T51" s="295">
        <v>1962.7911889999996</v>
      </c>
    </row>
    <row r="52" spans="5:20" s="363" customFormat="1" ht="12" customHeight="1">
      <c r="E52" s="377" t="s">
        <v>438</v>
      </c>
      <c r="H52" s="385"/>
      <c r="I52" s="385"/>
      <c r="J52" s="295">
        <v>27.751596919999997</v>
      </c>
      <c r="K52" s="169"/>
      <c r="L52" s="295">
        <v>-0.0736289849</v>
      </c>
      <c r="M52" s="169"/>
      <c r="N52" s="295">
        <v>-4.602238678679999</v>
      </c>
      <c r="O52" s="169"/>
      <c r="P52" s="295">
        <v>14.49621276357999</v>
      </c>
      <c r="Q52" s="169"/>
      <c r="R52" s="295">
        <v>0</v>
      </c>
      <c r="S52" s="169"/>
      <c r="T52" s="295">
        <v>37.57194201999999</v>
      </c>
    </row>
    <row r="53" spans="5:20" s="363" customFormat="1" ht="12" customHeight="1">
      <c r="E53" s="377" t="s">
        <v>638</v>
      </c>
      <c r="H53" s="385"/>
      <c r="I53" s="385"/>
      <c r="J53" s="295">
        <v>56.37510115228416</v>
      </c>
      <c r="K53" s="169"/>
      <c r="L53" s="295">
        <v>-27.628714000000002</v>
      </c>
      <c r="M53" s="169"/>
      <c r="N53" s="295">
        <v>0</v>
      </c>
      <c r="O53" s="169"/>
      <c r="P53" s="295">
        <v>19.358818473259</v>
      </c>
      <c r="Q53" s="169"/>
      <c r="R53" s="295">
        <v>184.45683437445683</v>
      </c>
      <c r="S53" s="169"/>
      <c r="T53" s="295">
        <v>232.56204</v>
      </c>
    </row>
    <row r="54" spans="5:20" s="363" customFormat="1" ht="12" customHeight="1">
      <c r="E54" s="377"/>
      <c r="F54" s="363" t="s">
        <v>22</v>
      </c>
      <c r="H54" s="377"/>
      <c r="I54" s="377"/>
      <c r="J54" s="295">
        <v>0</v>
      </c>
      <c r="K54" s="169"/>
      <c r="L54" s="295">
        <v>0</v>
      </c>
      <c r="M54" s="169"/>
      <c r="N54" s="295">
        <v>0</v>
      </c>
      <c r="O54" s="169"/>
      <c r="P54" s="295">
        <v>0</v>
      </c>
      <c r="Q54" s="169"/>
      <c r="R54" s="295">
        <v>0</v>
      </c>
      <c r="S54" s="169"/>
      <c r="T54" s="295">
        <v>0</v>
      </c>
    </row>
    <row r="55" spans="5:20" s="363" customFormat="1" ht="12" customHeight="1">
      <c r="E55" s="377"/>
      <c r="F55" s="363" t="s">
        <v>630</v>
      </c>
      <c r="H55" s="377"/>
      <c r="I55" s="377"/>
      <c r="J55" s="295">
        <v>0</v>
      </c>
      <c r="K55" s="169"/>
      <c r="L55" s="295">
        <v>0</v>
      </c>
      <c r="M55" s="169"/>
      <c r="N55" s="295">
        <v>0</v>
      </c>
      <c r="O55" s="169"/>
      <c r="P55" s="295">
        <v>0</v>
      </c>
      <c r="Q55" s="169"/>
      <c r="R55" s="295">
        <v>0</v>
      </c>
      <c r="S55" s="169"/>
      <c r="T55" s="295">
        <v>0</v>
      </c>
    </row>
    <row r="56" spans="6:20" s="363" customFormat="1" ht="12" customHeight="1">
      <c r="F56" s="363" t="s">
        <v>649</v>
      </c>
      <c r="H56" s="377"/>
      <c r="I56" s="377"/>
      <c r="J56" s="295">
        <v>0</v>
      </c>
      <c r="K56" s="169"/>
      <c r="L56" s="295">
        <v>0</v>
      </c>
      <c r="M56" s="169"/>
      <c r="N56" s="295">
        <v>0</v>
      </c>
      <c r="O56" s="169"/>
      <c r="P56" s="295">
        <v>0</v>
      </c>
      <c r="Q56" s="169"/>
      <c r="R56" s="295">
        <v>0</v>
      </c>
      <c r="S56" s="169"/>
      <c r="T56" s="295">
        <v>0</v>
      </c>
    </row>
    <row r="57" spans="5:20" s="363" customFormat="1" ht="12" customHeight="1">
      <c r="E57" s="377"/>
      <c r="F57" s="363" t="s">
        <v>74</v>
      </c>
      <c r="H57" s="377"/>
      <c r="I57" s="377"/>
      <c r="J57" s="295">
        <v>56.37510115228416</v>
      </c>
      <c r="K57" s="169"/>
      <c r="L57" s="295">
        <v>-27.628714000000002</v>
      </c>
      <c r="M57" s="169"/>
      <c r="N57" s="295">
        <v>0</v>
      </c>
      <c r="O57" s="169"/>
      <c r="P57" s="295">
        <v>19.358818473259</v>
      </c>
      <c r="Q57" s="169"/>
      <c r="R57" s="295">
        <v>184.45683437445683</v>
      </c>
      <c r="S57" s="169"/>
      <c r="T57" s="295">
        <v>232.56204</v>
      </c>
    </row>
    <row r="58" spans="2:20" s="381" customFormat="1" ht="12" customHeight="1">
      <c r="B58" s="381" t="s">
        <v>761</v>
      </c>
      <c r="E58" s="382"/>
      <c r="H58" s="382"/>
      <c r="I58" s="382"/>
      <c r="J58" s="330">
        <v>72482.18281762308</v>
      </c>
      <c r="K58" s="193"/>
      <c r="L58" s="330">
        <v>4217.102728814886</v>
      </c>
      <c r="M58" s="193"/>
      <c r="N58" s="330">
        <v>-3295.1170080950274</v>
      </c>
      <c r="O58" s="193"/>
      <c r="P58" s="330">
        <v>1882.9887545861109</v>
      </c>
      <c r="Q58" s="193"/>
      <c r="R58" s="330">
        <v>0.03452496283296114</v>
      </c>
      <c r="S58" s="193"/>
      <c r="T58" s="330">
        <v>75287.17266437889</v>
      </c>
    </row>
    <row r="59" spans="5:20" s="363" customFormat="1" ht="12" customHeight="1">
      <c r="E59" s="377" t="s">
        <v>161</v>
      </c>
      <c r="H59" s="377"/>
      <c r="I59" s="377"/>
      <c r="J59" s="295">
        <v>31623.953102901927</v>
      </c>
      <c r="K59" s="169"/>
      <c r="L59" s="295">
        <v>1992.09793638</v>
      </c>
      <c r="M59" s="169"/>
      <c r="N59" s="295">
        <v>-1155.55295486476</v>
      </c>
      <c r="O59" s="169"/>
      <c r="P59" s="295">
        <v>536.1497968398562</v>
      </c>
      <c r="Q59" s="169"/>
      <c r="R59" s="295">
        <v>0</v>
      </c>
      <c r="S59" s="169"/>
      <c r="T59" s="295">
        <v>32996.62872774404</v>
      </c>
    </row>
    <row r="60" spans="5:20" s="363" customFormat="1" ht="12" customHeight="1">
      <c r="E60" s="377"/>
      <c r="F60" s="363" t="s">
        <v>631</v>
      </c>
      <c r="H60" s="377"/>
      <c r="I60" s="377"/>
      <c r="J60" s="295">
        <v>28108.261867987112</v>
      </c>
      <c r="K60" s="169"/>
      <c r="L60" s="295">
        <v>1907.3571917</v>
      </c>
      <c r="M60" s="169"/>
      <c r="N60" s="295">
        <v>-1155.55295486476</v>
      </c>
      <c r="O60" s="169"/>
      <c r="P60" s="295">
        <v>536.1497968398562</v>
      </c>
      <c r="Q60" s="169"/>
      <c r="R60" s="295">
        <v>0</v>
      </c>
      <c r="S60" s="169"/>
      <c r="T60" s="295">
        <v>29396.196748149232</v>
      </c>
    </row>
    <row r="61" spans="5:20" s="363" customFormat="1" ht="12" customHeight="1">
      <c r="E61" s="377"/>
      <c r="F61" s="363" t="s">
        <v>17</v>
      </c>
      <c r="H61" s="377"/>
      <c r="I61" s="377"/>
      <c r="J61" s="295">
        <v>3515.691234914814</v>
      </c>
      <c r="K61" s="169"/>
      <c r="L61" s="295">
        <v>84.74074468</v>
      </c>
      <c r="M61" s="169"/>
      <c r="N61" s="295">
        <v>0</v>
      </c>
      <c r="O61" s="169"/>
      <c r="P61" s="295">
        <v>0</v>
      </c>
      <c r="Q61" s="169"/>
      <c r="R61" s="295">
        <v>0</v>
      </c>
      <c r="S61" s="169"/>
      <c r="T61" s="295">
        <v>3600.431979594813</v>
      </c>
    </row>
    <row r="62" spans="5:20" s="363" customFormat="1" ht="12" customHeight="1">
      <c r="E62" s="377" t="s">
        <v>78</v>
      </c>
      <c r="H62" s="377"/>
      <c r="I62" s="377"/>
      <c r="J62" s="295">
        <v>21923.318351072125</v>
      </c>
      <c r="K62" s="169"/>
      <c r="L62" s="295">
        <v>725.0475253000001</v>
      </c>
      <c r="M62" s="169"/>
      <c r="N62" s="295">
        <v>-2229.756562515214</v>
      </c>
      <c r="O62" s="169"/>
      <c r="P62" s="295">
        <v>413.8276769375014</v>
      </c>
      <c r="Q62" s="169"/>
      <c r="R62" s="295">
        <v>0</v>
      </c>
      <c r="S62" s="169"/>
      <c r="T62" s="295">
        <v>20832.43699079441</v>
      </c>
    </row>
    <row r="63" spans="5:20" s="363" customFormat="1" ht="12" customHeight="1">
      <c r="E63" s="377"/>
      <c r="F63" s="363" t="s">
        <v>536</v>
      </c>
      <c r="H63" s="385"/>
      <c r="I63" s="385"/>
      <c r="J63" s="295">
        <v>18620.764812322097</v>
      </c>
      <c r="K63" s="169"/>
      <c r="L63" s="295">
        <v>605.2768553600001</v>
      </c>
      <c r="M63" s="169"/>
      <c r="N63" s="295">
        <v>-2048.28412935543</v>
      </c>
      <c r="O63" s="169"/>
      <c r="P63" s="295">
        <v>248.7</v>
      </c>
      <c r="Q63" s="169"/>
      <c r="R63" s="295">
        <v>0</v>
      </c>
      <c r="S63" s="169"/>
      <c r="T63" s="295">
        <v>17426.457538326664</v>
      </c>
    </row>
    <row r="64" spans="5:20" s="363" customFormat="1" ht="12" customHeight="1">
      <c r="E64" s="377"/>
      <c r="F64" s="363" t="s">
        <v>215</v>
      </c>
      <c r="H64" s="385"/>
      <c r="I64" s="385"/>
      <c r="J64" s="295">
        <v>3302.553538750027</v>
      </c>
      <c r="K64" s="169"/>
      <c r="L64" s="295">
        <v>119.77066993999999</v>
      </c>
      <c r="M64" s="169"/>
      <c r="N64" s="295">
        <v>-181.47243315978375</v>
      </c>
      <c r="O64" s="169"/>
      <c r="P64" s="295">
        <v>165.1276769375014</v>
      </c>
      <c r="Q64" s="169"/>
      <c r="R64" s="295">
        <v>0</v>
      </c>
      <c r="S64" s="169"/>
      <c r="T64" s="295">
        <v>3405.9794524677454</v>
      </c>
    </row>
    <row r="65" spans="5:20" s="363" customFormat="1" ht="12" customHeight="1">
      <c r="E65" s="377" t="s">
        <v>438</v>
      </c>
      <c r="H65" s="377"/>
      <c r="I65" s="377"/>
      <c r="J65" s="295">
        <v>135.09257520999995</v>
      </c>
      <c r="K65" s="169"/>
      <c r="L65" s="295">
        <v>-822.2081243137001</v>
      </c>
      <c r="M65" s="169"/>
      <c r="N65" s="295">
        <v>90.19250928494668</v>
      </c>
      <c r="O65" s="169"/>
      <c r="P65" s="295">
        <v>841.0112808087533</v>
      </c>
      <c r="Q65" s="169"/>
      <c r="R65" s="295">
        <v>0</v>
      </c>
      <c r="S65" s="169"/>
      <c r="T65" s="295">
        <v>244.08824098999997</v>
      </c>
    </row>
    <row r="66" spans="5:20" s="363" customFormat="1" ht="12" customHeight="1">
      <c r="E66" s="377" t="s">
        <v>81</v>
      </c>
      <c r="H66" s="377"/>
      <c r="I66" s="377"/>
      <c r="J66" s="295">
        <v>18799.81878843902</v>
      </c>
      <c r="K66" s="169"/>
      <c r="L66" s="295">
        <v>2322.165391448586</v>
      </c>
      <c r="M66" s="169"/>
      <c r="N66" s="295">
        <v>0</v>
      </c>
      <c r="O66" s="169"/>
      <c r="P66" s="295">
        <v>92</v>
      </c>
      <c r="Q66" s="169"/>
      <c r="R66" s="295">
        <v>0.03452496283296114</v>
      </c>
      <c r="S66" s="169"/>
      <c r="T66" s="295">
        <v>21214.01870485044</v>
      </c>
    </row>
    <row r="67" spans="5:20" s="363" customFormat="1" ht="12" customHeight="1">
      <c r="E67" s="377"/>
      <c r="F67" s="363" t="s">
        <v>21</v>
      </c>
      <c r="H67" s="377"/>
      <c r="I67" s="377"/>
      <c r="J67" s="295">
        <v>11083.611557648626</v>
      </c>
      <c r="K67" s="169"/>
      <c r="L67" s="295">
        <v>1722.394394999997</v>
      </c>
      <c r="M67" s="169"/>
      <c r="N67" s="295">
        <v>0</v>
      </c>
      <c r="O67" s="169"/>
      <c r="P67" s="295">
        <v>0</v>
      </c>
      <c r="Q67" s="169"/>
      <c r="R67" s="295">
        <v>0.011985112832917366</v>
      </c>
      <c r="S67" s="169"/>
      <c r="T67" s="295">
        <v>12806.017937761457</v>
      </c>
    </row>
    <row r="68" spans="5:20" s="363" customFormat="1" ht="12" customHeight="1">
      <c r="E68" s="377"/>
      <c r="F68" s="363" t="s">
        <v>22</v>
      </c>
      <c r="H68" s="377"/>
      <c r="I68" s="377"/>
      <c r="J68" s="295">
        <v>24.076720549999997</v>
      </c>
      <c r="K68" s="169"/>
      <c r="L68" s="295">
        <v>12.3057396</v>
      </c>
      <c r="M68" s="169"/>
      <c r="N68" s="295">
        <v>0</v>
      </c>
      <c r="O68" s="169"/>
      <c r="P68" s="295">
        <v>0</v>
      </c>
      <c r="Q68" s="169"/>
      <c r="R68" s="295">
        <v>0.017539849999991475</v>
      </c>
      <c r="S68" s="169"/>
      <c r="T68" s="295">
        <v>36.4</v>
      </c>
    </row>
    <row r="69" spans="5:20" s="363" customFormat="1" ht="12" customHeight="1">
      <c r="E69" s="377"/>
      <c r="F69" s="363" t="s">
        <v>630</v>
      </c>
      <c r="H69" s="377"/>
      <c r="I69" s="377"/>
      <c r="J69" s="295">
        <v>24.076720549999997</v>
      </c>
      <c r="K69" s="169"/>
      <c r="L69" s="295">
        <v>12.3057396</v>
      </c>
      <c r="M69" s="169"/>
      <c r="N69" s="295">
        <v>0</v>
      </c>
      <c r="O69" s="169"/>
      <c r="P69" s="295">
        <v>0</v>
      </c>
      <c r="Q69" s="169"/>
      <c r="R69" s="295">
        <v>0.017539849999991475</v>
      </c>
      <c r="S69" s="169"/>
      <c r="T69" s="295">
        <v>36.4</v>
      </c>
    </row>
    <row r="70" spans="5:20" s="363" customFormat="1" ht="12" customHeight="1">
      <c r="E70" s="377"/>
      <c r="F70" s="363" t="s">
        <v>649</v>
      </c>
      <c r="H70" s="377"/>
      <c r="I70" s="377"/>
      <c r="J70" s="295">
        <v>0</v>
      </c>
      <c r="K70" s="169"/>
      <c r="L70" s="295">
        <v>0</v>
      </c>
      <c r="M70" s="169"/>
      <c r="N70" s="295">
        <v>0</v>
      </c>
      <c r="O70" s="169"/>
      <c r="P70" s="295">
        <v>0</v>
      </c>
      <c r="Q70" s="169"/>
      <c r="R70" s="295">
        <v>0</v>
      </c>
      <c r="S70" s="169"/>
      <c r="T70" s="295">
        <v>0</v>
      </c>
    </row>
    <row r="71" spans="2:20" s="363" customFormat="1" ht="12" customHeight="1">
      <c r="B71" s="364"/>
      <c r="C71" s="364"/>
      <c r="D71" s="364"/>
      <c r="E71" s="364"/>
      <c r="F71" s="364" t="s">
        <v>74</v>
      </c>
      <c r="H71" s="377"/>
      <c r="I71" s="377"/>
      <c r="J71" s="295">
        <v>7692.130510240395</v>
      </c>
      <c r="K71" s="169"/>
      <c r="L71" s="295">
        <v>587.465256848589</v>
      </c>
      <c r="M71" s="169"/>
      <c r="N71" s="295">
        <v>0</v>
      </c>
      <c r="O71" s="169"/>
      <c r="P71" s="295">
        <v>92</v>
      </c>
      <c r="Q71" s="169"/>
      <c r="R71" s="295">
        <v>0.005000000000052296</v>
      </c>
      <c r="S71" s="169"/>
      <c r="T71" s="295">
        <v>8371.600767088985</v>
      </c>
    </row>
    <row r="72" spans="6:20" s="363" customFormat="1" ht="12" customHeight="1">
      <c r="F72" s="363" t="s">
        <v>24</v>
      </c>
      <c r="H72" s="377"/>
      <c r="I72" s="377"/>
      <c r="J72" s="295">
        <v>0</v>
      </c>
      <c r="K72" s="169"/>
      <c r="L72" s="295">
        <v>0</v>
      </c>
      <c r="M72" s="169"/>
      <c r="N72" s="295">
        <v>0</v>
      </c>
      <c r="O72" s="169"/>
      <c r="P72" s="295">
        <v>0</v>
      </c>
      <c r="Q72" s="169"/>
      <c r="R72" s="295">
        <v>0</v>
      </c>
      <c r="S72" s="169"/>
      <c r="T72" s="295">
        <v>0</v>
      </c>
    </row>
    <row r="73" spans="10:20" s="333" customFormat="1" ht="12" customHeight="1">
      <c r="J73" s="295"/>
      <c r="K73" s="169"/>
      <c r="L73" s="295"/>
      <c r="M73" s="169"/>
      <c r="N73" s="295"/>
      <c r="O73" s="169"/>
      <c r="P73" s="295"/>
      <c r="Q73" s="169"/>
      <c r="R73" s="295"/>
      <c r="S73" s="169"/>
      <c r="T73" s="295"/>
    </row>
    <row r="74" spans="2:20" s="363" customFormat="1" ht="12" customHeight="1">
      <c r="B74" s="363" t="s">
        <v>629</v>
      </c>
      <c r="H74" s="377"/>
      <c r="I74" s="377"/>
      <c r="J74" s="295">
        <v>163857.87785844185</v>
      </c>
      <c r="K74" s="169"/>
      <c r="L74" s="295">
        <v>6028.675018021255</v>
      </c>
      <c r="M74" s="169"/>
      <c r="N74" s="295">
        <v>1732.2328318386715</v>
      </c>
      <c r="O74" s="169"/>
      <c r="P74" s="295">
        <v>15798.02731892922</v>
      </c>
      <c r="Q74" s="169"/>
      <c r="R74" s="295">
        <v>17.565372389701515</v>
      </c>
      <c r="S74" s="169"/>
      <c r="T74" s="295">
        <v>187434.3783143207</v>
      </c>
    </row>
    <row r="75" spans="8:20" s="363" customFormat="1" ht="12" customHeight="1">
      <c r="H75" s="377"/>
      <c r="I75" s="377"/>
      <c r="J75" s="295"/>
      <c r="K75" s="169"/>
      <c r="L75" s="295"/>
      <c r="M75" s="169"/>
      <c r="N75" s="295"/>
      <c r="O75" s="169"/>
      <c r="P75" s="295"/>
      <c r="Q75" s="169"/>
      <c r="R75" s="295"/>
      <c r="S75" s="169"/>
      <c r="T75" s="295"/>
    </row>
    <row r="76" spans="2:20" s="381" customFormat="1" ht="12" customHeight="1">
      <c r="B76" s="381" t="s">
        <v>759</v>
      </c>
      <c r="D76" s="382"/>
      <c r="E76" s="382"/>
      <c r="H76" s="382"/>
      <c r="I76" s="382"/>
      <c r="J76" s="330">
        <v>3637.5270244167086</v>
      </c>
      <c r="K76" s="193"/>
      <c r="L76" s="330">
        <v>-683.4770431099105</v>
      </c>
      <c r="M76" s="193"/>
      <c r="N76" s="330">
        <v>67.7</v>
      </c>
      <c r="O76" s="193"/>
      <c r="P76" s="330">
        <v>12.5</v>
      </c>
      <c r="Q76" s="193"/>
      <c r="R76" s="330">
        <v>15.447007397136936</v>
      </c>
      <c r="S76" s="193"/>
      <c r="T76" s="330">
        <v>3049.696988703935</v>
      </c>
    </row>
    <row r="77" spans="4:20" s="363" customFormat="1" ht="12" customHeight="1">
      <c r="D77" s="377"/>
      <c r="E77" s="377" t="s">
        <v>78</v>
      </c>
      <c r="H77" s="377"/>
      <c r="I77" s="377"/>
      <c r="J77" s="295">
        <v>2485.988781292369</v>
      </c>
      <c r="K77" s="169"/>
      <c r="L77" s="295">
        <v>-659.134922</v>
      </c>
      <c r="M77" s="169"/>
      <c r="N77" s="295">
        <v>67.7</v>
      </c>
      <c r="O77" s="169"/>
      <c r="P77" s="295">
        <v>0</v>
      </c>
      <c r="Q77" s="169"/>
      <c r="R77" s="295">
        <v>-0.03863752572563328</v>
      </c>
      <c r="S77" s="169"/>
      <c r="T77" s="295">
        <v>1894.5152217666432</v>
      </c>
    </row>
    <row r="78" spans="4:20" s="363" customFormat="1" ht="12" customHeight="1">
      <c r="D78" s="377"/>
      <c r="E78" s="377"/>
      <c r="F78" s="363" t="s">
        <v>215</v>
      </c>
      <c r="H78" s="377"/>
      <c r="I78" s="377"/>
      <c r="J78" s="295">
        <v>2485.988781292369</v>
      </c>
      <c r="K78" s="169"/>
      <c r="L78" s="295">
        <v>-659.134922</v>
      </c>
      <c r="M78" s="169"/>
      <c r="N78" s="295">
        <v>67.7</v>
      </c>
      <c r="O78" s="169"/>
      <c r="P78" s="295">
        <v>0</v>
      </c>
      <c r="Q78" s="169"/>
      <c r="R78" s="295">
        <v>-0.03863752572563328</v>
      </c>
      <c r="S78" s="169"/>
      <c r="T78" s="295">
        <v>1894.5152217666432</v>
      </c>
    </row>
    <row r="79" spans="5:20" s="363" customFormat="1" ht="12" customHeight="1">
      <c r="E79" s="377" t="s">
        <v>438</v>
      </c>
      <c r="H79" s="377"/>
      <c r="I79" s="377"/>
      <c r="J79" s="295">
        <v>0</v>
      </c>
      <c r="K79" s="169"/>
      <c r="L79" s="295">
        <v>0</v>
      </c>
      <c r="M79" s="169"/>
      <c r="N79" s="295">
        <v>0</v>
      </c>
      <c r="O79" s="169"/>
      <c r="P79" s="295">
        <v>0</v>
      </c>
      <c r="Q79" s="169"/>
      <c r="R79" s="295">
        <v>0</v>
      </c>
      <c r="S79" s="169"/>
      <c r="T79" s="295">
        <v>0</v>
      </c>
    </row>
    <row r="80" spans="5:20" s="363" customFormat="1" ht="12" customHeight="1">
      <c r="E80" s="377" t="s">
        <v>81</v>
      </c>
      <c r="H80" s="377"/>
      <c r="I80" s="377"/>
      <c r="J80" s="295">
        <v>1151.5382431243397</v>
      </c>
      <c r="K80" s="169"/>
      <c r="L80" s="295">
        <v>-24.342121109910543</v>
      </c>
      <c r="M80" s="169"/>
      <c r="N80" s="295">
        <v>0</v>
      </c>
      <c r="O80" s="169"/>
      <c r="P80" s="295">
        <v>12.5</v>
      </c>
      <c r="Q80" s="169"/>
      <c r="R80" s="295">
        <v>15.48564492286257</v>
      </c>
      <c r="S80" s="169"/>
      <c r="T80" s="295">
        <v>1155.1817669372917</v>
      </c>
    </row>
    <row r="81" spans="5:20" s="363" customFormat="1" ht="12" customHeight="1">
      <c r="E81" s="377"/>
      <c r="F81" s="363" t="s">
        <v>21</v>
      </c>
      <c r="H81" s="385"/>
      <c r="I81" s="385"/>
      <c r="J81" s="295">
        <v>0</v>
      </c>
      <c r="K81" s="169"/>
      <c r="L81" s="295">
        <v>-15.468305514529956</v>
      </c>
      <c r="M81" s="169"/>
      <c r="N81" s="295">
        <v>0</v>
      </c>
      <c r="O81" s="169"/>
      <c r="P81" s="295">
        <v>0</v>
      </c>
      <c r="Q81" s="169"/>
      <c r="R81" s="295">
        <v>15.468305514529956</v>
      </c>
      <c r="S81" s="169"/>
      <c r="T81" s="295">
        <v>0</v>
      </c>
    </row>
    <row r="82" spans="5:20" s="363" customFormat="1" ht="12" customHeight="1">
      <c r="E82" s="377"/>
      <c r="F82" s="363" t="s">
        <v>630</v>
      </c>
      <c r="H82" s="385"/>
      <c r="I82" s="385"/>
      <c r="J82" s="295">
        <v>0</v>
      </c>
      <c r="K82" s="169"/>
      <c r="L82" s="295">
        <v>0</v>
      </c>
      <c r="M82" s="169"/>
      <c r="N82" s="295">
        <v>0</v>
      </c>
      <c r="O82" s="169"/>
      <c r="P82" s="295">
        <v>0</v>
      </c>
      <c r="Q82" s="169"/>
      <c r="R82" s="295">
        <v>0</v>
      </c>
      <c r="S82" s="169"/>
      <c r="T82" s="295">
        <v>0</v>
      </c>
    </row>
    <row r="83" spans="5:20" s="363" customFormat="1" ht="12" customHeight="1">
      <c r="E83" s="377"/>
      <c r="F83" s="363" t="s">
        <v>649</v>
      </c>
      <c r="H83" s="377"/>
      <c r="I83" s="377"/>
      <c r="J83" s="295">
        <v>0</v>
      </c>
      <c r="K83" s="169"/>
      <c r="L83" s="295">
        <v>-15.468305514529956</v>
      </c>
      <c r="M83" s="169"/>
      <c r="N83" s="295">
        <v>0</v>
      </c>
      <c r="O83" s="169"/>
      <c r="P83" s="295">
        <v>0</v>
      </c>
      <c r="Q83" s="169"/>
      <c r="R83" s="295">
        <v>15.468305514529956</v>
      </c>
      <c r="S83" s="169"/>
      <c r="T83" s="295">
        <v>0</v>
      </c>
    </row>
    <row r="84" spans="5:20" s="363" customFormat="1" ht="12" customHeight="1">
      <c r="E84" s="377"/>
      <c r="F84" s="363" t="s">
        <v>22</v>
      </c>
      <c r="H84" s="377"/>
      <c r="I84" s="377"/>
      <c r="J84" s="295">
        <v>1151.5382431243397</v>
      </c>
      <c r="K84" s="169"/>
      <c r="L84" s="295">
        <v>-8.873815595380586</v>
      </c>
      <c r="M84" s="169"/>
      <c r="N84" s="295">
        <v>0</v>
      </c>
      <c r="O84" s="169"/>
      <c r="P84" s="295">
        <v>12.5</v>
      </c>
      <c r="Q84" s="169"/>
      <c r="R84" s="295">
        <v>0.017339408332613715</v>
      </c>
      <c r="S84" s="169"/>
      <c r="T84" s="295">
        <v>1155.1817669372917</v>
      </c>
    </row>
    <row r="85" spans="5:20" s="363" customFormat="1" ht="12" customHeight="1">
      <c r="E85" s="377"/>
      <c r="F85" s="363" t="s">
        <v>630</v>
      </c>
      <c r="H85" s="385"/>
      <c r="I85" s="385"/>
      <c r="J85" s="295">
        <v>0</v>
      </c>
      <c r="K85" s="169"/>
      <c r="L85" s="295">
        <v>0</v>
      </c>
      <c r="M85" s="169"/>
      <c r="N85" s="295">
        <v>0</v>
      </c>
      <c r="O85" s="169"/>
      <c r="P85" s="295">
        <v>0</v>
      </c>
      <c r="Q85" s="169"/>
      <c r="R85" s="295">
        <v>0</v>
      </c>
      <c r="S85" s="169"/>
      <c r="T85" s="295">
        <v>0</v>
      </c>
    </row>
    <row r="86" spans="5:20" s="363" customFormat="1" ht="12" customHeight="1">
      <c r="E86" s="377"/>
      <c r="F86" s="363" t="s">
        <v>649</v>
      </c>
      <c r="H86" s="385"/>
      <c r="I86" s="385"/>
      <c r="J86" s="295">
        <v>1151.5382431243397</v>
      </c>
      <c r="K86" s="169"/>
      <c r="L86" s="295">
        <v>-8.873815595380586</v>
      </c>
      <c r="M86" s="169"/>
      <c r="N86" s="295">
        <v>0</v>
      </c>
      <c r="O86" s="169"/>
      <c r="P86" s="295">
        <v>12.5</v>
      </c>
      <c r="Q86" s="169"/>
      <c r="R86" s="295">
        <v>0.017339408332613715</v>
      </c>
      <c r="S86" s="169"/>
      <c r="T86" s="295">
        <v>1155.1817669372917</v>
      </c>
    </row>
    <row r="87" spans="2:20" s="381" customFormat="1" ht="12" customHeight="1">
      <c r="B87" s="381" t="s">
        <v>760</v>
      </c>
      <c r="E87" s="382"/>
      <c r="H87" s="382"/>
      <c r="I87" s="382"/>
      <c r="J87" s="330">
        <v>18715.096883020797</v>
      </c>
      <c r="K87" s="193"/>
      <c r="L87" s="330">
        <v>377.6208132505007</v>
      </c>
      <c r="M87" s="193"/>
      <c r="N87" s="330">
        <v>-241.21975586143333</v>
      </c>
      <c r="O87" s="193"/>
      <c r="P87" s="330">
        <v>4407.383920545028</v>
      </c>
      <c r="Q87" s="193"/>
      <c r="R87" s="330">
        <v>0.6892876311006404</v>
      </c>
      <c r="S87" s="193"/>
      <c r="T87" s="330">
        <v>23259.571063285992</v>
      </c>
    </row>
    <row r="88" spans="2:20" s="363" customFormat="1" ht="12" customHeight="1">
      <c r="B88" s="377"/>
      <c r="C88" s="377" t="s">
        <v>647</v>
      </c>
      <c r="D88" s="377"/>
      <c r="E88" s="377"/>
      <c r="H88" s="377"/>
      <c r="I88" s="377"/>
      <c r="J88" s="295">
        <v>362.50008529999997</v>
      </c>
      <c r="K88" s="169"/>
      <c r="L88" s="295">
        <v>-5.8</v>
      </c>
      <c r="M88" s="169"/>
      <c r="N88" s="295">
        <v>0</v>
      </c>
      <c r="O88" s="169"/>
      <c r="P88" s="295">
        <v>15.7</v>
      </c>
      <c r="Q88" s="169"/>
      <c r="R88" s="295">
        <v>0.5</v>
      </c>
      <c r="S88" s="169"/>
      <c r="T88" s="295">
        <v>372.9</v>
      </c>
    </row>
    <row r="89" spans="2:20" s="363" customFormat="1" ht="12" customHeight="1">
      <c r="B89" s="377"/>
      <c r="C89" s="377"/>
      <c r="D89" s="377"/>
      <c r="E89" s="377" t="s">
        <v>78</v>
      </c>
      <c r="H89" s="377"/>
      <c r="I89" s="377"/>
      <c r="J89" s="295">
        <v>2.7</v>
      </c>
      <c r="K89" s="169"/>
      <c r="L89" s="295">
        <v>0</v>
      </c>
      <c r="M89" s="169"/>
      <c r="N89" s="295">
        <v>0</v>
      </c>
      <c r="O89" s="169"/>
      <c r="P89" s="295">
        <v>0</v>
      </c>
      <c r="Q89" s="169"/>
      <c r="R89" s="295">
        <v>0</v>
      </c>
      <c r="S89" s="169"/>
      <c r="T89" s="295">
        <v>2.7</v>
      </c>
    </row>
    <row r="90" spans="5:20" s="363" customFormat="1" ht="12" customHeight="1">
      <c r="E90" s="364" t="s">
        <v>438</v>
      </c>
      <c r="H90" s="377"/>
      <c r="I90" s="377"/>
      <c r="J90" s="295">
        <v>0</v>
      </c>
      <c r="K90" s="169"/>
      <c r="L90" s="295">
        <v>0</v>
      </c>
      <c r="M90" s="169"/>
      <c r="N90" s="295">
        <v>0</v>
      </c>
      <c r="O90" s="169"/>
      <c r="P90" s="295">
        <v>0</v>
      </c>
      <c r="Q90" s="169"/>
      <c r="R90" s="295">
        <v>0</v>
      </c>
      <c r="S90" s="169"/>
      <c r="T90" s="295">
        <v>0</v>
      </c>
    </row>
    <row r="91" spans="5:20" s="363" customFormat="1" ht="12" customHeight="1">
      <c r="E91" s="377" t="s">
        <v>81</v>
      </c>
      <c r="H91" s="377"/>
      <c r="I91" s="377"/>
      <c r="J91" s="295">
        <v>359.8000853</v>
      </c>
      <c r="K91" s="169"/>
      <c r="L91" s="295">
        <v>-5.8</v>
      </c>
      <c r="M91" s="169"/>
      <c r="N91" s="295">
        <v>0</v>
      </c>
      <c r="O91" s="169"/>
      <c r="P91" s="295">
        <v>15.7</v>
      </c>
      <c r="Q91" s="169"/>
      <c r="R91" s="295">
        <v>0.5</v>
      </c>
      <c r="S91" s="169"/>
      <c r="T91" s="295">
        <v>370.2</v>
      </c>
    </row>
    <row r="92" spans="5:20" s="363" customFormat="1" ht="12" customHeight="1">
      <c r="E92" s="377"/>
      <c r="F92" s="363" t="s">
        <v>22</v>
      </c>
      <c r="H92" s="377"/>
      <c r="I92" s="377"/>
      <c r="J92" s="295">
        <v>8.529999999984738E-05</v>
      </c>
      <c r="K92" s="169"/>
      <c r="L92" s="295">
        <v>0</v>
      </c>
      <c r="M92" s="169"/>
      <c r="N92" s="295">
        <v>0</v>
      </c>
      <c r="O92" s="169"/>
      <c r="P92" s="295">
        <v>0</v>
      </c>
      <c r="Q92" s="169"/>
      <c r="R92" s="295">
        <v>0</v>
      </c>
      <c r="S92" s="169"/>
      <c r="T92" s="295">
        <v>0</v>
      </c>
    </row>
    <row r="93" spans="5:20" s="363" customFormat="1" ht="12" customHeight="1">
      <c r="E93" s="377"/>
      <c r="F93" s="363" t="s">
        <v>630</v>
      </c>
      <c r="H93" s="377"/>
      <c r="I93" s="377"/>
      <c r="J93" s="295">
        <v>0</v>
      </c>
      <c r="K93" s="169"/>
      <c r="L93" s="295">
        <v>0</v>
      </c>
      <c r="M93" s="169"/>
      <c r="N93" s="295">
        <v>0</v>
      </c>
      <c r="O93" s="169"/>
      <c r="P93" s="295">
        <v>0</v>
      </c>
      <c r="Q93" s="169"/>
      <c r="R93" s="295">
        <v>0</v>
      </c>
      <c r="S93" s="169"/>
      <c r="T93" s="295">
        <v>0</v>
      </c>
    </row>
    <row r="94" spans="5:20" s="363" customFormat="1" ht="12" customHeight="1">
      <c r="E94" s="377"/>
      <c r="F94" s="363" t="s">
        <v>649</v>
      </c>
      <c r="H94" s="377"/>
      <c r="I94" s="377"/>
      <c r="J94" s="295">
        <v>8.529999999984738E-05</v>
      </c>
      <c r="K94" s="169"/>
      <c r="L94" s="295">
        <v>0</v>
      </c>
      <c r="M94" s="169"/>
      <c r="N94" s="295">
        <v>0</v>
      </c>
      <c r="O94" s="169"/>
      <c r="P94" s="295">
        <v>0</v>
      </c>
      <c r="Q94" s="169"/>
      <c r="R94" s="295">
        <v>-8.529999999984738E-05</v>
      </c>
      <c r="S94" s="169"/>
      <c r="T94" s="295">
        <v>0</v>
      </c>
    </row>
    <row r="95" spans="5:20" s="363" customFormat="1" ht="12" customHeight="1">
      <c r="E95" s="377"/>
      <c r="F95" s="363" t="s">
        <v>23</v>
      </c>
      <c r="H95" s="377"/>
      <c r="I95" s="377"/>
      <c r="J95" s="295">
        <v>155.2</v>
      </c>
      <c r="K95" s="169"/>
      <c r="L95" s="295">
        <v>-1.7</v>
      </c>
      <c r="M95" s="169"/>
      <c r="N95" s="295">
        <v>0</v>
      </c>
      <c r="O95" s="169"/>
      <c r="P95" s="295">
        <v>6.7</v>
      </c>
      <c r="Q95" s="169"/>
      <c r="R95" s="295">
        <v>0</v>
      </c>
      <c r="S95" s="169"/>
      <c r="T95" s="295">
        <v>160.2</v>
      </c>
    </row>
    <row r="96" spans="5:20" s="363" customFormat="1" ht="12" customHeight="1">
      <c r="E96" s="377"/>
      <c r="F96" s="363" t="s">
        <v>25</v>
      </c>
      <c r="H96" s="377"/>
      <c r="I96" s="377"/>
      <c r="J96" s="295">
        <v>12.6</v>
      </c>
      <c r="K96" s="169"/>
      <c r="L96" s="295">
        <v>-4.1</v>
      </c>
      <c r="M96" s="169"/>
      <c r="N96" s="295">
        <v>0</v>
      </c>
      <c r="O96" s="169"/>
      <c r="P96" s="295">
        <v>0</v>
      </c>
      <c r="Q96" s="169"/>
      <c r="R96" s="295">
        <v>0.5</v>
      </c>
      <c r="S96" s="169"/>
      <c r="T96" s="295">
        <v>9</v>
      </c>
    </row>
    <row r="97" spans="5:20" s="363" customFormat="1" ht="12" customHeight="1">
      <c r="E97" s="377"/>
      <c r="F97" s="363" t="s">
        <v>630</v>
      </c>
      <c r="H97" s="385"/>
      <c r="I97" s="385"/>
      <c r="J97" s="295">
        <v>12.6</v>
      </c>
      <c r="K97" s="169"/>
      <c r="L97" s="295">
        <v>-4.1</v>
      </c>
      <c r="M97" s="169"/>
      <c r="N97" s="295">
        <v>0</v>
      </c>
      <c r="O97" s="169"/>
      <c r="P97" s="295">
        <v>0</v>
      </c>
      <c r="Q97" s="169"/>
      <c r="R97" s="295">
        <v>0.5</v>
      </c>
      <c r="S97" s="169"/>
      <c r="T97" s="295">
        <v>9</v>
      </c>
    </row>
    <row r="98" spans="5:20" s="363" customFormat="1" ht="12" customHeight="1">
      <c r="E98" s="377"/>
      <c r="F98" s="363" t="s">
        <v>649</v>
      </c>
      <c r="H98" s="385"/>
      <c r="I98" s="385"/>
      <c r="J98" s="295">
        <v>0</v>
      </c>
      <c r="K98" s="169"/>
      <c r="L98" s="295">
        <v>0</v>
      </c>
      <c r="M98" s="169"/>
      <c r="N98" s="295">
        <v>0</v>
      </c>
      <c r="O98" s="169"/>
      <c r="P98" s="295">
        <v>0</v>
      </c>
      <c r="Q98" s="169"/>
      <c r="R98" s="295">
        <v>0</v>
      </c>
      <c r="S98" s="169"/>
      <c r="T98" s="295">
        <v>0</v>
      </c>
    </row>
    <row r="99" spans="5:20" s="363" customFormat="1" ht="12" customHeight="1">
      <c r="E99" s="377"/>
      <c r="F99" s="363" t="s">
        <v>646</v>
      </c>
      <c r="H99" s="377"/>
      <c r="I99" s="377"/>
      <c r="J99" s="295">
        <v>192</v>
      </c>
      <c r="K99" s="169"/>
      <c r="L99" s="295">
        <v>0</v>
      </c>
      <c r="M99" s="169"/>
      <c r="N99" s="295">
        <v>0</v>
      </c>
      <c r="O99" s="169"/>
      <c r="P99" s="295">
        <v>9</v>
      </c>
      <c r="Q99" s="169"/>
      <c r="R99" s="295">
        <v>0</v>
      </c>
      <c r="S99" s="169"/>
      <c r="T99" s="295">
        <v>201</v>
      </c>
    </row>
    <row r="100" spans="2:20" s="363" customFormat="1" ht="12" customHeight="1">
      <c r="B100" s="377"/>
      <c r="C100" s="377" t="s">
        <v>648</v>
      </c>
      <c r="D100" s="377"/>
      <c r="E100" s="377"/>
      <c r="H100" s="377"/>
      <c r="I100" s="377"/>
      <c r="J100" s="295">
        <v>18352.5967977208</v>
      </c>
      <c r="K100" s="169"/>
      <c r="L100" s="295">
        <v>383.4208132505007</v>
      </c>
      <c r="M100" s="169"/>
      <c r="N100" s="295">
        <v>-241.21975586143333</v>
      </c>
      <c r="O100" s="169"/>
      <c r="P100" s="295">
        <v>4391.683920545028</v>
      </c>
      <c r="Q100" s="169"/>
      <c r="R100" s="295">
        <v>0.1892876311006404</v>
      </c>
      <c r="S100" s="169"/>
      <c r="T100" s="295">
        <v>22886.67106328599</v>
      </c>
    </row>
    <row r="101" spans="2:20" s="363" customFormat="1" ht="12" customHeight="1">
      <c r="B101" s="377"/>
      <c r="C101" s="377"/>
      <c r="D101" s="377"/>
      <c r="E101" s="377" t="s">
        <v>161</v>
      </c>
      <c r="H101" s="377"/>
      <c r="I101" s="377"/>
      <c r="J101" s="295">
        <v>5316.063581557961</v>
      </c>
      <c r="K101" s="169"/>
      <c r="L101" s="295">
        <v>41.228751671247494</v>
      </c>
      <c r="M101" s="169"/>
      <c r="N101" s="295">
        <v>72.30697308291292</v>
      </c>
      <c r="O101" s="169"/>
      <c r="P101" s="295">
        <v>702.0946484245064</v>
      </c>
      <c r="Q101" s="169"/>
      <c r="R101" s="295">
        <v>0</v>
      </c>
      <c r="S101" s="169"/>
      <c r="T101" s="295">
        <v>6131.693954736627</v>
      </c>
    </row>
    <row r="102" spans="5:20" s="363" customFormat="1" ht="12" customHeight="1">
      <c r="E102" s="377" t="s">
        <v>78</v>
      </c>
      <c r="H102" s="377"/>
      <c r="I102" s="377"/>
      <c r="J102" s="295">
        <v>2611.9239260786294</v>
      </c>
      <c r="K102" s="169"/>
      <c r="L102" s="295">
        <v>77.14168243610732</v>
      </c>
      <c r="M102" s="169"/>
      <c r="N102" s="295">
        <v>-102.89665880073687</v>
      </c>
      <c r="O102" s="169"/>
      <c r="P102" s="295">
        <v>181.92019384374203</v>
      </c>
      <c r="Q102" s="169"/>
      <c r="R102" s="295">
        <v>0.22207144729812</v>
      </c>
      <c r="S102" s="169"/>
      <c r="T102" s="295">
        <v>2768.31121500504</v>
      </c>
    </row>
    <row r="103" spans="5:20" s="363" customFormat="1" ht="12" customHeight="1">
      <c r="E103" s="377"/>
      <c r="F103" s="363" t="s">
        <v>536</v>
      </c>
      <c r="H103" s="377"/>
      <c r="I103" s="377"/>
      <c r="J103" s="295">
        <v>1326.0405365449092</v>
      </c>
      <c r="K103" s="169"/>
      <c r="L103" s="295">
        <v>46.17686848610732</v>
      </c>
      <c r="M103" s="169"/>
      <c r="N103" s="295">
        <v>-79.89665880073687</v>
      </c>
      <c r="O103" s="169"/>
      <c r="P103" s="295">
        <v>181.92019384374203</v>
      </c>
      <c r="Q103" s="169"/>
      <c r="R103" s="295">
        <v>0</v>
      </c>
      <c r="S103" s="169"/>
      <c r="T103" s="295">
        <v>1474.2409400740216</v>
      </c>
    </row>
    <row r="104" spans="5:20" s="363" customFormat="1" ht="12" customHeight="1">
      <c r="E104" s="377"/>
      <c r="F104" s="363" t="s">
        <v>215</v>
      </c>
      <c r="H104" s="377"/>
      <c r="I104" s="377"/>
      <c r="J104" s="235">
        <v>1285.8833895337202</v>
      </c>
      <c r="K104" s="235"/>
      <c r="L104" s="235">
        <v>30.964813949999993</v>
      </c>
      <c r="M104" s="235"/>
      <c r="N104" s="235">
        <v>-23</v>
      </c>
      <c r="O104" s="235"/>
      <c r="P104" s="235">
        <v>0</v>
      </c>
      <c r="Q104" s="235"/>
      <c r="R104" s="235">
        <v>0.22207144729812</v>
      </c>
      <c r="S104" s="235"/>
      <c r="T104" s="235">
        <v>1294.0702749310183</v>
      </c>
    </row>
    <row r="105" spans="5:20" s="363" customFormat="1" ht="12" customHeight="1">
      <c r="E105" s="377" t="s">
        <v>438</v>
      </c>
      <c r="H105" s="385"/>
      <c r="I105" s="385"/>
      <c r="J105" s="235">
        <v>1278.173882079999</v>
      </c>
      <c r="K105" s="235"/>
      <c r="L105" s="235">
        <v>-1364.514540882647</v>
      </c>
      <c r="M105" s="235"/>
      <c r="N105" s="235">
        <v>-210.63007014360937</v>
      </c>
      <c r="O105" s="235"/>
      <c r="P105" s="235">
        <v>3211.4132553562586</v>
      </c>
      <c r="Q105" s="235"/>
      <c r="R105" s="235">
        <v>0</v>
      </c>
      <c r="S105" s="235"/>
      <c r="T105" s="235">
        <v>2914.442526410001</v>
      </c>
    </row>
    <row r="106" spans="5:20" s="363" customFormat="1" ht="12" customHeight="1">
      <c r="E106" s="377" t="s">
        <v>81</v>
      </c>
      <c r="H106" s="385"/>
      <c r="I106" s="385"/>
      <c r="J106" s="235">
        <v>9146.435408004209</v>
      </c>
      <c r="K106" s="235"/>
      <c r="L106" s="235">
        <v>1629.5649200257928</v>
      </c>
      <c r="M106" s="235"/>
      <c r="N106" s="235">
        <v>0</v>
      </c>
      <c r="O106" s="235"/>
      <c r="P106" s="235">
        <v>296.25582292052025</v>
      </c>
      <c r="Q106" s="235"/>
      <c r="R106" s="235">
        <v>-0.03278381619747961</v>
      </c>
      <c r="S106" s="235"/>
      <c r="T106" s="235">
        <v>11072.223367134322</v>
      </c>
    </row>
    <row r="107" spans="5:20" s="363" customFormat="1" ht="12" customHeight="1">
      <c r="E107" s="377"/>
      <c r="F107" s="363" t="s">
        <v>22</v>
      </c>
      <c r="H107" s="377"/>
      <c r="I107" s="377"/>
      <c r="J107" s="235">
        <v>9069.235408004208</v>
      </c>
      <c r="K107" s="235"/>
      <c r="L107" s="235">
        <v>1423.3649200257928</v>
      </c>
      <c r="M107" s="235"/>
      <c r="N107" s="235">
        <v>0</v>
      </c>
      <c r="O107" s="235"/>
      <c r="P107" s="235">
        <v>296.25582292052025</v>
      </c>
      <c r="Q107" s="235"/>
      <c r="R107" s="235">
        <v>-0.03278381619747961</v>
      </c>
      <c r="S107" s="235"/>
      <c r="T107" s="235">
        <v>10788.823367134322</v>
      </c>
    </row>
    <row r="108" spans="5:20" s="363" customFormat="1" ht="12" customHeight="1">
      <c r="E108" s="377"/>
      <c r="F108" s="363" t="s">
        <v>630</v>
      </c>
      <c r="H108" s="377"/>
      <c r="I108" s="377"/>
      <c r="J108" s="235">
        <v>765.38758269</v>
      </c>
      <c r="K108" s="235"/>
      <c r="L108" s="235">
        <v>379.24257833999997</v>
      </c>
      <c r="M108" s="235"/>
      <c r="N108" s="235">
        <v>0</v>
      </c>
      <c r="O108" s="235"/>
      <c r="P108" s="235">
        <v>0</v>
      </c>
      <c r="Q108" s="235"/>
      <c r="R108" s="235">
        <v>0.011470000000031177</v>
      </c>
      <c r="S108" s="235"/>
      <c r="T108" s="235">
        <v>1144.64163103</v>
      </c>
    </row>
    <row r="109" spans="5:20" s="363" customFormat="1" ht="12" customHeight="1">
      <c r="E109" s="377"/>
      <c r="F109" s="363" t="s">
        <v>649</v>
      </c>
      <c r="H109" s="377"/>
      <c r="I109" s="377"/>
      <c r="J109" s="235">
        <v>8303.847825314208</v>
      </c>
      <c r="K109" s="235"/>
      <c r="L109" s="235">
        <v>1044.122341685793</v>
      </c>
      <c r="M109" s="235"/>
      <c r="N109" s="235">
        <v>0</v>
      </c>
      <c r="O109" s="235"/>
      <c r="P109" s="235">
        <v>296.25582292052025</v>
      </c>
      <c r="Q109" s="235"/>
      <c r="R109" s="235">
        <v>-0.04425381619751079</v>
      </c>
      <c r="S109" s="235"/>
      <c r="T109" s="235">
        <v>9644.181736104323</v>
      </c>
    </row>
    <row r="110" spans="5:20" s="363" customFormat="1" ht="12" customHeight="1">
      <c r="E110" s="377"/>
      <c r="F110" s="363" t="s">
        <v>74</v>
      </c>
      <c r="H110" s="377"/>
      <c r="I110" s="377"/>
      <c r="J110" s="235">
        <v>77.2</v>
      </c>
      <c r="K110" s="235"/>
      <c r="L110" s="235">
        <v>206.2</v>
      </c>
      <c r="M110" s="235"/>
      <c r="N110" s="235">
        <v>0</v>
      </c>
      <c r="O110" s="235"/>
      <c r="P110" s="235">
        <v>0</v>
      </c>
      <c r="Q110" s="235"/>
      <c r="R110" s="235">
        <v>0</v>
      </c>
      <c r="S110" s="235"/>
      <c r="T110" s="235">
        <v>283.4</v>
      </c>
    </row>
    <row r="111" spans="2:20" s="363" customFormat="1" ht="12" customHeight="1">
      <c r="B111" s="377"/>
      <c r="C111" s="377"/>
      <c r="D111" s="377"/>
      <c r="E111" s="377"/>
      <c r="F111" s="363" t="s">
        <v>25</v>
      </c>
      <c r="H111" s="377"/>
      <c r="I111" s="377"/>
      <c r="J111" s="235">
        <v>0</v>
      </c>
      <c r="K111" s="235"/>
      <c r="L111" s="235">
        <v>0</v>
      </c>
      <c r="M111" s="235"/>
      <c r="N111" s="235">
        <v>0</v>
      </c>
      <c r="O111" s="235"/>
      <c r="P111" s="235">
        <v>0</v>
      </c>
      <c r="Q111" s="235"/>
      <c r="R111" s="235">
        <v>0</v>
      </c>
      <c r="S111" s="235"/>
      <c r="T111" s="235">
        <v>0</v>
      </c>
    </row>
    <row r="112" spans="2:20" s="381" customFormat="1" ht="12" customHeight="1">
      <c r="B112" s="381" t="s">
        <v>761</v>
      </c>
      <c r="E112" s="382"/>
      <c r="H112" s="382"/>
      <c r="I112" s="382"/>
      <c r="J112" s="331">
        <v>141505.25395100433</v>
      </c>
      <c r="K112" s="331"/>
      <c r="L112" s="331">
        <v>6334.5312478806645</v>
      </c>
      <c r="M112" s="331"/>
      <c r="N112" s="331">
        <v>1905.7525877001049</v>
      </c>
      <c r="O112" s="331"/>
      <c r="P112" s="331">
        <v>11378.143398384193</v>
      </c>
      <c r="Q112" s="331"/>
      <c r="R112" s="331">
        <v>1.4290773614639378</v>
      </c>
      <c r="S112" s="331"/>
      <c r="T112" s="331">
        <v>161125.11026233077</v>
      </c>
    </row>
    <row r="113" spans="5:20" s="363" customFormat="1" ht="12" customHeight="1">
      <c r="E113" s="377" t="s">
        <v>161</v>
      </c>
      <c r="H113" s="377"/>
      <c r="I113" s="377"/>
      <c r="J113" s="235">
        <v>94097.25646009306</v>
      </c>
      <c r="K113" s="235"/>
      <c r="L113" s="235">
        <v>6297.680810994941</v>
      </c>
      <c r="M113" s="235"/>
      <c r="N113" s="235">
        <v>1942.283480461634</v>
      </c>
      <c r="O113" s="235"/>
      <c r="P113" s="235">
        <v>8952.955626566632</v>
      </c>
      <c r="Q113" s="235"/>
      <c r="R113" s="235">
        <v>-0.038761532208184235</v>
      </c>
      <c r="S113" s="235"/>
      <c r="T113" s="235">
        <v>111290.13761658405</v>
      </c>
    </row>
    <row r="114" spans="5:20" s="363" customFormat="1" ht="12" customHeight="1">
      <c r="E114" s="377"/>
      <c r="F114" s="363" t="s">
        <v>631</v>
      </c>
      <c r="H114" s="377"/>
      <c r="I114" s="377"/>
      <c r="J114" s="235">
        <v>91281.23756909306</v>
      </c>
      <c r="K114" s="235"/>
      <c r="L114" s="235">
        <v>6054.887783994944</v>
      </c>
      <c r="M114" s="235"/>
      <c r="N114" s="235">
        <v>1942.283480461634</v>
      </c>
      <c r="O114" s="235"/>
      <c r="P114" s="235">
        <v>8944.43123003442</v>
      </c>
      <c r="Q114" s="235"/>
      <c r="R114" s="235">
        <v>0</v>
      </c>
      <c r="S114" s="235"/>
      <c r="T114" s="235">
        <v>108222.84006358405</v>
      </c>
    </row>
    <row r="115" spans="5:20" s="363" customFormat="1" ht="12" customHeight="1">
      <c r="E115" s="377"/>
      <c r="F115" s="363" t="s">
        <v>17</v>
      </c>
      <c r="H115" s="377"/>
      <c r="I115" s="377"/>
      <c r="J115" s="235">
        <v>2816.0188910000034</v>
      </c>
      <c r="K115" s="235"/>
      <c r="L115" s="235">
        <v>242.79302699999675</v>
      </c>
      <c r="M115" s="235"/>
      <c r="N115" s="235">
        <v>0</v>
      </c>
      <c r="O115" s="235"/>
      <c r="P115" s="235">
        <v>8.524396532211597</v>
      </c>
      <c r="Q115" s="235"/>
      <c r="R115" s="235">
        <v>-0.038761532208184235</v>
      </c>
      <c r="S115" s="235"/>
      <c r="T115" s="235">
        <v>3067.2975530000035</v>
      </c>
    </row>
    <row r="116" spans="5:20" s="363" customFormat="1" ht="12" customHeight="1">
      <c r="E116" s="377" t="s">
        <v>78</v>
      </c>
      <c r="H116" s="377"/>
      <c r="I116" s="377"/>
      <c r="J116" s="235">
        <v>14861.33433865269</v>
      </c>
      <c r="K116" s="235"/>
      <c r="L116" s="235">
        <v>-4.0405968699445225</v>
      </c>
      <c r="M116" s="235"/>
      <c r="N116" s="235">
        <v>-290.54161132652325</v>
      </c>
      <c r="O116" s="235"/>
      <c r="P116" s="235">
        <v>1019.0618445148511</v>
      </c>
      <c r="Q116" s="235"/>
      <c r="R116" s="235">
        <v>0.1022613635324866</v>
      </c>
      <c r="S116" s="235"/>
      <c r="T116" s="235">
        <v>15585.916236334606</v>
      </c>
    </row>
    <row r="117" spans="5:20" s="363" customFormat="1" ht="12" customHeight="1">
      <c r="E117" s="377"/>
      <c r="F117" s="363" t="s">
        <v>536</v>
      </c>
      <c r="H117" s="377"/>
      <c r="I117" s="377"/>
      <c r="J117" s="235">
        <v>7864.670146676112</v>
      </c>
      <c r="K117" s="235"/>
      <c r="L117" s="235">
        <v>185.40300213005548</v>
      </c>
      <c r="M117" s="235"/>
      <c r="N117" s="235">
        <v>-303.1416113265233</v>
      </c>
      <c r="O117" s="235"/>
      <c r="P117" s="235">
        <v>1019.0618445148511</v>
      </c>
      <c r="Q117" s="235"/>
      <c r="R117" s="235">
        <v>0</v>
      </c>
      <c r="S117" s="235"/>
      <c r="T117" s="235">
        <v>8765.993381994496</v>
      </c>
    </row>
    <row r="118" spans="5:20" s="363" customFormat="1" ht="12" customHeight="1">
      <c r="E118" s="377"/>
      <c r="F118" s="363" t="s">
        <v>215</v>
      </c>
      <c r="H118" s="385"/>
      <c r="I118" s="385"/>
      <c r="J118" s="235">
        <v>6996.664191976577</v>
      </c>
      <c r="K118" s="235"/>
      <c r="L118" s="235">
        <v>-189.443599</v>
      </c>
      <c r="M118" s="235"/>
      <c r="N118" s="235">
        <v>12.6</v>
      </c>
      <c r="O118" s="235"/>
      <c r="P118" s="235">
        <v>0</v>
      </c>
      <c r="Q118" s="235"/>
      <c r="R118" s="235">
        <v>0.1022613635324866</v>
      </c>
      <c r="S118" s="235"/>
      <c r="T118" s="235">
        <v>6819.92285434011</v>
      </c>
    </row>
    <row r="119" spans="5:20" s="363" customFormat="1" ht="12" customHeight="1">
      <c r="E119" s="377" t="s">
        <v>438</v>
      </c>
      <c r="H119" s="385"/>
      <c r="I119" s="385"/>
      <c r="J119" s="235">
        <v>851.2566612199989</v>
      </c>
      <c r="K119" s="235"/>
      <c r="L119" s="235">
        <v>-990.5283526549463</v>
      </c>
      <c r="M119" s="235"/>
      <c r="N119" s="235">
        <v>254.01071856499408</v>
      </c>
      <c r="O119" s="235"/>
      <c r="P119" s="235">
        <v>1119.736193409953</v>
      </c>
      <c r="Q119" s="235"/>
      <c r="R119" s="235">
        <v>0</v>
      </c>
      <c r="S119" s="235"/>
      <c r="T119" s="235">
        <v>1234.4752205399998</v>
      </c>
    </row>
    <row r="120" spans="5:20" s="363" customFormat="1" ht="12" customHeight="1">
      <c r="E120" s="377" t="s">
        <v>81</v>
      </c>
      <c r="H120" s="377"/>
      <c r="I120" s="377"/>
      <c r="J120" s="235">
        <v>31695.40649103859</v>
      </c>
      <c r="K120" s="235"/>
      <c r="L120" s="235">
        <v>1031.419386410615</v>
      </c>
      <c r="M120" s="235"/>
      <c r="N120" s="235">
        <v>0</v>
      </c>
      <c r="O120" s="235"/>
      <c r="P120" s="235">
        <v>286.3897338927557</v>
      </c>
      <c r="Q120" s="235"/>
      <c r="R120" s="235">
        <v>1.3655775301396353</v>
      </c>
      <c r="S120" s="235"/>
      <c r="T120" s="235">
        <v>33014.5811888721</v>
      </c>
    </row>
    <row r="121" spans="5:20" s="363" customFormat="1" ht="12" customHeight="1">
      <c r="E121" s="377"/>
      <c r="F121" s="363" t="s">
        <v>21</v>
      </c>
      <c r="H121" s="377"/>
      <c r="I121" s="377"/>
      <c r="J121" s="235">
        <v>10120.58713003849</v>
      </c>
      <c r="K121" s="235"/>
      <c r="L121" s="235">
        <v>78.98226142061324</v>
      </c>
      <c r="M121" s="235"/>
      <c r="N121" s="235">
        <v>0</v>
      </c>
      <c r="O121" s="235"/>
      <c r="P121" s="235">
        <v>0</v>
      </c>
      <c r="Q121" s="235"/>
      <c r="R121" s="235">
        <v>-0.04597057700075524</v>
      </c>
      <c r="S121" s="235"/>
      <c r="T121" s="235">
        <v>10199.523420882104</v>
      </c>
    </row>
    <row r="122" spans="5:20" s="363" customFormat="1" ht="12" customHeight="1">
      <c r="E122" s="377"/>
      <c r="F122" s="363" t="s">
        <v>630</v>
      </c>
      <c r="H122" s="377"/>
      <c r="I122" s="377"/>
      <c r="J122" s="235">
        <v>8478.62238503849</v>
      </c>
      <c r="K122" s="235"/>
      <c r="L122" s="235">
        <v>199.81481342061326</v>
      </c>
      <c r="M122" s="235"/>
      <c r="N122" s="235">
        <v>0</v>
      </c>
      <c r="O122" s="235"/>
      <c r="P122" s="235">
        <v>0</v>
      </c>
      <c r="Q122" s="235"/>
      <c r="R122" s="235">
        <v>-0.04643863800058057</v>
      </c>
      <c r="S122" s="235"/>
      <c r="T122" s="235">
        <v>8678.390759821104</v>
      </c>
    </row>
    <row r="123" spans="5:20" s="363" customFormat="1" ht="12" customHeight="1">
      <c r="E123" s="377"/>
      <c r="F123" s="363" t="s">
        <v>649</v>
      </c>
      <c r="H123" s="377"/>
      <c r="I123" s="377"/>
      <c r="J123" s="235">
        <v>1641.9647450000002</v>
      </c>
      <c r="K123" s="235"/>
      <c r="L123" s="235">
        <v>-120.83255200000002</v>
      </c>
      <c r="M123" s="235"/>
      <c r="N123" s="235">
        <v>0</v>
      </c>
      <c r="O123" s="235"/>
      <c r="P123" s="235">
        <v>0</v>
      </c>
      <c r="Q123" s="235"/>
      <c r="R123" s="235">
        <v>0.000468060999825326</v>
      </c>
      <c r="S123" s="235"/>
      <c r="T123" s="235">
        <v>1521.132661061</v>
      </c>
    </row>
    <row r="124" spans="5:20" s="363" customFormat="1" ht="12" customHeight="1">
      <c r="E124" s="377"/>
      <c r="F124" s="363" t="s">
        <v>22</v>
      </c>
      <c r="H124" s="377"/>
      <c r="I124" s="377"/>
      <c r="J124" s="235">
        <v>21574.8193610001</v>
      </c>
      <c r="K124" s="235"/>
      <c r="L124" s="235">
        <v>952.4371249900018</v>
      </c>
      <c r="M124" s="235"/>
      <c r="N124" s="235">
        <v>0</v>
      </c>
      <c r="O124" s="235"/>
      <c r="P124" s="235">
        <v>286.3897338927557</v>
      </c>
      <c r="Q124" s="235"/>
      <c r="R124" s="235">
        <v>1.4115481071403906</v>
      </c>
      <c r="S124" s="235"/>
      <c r="T124" s="235">
        <v>22815.057767989998</v>
      </c>
    </row>
    <row r="125" spans="2:20" s="363" customFormat="1" ht="12" customHeight="1">
      <c r="B125" s="364"/>
      <c r="C125" s="364"/>
      <c r="D125" s="364"/>
      <c r="E125" s="365"/>
      <c r="F125" s="364" t="s">
        <v>630</v>
      </c>
      <c r="H125" s="377"/>
      <c r="I125" s="377"/>
      <c r="J125" s="235">
        <v>1280.6936560000001</v>
      </c>
      <c r="K125" s="235"/>
      <c r="L125" s="235">
        <v>277.5458719900003</v>
      </c>
      <c r="M125" s="235"/>
      <c r="N125" s="235">
        <v>0</v>
      </c>
      <c r="O125" s="235"/>
      <c r="P125" s="235">
        <v>0</v>
      </c>
      <c r="Q125" s="235"/>
      <c r="R125" s="235">
        <v>0.8331309999998098</v>
      </c>
      <c r="S125" s="235"/>
      <c r="T125" s="235">
        <v>1559.0726589900003</v>
      </c>
    </row>
    <row r="126" spans="2:20" s="363" customFormat="1" ht="12" customHeight="1">
      <c r="B126" s="364"/>
      <c r="C126" s="364"/>
      <c r="D126" s="364"/>
      <c r="E126" s="365"/>
      <c r="F126" s="364" t="s">
        <v>649</v>
      </c>
      <c r="H126" s="377"/>
      <c r="I126" s="377"/>
      <c r="J126" s="235">
        <v>20294.1257050001</v>
      </c>
      <c r="K126" s="235"/>
      <c r="L126" s="235">
        <v>674.8912530000016</v>
      </c>
      <c r="M126" s="235"/>
      <c r="N126" s="235">
        <v>0</v>
      </c>
      <c r="O126" s="235"/>
      <c r="P126" s="235">
        <v>286.3897338927557</v>
      </c>
      <c r="Q126" s="235"/>
      <c r="R126" s="235">
        <v>0.5784171071405808</v>
      </c>
      <c r="S126" s="235"/>
      <c r="T126" s="235">
        <v>21255.985108999997</v>
      </c>
    </row>
    <row r="127" spans="6:20" s="363" customFormat="1" ht="12" customHeight="1">
      <c r="F127" s="363" t="s">
        <v>25</v>
      </c>
      <c r="H127" s="377"/>
      <c r="I127" s="377"/>
      <c r="J127" s="235">
        <v>0</v>
      </c>
      <c r="K127" s="235"/>
      <c r="L127" s="235">
        <v>0</v>
      </c>
      <c r="M127" s="235"/>
      <c r="N127" s="235">
        <v>0</v>
      </c>
      <c r="O127" s="235"/>
      <c r="P127" s="235">
        <v>0</v>
      </c>
      <c r="Q127" s="235"/>
      <c r="R127" s="235">
        <v>0</v>
      </c>
      <c r="S127" s="235"/>
      <c r="T127" s="235">
        <v>0</v>
      </c>
    </row>
    <row r="128" spans="2:20" s="364" customFormat="1" ht="12" customHeight="1">
      <c r="B128" s="383"/>
      <c r="C128" s="383"/>
      <c r="D128" s="383"/>
      <c r="E128" s="383"/>
      <c r="F128" s="383"/>
      <c r="G128" s="383"/>
      <c r="H128" s="383"/>
      <c r="I128" s="383"/>
      <c r="J128" s="236"/>
      <c r="K128" s="236"/>
      <c r="L128" s="236"/>
      <c r="M128" s="236"/>
      <c r="N128" s="236"/>
      <c r="O128" s="236"/>
      <c r="P128" s="236"/>
      <c r="Q128" s="236"/>
      <c r="R128" s="236"/>
      <c r="S128" s="236"/>
      <c r="T128" s="236"/>
    </row>
    <row r="129" spans="10:20" s="333" customFormat="1" ht="12" customHeight="1">
      <c r="J129" s="331"/>
      <c r="K129" s="331"/>
      <c r="L129" s="331"/>
      <c r="M129" s="331"/>
      <c r="N129" s="331"/>
      <c r="O129" s="331"/>
      <c r="P129" s="331"/>
      <c r="Q129" s="331"/>
      <c r="R129" s="331"/>
      <c r="S129" s="331"/>
      <c r="T129" s="331"/>
    </row>
    <row r="130" spans="2:20" s="187" customFormat="1" ht="12" customHeight="1">
      <c r="B130" s="384" t="s">
        <v>444</v>
      </c>
      <c r="C130" s="319" t="s">
        <v>632</v>
      </c>
      <c r="D130" s="319"/>
      <c r="E130" s="319"/>
      <c r="F130" s="319"/>
      <c r="G130" s="319"/>
      <c r="H130" s="319"/>
      <c r="I130" s="319"/>
      <c r="J130" s="235"/>
      <c r="K130" s="235"/>
      <c r="L130" s="235"/>
      <c r="M130" s="235"/>
      <c r="N130" s="235"/>
      <c r="O130" s="235"/>
      <c r="P130" s="235"/>
      <c r="Q130" s="235"/>
      <c r="R130" s="235"/>
      <c r="S130" s="235"/>
      <c r="T130" s="235"/>
    </row>
    <row r="131" spans="2:20" s="187" customFormat="1" ht="12" customHeight="1">
      <c r="B131" s="319"/>
      <c r="C131" s="319" t="s">
        <v>633</v>
      </c>
      <c r="D131" s="319"/>
      <c r="E131" s="319"/>
      <c r="F131" s="319"/>
      <c r="G131" s="319"/>
      <c r="H131" s="319"/>
      <c r="I131" s="319"/>
      <c r="J131" s="235"/>
      <c r="K131" s="235"/>
      <c r="L131" s="235"/>
      <c r="M131" s="235"/>
      <c r="N131" s="235"/>
      <c r="O131" s="235"/>
      <c r="P131" s="235"/>
      <c r="Q131" s="235"/>
      <c r="R131" s="235"/>
      <c r="S131" s="235"/>
      <c r="T131" s="235"/>
    </row>
    <row r="132" spans="3:20" s="319" customFormat="1" ht="12" customHeight="1">
      <c r="C132" s="319" t="s">
        <v>784</v>
      </c>
      <c r="J132" s="235"/>
      <c r="K132" s="235"/>
      <c r="L132" s="235"/>
      <c r="M132" s="235"/>
      <c r="N132" s="235"/>
      <c r="O132" s="235"/>
      <c r="P132" s="235"/>
      <c r="Q132" s="235"/>
      <c r="R132" s="235"/>
      <c r="S132" s="235"/>
      <c r="T132" s="235"/>
    </row>
    <row r="133" spans="2:20" s="334" customFormat="1" ht="12" customHeight="1">
      <c r="B133" s="335"/>
      <c r="C133" s="335" t="s">
        <v>639</v>
      </c>
      <c r="D133" s="335"/>
      <c r="E133" s="335"/>
      <c r="F133" s="335"/>
      <c r="J133" s="235"/>
      <c r="K133" s="235"/>
      <c r="L133" s="235"/>
      <c r="M133" s="235"/>
      <c r="N133" s="235"/>
      <c r="O133" s="235"/>
      <c r="P133" s="235"/>
      <c r="Q133" s="235"/>
      <c r="R133" s="235"/>
      <c r="S133" s="235"/>
      <c r="T133" s="235"/>
    </row>
    <row r="134" spans="2:21" s="258" customFormat="1" ht="12" customHeight="1">
      <c r="B134" s="258" t="s">
        <v>762</v>
      </c>
      <c r="D134" s="363"/>
      <c r="E134" s="363"/>
      <c r="F134" s="363"/>
      <c r="G134" s="363"/>
      <c r="H134" s="363"/>
      <c r="I134" s="363"/>
      <c r="J134" s="331"/>
      <c r="K134" s="331"/>
      <c r="L134" s="331"/>
      <c r="M134" s="331"/>
      <c r="N134" s="331"/>
      <c r="O134" s="331"/>
      <c r="P134" s="331"/>
      <c r="Q134" s="331"/>
      <c r="R134" s="331"/>
      <c r="S134" s="331"/>
      <c r="T134" s="331"/>
      <c r="U134" s="333"/>
    </row>
    <row r="135" spans="2:20" s="334" customFormat="1" ht="12" customHeight="1">
      <c r="B135" s="380" t="s">
        <v>763</v>
      </c>
      <c r="C135" s="335"/>
      <c r="D135" s="335"/>
      <c r="E135" s="335"/>
      <c r="F135" s="335"/>
      <c r="J135" s="235"/>
      <c r="K135" s="235"/>
      <c r="L135" s="235"/>
      <c r="M135" s="235"/>
      <c r="N135" s="235"/>
      <c r="O135" s="235"/>
      <c r="P135" s="235"/>
      <c r="Q135" s="235"/>
      <c r="R135" s="235"/>
      <c r="S135" s="235"/>
      <c r="T135" s="235"/>
    </row>
    <row r="136" spans="2:20" s="334" customFormat="1" ht="12" customHeight="1">
      <c r="B136" s="335"/>
      <c r="C136" s="335"/>
      <c r="D136" s="335"/>
      <c r="E136" s="335"/>
      <c r="F136" s="335"/>
      <c r="J136" s="320"/>
      <c r="K136" s="320"/>
      <c r="L136" s="320"/>
      <c r="M136" s="320"/>
      <c r="N136" s="320"/>
      <c r="O136" s="320"/>
      <c r="P136" s="320"/>
      <c r="Q136" s="320"/>
      <c r="R136" s="321"/>
      <c r="S136" s="321"/>
      <c r="T136" s="321"/>
    </row>
    <row r="137" spans="2:20" s="334" customFormat="1" ht="12" customHeight="1">
      <c r="B137" s="335"/>
      <c r="C137" s="335"/>
      <c r="D137" s="335"/>
      <c r="E137" s="335"/>
      <c r="F137" s="335"/>
      <c r="J137" s="320"/>
      <c r="K137" s="320"/>
      <c r="L137" s="320"/>
      <c r="M137" s="320"/>
      <c r="N137" s="320"/>
      <c r="O137" s="320"/>
      <c r="P137" s="320"/>
      <c r="Q137" s="320"/>
      <c r="R137" s="321"/>
      <c r="S137" s="321"/>
      <c r="T137" s="321"/>
    </row>
    <row r="138" spans="2:20" s="334" customFormat="1" ht="12" customHeight="1">
      <c r="B138" s="335"/>
      <c r="C138" s="335"/>
      <c r="D138" s="335"/>
      <c r="E138" s="335"/>
      <c r="F138" s="335"/>
      <c r="J138" s="320"/>
      <c r="K138" s="320"/>
      <c r="L138" s="320"/>
      <c r="M138" s="320"/>
      <c r="N138" s="320"/>
      <c r="O138" s="320"/>
      <c r="P138" s="320"/>
      <c r="Q138" s="320"/>
      <c r="R138" s="321"/>
      <c r="S138" s="321"/>
      <c r="T138" s="321"/>
    </row>
    <row r="139" spans="2:20" s="334" customFormat="1" ht="12" customHeight="1">
      <c r="B139" s="335"/>
      <c r="C139" s="335"/>
      <c r="D139" s="335"/>
      <c r="E139" s="335"/>
      <c r="F139" s="335"/>
      <c r="J139" s="320"/>
      <c r="K139" s="320"/>
      <c r="L139" s="320"/>
      <c r="M139" s="320"/>
      <c r="N139" s="320"/>
      <c r="O139" s="320"/>
      <c r="P139" s="320"/>
      <c r="Q139" s="320"/>
      <c r="R139" s="321"/>
      <c r="S139" s="321"/>
      <c r="T139" s="321"/>
    </row>
    <row r="140" spans="2:20" s="334" customFormat="1" ht="12" customHeight="1">
      <c r="B140" s="335"/>
      <c r="C140" s="335"/>
      <c r="D140" s="335"/>
      <c r="E140" s="335"/>
      <c r="F140" s="335"/>
      <c r="J140" s="320"/>
      <c r="K140" s="320"/>
      <c r="L140" s="320"/>
      <c r="M140" s="320"/>
      <c r="N140" s="320"/>
      <c r="O140" s="320"/>
      <c r="P140" s="320"/>
      <c r="Q140" s="320"/>
      <c r="R140" s="321"/>
      <c r="S140" s="321"/>
      <c r="T140" s="321"/>
    </row>
    <row r="141" spans="2:20" s="334" customFormat="1" ht="12" customHeight="1">
      <c r="B141" s="335"/>
      <c r="C141" s="335"/>
      <c r="D141" s="335"/>
      <c r="E141" s="335"/>
      <c r="F141" s="335"/>
      <c r="J141" s="320"/>
      <c r="K141" s="320"/>
      <c r="L141" s="320"/>
      <c r="M141" s="320"/>
      <c r="N141" s="320"/>
      <c r="O141" s="320"/>
      <c r="P141" s="320"/>
      <c r="Q141" s="320"/>
      <c r="R141" s="321"/>
      <c r="S141" s="321"/>
      <c r="T141" s="321"/>
    </row>
    <row r="142" spans="2:20" s="334" customFormat="1" ht="12" customHeight="1">
      <c r="B142" s="335"/>
      <c r="C142" s="335"/>
      <c r="D142" s="335"/>
      <c r="E142" s="335"/>
      <c r="F142" s="335"/>
      <c r="J142" s="320"/>
      <c r="K142" s="320"/>
      <c r="L142" s="320"/>
      <c r="M142" s="320"/>
      <c r="N142" s="320"/>
      <c r="O142" s="320"/>
      <c r="P142" s="320"/>
      <c r="Q142" s="320"/>
      <c r="R142" s="321"/>
      <c r="S142" s="321"/>
      <c r="T142" s="321"/>
    </row>
    <row r="143" spans="2:20" s="334" customFormat="1" ht="12" customHeight="1">
      <c r="B143" s="335"/>
      <c r="C143" s="335"/>
      <c r="D143" s="335"/>
      <c r="E143" s="335"/>
      <c r="F143" s="335"/>
      <c r="J143" s="320"/>
      <c r="K143" s="320"/>
      <c r="L143" s="320"/>
      <c r="M143" s="320"/>
      <c r="N143" s="320"/>
      <c r="O143" s="320"/>
      <c r="P143" s="320"/>
      <c r="Q143" s="320"/>
      <c r="R143" s="321"/>
      <c r="S143" s="321"/>
      <c r="T143" s="321"/>
    </row>
    <row r="144" spans="2:20" s="334" customFormat="1" ht="12" customHeight="1">
      <c r="B144" s="335"/>
      <c r="C144" s="335"/>
      <c r="D144" s="335"/>
      <c r="E144" s="335"/>
      <c r="F144" s="335"/>
      <c r="J144" s="320"/>
      <c r="K144" s="320"/>
      <c r="L144" s="320"/>
      <c r="M144" s="320"/>
      <c r="N144" s="320"/>
      <c r="O144" s="320"/>
      <c r="P144" s="320"/>
      <c r="Q144" s="320"/>
      <c r="R144" s="321"/>
      <c r="S144" s="321"/>
      <c r="T144" s="321"/>
    </row>
    <row r="145" spans="2:20" s="334" customFormat="1" ht="12" customHeight="1">
      <c r="B145" s="335"/>
      <c r="C145" s="335"/>
      <c r="D145" s="335"/>
      <c r="E145" s="335"/>
      <c r="F145" s="335"/>
      <c r="J145" s="320"/>
      <c r="K145" s="320"/>
      <c r="L145" s="320"/>
      <c r="M145" s="320"/>
      <c r="N145" s="320"/>
      <c r="O145" s="320"/>
      <c r="P145" s="320"/>
      <c r="Q145" s="320"/>
      <c r="R145" s="321"/>
      <c r="S145" s="321"/>
      <c r="T145" s="321"/>
    </row>
    <row r="146" spans="2:20" s="334" customFormat="1" ht="12" customHeight="1">
      <c r="B146" s="335"/>
      <c r="C146" s="335"/>
      <c r="D146" s="335"/>
      <c r="E146" s="335"/>
      <c r="F146" s="335"/>
      <c r="J146" s="320"/>
      <c r="K146" s="320"/>
      <c r="L146" s="320"/>
      <c r="M146" s="320"/>
      <c r="N146" s="320"/>
      <c r="O146" s="320"/>
      <c r="P146" s="320"/>
      <c r="Q146" s="320"/>
      <c r="R146" s="321"/>
      <c r="S146" s="321"/>
      <c r="T146" s="321"/>
    </row>
    <row r="147" spans="10:20" s="319" customFormat="1" ht="12" customHeight="1">
      <c r="J147" s="321"/>
      <c r="K147" s="321"/>
      <c r="L147" s="320"/>
      <c r="M147" s="320"/>
      <c r="N147" s="320"/>
      <c r="O147" s="320"/>
      <c r="P147" s="320"/>
      <c r="Q147" s="320"/>
      <c r="R147" s="321"/>
      <c r="S147" s="321"/>
      <c r="T147" s="321"/>
    </row>
    <row r="148" spans="10:20" s="319" customFormat="1" ht="12" customHeight="1">
      <c r="J148" s="321"/>
      <c r="K148" s="321"/>
      <c r="L148" s="320"/>
      <c r="M148" s="320"/>
      <c r="N148" s="320"/>
      <c r="O148" s="320"/>
      <c r="P148" s="320"/>
      <c r="Q148" s="320"/>
      <c r="R148" s="321"/>
      <c r="S148" s="321"/>
      <c r="T148" s="321"/>
    </row>
    <row r="149" spans="10:20" s="319" customFormat="1" ht="12" customHeight="1">
      <c r="J149" s="321"/>
      <c r="K149" s="321"/>
      <c r="L149" s="320"/>
      <c r="M149" s="320"/>
      <c r="N149" s="320"/>
      <c r="O149" s="320"/>
      <c r="P149" s="320"/>
      <c r="Q149" s="320"/>
      <c r="R149" s="321"/>
      <c r="S149" s="321"/>
      <c r="T149" s="321"/>
    </row>
    <row r="150" spans="10:20" s="319" customFormat="1" ht="12" customHeight="1">
      <c r="J150" s="321"/>
      <c r="K150" s="321"/>
      <c r="L150" s="320"/>
      <c r="M150" s="320"/>
      <c r="N150" s="320"/>
      <c r="O150" s="320"/>
      <c r="P150" s="320"/>
      <c r="Q150" s="320"/>
      <c r="R150" s="321"/>
      <c r="S150" s="321"/>
      <c r="T150" s="321"/>
    </row>
    <row r="151" spans="10:20" s="319" customFormat="1" ht="12" customHeight="1">
      <c r="J151" s="321"/>
      <c r="K151" s="321"/>
      <c r="L151" s="320"/>
      <c r="M151" s="320"/>
      <c r="N151" s="320"/>
      <c r="O151" s="320"/>
      <c r="P151" s="320"/>
      <c r="Q151" s="320"/>
      <c r="R151" s="321"/>
      <c r="S151" s="321"/>
      <c r="T151" s="321"/>
    </row>
    <row r="152" spans="10:20" s="319" customFormat="1" ht="12" customHeight="1">
      <c r="J152" s="321"/>
      <c r="K152" s="321"/>
      <c r="L152" s="320"/>
      <c r="M152" s="320"/>
      <c r="N152" s="320"/>
      <c r="O152" s="320"/>
      <c r="P152" s="320"/>
      <c r="Q152" s="320"/>
      <c r="R152" s="321"/>
      <c r="S152" s="321"/>
      <c r="T152" s="321"/>
    </row>
    <row r="153" spans="10:20" s="319" customFormat="1" ht="12" customHeight="1">
      <c r="J153" s="321"/>
      <c r="K153" s="321"/>
      <c r="L153" s="320"/>
      <c r="M153" s="320"/>
      <c r="N153" s="320"/>
      <c r="O153" s="320"/>
      <c r="P153" s="320"/>
      <c r="Q153" s="320"/>
      <c r="R153" s="321"/>
      <c r="S153" s="321"/>
      <c r="T153" s="321"/>
    </row>
    <row r="154" spans="10:20" s="319" customFormat="1" ht="12" customHeight="1">
      <c r="J154" s="321"/>
      <c r="K154" s="321"/>
      <c r="L154" s="320"/>
      <c r="M154" s="320"/>
      <c r="N154" s="320"/>
      <c r="O154" s="320"/>
      <c r="P154" s="320"/>
      <c r="Q154" s="320"/>
      <c r="R154" s="321"/>
      <c r="S154" s="321"/>
      <c r="T154" s="321"/>
    </row>
    <row r="155" spans="10:20" s="319" customFormat="1" ht="12" customHeight="1">
      <c r="J155" s="321"/>
      <c r="K155" s="321"/>
      <c r="L155" s="320"/>
      <c r="M155" s="320"/>
      <c r="N155" s="320"/>
      <c r="O155" s="320"/>
      <c r="P155" s="320"/>
      <c r="Q155" s="320"/>
      <c r="R155" s="321"/>
      <c r="S155" s="321"/>
      <c r="T155" s="321"/>
    </row>
    <row r="156" spans="10:20" s="319" customFormat="1" ht="12" customHeight="1">
      <c r="J156" s="321"/>
      <c r="K156" s="321"/>
      <c r="L156" s="320"/>
      <c r="M156" s="320"/>
      <c r="N156" s="320"/>
      <c r="O156" s="320"/>
      <c r="P156" s="320"/>
      <c r="Q156" s="320"/>
      <c r="R156" s="321"/>
      <c r="S156" s="321"/>
      <c r="T156" s="321"/>
    </row>
    <row r="157" spans="10:20" s="319" customFormat="1" ht="12" customHeight="1">
      <c r="J157" s="321"/>
      <c r="K157" s="321"/>
      <c r="L157" s="320"/>
      <c r="M157" s="320"/>
      <c r="N157" s="320"/>
      <c r="O157" s="320"/>
      <c r="P157" s="320"/>
      <c r="Q157" s="320"/>
      <c r="R157" s="321"/>
      <c r="S157" s="321"/>
      <c r="T157" s="321"/>
    </row>
    <row r="158" spans="10:20" s="319" customFormat="1" ht="12" customHeight="1">
      <c r="J158" s="321"/>
      <c r="K158" s="321"/>
      <c r="L158" s="320"/>
      <c r="M158" s="320"/>
      <c r="N158" s="320"/>
      <c r="O158" s="320"/>
      <c r="P158" s="320"/>
      <c r="Q158" s="320"/>
      <c r="R158" s="321"/>
      <c r="S158" s="321"/>
      <c r="T158" s="321"/>
    </row>
    <row r="159" spans="10:20" s="319" customFormat="1" ht="12" customHeight="1">
      <c r="J159" s="321"/>
      <c r="K159" s="321"/>
      <c r="L159" s="320"/>
      <c r="M159" s="320"/>
      <c r="N159" s="320"/>
      <c r="O159" s="320"/>
      <c r="P159" s="320"/>
      <c r="Q159" s="320"/>
      <c r="R159" s="321"/>
      <c r="S159" s="321"/>
      <c r="T159" s="321"/>
    </row>
    <row r="160" spans="10:20" s="319" customFormat="1" ht="12" customHeight="1">
      <c r="J160" s="321"/>
      <c r="K160" s="321"/>
      <c r="L160" s="320"/>
      <c r="M160" s="320"/>
      <c r="N160" s="320"/>
      <c r="O160" s="320"/>
      <c r="P160" s="320"/>
      <c r="Q160" s="320"/>
      <c r="R160" s="321"/>
      <c r="S160" s="321"/>
      <c r="T160" s="321"/>
    </row>
    <row r="161" spans="10:20" s="319" customFormat="1" ht="12" customHeight="1">
      <c r="J161" s="321"/>
      <c r="K161" s="321"/>
      <c r="L161" s="320"/>
      <c r="M161" s="320"/>
      <c r="N161" s="320"/>
      <c r="O161" s="320"/>
      <c r="P161" s="320"/>
      <c r="Q161" s="320"/>
      <c r="R161" s="321"/>
      <c r="S161" s="321"/>
      <c r="T161" s="321"/>
    </row>
    <row r="162" spans="10:20" s="319" customFormat="1" ht="12" customHeight="1">
      <c r="J162" s="321"/>
      <c r="K162" s="321"/>
      <c r="L162" s="320"/>
      <c r="M162" s="320"/>
      <c r="N162" s="320"/>
      <c r="O162" s="320"/>
      <c r="P162" s="320"/>
      <c r="Q162" s="320"/>
      <c r="R162" s="321"/>
      <c r="S162" s="321"/>
      <c r="T162" s="321"/>
    </row>
    <row r="163" spans="10:20" s="319" customFormat="1" ht="12" customHeight="1">
      <c r="J163" s="321"/>
      <c r="K163" s="321"/>
      <c r="L163" s="320"/>
      <c r="M163" s="320"/>
      <c r="N163" s="320"/>
      <c r="O163" s="320"/>
      <c r="P163" s="320"/>
      <c r="Q163" s="320"/>
      <c r="R163" s="321"/>
      <c r="S163" s="321"/>
      <c r="T163" s="321"/>
    </row>
    <row r="164" spans="10:20" s="319" customFormat="1" ht="12" customHeight="1">
      <c r="J164" s="321"/>
      <c r="K164" s="321"/>
      <c r="L164" s="320"/>
      <c r="M164" s="320"/>
      <c r="N164" s="320"/>
      <c r="O164" s="320"/>
      <c r="P164" s="320"/>
      <c r="Q164" s="320"/>
      <c r="R164" s="321"/>
      <c r="S164" s="321"/>
      <c r="T164" s="321"/>
    </row>
    <row r="165" spans="10:20" s="319" customFormat="1" ht="12" customHeight="1">
      <c r="J165" s="321"/>
      <c r="K165" s="321"/>
      <c r="L165" s="320"/>
      <c r="M165" s="320"/>
      <c r="N165" s="320"/>
      <c r="O165" s="320"/>
      <c r="P165" s="320"/>
      <c r="Q165" s="320"/>
      <c r="R165" s="321"/>
      <c r="S165" s="321"/>
      <c r="T165" s="321"/>
    </row>
    <row r="166" spans="10:20" s="319" customFormat="1" ht="12" customHeight="1">
      <c r="J166" s="321"/>
      <c r="K166" s="321"/>
      <c r="L166" s="320"/>
      <c r="M166" s="320"/>
      <c r="N166" s="320"/>
      <c r="O166" s="320"/>
      <c r="P166" s="320"/>
      <c r="Q166" s="320"/>
      <c r="R166" s="321"/>
      <c r="S166" s="321"/>
      <c r="T166" s="321"/>
    </row>
    <row r="167" spans="10:20" s="319" customFormat="1" ht="12" customHeight="1">
      <c r="J167" s="321"/>
      <c r="K167" s="321"/>
      <c r="L167" s="320"/>
      <c r="M167" s="320"/>
      <c r="N167" s="320"/>
      <c r="O167" s="320"/>
      <c r="P167" s="320"/>
      <c r="Q167" s="320"/>
      <c r="R167" s="321"/>
      <c r="S167" s="321"/>
      <c r="T167" s="321"/>
    </row>
    <row r="168" spans="10:20" s="319" customFormat="1" ht="12" customHeight="1">
      <c r="J168" s="321"/>
      <c r="K168" s="321"/>
      <c r="L168" s="320"/>
      <c r="M168" s="320"/>
      <c r="N168" s="320"/>
      <c r="O168" s="320"/>
      <c r="P168" s="320"/>
      <c r="Q168" s="320"/>
      <c r="R168" s="321"/>
      <c r="S168" s="321"/>
      <c r="T168" s="321"/>
    </row>
    <row r="169" spans="10:20" s="319" customFormat="1" ht="12" customHeight="1">
      <c r="J169" s="321"/>
      <c r="K169" s="321"/>
      <c r="L169" s="320"/>
      <c r="M169" s="320"/>
      <c r="N169" s="320"/>
      <c r="O169" s="320"/>
      <c r="P169" s="320"/>
      <c r="Q169" s="320"/>
      <c r="R169" s="321"/>
      <c r="S169" s="321"/>
      <c r="T169" s="321"/>
    </row>
    <row r="170" spans="10:20" s="319" customFormat="1" ht="12" customHeight="1">
      <c r="J170" s="321"/>
      <c r="K170" s="321"/>
      <c r="L170" s="320"/>
      <c r="M170" s="320"/>
      <c r="N170" s="320"/>
      <c r="O170" s="320"/>
      <c r="P170" s="320"/>
      <c r="Q170" s="320"/>
      <c r="R170" s="321"/>
      <c r="S170" s="321"/>
      <c r="T170" s="321"/>
    </row>
    <row r="171" spans="10:20" s="319" customFormat="1" ht="12" customHeight="1">
      <c r="J171" s="321"/>
      <c r="K171" s="321"/>
      <c r="L171" s="320"/>
      <c r="M171" s="320"/>
      <c r="N171" s="320"/>
      <c r="O171" s="320"/>
      <c r="P171" s="320"/>
      <c r="Q171" s="320"/>
      <c r="R171" s="321"/>
      <c r="S171" s="321"/>
      <c r="T171" s="321"/>
    </row>
    <row r="172" spans="10:20" s="319" customFormat="1" ht="12" customHeight="1">
      <c r="J172" s="321"/>
      <c r="K172" s="321"/>
      <c r="L172" s="320"/>
      <c r="M172" s="320"/>
      <c r="N172" s="320"/>
      <c r="O172" s="320"/>
      <c r="P172" s="320"/>
      <c r="Q172" s="320"/>
      <c r="R172" s="321"/>
      <c r="S172" s="321"/>
      <c r="T172" s="321"/>
    </row>
    <row r="173" spans="10:20" s="319" customFormat="1" ht="12" customHeight="1">
      <c r="J173" s="321"/>
      <c r="K173" s="321"/>
      <c r="L173" s="320"/>
      <c r="M173" s="320"/>
      <c r="N173" s="320"/>
      <c r="O173" s="320"/>
      <c r="P173" s="320"/>
      <c r="Q173" s="320"/>
      <c r="R173" s="321"/>
      <c r="S173" s="321"/>
      <c r="T173" s="321"/>
    </row>
    <row r="174" spans="10:20" s="319" customFormat="1" ht="12" customHeight="1">
      <c r="J174" s="321"/>
      <c r="K174" s="321"/>
      <c r="L174" s="320"/>
      <c r="M174" s="320"/>
      <c r="N174" s="320"/>
      <c r="O174" s="320"/>
      <c r="P174" s="320"/>
      <c r="Q174" s="320"/>
      <c r="R174" s="321"/>
      <c r="S174" s="321"/>
      <c r="T174" s="321"/>
    </row>
    <row r="175" spans="10:20" s="319" customFormat="1" ht="12" customHeight="1">
      <c r="J175" s="321"/>
      <c r="K175" s="321"/>
      <c r="L175" s="320"/>
      <c r="M175" s="320"/>
      <c r="N175" s="320"/>
      <c r="O175" s="320"/>
      <c r="P175" s="320"/>
      <c r="Q175" s="320"/>
      <c r="R175" s="321"/>
      <c r="S175" s="321"/>
      <c r="T175" s="321"/>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sheetData>
  <printOptions/>
  <pageMargins left="0.75" right="0.75" top="1" bottom="1" header="0" footer="0"/>
  <pageSetup horizontalDpi="600" verticalDpi="600" orientation="portrait" scale="74" r:id="rId1"/>
  <rowBreaks count="1" manualBreakCount="1">
    <brk id="73" min="1" max="21" man="1"/>
  </rowBreaks>
  <ignoredErrors>
    <ignoredError sqref="B130" numberStoredAsText="1"/>
  </ignoredErrors>
</worksheet>
</file>

<file path=xl/worksheets/sheet21.xml><?xml version="1.0" encoding="utf-8"?>
<worksheet xmlns="http://schemas.openxmlformats.org/spreadsheetml/2006/main" xmlns:r="http://schemas.openxmlformats.org/officeDocument/2006/relationships">
  <dimension ref="B1:U177"/>
  <sheetViews>
    <sheetView showGridLines="0" zoomScale="75" zoomScaleNormal="75" workbookViewId="0" topLeftCell="A1">
      <selection activeCell="A1" sqref="A1"/>
    </sheetView>
  </sheetViews>
  <sheetFormatPr defaultColWidth="11.421875" defaultRowHeight="12.75"/>
  <cols>
    <col min="1" max="3" width="2.7109375" style="335" customWidth="1"/>
    <col min="4" max="4" width="4.7109375" style="335" customWidth="1"/>
    <col min="5" max="5" width="6.7109375" style="335" customWidth="1"/>
    <col min="6" max="8" width="11.7109375" style="335" customWidth="1"/>
    <col min="9" max="9" width="3.57421875" style="335" customWidth="1"/>
    <col min="10" max="10" width="11.7109375" style="371" customWidth="1"/>
    <col min="11" max="11" width="2.7109375" style="371"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1" customWidth="1"/>
    <col min="19" max="19" width="2.7109375" style="371" customWidth="1"/>
    <col min="20" max="20" width="11.7109375" style="371" customWidth="1"/>
    <col min="21" max="16384" width="11.421875" style="335" customWidth="1"/>
  </cols>
  <sheetData>
    <row r="1" ht="12.75">
      <c r="B1" s="156" t="s">
        <v>766</v>
      </c>
    </row>
    <row r="2" spans="2:20" s="352" customFormat="1" ht="12.75" customHeight="1">
      <c r="B2" s="352" t="s">
        <v>767</v>
      </c>
      <c r="D2" s="373"/>
      <c r="E2" s="373"/>
      <c r="F2" s="373"/>
      <c r="G2" s="373"/>
      <c r="H2" s="373"/>
      <c r="I2" s="373"/>
      <c r="J2" s="374"/>
      <c r="K2" s="374"/>
      <c r="L2" s="374"/>
      <c r="M2" s="374"/>
      <c r="N2" s="375"/>
      <c r="O2" s="375"/>
      <c r="P2" s="375"/>
      <c r="Q2" s="375"/>
      <c r="R2" s="374"/>
      <c r="S2" s="374"/>
      <c r="T2" s="374"/>
    </row>
    <row r="3" spans="2:20" ht="12" customHeight="1">
      <c r="B3" s="335" t="s">
        <v>0</v>
      </c>
      <c r="J3" s="372"/>
      <c r="K3" s="372"/>
      <c r="L3" s="371"/>
      <c r="N3" s="376"/>
      <c r="O3" s="376"/>
      <c r="P3" s="376"/>
      <c r="Q3" s="376"/>
      <c r="R3" s="372"/>
      <c r="S3" s="372"/>
      <c r="T3" s="372"/>
    </row>
    <row r="4" spans="2:20" s="292" customFormat="1" ht="12.7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0.5" customHeight="1">
      <c r="B7" s="299" t="s">
        <v>1</v>
      </c>
      <c r="F7" s="169"/>
      <c r="G7" s="169"/>
      <c r="H7" s="169"/>
      <c r="I7" s="169"/>
      <c r="J7" s="235"/>
      <c r="K7" s="235"/>
      <c r="L7" s="235"/>
      <c r="M7" s="235"/>
      <c r="N7" s="235"/>
      <c r="O7" s="235"/>
      <c r="P7" s="235"/>
      <c r="Q7" s="235"/>
      <c r="R7" s="235"/>
      <c r="S7" s="235"/>
      <c r="T7" s="235"/>
    </row>
    <row r="8" spans="2:20" s="292" customFormat="1" ht="42" customHeight="1" thickBot="1">
      <c r="B8" s="306"/>
      <c r="C8" s="306"/>
      <c r="D8" s="306"/>
      <c r="E8" s="306"/>
      <c r="F8" s="307"/>
      <c r="G8" s="307"/>
      <c r="H8" s="307"/>
      <c r="I8" s="308"/>
      <c r="J8" s="314">
        <v>39508</v>
      </c>
      <c r="K8" s="310"/>
      <c r="L8" s="309" t="s">
        <v>626</v>
      </c>
      <c r="M8" s="310"/>
      <c r="N8" s="311" t="s">
        <v>627</v>
      </c>
      <c r="O8" s="312"/>
      <c r="P8" s="313" t="s">
        <v>628</v>
      </c>
      <c r="Q8" s="312"/>
      <c r="R8" s="313" t="s">
        <v>527</v>
      </c>
      <c r="S8" s="311"/>
      <c r="T8" s="314">
        <v>39600</v>
      </c>
    </row>
    <row r="9" spans="6:20" s="187" customFormat="1" ht="7.5" customHeight="1">
      <c r="F9" s="169"/>
      <c r="G9" s="169"/>
      <c r="H9" s="169"/>
      <c r="I9" s="169"/>
      <c r="J9" s="235"/>
      <c r="K9" s="235"/>
      <c r="L9" s="235"/>
      <c r="M9" s="235"/>
      <c r="N9" s="235"/>
      <c r="O9" s="235"/>
      <c r="P9" s="235"/>
      <c r="Q9" s="235"/>
      <c r="R9" s="235"/>
      <c r="S9" s="235"/>
      <c r="T9" s="235"/>
    </row>
    <row r="10" spans="2:20" s="363" customFormat="1" ht="9.75" customHeight="1">
      <c r="B10" s="343" t="s">
        <v>196</v>
      </c>
      <c r="H10" s="362"/>
      <c r="I10" s="362"/>
      <c r="J10" s="295">
        <v>-16797.76106334658</v>
      </c>
      <c r="K10" s="169"/>
      <c r="L10" s="295">
        <v>1430.52056634962</v>
      </c>
      <c r="M10" s="169"/>
      <c r="N10" s="295">
        <v>-9504.454662987526</v>
      </c>
      <c r="O10" s="169"/>
      <c r="P10" s="295">
        <v>16920.7846770887</v>
      </c>
      <c r="Q10" s="169"/>
      <c r="R10" s="295">
        <v>1.1642976080719427</v>
      </c>
      <c r="S10" s="169"/>
      <c r="T10" s="295">
        <v>-7949.800800922094</v>
      </c>
    </row>
    <row r="11" spans="8:20" s="363" customFormat="1" ht="12" customHeight="1">
      <c r="H11" s="362"/>
      <c r="I11" s="362"/>
      <c r="J11" s="295"/>
      <c r="K11" s="169"/>
      <c r="L11" s="295"/>
      <c r="M11" s="169"/>
      <c r="N11" s="295"/>
      <c r="O11" s="169"/>
      <c r="P11" s="295"/>
      <c r="Q11" s="169"/>
      <c r="R11" s="295"/>
      <c r="S11" s="169"/>
      <c r="T11" s="295"/>
    </row>
    <row r="12" spans="2:20" s="363" customFormat="1" ht="12" customHeight="1">
      <c r="B12" s="363" t="s">
        <v>634</v>
      </c>
      <c r="H12" s="362"/>
      <c r="I12" s="362"/>
      <c r="J12" s="295">
        <v>170636.61725097412</v>
      </c>
      <c r="K12" s="169"/>
      <c r="L12" s="295">
        <v>6241.877007821358</v>
      </c>
      <c r="M12" s="169"/>
      <c r="N12" s="295">
        <v>-4901.526216105354</v>
      </c>
      <c r="O12" s="169"/>
      <c r="P12" s="295">
        <v>1020.1048798149458</v>
      </c>
      <c r="Q12" s="169"/>
      <c r="R12" s="295">
        <v>-0.016927659999886657</v>
      </c>
      <c r="S12" s="169"/>
      <c r="T12" s="295">
        <v>172997.0509948451</v>
      </c>
    </row>
    <row r="13" spans="10:20" s="363" customFormat="1" ht="12" customHeight="1">
      <c r="J13" s="330"/>
      <c r="K13" s="193"/>
      <c r="L13" s="330"/>
      <c r="M13" s="193"/>
      <c r="N13" s="330"/>
      <c r="O13" s="193"/>
      <c r="P13" s="330"/>
      <c r="Q13" s="193"/>
      <c r="R13" s="330"/>
      <c r="S13" s="193"/>
      <c r="T13" s="330"/>
    </row>
    <row r="14" spans="2:20" s="363" customFormat="1" ht="12" customHeight="1">
      <c r="B14" s="381" t="s">
        <v>759</v>
      </c>
      <c r="C14" s="381"/>
      <c r="D14" s="381"/>
      <c r="E14" s="382"/>
      <c r="F14" s="381"/>
      <c r="G14" s="381"/>
      <c r="H14" s="382"/>
      <c r="I14" s="382"/>
      <c r="J14" s="330">
        <v>23281.152924005248</v>
      </c>
      <c r="K14" s="193"/>
      <c r="L14" s="330">
        <v>2544.6034364983525</v>
      </c>
      <c r="M14" s="193"/>
      <c r="N14" s="330">
        <v>67.1</v>
      </c>
      <c r="O14" s="193"/>
      <c r="P14" s="330">
        <v>-490.8831516126429</v>
      </c>
      <c r="Q14" s="193"/>
      <c r="R14" s="330">
        <v>0</v>
      </c>
      <c r="S14" s="193"/>
      <c r="T14" s="330">
        <v>25401.97320889096</v>
      </c>
    </row>
    <row r="15" spans="4:20" s="363" customFormat="1" ht="12" customHeight="1">
      <c r="D15" s="377"/>
      <c r="E15" s="377" t="s">
        <v>161</v>
      </c>
      <c r="H15" s="377"/>
      <c r="I15" s="377"/>
      <c r="J15" s="295">
        <v>0</v>
      </c>
      <c r="K15" s="169"/>
      <c r="L15" s="295">
        <v>0</v>
      </c>
      <c r="M15" s="169"/>
      <c r="N15" s="295">
        <v>0</v>
      </c>
      <c r="O15" s="169"/>
      <c r="P15" s="295">
        <v>0</v>
      </c>
      <c r="Q15" s="169"/>
      <c r="R15" s="295">
        <v>0</v>
      </c>
      <c r="S15" s="169"/>
      <c r="T15" s="295">
        <v>0</v>
      </c>
    </row>
    <row r="16" spans="4:20" s="363" customFormat="1" ht="12" customHeight="1">
      <c r="D16" s="377"/>
      <c r="E16" s="377" t="s">
        <v>78</v>
      </c>
      <c r="G16" s="377"/>
      <c r="H16" s="377"/>
      <c r="I16" s="377"/>
      <c r="J16" s="295">
        <v>15484.142136909482</v>
      </c>
      <c r="K16" s="169"/>
      <c r="L16" s="295">
        <v>1369.9605529498788</v>
      </c>
      <c r="M16" s="169"/>
      <c r="N16" s="295">
        <v>67.1</v>
      </c>
      <c r="O16" s="169"/>
      <c r="P16" s="295">
        <v>-513.144889039364</v>
      </c>
      <c r="Q16" s="169"/>
      <c r="R16" s="295">
        <v>0</v>
      </c>
      <c r="S16" s="169"/>
      <c r="T16" s="295">
        <v>16408.05780082</v>
      </c>
    </row>
    <row r="17" spans="5:20" s="363" customFormat="1" ht="12" customHeight="1">
      <c r="E17" s="377" t="s">
        <v>438</v>
      </c>
      <c r="G17" s="377"/>
      <c r="H17" s="377"/>
      <c r="I17" s="377"/>
      <c r="J17" s="295">
        <v>0</v>
      </c>
      <c r="K17" s="169"/>
      <c r="L17" s="295">
        <v>0</v>
      </c>
      <c r="M17" s="169"/>
      <c r="N17" s="295">
        <v>0</v>
      </c>
      <c r="O17" s="169"/>
      <c r="P17" s="295">
        <v>0</v>
      </c>
      <c r="Q17" s="169"/>
      <c r="R17" s="295">
        <v>0</v>
      </c>
      <c r="S17" s="169"/>
      <c r="T17" s="295">
        <v>0</v>
      </c>
    </row>
    <row r="18" spans="5:20" s="363" customFormat="1" ht="12" customHeight="1">
      <c r="E18" s="377" t="s">
        <v>81</v>
      </c>
      <c r="H18" s="377"/>
      <c r="I18" s="377"/>
      <c r="J18" s="295">
        <v>7797.010787095765</v>
      </c>
      <c r="K18" s="169"/>
      <c r="L18" s="295">
        <v>1174.642883548474</v>
      </c>
      <c r="M18" s="169"/>
      <c r="N18" s="295">
        <v>0</v>
      </c>
      <c r="O18" s="169"/>
      <c r="P18" s="295">
        <v>22.261737426721083</v>
      </c>
      <c r="Q18" s="169"/>
      <c r="R18" s="295">
        <v>0</v>
      </c>
      <c r="S18" s="169"/>
      <c r="T18" s="295">
        <v>8993.91540807096</v>
      </c>
    </row>
    <row r="19" spans="2:20" s="363" customFormat="1" ht="12" customHeight="1">
      <c r="B19" s="381" t="s">
        <v>760</v>
      </c>
      <c r="C19" s="381"/>
      <c r="D19" s="381"/>
      <c r="E19" s="381"/>
      <c r="F19" s="381"/>
      <c r="G19" s="381"/>
      <c r="H19" s="382"/>
      <c r="I19" s="382"/>
      <c r="J19" s="330">
        <v>72068.29166259</v>
      </c>
      <c r="K19" s="193"/>
      <c r="L19" s="330">
        <v>2648.5690425684643</v>
      </c>
      <c r="M19" s="193"/>
      <c r="N19" s="330">
        <v>-2131.8373608954134</v>
      </c>
      <c r="O19" s="193"/>
      <c r="P19" s="330">
        <v>449.36698206693507</v>
      </c>
      <c r="Q19" s="193"/>
      <c r="R19" s="330">
        <v>-0.016927659999886657</v>
      </c>
      <c r="S19" s="193"/>
      <c r="T19" s="330">
        <v>73034.37339867</v>
      </c>
    </row>
    <row r="20" spans="3:20" s="363" customFormat="1" ht="12" customHeight="1">
      <c r="C20" s="363" t="s">
        <v>647</v>
      </c>
      <c r="H20" s="377"/>
      <c r="I20" s="377"/>
      <c r="J20" s="295">
        <v>18150.735859890003</v>
      </c>
      <c r="K20" s="169"/>
      <c r="L20" s="295">
        <v>2419.404040095762</v>
      </c>
      <c r="M20" s="169"/>
      <c r="N20" s="295">
        <v>-110.95094425109122</v>
      </c>
      <c r="O20" s="169"/>
      <c r="P20" s="295">
        <v>44.06997757532809</v>
      </c>
      <c r="Q20" s="169"/>
      <c r="R20" s="295">
        <v>0</v>
      </c>
      <c r="S20" s="169"/>
      <c r="T20" s="295">
        <v>20503.25893331</v>
      </c>
    </row>
    <row r="21" spans="5:20" s="363" customFormat="1" ht="12" customHeight="1">
      <c r="E21" s="363" t="s">
        <v>177</v>
      </c>
      <c r="H21" s="377"/>
      <c r="I21" s="377"/>
      <c r="J21" s="295">
        <v>17897.47685989</v>
      </c>
      <c r="K21" s="169"/>
      <c r="L21" s="295">
        <v>2419.404040095762</v>
      </c>
      <c r="M21" s="169"/>
      <c r="N21" s="295">
        <v>-110.95094425109122</v>
      </c>
      <c r="O21" s="169"/>
      <c r="P21" s="295">
        <v>44.52697757532808</v>
      </c>
      <c r="Q21" s="169"/>
      <c r="R21" s="295">
        <v>0</v>
      </c>
      <c r="S21" s="169"/>
      <c r="T21" s="295">
        <v>20250.45693331</v>
      </c>
    </row>
    <row r="22" spans="6:20" s="363" customFormat="1" ht="12" customHeight="1">
      <c r="F22" s="363" t="s">
        <v>73</v>
      </c>
      <c r="H22" s="377"/>
      <c r="I22" s="377"/>
      <c r="J22" s="295">
        <v>17689.40462313</v>
      </c>
      <c r="K22" s="169"/>
      <c r="L22" s="295">
        <v>2375.8481032360796</v>
      </c>
      <c r="M22" s="169"/>
      <c r="N22" s="295">
        <v>-110.95094425109122</v>
      </c>
      <c r="O22" s="169"/>
      <c r="P22" s="295">
        <v>28.10593619501026</v>
      </c>
      <c r="Q22" s="169"/>
      <c r="R22" s="295">
        <v>0</v>
      </c>
      <c r="S22" s="169"/>
      <c r="T22" s="295">
        <v>19982.40771831</v>
      </c>
    </row>
    <row r="23" spans="6:20" s="363" customFormat="1" ht="12" customHeight="1">
      <c r="F23" s="363" t="s">
        <v>53</v>
      </c>
      <c r="H23" s="377"/>
      <c r="I23" s="377"/>
      <c r="J23" s="295">
        <v>208.0722367599992</v>
      </c>
      <c r="K23" s="169"/>
      <c r="L23" s="295">
        <v>43.55593685968222</v>
      </c>
      <c r="M23" s="169"/>
      <c r="N23" s="295">
        <v>0</v>
      </c>
      <c r="O23" s="169"/>
      <c r="P23" s="295">
        <v>16.421041380317824</v>
      </c>
      <c r="Q23" s="169"/>
      <c r="R23" s="295">
        <v>0</v>
      </c>
      <c r="S23" s="169"/>
      <c r="T23" s="295">
        <v>268.0492149999991</v>
      </c>
    </row>
    <row r="24" spans="5:20" s="363" customFormat="1" ht="12" customHeight="1">
      <c r="E24" s="363" t="s">
        <v>635</v>
      </c>
      <c r="H24" s="377"/>
      <c r="I24" s="377"/>
      <c r="J24" s="295">
        <v>253.25900000000001</v>
      </c>
      <c r="K24" s="169"/>
      <c r="L24" s="295">
        <v>0</v>
      </c>
      <c r="M24" s="169"/>
      <c r="N24" s="295">
        <v>0</v>
      </c>
      <c r="O24" s="169"/>
      <c r="P24" s="295">
        <v>-0.45699999999999363</v>
      </c>
      <c r="Q24" s="169"/>
      <c r="R24" s="295">
        <v>0</v>
      </c>
      <c r="S24" s="169"/>
      <c r="T24" s="295">
        <v>252.80200000000002</v>
      </c>
    </row>
    <row r="25" spans="3:20" s="363" customFormat="1" ht="12" customHeight="1">
      <c r="C25" s="363" t="s">
        <v>648</v>
      </c>
      <c r="D25" s="377"/>
      <c r="H25" s="377"/>
      <c r="I25" s="377"/>
      <c r="J25" s="295">
        <v>8296.626387969998</v>
      </c>
      <c r="K25" s="169"/>
      <c r="L25" s="295">
        <v>-1198.5391859942933</v>
      </c>
      <c r="M25" s="169"/>
      <c r="N25" s="295">
        <v>5.950120000000002</v>
      </c>
      <c r="O25" s="169"/>
      <c r="P25" s="295">
        <v>-157.86549976571047</v>
      </c>
      <c r="Q25" s="169"/>
      <c r="R25" s="295">
        <v>-0.002895999999886101</v>
      </c>
      <c r="S25" s="169"/>
      <c r="T25" s="295">
        <v>6946.1689262099935</v>
      </c>
    </row>
    <row r="26" spans="4:20" s="363" customFormat="1" ht="12" customHeight="1">
      <c r="D26" s="377" t="s">
        <v>161</v>
      </c>
      <c r="H26" s="377"/>
      <c r="I26" s="377"/>
      <c r="J26" s="295">
        <v>59.188167560000004</v>
      </c>
      <c r="K26" s="169"/>
      <c r="L26" s="295">
        <v>-27.813599</v>
      </c>
      <c r="M26" s="169"/>
      <c r="N26" s="295">
        <v>0</v>
      </c>
      <c r="O26" s="169"/>
      <c r="P26" s="295">
        <v>1.7</v>
      </c>
      <c r="Q26" s="169"/>
      <c r="R26" s="295">
        <v>-0.0028959999999997876</v>
      </c>
      <c r="S26" s="169"/>
      <c r="T26" s="295">
        <v>33.07167256</v>
      </c>
    </row>
    <row r="27" spans="4:20" s="363" customFormat="1" ht="12" customHeight="1">
      <c r="D27" s="377" t="s">
        <v>78</v>
      </c>
      <c r="H27" s="377"/>
      <c r="I27" s="377"/>
      <c r="J27" s="295">
        <v>532.3941179999999</v>
      </c>
      <c r="K27" s="169"/>
      <c r="L27" s="295">
        <v>-9.967041</v>
      </c>
      <c r="M27" s="169"/>
      <c r="N27" s="295">
        <v>-11.98988</v>
      </c>
      <c r="O27" s="169"/>
      <c r="P27" s="295">
        <v>2.3</v>
      </c>
      <c r="Q27" s="169"/>
      <c r="R27" s="295">
        <v>0</v>
      </c>
      <c r="S27" s="169"/>
      <c r="T27" s="295">
        <v>512.737197</v>
      </c>
    </row>
    <row r="28" spans="4:20" s="363" customFormat="1" ht="12" customHeight="1">
      <c r="D28" s="377"/>
      <c r="E28" s="363" t="s">
        <v>536</v>
      </c>
      <c r="H28" s="377"/>
      <c r="I28" s="377"/>
      <c r="J28" s="295">
        <v>70.503239</v>
      </c>
      <c r="K28" s="169"/>
      <c r="L28" s="295">
        <v>-4.5999999999999925E-05</v>
      </c>
      <c r="M28" s="169"/>
      <c r="N28" s="295">
        <v>-1.1194949999999997</v>
      </c>
      <c r="O28" s="169"/>
      <c r="P28" s="295">
        <v>-4.7</v>
      </c>
      <c r="Q28" s="169"/>
      <c r="R28" s="295">
        <v>0</v>
      </c>
      <c r="S28" s="169"/>
      <c r="T28" s="295">
        <v>64.683698</v>
      </c>
    </row>
    <row r="29" spans="4:20" s="363" customFormat="1" ht="12" customHeight="1">
      <c r="D29" s="377"/>
      <c r="E29" s="363" t="s">
        <v>215</v>
      </c>
      <c r="H29" s="377"/>
      <c r="I29" s="377"/>
      <c r="J29" s="295">
        <v>461.890879</v>
      </c>
      <c r="K29" s="169"/>
      <c r="L29" s="295">
        <v>-9.966995</v>
      </c>
      <c r="M29" s="169"/>
      <c r="N29" s="295">
        <v>-10.870385</v>
      </c>
      <c r="O29" s="169"/>
      <c r="P29" s="295">
        <v>7</v>
      </c>
      <c r="Q29" s="169"/>
      <c r="R29" s="295">
        <v>0</v>
      </c>
      <c r="S29" s="169"/>
      <c r="T29" s="295">
        <v>448.053499</v>
      </c>
    </row>
    <row r="30" spans="4:20" s="363" customFormat="1" ht="12" customHeight="1">
      <c r="D30" s="377" t="s">
        <v>438</v>
      </c>
      <c r="H30" s="377"/>
      <c r="I30" s="377"/>
      <c r="J30" s="295">
        <v>3019.9510234099976</v>
      </c>
      <c r="K30" s="169"/>
      <c r="L30" s="295">
        <v>-1202.8136189942934</v>
      </c>
      <c r="M30" s="169"/>
      <c r="N30" s="295">
        <v>17.94</v>
      </c>
      <c r="O30" s="169"/>
      <c r="P30" s="295">
        <v>68.75042323428943</v>
      </c>
      <c r="Q30" s="169"/>
      <c r="R30" s="295">
        <v>0</v>
      </c>
      <c r="S30" s="169"/>
      <c r="T30" s="295">
        <v>1903.8278276499937</v>
      </c>
    </row>
    <row r="31" spans="4:20" s="363" customFormat="1" ht="12" customHeight="1">
      <c r="D31" s="377" t="s">
        <v>81</v>
      </c>
      <c r="H31" s="377"/>
      <c r="I31" s="377"/>
      <c r="J31" s="295">
        <v>4685.093079</v>
      </c>
      <c r="K31" s="169"/>
      <c r="L31" s="295">
        <v>42.05507300000005</v>
      </c>
      <c r="M31" s="169"/>
      <c r="N31" s="295">
        <v>0</v>
      </c>
      <c r="O31" s="169"/>
      <c r="P31" s="295">
        <v>-230.6159229999999</v>
      </c>
      <c r="Q31" s="169"/>
      <c r="R31" s="295">
        <v>1.1368683772161603E-13</v>
      </c>
      <c r="S31" s="169"/>
      <c r="T31" s="295">
        <v>4496.532229</v>
      </c>
    </row>
    <row r="32" spans="4:20" s="363" customFormat="1" ht="12" customHeight="1">
      <c r="D32" s="377"/>
      <c r="E32" s="363" t="s">
        <v>22</v>
      </c>
      <c r="H32" s="377"/>
      <c r="I32" s="377"/>
      <c r="J32" s="295">
        <v>1546.531503</v>
      </c>
      <c r="K32" s="169"/>
      <c r="L32" s="295">
        <v>-45.47435999999999</v>
      </c>
      <c r="M32" s="169"/>
      <c r="N32" s="295">
        <v>0</v>
      </c>
      <c r="O32" s="169"/>
      <c r="P32" s="295">
        <v>-1.3880269999999086</v>
      </c>
      <c r="Q32" s="169"/>
      <c r="R32" s="295">
        <v>1.1368683772161603E-13</v>
      </c>
      <c r="S32" s="169"/>
      <c r="T32" s="295">
        <v>1499.669116</v>
      </c>
    </row>
    <row r="33" spans="4:20" s="363" customFormat="1" ht="12" customHeight="1">
      <c r="D33" s="377"/>
      <c r="E33" s="363" t="s">
        <v>630</v>
      </c>
      <c r="H33" s="377"/>
      <c r="I33" s="377"/>
      <c r="J33" s="295">
        <v>1136.2101392182947</v>
      </c>
      <c r="K33" s="169"/>
      <c r="L33" s="295">
        <v>-11.103283497306307</v>
      </c>
      <c r="M33" s="169"/>
      <c r="N33" s="295">
        <v>0</v>
      </c>
      <c r="O33" s="169"/>
      <c r="P33" s="295">
        <v>-0.7485321711958477</v>
      </c>
      <c r="Q33" s="169"/>
      <c r="R33" s="295">
        <v>0.04250334936841682</v>
      </c>
      <c r="S33" s="169"/>
      <c r="T33" s="295">
        <v>1124.4008268991608</v>
      </c>
    </row>
    <row r="34" spans="2:20" s="363" customFormat="1" ht="12" customHeight="1">
      <c r="B34" s="377"/>
      <c r="C34" s="377"/>
      <c r="D34" s="377"/>
      <c r="E34" s="363" t="s">
        <v>649</v>
      </c>
      <c r="H34" s="377"/>
      <c r="I34" s="377"/>
      <c r="J34" s="295">
        <v>410.32136378170526</v>
      </c>
      <c r="K34" s="169"/>
      <c r="L34" s="295">
        <v>-34.37107650269368</v>
      </c>
      <c r="M34" s="169"/>
      <c r="N34" s="295">
        <v>0</v>
      </c>
      <c r="O34" s="169"/>
      <c r="P34" s="295">
        <v>-0.6394948288040609</v>
      </c>
      <c r="Q34" s="169"/>
      <c r="R34" s="295">
        <v>-0.042503349368303134</v>
      </c>
      <c r="S34" s="169"/>
      <c r="T34" s="295">
        <v>375.26828910083924</v>
      </c>
    </row>
    <row r="35" spans="5:20" s="363" customFormat="1" ht="12" customHeight="1">
      <c r="E35" s="363" t="s">
        <v>74</v>
      </c>
      <c r="H35" s="377"/>
      <c r="I35" s="377"/>
      <c r="J35" s="295">
        <v>3138.561576</v>
      </c>
      <c r="K35" s="169"/>
      <c r="L35" s="295">
        <v>87.52943300000004</v>
      </c>
      <c r="M35" s="169"/>
      <c r="N35" s="295">
        <v>0</v>
      </c>
      <c r="O35" s="169"/>
      <c r="P35" s="295">
        <v>-229.227896</v>
      </c>
      <c r="Q35" s="169"/>
      <c r="R35" s="295">
        <v>0</v>
      </c>
      <c r="S35" s="169"/>
      <c r="T35" s="295">
        <v>2996.863113</v>
      </c>
    </row>
    <row r="36" spans="3:20" s="363" customFormat="1" ht="12" customHeight="1">
      <c r="C36" s="363" t="s">
        <v>650</v>
      </c>
      <c r="E36" s="377"/>
      <c r="H36" s="377"/>
      <c r="I36" s="377"/>
      <c r="J36" s="295">
        <v>37272.90584871</v>
      </c>
      <c r="K36" s="169"/>
      <c r="L36" s="295">
        <v>1338.868844434596</v>
      </c>
      <c r="M36" s="169"/>
      <c r="N36" s="295">
        <v>-1179.9563619843223</v>
      </c>
      <c r="O36" s="169"/>
      <c r="P36" s="295">
        <v>490.7553288197174</v>
      </c>
      <c r="Q36" s="169"/>
      <c r="R36" s="295">
        <v>-0.014031660000000556</v>
      </c>
      <c r="S36" s="169"/>
      <c r="T36" s="295">
        <v>37922.55962832</v>
      </c>
    </row>
    <row r="37" spans="5:20" s="363" customFormat="1" ht="12" customHeight="1">
      <c r="E37" s="377" t="s">
        <v>636</v>
      </c>
      <c r="H37" s="377"/>
      <c r="I37" s="377"/>
      <c r="J37" s="295">
        <v>0</v>
      </c>
      <c r="K37" s="169"/>
      <c r="L37" s="295">
        <v>0</v>
      </c>
      <c r="M37" s="169"/>
      <c r="N37" s="295">
        <v>0</v>
      </c>
      <c r="O37" s="169"/>
      <c r="P37" s="295">
        <v>0</v>
      </c>
      <c r="Q37" s="169"/>
      <c r="R37" s="295">
        <v>0</v>
      </c>
      <c r="S37" s="169"/>
      <c r="T37" s="295">
        <v>0</v>
      </c>
    </row>
    <row r="38" spans="5:20" s="363" customFormat="1" ht="12" customHeight="1">
      <c r="E38" s="377" t="s">
        <v>637</v>
      </c>
      <c r="H38" s="377"/>
      <c r="I38" s="377"/>
      <c r="J38" s="295">
        <v>37057.8</v>
      </c>
      <c r="K38" s="169"/>
      <c r="L38" s="295">
        <v>1431.320590880096</v>
      </c>
      <c r="M38" s="169"/>
      <c r="N38" s="295">
        <v>-1185.5042193016022</v>
      </c>
      <c r="O38" s="169"/>
      <c r="P38" s="295">
        <v>460.4109280814975</v>
      </c>
      <c r="Q38" s="169"/>
      <c r="R38" s="295">
        <v>-0.027299660000039694</v>
      </c>
      <c r="S38" s="169"/>
      <c r="T38" s="295">
        <v>37764</v>
      </c>
    </row>
    <row r="39" spans="5:20" s="363" customFormat="1" ht="12" customHeight="1">
      <c r="E39" s="377"/>
      <c r="F39" s="363" t="s">
        <v>536</v>
      </c>
      <c r="H39" s="385"/>
      <c r="I39" s="385"/>
      <c r="J39" s="295">
        <v>36659.2</v>
      </c>
      <c r="K39" s="169"/>
      <c r="L39" s="295">
        <v>1516.249222570096</v>
      </c>
      <c r="M39" s="169"/>
      <c r="N39" s="295">
        <v>-1171.2042193016023</v>
      </c>
      <c r="O39" s="169"/>
      <c r="P39" s="295">
        <v>460.8549967314975</v>
      </c>
      <c r="Q39" s="169"/>
      <c r="R39" s="295">
        <v>0</v>
      </c>
      <c r="S39" s="169"/>
      <c r="T39" s="295">
        <v>37465.1</v>
      </c>
    </row>
    <row r="40" spans="5:20" s="363" customFormat="1" ht="12" customHeight="1">
      <c r="E40" s="377"/>
      <c r="F40" s="363" t="s">
        <v>215</v>
      </c>
      <c r="H40" s="385"/>
      <c r="I40" s="385"/>
      <c r="J40" s="295">
        <v>398.6</v>
      </c>
      <c r="K40" s="169"/>
      <c r="L40" s="295">
        <v>-84.92863169</v>
      </c>
      <c r="M40" s="169"/>
      <c r="N40" s="295">
        <v>-14.3</v>
      </c>
      <c r="O40" s="169"/>
      <c r="P40" s="295">
        <v>-0.44406865000000595</v>
      </c>
      <c r="Q40" s="169"/>
      <c r="R40" s="295">
        <v>-0.027299660000039694</v>
      </c>
      <c r="S40" s="169"/>
      <c r="T40" s="295">
        <v>298.9</v>
      </c>
    </row>
    <row r="41" spans="5:20" s="363" customFormat="1" ht="12" customHeight="1">
      <c r="E41" s="377" t="s">
        <v>438</v>
      </c>
      <c r="H41" s="377"/>
      <c r="I41" s="377"/>
      <c r="J41" s="295">
        <v>200.34911671000003</v>
      </c>
      <c r="K41" s="169"/>
      <c r="L41" s="295">
        <v>-186.38174644549997</v>
      </c>
      <c r="M41" s="169"/>
      <c r="N41" s="295">
        <v>5.547857317280041</v>
      </c>
      <c r="O41" s="169"/>
      <c r="P41" s="295">
        <v>30.3444007382199</v>
      </c>
      <c r="Q41" s="169"/>
      <c r="R41" s="295">
        <v>0</v>
      </c>
      <c r="S41" s="169"/>
      <c r="T41" s="295">
        <v>49.859628320000006</v>
      </c>
    </row>
    <row r="42" spans="5:20" s="363" customFormat="1" ht="12" customHeight="1">
      <c r="E42" s="377" t="s">
        <v>638</v>
      </c>
      <c r="H42" s="377"/>
      <c r="I42" s="377"/>
      <c r="J42" s="295">
        <v>14.756732</v>
      </c>
      <c r="K42" s="169"/>
      <c r="L42" s="295">
        <v>93.93</v>
      </c>
      <c r="M42" s="169"/>
      <c r="N42" s="295">
        <v>0</v>
      </c>
      <c r="O42" s="169"/>
      <c r="P42" s="295">
        <v>0</v>
      </c>
      <c r="Q42" s="169"/>
      <c r="R42" s="295">
        <v>0.013268000000039137</v>
      </c>
      <c r="S42" s="169"/>
      <c r="T42" s="295">
        <v>108.7</v>
      </c>
    </row>
    <row r="43" spans="5:20" s="363" customFormat="1" ht="12" customHeight="1">
      <c r="E43" s="377"/>
      <c r="F43" s="363" t="s">
        <v>22</v>
      </c>
      <c r="H43" s="377"/>
      <c r="I43" s="377"/>
      <c r="J43" s="295">
        <v>0</v>
      </c>
      <c r="K43" s="169"/>
      <c r="L43" s="295">
        <v>0</v>
      </c>
      <c r="M43" s="169"/>
      <c r="N43" s="295">
        <v>0</v>
      </c>
      <c r="O43" s="169"/>
      <c r="P43" s="295">
        <v>0</v>
      </c>
      <c r="Q43" s="169"/>
      <c r="R43" s="295">
        <v>0</v>
      </c>
      <c r="S43" s="169"/>
      <c r="T43" s="295">
        <v>0</v>
      </c>
    </row>
    <row r="44" spans="5:20" s="363" customFormat="1" ht="12" customHeight="1">
      <c r="E44" s="377"/>
      <c r="F44" s="363" t="s">
        <v>630</v>
      </c>
      <c r="H44" s="377"/>
      <c r="I44" s="377"/>
      <c r="J44" s="295">
        <v>0</v>
      </c>
      <c r="K44" s="169"/>
      <c r="L44" s="295">
        <v>0</v>
      </c>
      <c r="M44" s="169"/>
      <c r="N44" s="295">
        <v>0</v>
      </c>
      <c r="O44" s="169"/>
      <c r="P44" s="295">
        <v>0</v>
      </c>
      <c r="Q44" s="169"/>
      <c r="R44" s="295">
        <v>0</v>
      </c>
      <c r="S44" s="169"/>
      <c r="T44" s="295">
        <v>0</v>
      </c>
    </row>
    <row r="45" spans="6:20" s="363" customFormat="1" ht="12" customHeight="1">
      <c r="F45" s="363" t="s">
        <v>649</v>
      </c>
      <c r="H45" s="377"/>
      <c r="I45" s="377"/>
      <c r="J45" s="295">
        <v>0</v>
      </c>
      <c r="K45" s="169"/>
      <c r="L45" s="295">
        <v>0</v>
      </c>
      <c r="M45" s="169"/>
      <c r="N45" s="295">
        <v>0</v>
      </c>
      <c r="O45" s="169"/>
      <c r="P45" s="295">
        <v>0</v>
      </c>
      <c r="Q45" s="169"/>
      <c r="R45" s="295">
        <v>0</v>
      </c>
      <c r="S45" s="169"/>
      <c r="T45" s="295">
        <v>0</v>
      </c>
    </row>
    <row r="46" spans="5:20" s="363" customFormat="1" ht="12" customHeight="1">
      <c r="E46" s="377"/>
      <c r="F46" s="363" t="s">
        <v>74</v>
      </c>
      <c r="H46" s="377"/>
      <c r="I46" s="377"/>
      <c r="J46" s="295">
        <v>14.756732</v>
      </c>
      <c r="K46" s="169"/>
      <c r="L46" s="295">
        <v>93.93</v>
      </c>
      <c r="M46" s="169"/>
      <c r="N46" s="295">
        <v>0</v>
      </c>
      <c r="O46" s="169"/>
      <c r="P46" s="295">
        <v>0</v>
      </c>
      <c r="Q46" s="169"/>
      <c r="R46" s="295">
        <v>0.013268000000039137</v>
      </c>
      <c r="S46" s="169"/>
      <c r="T46" s="295">
        <v>108.7</v>
      </c>
    </row>
    <row r="47" spans="3:20" s="363" customFormat="1" ht="12" customHeight="1">
      <c r="C47" s="363" t="s">
        <v>651</v>
      </c>
      <c r="E47" s="377"/>
      <c r="H47" s="377"/>
      <c r="I47" s="377"/>
      <c r="J47" s="295">
        <v>8348.02356602</v>
      </c>
      <c r="K47" s="169"/>
      <c r="L47" s="295">
        <v>88.83534403239996</v>
      </c>
      <c r="M47" s="169"/>
      <c r="N47" s="295">
        <v>-846.8801746599999</v>
      </c>
      <c r="O47" s="169"/>
      <c r="P47" s="295">
        <v>72.40717543760002</v>
      </c>
      <c r="Q47" s="169"/>
      <c r="R47" s="295">
        <v>0</v>
      </c>
      <c r="S47" s="169"/>
      <c r="T47" s="295">
        <v>7662.385910829998</v>
      </c>
    </row>
    <row r="48" spans="5:20" s="363" customFormat="1" ht="12" customHeight="1">
      <c r="E48" s="377" t="s">
        <v>636</v>
      </c>
      <c r="H48" s="377"/>
      <c r="I48" s="377"/>
      <c r="J48" s="295">
        <v>0</v>
      </c>
      <c r="K48" s="169"/>
      <c r="L48" s="295">
        <v>0</v>
      </c>
      <c r="M48" s="169"/>
      <c r="N48" s="295">
        <v>0</v>
      </c>
      <c r="O48" s="169"/>
      <c r="P48" s="295">
        <v>0</v>
      </c>
      <c r="Q48" s="169"/>
      <c r="R48" s="295">
        <v>0</v>
      </c>
      <c r="S48" s="169"/>
      <c r="T48" s="295">
        <v>0</v>
      </c>
    </row>
    <row r="49" spans="5:20" s="363" customFormat="1" ht="12" customHeight="1">
      <c r="E49" s="377" t="s">
        <v>637</v>
      </c>
      <c r="H49" s="377"/>
      <c r="I49" s="377"/>
      <c r="J49" s="295">
        <v>8077.889583999999</v>
      </c>
      <c r="K49" s="169"/>
      <c r="L49" s="295">
        <v>93.27451541999996</v>
      </c>
      <c r="M49" s="169"/>
      <c r="N49" s="295">
        <v>-846.6001746599999</v>
      </c>
      <c r="O49" s="169"/>
      <c r="P49" s="295">
        <v>88.28038439999999</v>
      </c>
      <c r="Q49" s="169"/>
      <c r="R49" s="295">
        <v>0</v>
      </c>
      <c r="S49" s="169"/>
      <c r="T49" s="295">
        <v>7412.844309159998</v>
      </c>
    </row>
    <row r="50" spans="5:20" s="363" customFormat="1" ht="12" customHeight="1">
      <c r="E50" s="377"/>
      <c r="F50" s="363" t="s">
        <v>536</v>
      </c>
      <c r="H50" s="377"/>
      <c r="I50" s="377"/>
      <c r="J50" s="295">
        <v>6115.098394999999</v>
      </c>
      <c r="K50" s="169"/>
      <c r="L50" s="295">
        <v>-11.039892630000054</v>
      </c>
      <c r="M50" s="169"/>
      <c r="N50" s="295">
        <v>-733.8118073999999</v>
      </c>
      <c r="O50" s="169"/>
      <c r="P50" s="295">
        <v>79.496279135</v>
      </c>
      <c r="Q50" s="169"/>
      <c r="R50" s="295">
        <v>0</v>
      </c>
      <c r="S50" s="169"/>
      <c r="T50" s="295">
        <v>5449.742974104999</v>
      </c>
    </row>
    <row r="51" spans="5:20" s="363" customFormat="1" ht="12" customHeight="1">
      <c r="E51" s="377"/>
      <c r="F51" s="363" t="s">
        <v>215</v>
      </c>
      <c r="H51" s="377"/>
      <c r="I51" s="377"/>
      <c r="J51" s="295">
        <v>1962.7911889999996</v>
      </c>
      <c r="K51" s="169"/>
      <c r="L51" s="295">
        <v>104.31440805000001</v>
      </c>
      <c r="M51" s="169"/>
      <c r="N51" s="295">
        <v>-112.78836725999997</v>
      </c>
      <c r="O51" s="169"/>
      <c r="P51" s="295">
        <v>8.784105264999999</v>
      </c>
      <c r="Q51" s="169"/>
      <c r="R51" s="295">
        <v>0</v>
      </c>
      <c r="S51" s="169"/>
      <c r="T51" s="295">
        <v>1963.1013350549997</v>
      </c>
    </row>
    <row r="52" spans="5:20" s="363" customFormat="1" ht="12" customHeight="1">
      <c r="E52" s="377" t="s">
        <v>438</v>
      </c>
      <c r="H52" s="385"/>
      <c r="I52" s="385"/>
      <c r="J52" s="295">
        <v>37.57194201999999</v>
      </c>
      <c r="K52" s="169"/>
      <c r="L52" s="295">
        <v>-0.6131296076</v>
      </c>
      <c r="M52" s="169"/>
      <c r="N52" s="295">
        <v>-0.28</v>
      </c>
      <c r="O52" s="169"/>
      <c r="P52" s="295">
        <v>-15.873208962399978</v>
      </c>
      <c r="Q52" s="169"/>
      <c r="R52" s="295">
        <v>0</v>
      </c>
      <c r="S52" s="169"/>
      <c r="T52" s="295">
        <v>20.805603450000007</v>
      </c>
    </row>
    <row r="53" spans="5:20" s="363" customFormat="1" ht="12" customHeight="1">
      <c r="E53" s="377" t="s">
        <v>638</v>
      </c>
      <c r="H53" s="385"/>
      <c r="I53" s="385"/>
      <c r="J53" s="295">
        <v>232.56204</v>
      </c>
      <c r="K53" s="169"/>
      <c r="L53" s="295">
        <v>-3.826041779999999</v>
      </c>
      <c r="M53" s="169"/>
      <c r="N53" s="295">
        <v>0</v>
      </c>
      <c r="O53" s="169"/>
      <c r="P53" s="295">
        <v>0</v>
      </c>
      <c r="Q53" s="169"/>
      <c r="R53" s="295">
        <v>0</v>
      </c>
      <c r="S53" s="169"/>
      <c r="T53" s="295">
        <v>228.73599822</v>
      </c>
    </row>
    <row r="54" spans="5:20" s="363" customFormat="1" ht="12" customHeight="1">
      <c r="E54" s="377"/>
      <c r="F54" s="363" t="s">
        <v>22</v>
      </c>
      <c r="H54" s="377"/>
      <c r="I54" s="377"/>
      <c r="J54" s="295">
        <v>0</v>
      </c>
      <c r="K54" s="169"/>
      <c r="L54" s="295">
        <v>0</v>
      </c>
      <c r="M54" s="169"/>
      <c r="N54" s="295">
        <v>0</v>
      </c>
      <c r="O54" s="169"/>
      <c r="P54" s="295">
        <v>0</v>
      </c>
      <c r="Q54" s="169"/>
      <c r="R54" s="295">
        <v>0</v>
      </c>
      <c r="S54" s="169"/>
      <c r="T54" s="295">
        <v>0</v>
      </c>
    </row>
    <row r="55" spans="5:20" s="363" customFormat="1" ht="12" customHeight="1">
      <c r="E55" s="377"/>
      <c r="F55" s="363" t="s">
        <v>630</v>
      </c>
      <c r="H55" s="377"/>
      <c r="I55" s="377"/>
      <c r="J55" s="295">
        <v>0</v>
      </c>
      <c r="K55" s="169"/>
      <c r="L55" s="295">
        <v>0</v>
      </c>
      <c r="M55" s="169"/>
      <c r="N55" s="295">
        <v>0</v>
      </c>
      <c r="O55" s="169"/>
      <c r="P55" s="295">
        <v>0</v>
      </c>
      <c r="Q55" s="169"/>
      <c r="R55" s="295">
        <v>0</v>
      </c>
      <c r="S55" s="169"/>
      <c r="T55" s="295">
        <v>0</v>
      </c>
    </row>
    <row r="56" spans="6:20" s="363" customFormat="1" ht="12" customHeight="1">
      <c r="F56" s="363" t="s">
        <v>649</v>
      </c>
      <c r="H56" s="377"/>
      <c r="I56" s="377"/>
      <c r="J56" s="295">
        <v>0</v>
      </c>
      <c r="K56" s="169"/>
      <c r="L56" s="295">
        <v>0</v>
      </c>
      <c r="M56" s="169"/>
      <c r="N56" s="295">
        <v>0</v>
      </c>
      <c r="O56" s="169"/>
      <c r="P56" s="295">
        <v>0</v>
      </c>
      <c r="Q56" s="169"/>
      <c r="R56" s="295">
        <v>0</v>
      </c>
      <c r="S56" s="169"/>
      <c r="T56" s="295">
        <v>0</v>
      </c>
    </row>
    <row r="57" spans="5:20" s="363" customFormat="1" ht="12" customHeight="1">
      <c r="E57" s="377"/>
      <c r="F57" s="363" t="s">
        <v>74</v>
      </c>
      <c r="H57" s="377"/>
      <c r="I57" s="377"/>
      <c r="J57" s="295">
        <v>232.56204</v>
      </c>
      <c r="K57" s="169"/>
      <c r="L57" s="295">
        <v>-3.826041779999999</v>
      </c>
      <c r="M57" s="169"/>
      <c r="N57" s="295">
        <v>0</v>
      </c>
      <c r="O57" s="169"/>
      <c r="P57" s="295">
        <v>0</v>
      </c>
      <c r="Q57" s="169"/>
      <c r="R57" s="295">
        <v>0</v>
      </c>
      <c r="S57" s="169"/>
      <c r="T57" s="295">
        <v>228.73599822</v>
      </c>
    </row>
    <row r="58" spans="2:20" s="363" customFormat="1" ht="12" customHeight="1">
      <c r="B58" s="381" t="s">
        <v>761</v>
      </c>
      <c r="C58" s="381"/>
      <c r="D58" s="381"/>
      <c r="E58" s="382"/>
      <c r="F58" s="381"/>
      <c r="G58" s="381"/>
      <c r="H58" s="382"/>
      <c r="I58" s="382"/>
      <c r="J58" s="330">
        <v>75287.17266437889</v>
      </c>
      <c r="K58" s="193"/>
      <c r="L58" s="330">
        <v>1048.7045287545413</v>
      </c>
      <c r="M58" s="193"/>
      <c r="N58" s="330">
        <v>-2836.788855209941</v>
      </c>
      <c r="O58" s="193"/>
      <c r="P58" s="330">
        <v>1061.6210493606536</v>
      </c>
      <c r="Q58" s="193"/>
      <c r="R58" s="330">
        <v>0</v>
      </c>
      <c r="S58" s="193"/>
      <c r="T58" s="330">
        <v>74560.70438728415</v>
      </c>
    </row>
    <row r="59" spans="5:20" s="363" customFormat="1" ht="12" customHeight="1">
      <c r="E59" s="377" t="s">
        <v>161</v>
      </c>
      <c r="H59" s="377"/>
      <c r="I59" s="377"/>
      <c r="J59" s="295">
        <v>32996.62872774404</v>
      </c>
      <c r="K59" s="169"/>
      <c r="L59" s="295">
        <v>861.6516906233334</v>
      </c>
      <c r="M59" s="169"/>
      <c r="N59" s="295">
        <v>-647.1982191688485</v>
      </c>
      <c r="O59" s="169"/>
      <c r="P59" s="295">
        <v>339.36285863117064</v>
      </c>
      <c r="Q59" s="169"/>
      <c r="R59" s="295">
        <v>0</v>
      </c>
      <c r="S59" s="169"/>
      <c r="T59" s="295">
        <v>33550.445057829704</v>
      </c>
    </row>
    <row r="60" spans="5:20" s="363" customFormat="1" ht="12" customHeight="1">
      <c r="E60" s="377"/>
      <c r="F60" s="363" t="s">
        <v>631</v>
      </c>
      <c r="H60" s="377"/>
      <c r="I60" s="377"/>
      <c r="J60" s="295">
        <v>29396.196748149232</v>
      </c>
      <c r="K60" s="169"/>
      <c r="L60" s="295">
        <v>929.1769766933334</v>
      </c>
      <c r="M60" s="169"/>
      <c r="N60" s="295">
        <v>-647.1982191688485</v>
      </c>
      <c r="O60" s="169"/>
      <c r="P60" s="295">
        <v>339.36285863117064</v>
      </c>
      <c r="Q60" s="169"/>
      <c r="R60" s="295">
        <v>0</v>
      </c>
      <c r="S60" s="169"/>
      <c r="T60" s="295">
        <v>30017.538364304888</v>
      </c>
    </row>
    <row r="61" spans="5:20" s="363" customFormat="1" ht="12" customHeight="1">
      <c r="E61" s="377"/>
      <c r="F61" s="363" t="s">
        <v>17</v>
      </c>
      <c r="H61" s="377"/>
      <c r="I61" s="377"/>
      <c r="J61" s="295">
        <v>3600.431979594813</v>
      </c>
      <c r="K61" s="169"/>
      <c r="L61" s="295">
        <v>-67.52528606999999</v>
      </c>
      <c r="M61" s="169"/>
      <c r="N61" s="295">
        <v>0</v>
      </c>
      <c r="O61" s="169"/>
      <c r="P61" s="295">
        <v>0</v>
      </c>
      <c r="Q61" s="169"/>
      <c r="R61" s="295">
        <v>0</v>
      </c>
      <c r="S61" s="169"/>
      <c r="T61" s="295">
        <v>3532.906693524813</v>
      </c>
    </row>
    <row r="62" spans="5:20" s="363" customFormat="1" ht="12" customHeight="1">
      <c r="E62" s="377" t="s">
        <v>78</v>
      </c>
      <c r="H62" s="377"/>
      <c r="I62" s="377"/>
      <c r="J62" s="295">
        <v>20832.43699079441</v>
      </c>
      <c r="K62" s="169"/>
      <c r="L62" s="295">
        <v>1677.9199692</v>
      </c>
      <c r="M62" s="169"/>
      <c r="N62" s="295">
        <v>-2283.2727135754926</v>
      </c>
      <c r="O62" s="169"/>
      <c r="P62" s="295">
        <v>226.05819072948302</v>
      </c>
      <c r="Q62" s="169"/>
      <c r="R62" s="295">
        <v>0</v>
      </c>
      <c r="S62" s="169"/>
      <c r="T62" s="295">
        <v>20453.1424371484</v>
      </c>
    </row>
    <row r="63" spans="5:20" s="363" customFormat="1" ht="12" customHeight="1">
      <c r="E63" s="377"/>
      <c r="F63" s="363" t="s">
        <v>536</v>
      </c>
      <c r="H63" s="385"/>
      <c r="I63" s="385"/>
      <c r="J63" s="295">
        <v>17426.457538326664</v>
      </c>
      <c r="K63" s="169"/>
      <c r="L63" s="295">
        <v>1644.0591123899999</v>
      </c>
      <c r="M63" s="169"/>
      <c r="N63" s="295">
        <v>-2091.1749045991996</v>
      </c>
      <c r="O63" s="169"/>
      <c r="P63" s="295">
        <v>226.54394799824664</v>
      </c>
      <c r="Q63" s="169"/>
      <c r="R63" s="295">
        <v>0</v>
      </c>
      <c r="S63" s="169"/>
      <c r="T63" s="295">
        <v>17205.88569411571</v>
      </c>
    </row>
    <row r="64" spans="5:20" s="363" customFormat="1" ht="12" customHeight="1">
      <c r="E64" s="377"/>
      <c r="F64" s="363" t="s">
        <v>215</v>
      </c>
      <c r="H64" s="385"/>
      <c r="I64" s="385"/>
      <c r="J64" s="295">
        <v>3405.9794524677454</v>
      </c>
      <c r="K64" s="169"/>
      <c r="L64" s="295">
        <v>33.86085681</v>
      </c>
      <c r="M64" s="169"/>
      <c r="N64" s="295">
        <v>-192.09780897629304</v>
      </c>
      <c r="O64" s="169"/>
      <c r="P64" s="295">
        <v>-0.485757268763626</v>
      </c>
      <c r="Q64" s="169"/>
      <c r="R64" s="295">
        <v>0</v>
      </c>
      <c r="S64" s="169"/>
      <c r="T64" s="295">
        <v>3247.2567430326885</v>
      </c>
    </row>
    <row r="65" spans="5:20" s="363" customFormat="1" ht="12" customHeight="1">
      <c r="E65" s="377" t="s">
        <v>438</v>
      </c>
      <c r="H65" s="377"/>
      <c r="I65" s="377"/>
      <c r="J65" s="295">
        <v>244.08824098999997</v>
      </c>
      <c r="K65" s="169"/>
      <c r="L65" s="295">
        <v>-674.7220031144</v>
      </c>
      <c r="M65" s="169"/>
      <c r="N65" s="295">
        <v>93.68207753439998</v>
      </c>
      <c r="O65" s="169"/>
      <c r="P65" s="295">
        <v>507.2</v>
      </c>
      <c r="Q65" s="169"/>
      <c r="R65" s="295">
        <v>0</v>
      </c>
      <c r="S65" s="169"/>
      <c r="T65" s="295">
        <v>170.24831540999995</v>
      </c>
    </row>
    <row r="66" spans="5:20" s="363" customFormat="1" ht="12" customHeight="1">
      <c r="E66" s="377" t="s">
        <v>81</v>
      </c>
      <c r="H66" s="377"/>
      <c r="I66" s="377"/>
      <c r="J66" s="295">
        <v>21214.01870485044</v>
      </c>
      <c r="K66" s="169"/>
      <c r="L66" s="295">
        <v>-816.1451279543921</v>
      </c>
      <c r="M66" s="169"/>
      <c r="N66" s="295">
        <v>0</v>
      </c>
      <c r="O66" s="169"/>
      <c r="P66" s="295">
        <v>-11</v>
      </c>
      <c r="Q66" s="169"/>
      <c r="R66" s="295">
        <v>0</v>
      </c>
      <c r="S66" s="169"/>
      <c r="T66" s="295">
        <v>20386.86857689605</v>
      </c>
    </row>
    <row r="67" spans="5:20" s="363" customFormat="1" ht="12" customHeight="1">
      <c r="E67" s="377"/>
      <c r="F67" s="363" t="s">
        <v>21</v>
      </c>
      <c r="H67" s="377"/>
      <c r="I67" s="377"/>
      <c r="J67" s="295">
        <v>12806.017937761457</v>
      </c>
      <c r="K67" s="169"/>
      <c r="L67" s="295">
        <v>-324.6606449999979</v>
      </c>
      <c r="M67" s="169"/>
      <c r="N67" s="295">
        <v>0</v>
      </c>
      <c r="O67" s="169"/>
      <c r="P67" s="295">
        <v>0</v>
      </c>
      <c r="Q67" s="169"/>
      <c r="R67" s="295">
        <v>0</v>
      </c>
      <c r="S67" s="169"/>
      <c r="T67" s="295">
        <v>12481.357292761459</v>
      </c>
    </row>
    <row r="68" spans="5:20" s="363" customFormat="1" ht="12" customHeight="1">
      <c r="E68" s="377"/>
      <c r="F68" s="363" t="s">
        <v>22</v>
      </c>
      <c r="H68" s="377"/>
      <c r="I68" s="377"/>
      <c r="J68" s="295">
        <v>36.4</v>
      </c>
      <c r="K68" s="169"/>
      <c r="L68" s="295">
        <v>97.6501659</v>
      </c>
      <c r="M68" s="169"/>
      <c r="N68" s="295">
        <v>0</v>
      </c>
      <c r="O68" s="169"/>
      <c r="P68" s="295">
        <v>0</v>
      </c>
      <c r="Q68" s="169"/>
      <c r="R68" s="295">
        <v>0</v>
      </c>
      <c r="S68" s="169"/>
      <c r="T68" s="295">
        <v>134.0501659</v>
      </c>
    </row>
    <row r="69" spans="5:20" s="363" customFormat="1" ht="12" customHeight="1">
      <c r="E69" s="377"/>
      <c r="F69" s="363" t="s">
        <v>630</v>
      </c>
      <c r="H69" s="377"/>
      <c r="I69" s="377"/>
      <c r="J69" s="295">
        <v>36.4</v>
      </c>
      <c r="K69" s="169"/>
      <c r="L69" s="295">
        <v>97.6501659</v>
      </c>
      <c r="M69" s="169"/>
      <c r="N69" s="295">
        <v>0</v>
      </c>
      <c r="O69" s="169"/>
      <c r="P69" s="295">
        <v>0</v>
      </c>
      <c r="Q69" s="169"/>
      <c r="R69" s="295">
        <v>0</v>
      </c>
      <c r="S69" s="169"/>
      <c r="T69" s="295">
        <v>134.0501659</v>
      </c>
    </row>
    <row r="70" spans="5:20" s="363" customFormat="1" ht="12" customHeight="1">
      <c r="E70" s="377"/>
      <c r="F70" s="363" t="s">
        <v>649</v>
      </c>
      <c r="H70" s="377"/>
      <c r="I70" s="377"/>
      <c r="J70" s="295">
        <v>0</v>
      </c>
      <c r="K70" s="169"/>
      <c r="L70" s="295">
        <v>0</v>
      </c>
      <c r="M70" s="169"/>
      <c r="N70" s="295">
        <v>0</v>
      </c>
      <c r="O70" s="169"/>
      <c r="P70" s="295">
        <v>0</v>
      </c>
      <c r="Q70" s="169"/>
      <c r="R70" s="295">
        <v>0</v>
      </c>
      <c r="S70" s="169"/>
      <c r="T70" s="295">
        <v>0</v>
      </c>
    </row>
    <row r="71" spans="2:20" s="363" customFormat="1" ht="12" customHeight="1">
      <c r="B71" s="364"/>
      <c r="C71" s="364"/>
      <c r="D71" s="364"/>
      <c r="E71" s="364"/>
      <c r="F71" s="364" t="s">
        <v>74</v>
      </c>
      <c r="H71" s="377"/>
      <c r="I71" s="377"/>
      <c r="J71" s="295">
        <v>8371.600767088985</v>
      </c>
      <c r="K71" s="169"/>
      <c r="L71" s="295">
        <v>-589.1346488543942</v>
      </c>
      <c r="M71" s="169"/>
      <c r="N71" s="295">
        <v>0</v>
      </c>
      <c r="O71" s="169"/>
      <c r="P71" s="295">
        <v>-11</v>
      </c>
      <c r="Q71" s="169"/>
      <c r="R71" s="295">
        <v>0</v>
      </c>
      <c r="S71" s="169"/>
      <c r="T71" s="295">
        <v>7771.461118234591</v>
      </c>
    </row>
    <row r="72" spans="6:20" s="363" customFormat="1" ht="12" customHeight="1">
      <c r="F72" s="363" t="s">
        <v>24</v>
      </c>
      <c r="H72" s="377"/>
      <c r="I72" s="377"/>
      <c r="J72" s="295">
        <v>0</v>
      </c>
      <c r="K72" s="169"/>
      <c r="L72" s="295">
        <v>0</v>
      </c>
      <c r="M72" s="169"/>
      <c r="N72" s="295">
        <v>0</v>
      </c>
      <c r="O72" s="169"/>
      <c r="P72" s="295">
        <v>0</v>
      </c>
      <c r="Q72" s="169"/>
      <c r="R72" s="295">
        <v>0</v>
      </c>
      <c r="S72" s="169"/>
      <c r="T72" s="295">
        <v>0</v>
      </c>
    </row>
    <row r="73" spans="10:20" s="333" customFormat="1" ht="12" customHeight="1">
      <c r="J73" s="295"/>
      <c r="K73" s="169"/>
      <c r="L73" s="295"/>
      <c r="M73" s="169"/>
      <c r="N73" s="295"/>
      <c r="O73" s="169"/>
      <c r="P73" s="295"/>
      <c r="Q73" s="169"/>
      <c r="R73" s="295"/>
      <c r="S73" s="169"/>
      <c r="T73" s="295"/>
    </row>
    <row r="74" spans="2:20" s="363" customFormat="1" ht="12" customHeight="1">
      <c r="B74" s="363" t="s">
        <v>629</v>
      </c>
      <c r="H74" s="377"/>
      <c r="I74" s="377"/>
      <c r="J74" s="295">
        <v>187434.3783143207</v>
      </c>
      <c r="K74" s="169"/>
      <c r="L74" s="295">
        <v>4811.356441471738</v>
      </c>
      <c r="M74" s="169"/>
      <c r="N74" s="295">
        <v>4602.928446882171</v>
      </c>
      <c r="O74" s="169"/>
      <c r="P74" s="295">
        <v>-15900.679797273755</v>
      </c>
      <c r="Q74" s="169"/>
      <c r="R74" s="295">
        <v>-1.1812252680718294</v>
      </c>
      <c r="S74" s="169"/>
      <c r="T74" s="295">
        <v>180946.8517957672</v>
      </c>
    </row>
    <row r="75" spans="8:20" s="363" customFormat="1" ht="12" customHeight="1">
      <c r="H75" s="377"/>
      <c r="I75" s="377"/>
      <c r="J75" s="295"/>
      <c r="K75" s="169"/>
      <c r="L75" s="295"/>
      <c r="M75" s="169"/>
      <c r="N75" s="295"/>
      <c r="O75" s="169"/>
      <c r="P75" s="295"/>
      <c r="Q75" s="169"/>
      <c r="R75" s="295"/>
      <c r="S75" s="169"/>
      <c r="T75" s="295"/>
    </row>
    <row r="76" spans="2:20" s="363" customFormat="1" ht="12" customHeight="1">
      <c r="B76" s="381" t="s">
        <v>759</v>
      </c>
      <c r="C76" s="381"/>
      <c r="D76" s="382"/>
      <c r="E76" s="382"/>
      <c r="F76" s="381"/>
      <c r="G76" s="381"/>
      <c r="H76" s="382"/>
      <c r="I76" s="382"/>
      <c r="J76" s="330">
        <v>3049.696988703935</v>
      </c>
      <c r="K76" s="193"/>
      <c r="L76" s="330">
        <v>-144.14233281979742</v>
      </c>
      <c r="M76" s="193"/>
      <c r="N76" s="330">
        <v>-45.1</v>
      </c>
      <c r="O76" s="193"/>
      <c r="P76" s="330">
        <v>-0.9</v>
      </c>
      <c r="Q76" s="193"/>
      <c r="R76" s="330">
        <v>-0.002534393199047691</v>
      </c>
      <c r="S76" s="193"/>
      <c r="T76" s="330">
        <v>2859.5521214909386</v>
      </c>
    </row>
    <row r="77" spans="4:20" s="363" customFormat="1" ht="12" customHeight="1">
      <c r="D77" s="377"/>
      <c r="E77" s="377" t="s">
        <v>78</v>
      </c>
      <c r="H77" s="377"/>
      <c r="I77" s="377"/>
      <c r="J77" s="295">
        <v>1894.5152217666432</v>
      </c>
      <c r="K77" s="169"/>
      <c r="L77" s="295">
        <v>58.23674700000001</v>
      </c>
      <c r="M77" s="169"/>
      <c r="N77" s="295">
        <v>-45.1</v>
      </c>
      <c r="O77" s="169"/>
      <c r="P77" s="295">
        <v>0</v>
      </c>
      <c r="Q77" s="169"/>
      <c r="R77" s="295">
        <v>-0.018317807583102308</v>
      </c>
      <c r="S77" s="169"/>
      <c r="T77" s="295">
        <v>1907.63365095906</v>
      </c>
    </row>
    <row r="78" spans="4:20" s="363" customFormat="1" ht="12" customHeight="1">
      <c r="D78" s="377"/>
      <c r="E78" s="377"/>
      <c r="F78" s="363" t="s">
        <v>215</v>
      </c>
      <c r="H78" s="377"/>
      <c r="I78" s="377"/>
      <c r="J78" s="295">
        <v>1894.5152217666432</v>
      </c>
      <c r="K78" s="169"/>
      <c r="L78" s="295">
        <v>58.23674700000001</v>
      </c>
      <c r="M78" s="169"/>
      <c r="N78" s="295">
        <v>-45.1</v>
      </c>
      <c r="O78" s="169"/>
      <c r="P78" s="295">
        <v>0</v>
      </c>
      <c r="Q78" s="169"/>
      <c r="R78" s="295">
        <v>-0.018317807583102308</v>
      </c>
      <c r="S78" s="169"/>
      <c r="T78" s="295">
        <v>1907.63365095906</v>
      </c>
    </row>
    <row r="79" spans="5:20" s="363" customFormat="1" ht="12" customHeight="1">
      <c r="E79" s="377" t="s">
        <v>438</v>
      </c>
      <c r="H79" s="377"/>
      <c r="I79" s="377"/>
      <c r="J79" s="295">
        <v>0</v>
      </c>
      <c r="K79" s="169"/>
      <c r="L79" s="295">
        <v>0</v>
      </c>
      <c r="M79" s="169"/>
      <c r="N79" s="295">
        <v>0</v>
      </c>
      <c r="O79" s="169"/>
      <c r="P79" s="295">
        <v>0</v>
      </c>
      <c r="Q79" s="169"/>
      <c r="R79" s="295">
        <v>0</v>
      </c>
      <c r="S79" s="169"/>
      <c r="T79" s="295">
        <v>0</v>
      </c>
    </row>
    <row r="80" spans="5:20" s="363" customFormat="1" ht="12" customHeight="1">
      <c r="E80" s="377" t="s">
        <v>81</v>
      </c>
      <c r="H80" s="377"/>
      <c r="I80" s="377"/>
      <c r="J80" s="295">
        <v>1155.1817669372917</v>
      </c>
      <c r="K80" s="169"/>
      <c r="L80" s="295">
        <v>-202.37907981979743</v>
      </c>
      <c r="M80" s="169"/>
      <c r="N80" s="295">
        <v>0</v>
      </c>
      <c r="O80" s="169"/>
      <c r="P80" s="295">
        <v>-0.9</v>
      </c>
      <c r="Q80" s="169"/>
      <c r="R80" s="295">
        <v>0.015783414384054617</v>
      </c>
      <c r="S80" s="169"/>
      <c r="T80" s="295">
        <v>951.9184705318784</v>
      </c>
    </row>
    <row r="81" spans="5:20" s="363" customFormat="1" ht="12" customHeight="1">
      <c r="E81" s="377"/>
      <c r="F81" s="363" t="s">
        <v>21</v>
      </c>
      <c r="H81" s="385"/>
      <c r="I81" s="385"/>
      <c r="J81" s="295">
        <v>0</v>
      </c>
      <c r="K81" s="169"/>
      <c r="L81" s="295">
        <v>0</v>
      </c>
      <c r="M81" s="169"/>
      <c r="N81" s="295">
        <v>0</v>
      </c>
      <c r="O81" s="169"/>
      <c r="P81" s="295">
        <v>0</v>
      </c>
      <c r="Q81" s="169"/>
      <c r="R81" s="295">
        <v>0</v>
      </c>
      <c r="S81" s="169"/>
      <c r="T81" s="295">
        <v>0</v>
      </c>
    </row>
    <row r="82" spans="5:20" s="363" customFormat="1" ht="12" customHeight="1">
      <c r="E82" s="377"/>
      <c r="F82" s="363" t="s">
        <v>630</v>
      </c>
      <c r="H82" s="385"/>
      <c r="I82" s="385"/>
      <c r="J82" s="295">
        <v>0</v>
      </c>
      <c r="K82" s="169"/>
      <c r="L82" s="295">
        <v>0</v>
      </c>
      <c r="M82" s="169"/>
      <c r="N82" s="295">
        <v>0</v>
      </c>
      <c r="O82" s="169"/>
      <c r="P82" s="295">
        <v>0</v>
      </c>
      <c r="Q82" s="169"/>
      <c r="R82" s="295">
        <v>0</v>
      </c>
      <c r="S82" s="169"/>
      <c r="T82" s="295">
        <v>0</v>
      </c>
    </row>
    <row r="83" spans="5:20" s="363" customFormat="1" ht="12" customHeight="1">
      <c r="E83" s="377"/>
      <c r="F83" s="363" t="s">
        <v>649</v>
      </c>
      <c r="H83" s="377"/>
      <c r="I83" s="377"/>
      <c r="J83" s="295">
        <v>0</v>
      </c>
      <c r="K83" s="169"/>
      <c r="L83" s="295">
        <v>0</v>
      </c>
      <c r="M83" s="169"/>
      <c r="N83" s="295">
        <v>0</v>
      </c>
      <c r="O83" s="169"/>
      <c r="P83" s="295">
        <v>0</v>
      </c>
      <c r="Q83" s="169"/>
      <c r="R83" s="295">
        <v>0</v>
      </c>
      <c r="S83" s="169"/>
      <c r="T83" s="295">
        <v>0</v>
      </c>
    </row>
    <row r="84" spans="5:20" s="363" customFormat="1" ht="12" customHeight="1">
      <c r="E84" s="377"/>
      <c r="F84" s="363" t="s">
        <v>22</v>
      </c>
      <c r="H84" s="377"/>
      <c r="I84" s="377"/>
      <c r="J84" s="295">
        <v>1155.1817669372917</v>
      </c>
      <c r="K84" s="169"/>
      <c r="L84" s="295">
        <v>-202.37907981979743</v>
      </c>
      <c r="M84" s="169"/>
      <c r="N84" s="295">
        <v>0</v>
      </c>
      <c r="O84" s="169"/>
      <c r="P84" s="295">
        <v>-0.9</v>
      </c>
      <c r="Q84" s="169"/>
      <c r="R84" s="295">
        <v>0.015783414384054617</v>
      </c>
      <c r="S84" s="169"/>
      <c r="T84" s="295">
        <v>951.9184705318784</v>
      </c>
    </row>
    <row r="85" spans="5:20" s="363" customFormat="1" ht="12" customHeight="1">
      <c r="E85" s="377"/>
      <c r="F85" s="363" t="s">
        <v>630</v>
      </c>
      <c r="H85" s="385"/>
      <c r="I85" s="385"/>
      <c r="J85" s="295">
        <v>0</v>
      </c>
      <c r="K85" s="169"/>
      <c r="L85" s="295">
        <v>0</v>
      </c>
      <c r="M85" s="169"/>
      <c r="N85" s="295">
        <v>0</v>
      </c>
      <c r="O85" s="169"/>
      <c r="P85" s="295">
        <v>0</v>
      </c>
      <c r="Q85" s="169"/>
      <c r="R85" s="295">
        <v>0</v>
      </c>
      <c r="S85" s="169"/>
      <c r="T85" s="295">
        <v>0</v>
      </c>
    </row>
    <row r="86" spans="5:20" s="363" customFormat="1" ht="12" customHeight="1">
      <c r="E86" s="377"/>
      <c r="F86" s="363" t="s">
        <v>649</v>
      </c>
      <c r="H86" s="385"/>
      <c r="I86" s="385"/>
      <c r="J86" s="295">
        <v>1155.1817669372917</v>
      </c>
      <c r="K86" s="169"/>
      <c r="L86" s="295">
        <v>-202.37907981979743</v>
      </c>
      <c r="M86" s="169"/>
      <c r="N86" s="295">
        <v>0</v>
      </c>
      <c r="O86" s="169"/>
      <c r="P86" s="295">
        <v>-0.9</v>
      </c>
      <c r="Q86" s="169"/>
      <c r="R86" s="295">
        <v>0.015783414384054617</v>
      </c>
      <c r="S86" s="169"/>
      <c r="T86" s="295">
        <v>951.9184705318784</v>
      </c>
    </row>
    <row r="87" spans="2:20" s="363" customFormat="1" ht="12" customHeight="1">
      <c r="B87" s="381" t="s">
        <v>760</v>
      </c>
      <c r="C87" s="381"/>
      <c r="D87" s="381"/>
      <c r="E87" s="382"/>
      <c r="F87" s="381"/>
      <c r="G87" s="381"/>
      <c r="H87" s="382"/>
      <c r="I87" s="382"/>
      <c r="J87" s="330">
        <v>23259.571063285992</v>
      </c>
      <c r="K87" s="193"/>
      <c r="L87" s="330">
        <v>1297.6896765233814</v>
      </c>
      <c r="M87" s="193"/>
      <c r="N87" s="330">
        <v>328.72469383747546</v>
      </c>
      <c r="O87" s="193"/>
      <c r="P87" s="330">
        <v>-858.0203401155245</v>
      </c>
      <c r="Q87" s="193"/>
      <c r="R87" s="330">
        <v>-0.8434318324467028</v>
      </c>
      <c r="S87" s="193"/>
      <c r="T87" s="330">
        <v>24027.17127733332</v>
      </c>
    </row>
    <row r="88" spans="2:20" s="363" customFormat="1" ht="12" customHeight="1">
      <c r="B88" s="377"/>
      <c r="C88" s="377" t="s">
        <v>647</v>
      </c>
      <c r="D88" s="377"/>
      <c r="E88" s="377"/>
      <c r="H88" s="377"/>
      <c r="I88" s="377"/>
      <c r="J88" s="295">
        <v>372.9</v>
      </c>
      <c r="K88" s="169"/>
      <c r="L88" s="295">
        <v>-4.271807103859635</v>
      </c>
      <c r="M88" s="169"/>
      <c r="N88" s="295">
        <v>0</v>
      </c>
      <c r="O88" s="169"/>
      <c r="P88" s="295">
        <v>-9</v>
      </c>
      <c r="Q88" s="169"/>
      <c r="R88" s="295">
        <v>-0.5778085305860898</v>
      </c>
      <c r="S88" s="169"/>
      <c r="T88" s="295">
        <v>359.1</v>
      </c>
    </row>
    <row r="89" spans="2:20" s="363" customFormat="1" ht="12" customHeight="1">
      <c r="B89" s="377"/>
      <c r="C89" s="377"/>
      <c r="D89" s="377"/>
      <c r="E89" s="377" t="s">
        <v>78</v>
      </c>
      <c r="H89" s="377"/>
      <c r="I89" s="377"/>
      <c r="J89" s="295">
        <v>2.7</v>
      </c>
      <c r="K89" s="169"/>
      <c r="L89" s="295">
        <v>0</v>
      </c>
      <c r="M89" s="169"/>
      <c r="N89" s="295">
        <v>0</v>
      </c>
      <c r="O89" s="169"/>
      <c r="P89" s="295">
        <v>0</v>
      </c>
      <c r="Q89" s="169"/>
      <c r="R89" s="295">
        <v>0</v>
      </c>
      <c r="S89" s="169"/>
      <c r="T89" s="295">
        <v>2.7</v>
      </c>
    </row>
    <row r="90" spans="5:20" s="363" customFormat="1" ht="12" customHeight="1">
      <c r="E90" s="364" t="s">
        <v>438</v>
      </c>
      <c r="H90" s="377"/>
      <c r="I90" s="377"/>
      <c r="J90" s="295">
        <v>0</v>
      </c>
      <c r="K90" s="169"/>
      <c r="L90" s="295">
        <v>0</v>
      </c>
      <c r="M90" s="169"/>
      <c r="N90" s="295">
        <v>0</v>
      </c>
      <c r="O90" s="169"/>
      <c r="P90" s="295">
        <v>0</v>
      </c>
      <c r="Q90" s="169"/>
      <c r="R90" s="295">
        <v>0</v>
      </c>
      <c r="S90" s="169"/>
      <c r="T90" s="295">
        <v>0</v>
      </c>
    </row>
    <row r="91" spans="5:20" s="363" customFormat="1" ht="12" customHeight="1">
      <c r="E91" s="377" t="s">
        <v>81</v>
      </c>
      <c r="H91" s="377"/>
      <c r="I91" s="377"/>
      <c r="J91" s="295">
        <v>370.2</v>
      </c>
      <c r="K91" s="169"/>
      <c r="L91" s="295">
        <v>-4.271807103859635</v>
      </c>
      <c r="M91" s="169"/>
      <c r="N91" s="295">
        <v>0</v>
      </c>
      <c r="O91" s="169"/>
      <c r="P91" s="295">
        <v>-9</v>
      </c>
      <c r="Q91" s="169"/>
      <c r="R91" s="295">
        <v>-0.5778085305860898</v>
      </c>
      <c r="S91" s="169"/>
      <c r="T91" s="295">
        <v>356.4</v>
      </c>
    </row>
    <row r="92" spans="5:20" s="363" customFormat="1" ht="12" customHeight="1">
      <c r="E92" s="377"/>
      <c r="F92" s="363" t="s">
        <v>22</v>
      </c>
      <c r="H92" s="377"/>
      <c r="I92" s="377"/>
      <c r="J92" s="295">
        <v>0</v>
      </c>
      <c r="K92" s="169"/>
      <c r="L92" s="295">
        <v>0</v>
      </c>
      <c r="M92" s="169"/>
      <c r="N92" s="295">
        <v>0</v>
      </c>
      <c r="O92" s="169"/>
      <c r="P92" s="295">
        <v>0</v>
      </c>
      <c r="Q92" s="169"/>
      <c r="R92" s="295">
        <v>0</v>
      </c>
      <c r="S92" s="169"/>
      <c r="T92" s="295">
        <v>0</v>
      </c>
    </row>
    <row r="93" spans="5:20" s="363" customFormat="1" ht="12" customHeight="1">
      <c r="E93" s="377"/>
      <c r="F93" s="363" t="s">
        <v>630</v>
      </c>
      <c r="H93" s="377"/>
      <c r="I93" s="377"/>
      <c r="J93" s="295">
        <v>0</v>
      </c>
      <c r="K93" s="169"/>
      <c r="L93" s="295">
        <v>0</v>
      </c>
      <c r="M93" s="169"/>
      <c r="N93" s="295">
        <v>0</v>
      </c>
      <c r="O93" s="169"/>
      <c r="P93" s="295">
        <v>0</v>
      </c>
      <c r="Q93" s="169"/>
      <c r="R93" s="295">
        <v>0</v>
      </c>
      <c r="S93" s="169"/>
      <c r="T93" s="295">
        <v>0</v>
      </c>
    </row>
    <row r="94" spans="5:20" s="363" customFormat="1" ht="12" customHeight="1">
      <c r="E94" s="377"/>
      <c r="F94" s="363" t="s">
        <v>649</v>
      </c>
      <c r="H94" s="377"/>
      <c r="I94" s="377"/>
      <c r="J94" s="295">
        <v>0</v>
      </c>
      <c r="K94" s="169"/>
      <c r="L94" s="295">
        <v>0</v>
      </c>
      <c r="M94" s="169"/>
      <c r="N94" s="295">
        <v>0</v>
      </c>
      <c r="O94" s="169"/>
      <c r="P94" s="295">
        <v>0</v>
      </c>
      <c r="Q94" s="169"/>
      <c r="R94" s="295">
        <v>0</v>
      </c>
      <c r="S94" s="169"/>
      <c r="T94" s="295">
        <v>0</v>
      </c>
    </row>
    <row r="95" spans="5:20" s="363" customFormat="1" ht="12" customHeight="1">
      <c r="E95" s="377"/>
      <c r="F95" s="363" t="s">
        <v>23</v>
      </c>
      <c r="H95" s="377"/>
      <c r="I95" s="377"/>
      <c r="J95" s="295">
        <v>160.2</v>
      </c>
      <c r="K95" s="169"/>
      <c r="L95" s="295">
        <v>-2.071807103859634</v>
      </c>
      <c r="M95" s="169"/>
      <c r="N95" s="295">
        <v>0</v>
      </c>
      <c r="O95" s="169"/>
      <c r="P95" s="295">
        <v>-7</v>
      </c>
      <c r="Q95" s="169"/>
      <c r="R95" s="295">
        <v>-0.0778085305860898</v>
      </c>
      <c r="S95" s="169"/>
      <c r="T95" s="295">
        <v>151.1</v>
      </c>
    </row>
    <row r="96" spans="5:20" s="363" customFormat="1" ht="12" customHeight="1">
      <c r="E96" s="377"/>
      <c r="F96" s="363" t="s">
        <v>25</v>
      </c>
      <c r="H96" s="377"/>
      <c r="I96" s="377"/>
      <c r="J96" s="295">
        <v>9</v>
      </c>
      <c r="K96" s="169"/>
      <c r="L96" s="295">
        <v>-2.2</v>
      </c>
      <c r="M96" s="169"/>
      <c r="N96" s="295">
        <v>0</v>
      </c>
      <c r="O96" s="169"/>
      <c r="P96" s="295">
        <v>0</v>
      </c>
      <c r="Q96" s="169"/>
      <c r="R96" s="295">
        <v>-0.5</v>
      </c>
      <c r="S96" s="169"/>
      <c r="T96" s="295">
        <v>6.3</v>
      </c>
    </row>
    <row r="97" spans="5:20" s="363" customFormat="1" ht="12" customHeight="1">
      <c r="E97" s="377"/>
      <c r="F97" s="363" t="s">
        <v>630</v>
      </c>
      <c r="H97" s="385"/>
      <c r="I97" s="385"/>
      <c r="J97" s="295">
        <v>9</v>
      </c>
      <c r="K97" s="169"/>
      <c r="L97" s="295">
        <v>-2.2</v>
      </c>
      <c r="M97" s="169"/>
      <c r="N97" s="295">
        <v>0</v>
      </c>
      <c r="O97" s="169"/>
      <c r="P97" s="295">
        <v>0</v>
      </c>
      <c r="Q97" s="169"/>
      <c r="R97" s="295">
        <v>-0.5</v>
      </c>
      <c r="S97" s="169"/>
      <c r="T97" s="295">
        <v>6.3</v>
      </c>
    </row>
    <row r="98" spans="5:20" s="363" customFormat="1" ht="12" customHeight="1">
      <c r="E98" s="377"/>
      <c r="F98" s="363" t="s">
        <v>649</v>
      </c>
      <c r="H98" s="385"/>
      <c r="I98" s="385"/>
      <c r="J98" s="295">
        <v>0</v>
      </c>
      <c r="K98" s="169"/>
      <c r="L98" s="295">
        <v>0</v>
      </c>
      <c r="M98" s="169"/>
      <c r="N98" s="295">
        <v>0</v>
      </c>
      <c r="O98" s="169"/>
      <c r="P98" s="295">
        <v>0</v>
      </c>
      <c r="Q98" s="169"/>
      <c r="R98" s="295">
        <v>0</v>
      </c>
      <c r="S98" s="169"/>
      <c r="T98" s="295">
        <v>0</v>
      </c>
    </row>
    <row r="99" spans="5:20" s="363" customFormat="1" ht="12" customHeight="1">
      <c r="E99" s="377"/>
      <c r="F99" s="363" t="s">
        <v>646</v>
      </c>
      <c r="H99" s="377"/>
      <c r="I99" s="377"/>
      <c r="J99" s="295">
        <v>201</v>
      </c>
      <c r="K99" s="169"/>
      <c r="L99" s="295">
        <v>0</v>
      </c>
      <c r="M99" s="169"/>
      <c r="N99" s="295">
        <v>0</v>
      </c>
      <c r="O99" s="169"/>
      <c r="P99" s="295">
        <v>-2</v>
      </c>
      <c r="Q99" s="169"/>
      <c r="R99" s="295">
        <v>0</v>
      </c>
      <c r="S99" s="169"/>
      <c r="T99" s="295">
        <v>199</v>
      </c>
    </row>
    <row r="100" spans="2:20" s="363" customFormat="1" ht="12" customHeight="1">
      <c r="B100" s="377"/>
      <c r="C100" s="377" t="s">
        <v>648</v>
      </c>
      <c r="D100" s="377"/>
      <c r="E100" s="377"/>
      <c r="H100" s="377"/>
      <c r="I100" s="377"/>
      <c r="J100" s="295">
        <v>22886.67106328599</v>
      </c>
      <c r="K100" s="169"/>
      <c r="L100" s="295">
        <v>1301.961483627241</v>
      </c>
      <c r="M100" s="169"/>
      <c r="N100" s="295">
        <v>328.72469383747546</v>
      </c>
      <c r="O100" s="169"/>
      <c r="P100" s="295">
        <v>-849.0203401155245</v>
      </c>
      <c r="Q100" s="169"/>
      <c r="R100" s="295">
        <v>-0.265623301860613</v>
      </c>
      <c r="S100" s="169"/>
      <c r="T100" s="295">
        <v>23668.07127733332</v>
      </c>
    </row>
    <row r="101" spans="2:20" s="363" customFormat="1" ht="12" customHeight="1">
      <c r="B101" s="377"/>
      <c r="C101" s="377"/>
      <c r="D101" s="377"/>
      <c r="E101" s="377" t="s">
        <v>161</v>
      </c>
      <c r="H101" s="377"/>
      <c r="I101" s="377"/>
      <c r="J101" s="295">
        <v>6131.693954736627</v>
      </c>
      <c r="K101" s="169"/>
      <c r="L101" s="295">
        <v>492.63844919684453</v>
      </c>
      <c r="M101" s="169"/>
      <c r="N101" s="295">
        <v>161.56582602578965</v>
      </c>
      <c r="O101" s="169"/>
      <c r="P101" s="295">
        <v>-1056.336686257316</v>
      </c>
      <c r="Q101" s="169"/>
      <c r="R101" s="295">
        <v>0</v>
      </c>
      <c r="S101" s="169"/>
      <c r="T101" s="295">
        <v>5729.561543701946</v>
      </c>
    </row>
    <row r="102" spans="5:20" s="363" customFormat="1" ht="12" customHeight="1">
      <c r="E102" s="377" t="s">
        <v>78</v>
      </c>
      <c r="H102" s="377"/>
      <c r="I102" s="377"/>
      <c r="J102" s="295">
        <v>2768.31121500504</v>
      </c>
      <c r="K102" s="169"/>
      <c r="L102" s="295">
        <v>1023.5323341529455</v>
      </c>
      <c r="M102" s="169"/>
      <c r="N102" s="295">
        <v>18.706052221233257</v>
      </c>
      <c r="O102" s="169"/>
      <c r="P102" s="295">
        <v>-253.1251461368229</v>
      </c>
      <c r="Q102" s="169"/>
      <c r="R102" s="295">
        <v>-0.22308710101844864</v>
      </c>
      <c r="S102" s="169"/>
      <c r="T102" s="295">
        <v>3557.2013681413773</v>
      </c>
    </row>
    <row r="103" spans="5:20" s="363" customFormat="1" ht="12" customHeight="1">
      <c r="E103" s="377"/>
      <c r="F103" s="363" t="s">
        <v>536</v>
      </c>
      <c r="H103" s="377"/>
      <c r="I103" s="377"/>
      <c r="J103" s="295">
        <v>1474.2409400740216</v>
      </c>
      <c r="K103" s="169"/>
      <c r="L103" s="295">
        <v>40.2947981529454</v>
      </c>
      <c r="M103" s="169"/>
      <c r="N103" s="295">
        <v>19.606052221233256</v>
      </c>
      <c r="O103" s="169"/>
      <c r="P103" s="295">
        <v>-253.1251461368229</v>
      </c>
      <c r="Q103" s="169"/>
      <c r="R103" s="295">
        <v>0</v>
      </c>
      <c r="S103" s="169"/>
      <c r="T103" s="295">
        <v>1281.0166443113774</v>
      </c>
    </row>
    <row r="104" spans="5:20" s="363" customFormat="1" ht="12" customHeight="1">
      <c r="E104" s="377"/>
      <c r="F104" s="363" t="s">
        <v>215</v>
      </c>
      <c r="H104" s="377"/>
      <c r="I104" s="377"/>
      <c r="J104" s="235">
        <v>1294.0702749310183</v>
      </c>
      <c r="K104" s="235"/>
      <c r="L104" s="235">
        <v>983.2375360000001</v>
      </c>
      <c r="M104" s="235"/>
      <c r="N104" s="235">
        <v>-0.9</v>
      </c>
      <c r="O104" s="235"/>
      <c r="P104" s="235">
        <v>0</v>
      </c>
      <c r="Q104" s="235"/>
      <c r="R104" s="235">
        <v>-0.22308710101844864</v>
      </c>
      <c r="S104" s="235"/>
      <c r="T104" s="235">
        <v>2276.1847238299997</v>
      </c>
    </row>
    <row r="105" spans="5:20" s="363" customFormat="1" ht="12" customHeight="1">
      <c r="E105" s="377" t="s">
        <v>438</v>
      </c>
      <c r="H105" s="385"/>
      <c r="I105" s="385"/>
      <c r="J105" s="235">
        <v>2914.442526410001</v>
      </c>
      <c r="K105" s="235"/>
      <c r="L105" s="235">
        <v>-1484.4004278390667</v>
      </c>
      <c r="M105" s="235"/>
      <c r="N105" s="235">
        <v>148.45281559045256</v>
      </c>
      <c r="O105" s="235"/>
      <c r="P105" s="235">
        <v>626.9414922786143</v>
      </c>
      <c r="Q105" s="235"/>
      <c r="R105" s="235">
        <v>0</v>
      </c>
      <c r="S105" s="235"/>
      <c r="T105" s="235">
        <v>2205.436406440001</v>
      </c>
    </row>
    <row r="106" spans="5:20" s="363" customFormat="1" ht="12" customHeight="1">
      <c r="E106" s="377" t="s">
        <v>81</v>
      </c>
      <c r="H106" s="385"/>
      <c r="I106" s="385"/>
      <c r="J106" s="235">
        <v>11072.223367134322</v>
      </c>
      <c r="K106" s="235"/>
      <c r="L106" s="235">
        <v>1270.1911281165176</v>
      </c>
      <c r="M106" s="235"/>
      <c r="N106" s="235">
        <v>0</v>
      </c>
      <c r="O106" s="235"/>
      <c r="P106" s="235">
        <v>-166.5</v>
      </c>
      <c r="Q106" s="235"/>
      <c r="R106" s="235">
        <v>-0.04253620084216436</v>
      </c>
      <c r="S106" s="235"/>
      <c r="T106" s="235">
        <v>12175.871959049999</v>
      </c>
    </row>
    <row r="107" spans="5:20" s="363" customFormat="1" ht="12" customHeight="1">
      <c r="E107" s="377"/>
      <c r="F107" s="363" t="s">
        <v>22</v>
      </c>
      <c r="H107" s="377"/>
      <c r="I107" s="377"/>
      <c r="J107" s="235">
        <v>10788.823367134322</v>
      </c>
      <c r="K107" s="235"/>
      <c r="L107" s="235">
        <v>1303.6911281165176</v>
      </c>
      <c r="M107" s="235"/>
      <c r="N107" s="235">
        <v>0</v>
      </c>
      <c r="O107" s="235"/>
      <c r="P107" s="235">
        <v>-166.5</v>
      </c>
      <c r="Q107" s="235"/>
      <c r="R107" s="235">
        <v>-0.04253620084216436</v>
      </c>
      <c r="S107" s="235"/>
      <c r="T107" s="235">
        <v>11925.971959049999</v>
      </c>
    </row>
    <row r="108" spans="5:20" s="363" customFormat="1" ht="12" customHeight="1">
      <c r="E108" s="377"/>
      <c r="F108" s="363" t="s">
        <v>630</v>
      </c>
      <c r="H108" s="377"/>
      <c r="I108" s="377"/>
      <c r="J108" s="235">
        <v>1144.64163103</v>
      </c>
      <c r="K108" s="235"/>
      <c r="L108" s="235">
        <v>549.9764380199999</v>
      </c>
      <c r="M108" s="235"/>
      <c r="N108" s="235">
        <v>0</v>
      </c>
      <c r="O108" s="235"/>
      <c r="P108" s="235">
        <v>0</v>
      </c>
      <c r="Q108" s="235"/>
      <c r="R108" s="235">
        <v>-0.04355499999996937</v>
      </c>
      <c r="S108" s="235"/>
      <c r="T108" s="235">
        <v>1694.57451405</v>
      </c>
    </row>
    <row r="109" spans="5:20" s="363" customFormat="1" ht="12" customHeight="1">
      <c r="E109" s="377"/>
      <c r="F109" s="363" t="s">
        <v>649</v>
      </c>
      <c r="H109" s="377"/>
      <c r="I109" s="377"/>
      <c r="J109" s="235">
        <v>9644.181736104323</v>
      </c>
      <c r="K109" s="235"/>
      <c r="L109" s="235">
        <v>753.7146900965178</v>
      </c>
      <c r="M109" s="235"/>
      <c r="N109" s="235">
        <v>0</v>
      </c>
      <c r="O109" s="235"/>
      <c r="P109" s="235">
        <v>-166.5</v>
      </c>
      <c r="Q109" s="235"/>
      <c r="R109" s="235">
        <v>0.001018799157805006</v>
      </c>
      <c r="S109" s="235"/>
      <c r="T109" s="235">
        <v>10231.397444999999</v>
      </c>
    </row>
    <row r="110" spans="5:20" s="363" customFormat="1" ht="12" customHeight="1">
      <c r="E110" s="377"/>
      <c r="F110" s="363" t="s">
        <v>74</v>
      </c>
      <c r="H110" s="377"/>
      <c r="I110" s="377"/>
      <c r="J110" s="235">
        <v>283.4</v>
      </c>
      <c r="K110" s="235"/>
      <c r="L110" s="235">
        <v>-33.5</v>
      </c>
      <c r="M110" s="235"/>
      <c r="N110" s="235">
        <v>0</v>
      </c>
      <c r="O110" s="235"/>
      <c r="P110" s="235">
        <v>0</v>
      </c>
      <c r="Q110" s="235"/>
      <c r="R110" s="235">
        <v>0</v>
      </c>
      <c r="S110" s="235"/>
      <c r="T110" s="235">
        <v>249.9</v>
      </c>
    </row>
    <row r="111" spans="2:20" s="363" customFormat="1" ht="12" customHeight="1">
      <c r="B111" s="377"/>
      <c r="C111" s="377"/>
      <c r="D111" s="377"/>
      <c r="E111" s="377"/>
      <c r="F111" s="363" t="s">
        <v>25</v>
      </c>
      <c r="H111" s="377"/>
      <c r="I111" s="377"/>
      <c r="J111" s="235">
        <v>0</v>
      </c>
      <c r="K111" s="235"/>
      <c r="L111" s="235">
        <v>0</v>
      </c>
      <c r="M111" s="235"/>
      <c r="N111" s="235">
        <v>0</v>
      </c>
      <c r="O111" s="235"/>
      <c r="P111" s="235">
        <v>0</v>
      </c>
      <c r="Q111" s="235"/>
      <c r="R111" s="235">
        <v>0</v>
      </c>
      <c r="S111" s="235"/>
      <c r="T111" s="235">
        <v>0</v>
      </c>
    </row>
    <row r="112" spans="2:20" s="363" customFormat="1" ht="12" customHeight="1">
      <c r="B112" s="381" t="s">
        <v>761</v>
      </c>
      <c r="C112" s="381"/>
      <c r="D112" s="381"/>
      <c r="E112" s="382"/>
      <c r="F112" s="381"/>
      <c r="G112" s="381"/>
      <c r="H112" s="382"/>
      <c r="I112" s="382"/>
      <c r="J112" s="331">
        <v>161125.11026233077</v>
      </c>
      <c r="K112" s="331"/>
      <c r="L112" s="331">
        <v>3657.809097768155</v>
      </c>
      <c r="M112" s="331"/>
      <c r="N112" s="331">
        <v>4319.303753044695</v>
      </c>
      <c r="O112" s="331"/>
      <c r="P112" s="331">
        <v>-15041.75945715823</v>
      </c>
      <c r="Q112" s="331"/>
      <c r="R112" s="331">
        <v>-0.33525904242607885</v>
      </c>
      <c r="S112" s="331"/>
      <c r="T112" s="331">
        <v>154060.12839694295</v>
      </c>
    </row>
    <row r="113" spans="5:20" s="363" customFormat="1" ht="12" customHeight="1">
      <c r="E113" s="377" t="s">
        <v>161</v>
      </c>
      <c r="H113" s="377"/>
      <c r="I113" s="377"/>
      <c r="J113" s="235">
        <v>111290.13761658405</v>
      </c>
      <c r="K113" s="235"/>
      <c r="L113" s="235">
        <v>676.3496680950473</v>
      </c>
      <c r="M113" s="235"/>
      <c r="N113" s="235">
        <v>3019.128158129154</v>
      </c>
      <c r="O113" s="235"/>
      <c r="P113" s="235">
        <v>-14065.185167334077</v>
      </c>
      <c r="Q113" s="235"/>
      <c r="R113" s="235">
        <v>0.021635467779351103</v>
      </c>
      <c r="S113" s="235"/>
      <c r="T113" s="235">
        <v>100920.45191094195</v>
      </c>
    </row>
    <row r="114" spans="5:20" s="363" customFormat="1" ht="12" customHeight="1">
      <c r="E114" s="377"/>
      <c r="F114" s="363" t="s">
        <v>631</v>
      </c>
      <c r="H114" s="377"/>
      <c r="I114" s="377"/>
      <c r="J114" s="235">
        <v>108222.84006358405</v>
      </c>
      <c r="K114" s="235"/>
      <c r="L114" s="235">
        <v>776.0928570950473</v>
      </c>
      <c r="M114" s="235"/>
      <c r="N114" s="235">
        <v>3019.128158129154</v>
      </c>
      <c r="O114" s="235"/>
      <c r="P114" s="235">
        <v>-14063.609563866288</v>
      </c>
      <c r="Q114" s="235"/>
      <c r="R114" s="235">
        <v>0</v>
      </c>
      <c r="S114" s="235"/>
      <c r="T114" s="235">
        <v>97954.45151494196</v>
      </c>
    </row>
    <row r="115" spans="5:20" s="363" customFormat="1" ht="12" customHeight="1">
      <c r="E115" s="377"/>
      <c r="F115" s="363" t="s">
        <v>17</v>
      </c>
      <c r="H115" s="377"/>
      <c r="I115" s="377"/>
      <c r="J115" s="235">
        <v>3067.2975530000035</v>
      </c>
      <c r="K115" s="235"/>
      <c r="L115" s="235">
        <v>-99.74318900000003</v>
      </c>
      <c r="M115" s="235"/>
      <c r="N115" s="235">
        <v>0</v>
      </c>
      <c r="O115" s="235"/>
      <c r="P115" s="235">
        <v>-1.575603467788401</v>
      </c>
      <c r="Q115" s="235"/>
      <c r="R115" s="235">
        <v>0.021635467779351103</v>
      </c>
      <c r="S115" s="235"/>
      <c r="T115" s="235">
        <v>2966.0003959999945</v>
      </c>
    </row>
    <row r="116" spans="5:20" s="363" customFormat="1" ht="12" customHeight="1">
      <c r="E116" s="377" t="s">
        <v>78</v>
      </c>
      <c r="H116" s="377"/>
      <c r="I116" s="377"/>
      <c r="J116" s="235">
        <v>15585.916236334606</v>
      </c>
      <c r="K116" s="235"/>
      <c r="L116" s="235">
        <v>737.0894793841454</v>
      </c>
      <c r="M116" s="235"/>
      <c r="N116" s="235">
        <v>1174.0686918219506</v>
      </c>
      <c r="O116" s="235"/>
      <c r="P116" s="235">
        <v>-1463.1646282927004</v>
      </c>
      <c r="Q116" s="235"/>
      <c r="R116" s="235">
        <v>-0.03907750488196493</v>
      </c>
      <c r="S116" s="235"/>
      <c r="T116" s="235">
        <v>16033.870701743117</v>
      </c>
    </row>
    <row r="117" spans="5:20" s="363" customFormat="1" ht="12" customHeight="1">
      <c r="E117" s="377"/>
      <c r="F117" s="363" t="s">
        <v>536</v>
      </c>
      <c r="H117" s="377"/>
      <c r="I117" s="377"/>
      <c r="J117" s="235">
        <v>8765.993381994496</v>
      </c>
      <c r="K117" s="235"/>
      <c r="L117" s="235">
        <v>606.2796856174974</v>
      </c>
      <c r="M117" s="235"/>
      <c r="N117" s="235">
        <v>1233.8686918219505</v>
      </c>
      <c r="O117" s="235"/>
      <c r="P117" s="235">
        <v>-1459.6646282927004</v>
      </c>
      <c r="Q117" s="235"/>
      <c r="R117" s="235">
        <v>0</v>
      </c>
      <c r="S117" s="235"/>
      <c r="T117" s="235">
        <v>9146.477131141242</v>
      </c>
    </row>
    <row r="118" spans="5:20" s="363" customFormat="1" ht="12" customHeight="1">
      <c r="E118" s="377"/>
      <c r="F118" s="363" t="s">
        <v>215</v>
      </c>
      <c r="H118" s="385"/>
      <c r="I118" s="385"/>
      <c r="J118" s="235">
        <v>6819.92285434011</v>
      </c>
      <c r="K118" s="235"/>
      <c r="L118" s="235">
        <v>130.80979376664803</v>
      </c>
      <c r="M118" s="235"/>
      <c r="N118" s="235">
        <v>-59.8</v>
      </c>
      <c r="O118" s="235"/>
      <c r="P118" s="235">
        <v>-3.5</v>
      </c>
      <c r="Q118" s="235"/>
      <c r="R118" s="235">
        <v>-0.03907750488196493</v>
      </c>
      <c r="S118" s="235"/>
      <c r="T118" s="235">
        <v>6887.393570601875</v>
      </c>
    </row>
    <row r="119" spans="5:20" s="363" customFormat="1" ht="12" customHeight="1">
      <c r="E119" s="377" t="s">
        <v>438</v>
      </c>
      <c r="H119" s="385"/>
      <c r="I119" s="385"/>
      <c r="J119" s="235">
        <v>1234.4752205399998</v>
      </c>
      <c r="K119" s="235"/>
      <c r="L119" s="235">
        <v>-1239.0081255267105</v>
      </c>
      <c r="M119" s="235"/>
      <c r="N119" s="235">
        <v>126.10690309359077</v>
      </c>
      <c r="O119" s="235"/>
      <c r="P119" s="235">
        <v>655.1589934631199</v>
      </c>
      <c r="Q119" s="235"/>
      <c r="R119" s="235">
        <v>2.3092638912203256E-14</v>
      </c>
      <c r="S119" s="235"/>
      <c r="T119" s="235">
        <v>776.7329915700001</v>
      </c>
    </row>
    <row r="120" spans="5:20" s="363" customFormat="1" ht="12" customHeight="1">
      <c r="E120" s="377" t="s">
        <v>81</v>
      </c>
      <c r="H120" s="377"/>
      <c r="I120" s="377"/>
      <c r="J120" s="235">
        <v>33014.5811888721</v>
      </c>
      <c r="K120" s="235"/>
      <c r="L120" s="235">
        <v>3483.3780758156727</v>
      </c>
      <c r="M120" s="235"/>
      <c r="N120" s="235">
        <v>0</v>
      </c>
      <c r="O120" s="235"/>
      <c r="P120" s="235">
        <v>-168.56865499457166</v>
      </c>
      <c r="Q120" s="235"/>
      <c r="R120" s="235">
        <v>-0.3178170053234881</v>
      </c>
      <c r="S120" s="235"/>
      <c r="T120" s="235">
        <v>36329.07279268788</v>
      </c>
    </row>
    <row r="121" spans="5:20" s="363" customFormat="1" ht="12" customHeight="1">
      <c r="E121" s="377"/>
      <c r="F121" s="363" t="s">
        <v>21</v>
      </c>
      <c r="H121" s="377"/>
      <c r="I121" s="377"/>
      <c r="J121" s="235">
        <v>10199.523420882104</v>
      </c>
      <c r="K121" s="235"/>
      <c r="L121" s="235">
        <v>2635.6052914156744</v>
      </c>
      <c r="M121" s="235"/>
      <c r="N121" s="235">
        <v>0</v>
      </c>
      <c r="O121" s="235"/>
      <c r="P121" s="235">
        <v>0</v>
      </c>
      <c r="Q121" s="235"/>
      <c r="R121" s="235">
        <v>0.2993999999989434</v>
      </c>
      <c r="S121" s="235"/>
      <c r="T121" s="235">
        <v>12835.428112297775</v>
      </c>
    </row>
    <row r="122" spans="5:20" s="363" customFormat="1" ht="12" customHeight="1">
      <c r="E122" s="377"/>
      <c r="F122" s="363" t="s">
        <v>630</v>
      </c>
      <c r="H122" s="377"/>
      <c r="I122" s="377"/>
      <c r="J122" s="235">
        <v>8678.390759821104</v>
      </c>
      <c r="K122" s="235"/>
      <c r="L122" s="235">
        <v>2799.8026864156745</v>
      </c>
      <c r="M122" s="235"/>
      <c r="N122" s="235">
        <v>0</v>
      </c>
      <c r="O122" s="235"/>
      <c r="P122" s="235">
        <v>0</v>
      </c>
      <c r="Q122" s="235"/>
      <c r="R122" s="235">
        <v>-0.0006000000009862561</v>
      </c>
      <c r="S122" s="235"/>
      <c r="T122" s="235">
        <v>11478.192846236776</v>
      </c>
    </row>
    <row r="123" spans="5:20" s="363" customFormat="1" ht="12" customHeight="1">
      <c r="E123" s="377"/>
      <c r="F123" s="363" t="s">
        <v>649</v>
      </c>
      <c r="H123" s="377"/>
      <c r="I123" s="377"/>
      <c r="J123" s="235">
        <v>1521.132661061</v>
      </c>
      <c r="K123" s="235"/>
      <c r="L123" s="235">
        <v>-164.197395</v>
      </c>
      <c r="M123" s="235"/>
      <c r="N123" s="235">
        <v>0</v>
      </c>
      <c r="O123" s="235"/>
      <c r="P123" s="235">
        <v>0</v>
      </c>
      <c r="Q123" s="235"/>
      <c r="R123" s="235">
        <v>0.29999999999992966</v>
      </c>
      <c r="S123" s="235"/>
      <c r="T123" s="235">
        <v>1357.235266061</v>
      </c>
    </row>
    <row r="124" spans="5:20" s="363" customFormat="1" ht="12" customHeight="1">
      <c r="E124" s="377"/>
      <c r="F124" s="363" t="s">
        <v>22</v>
      </c>
      <c r="H124" s="377"/>
      <c r="I124" s="377"/>
      <c r="J124" s="235">
        <v>22815.057767989998</v>
      </c>
      <c r="K124" s="235"/>
      <c r="L124" s="235">
        <v>847.7727843999985</v>
      </c>
      <c r="M124" s="235"/>
      <c r="N124" s="235">
        <v>0</v>
      </c>
      <c r="O124" s="235"/>
      <c r="P124" s="235">
        <v>-168.56865499457166</v>
      </c>
      <c r="Q124" s="235"/>
      <c r="R124" s="235">
        <v>-0.6172170053224315</v>
      </c>
      <c r="S124" s="235"/>
      <c r="T124" s="235">
        <v>23493.644680390105</v>
      </c>
    </row>
    <row r="125" spans="2:20" s="363" customFormat="1" ht="12" customHeight="1">
      <c r="B125" s="364"/>
      <c r="C125" s="364"/>
      <c r="D125" s="364"/>
      <c r="E125" s="365"/>
      <c r="F125" s="364" t="s">
        <v>630</v>
      </c>
      <c r="H125" s="377"/>
      <c r="I125" s="377"/>
      <c r="J125" s="235">
        <v>1559.0726589900003</v>
      </c>
      <c r="K125" s="235"/>
      <c r="L125" s="235">
        <v>231.07460139999984</v>
      </c>
      <c r="M125" s="235"/>
      <c r="N125" s="235">
        <v>0</v>
      </c>
      <c r="O125" s="235"/>
      <c r="P125" s="235">
        <v>0</v>
      </c>
      <c r="Q125" s="235"/>
      <c r="R125" s="235">
        <v>-0.034235000000023774</v>
      </c>
      <c r="S125" s="235"/>
      <c r="T125" s="235">
        <v>1790.11302539</v>
      </c>
    </row>
    <row r="126" spans="2:20" s="363" customFormat="1" ht="12" customHeight="1">
      <c r="B126" s="364"/>
      <c r="C126" s="364"/>
      <c r="D126" s="364"/>
      <c r="E126" s="365"/>
      <c r="F126" s="364" t="s">
        <v>649</v>
      </c>
      <c r="H126" s="377"/>
      <c r="I126" s="377"/>
      <c r="J126" s="235">
        <v>21255.985108999997</v>
      </c>
      <c r="K126" s="235"/>
      <c r="L126" s="235">
        <v>616.6981829999987</v>
      </c>
      <c r="M126" s="235"/>
      <c r="N126" s="235">
        <v>0</v>
      </c>
      <c r="O126" s="235"/>
      <c r="P126" s="235">
        <v>-168.56865499457166</v>
      </c>
      <c r="Q126" s="235"/>
      <c r="R126" s="235">
        <v>-0.5829820053224077</v>
      </c>
      <c r="S126" s="235"/>
      <c r="T126" s="235">
        <v>21703.531655000104</v>
      </c>
    </row>
    <row r="127" spans="6:20" s="363" customFormat="1" ht="12" customHeight="1">
      <c r="F127" s="363" t="s">
        <v>25</v>
      </c>
      <c r="H127" s="377"/>
      <c r="I127" s="377"/>
      <c r="J127" s="235">
        <v>0</v>
      </c>
      <c r="K127" s="235"/>
      <c r="L127" s="235">
        <v>0</v>
      </c>
      <c r="M127" s="235"/>
      <c r="N127" s="235">
        <v>0</v>
      </c>
      <c r="O127" s="235"/>
      <c r="P127" s="235">
        <v>0</v>
      </c>
      <c r="Q127" s="235"/>
      <c r="R127" s="235">
        <v>0</v>
      </c>
      <c r="S127" s="235"/>
      <c r="T127" s="235">
        <v>0</v>
      </c>
    </row>
    <row r="128" spans="2:20" s="364" customFormat="1" ht="12" customHeight="1">
      <c r="B128" s="383"/>
      <c r="C128" s="383"/>
      <c r="D128" s="383"/>
      <c r="E128" s="383"/>
      <c r="F128" s="383"/>
      <c r="G128" s="383"/>
      <c r="H128" s="383"/>
      <c r="I128" s="383"/>
      <c r="J128" s="236"/>
      <c r="K128" s="236"/>
      <c r="L128" s="236"/>
      <c r="M128" s="236"/>
      <c r="N128" s="236"/>
      <c r="O128" s="236"/>
      <c r="P128" s="236"/>
      <c r="Q128" s="236"/>
      <c r="R128" s="236"/>
      <c r="S128" s="236"/>
      <c r="T128" s="236"/>
    </row>
    <row r="129" spans="10:20" s="333" customFormat="1" ht="12" customHeight="1">
      <c r="J129" s="331"/>
      <c r="K129" s="331"/>
      <c r="L129" s="331"/>
      <c r="M129" s="331"/>
      <c r="N129" s="331"/>
      <c r="O129" s="331"/>
      <c r="P129" s="331"/>
      <c r="Q129" s="331"/>
      <c r="R129" s="331"/>
      <c r="S129" s="331"/>
      <c r="T129" s="331"/>
    </row>
    <row r="130" spans="2:20" s="187" customFormat="1" ht="12" customHeight="1">
      <c r="B130" s="384" t="s">
        <v>444</v>
      </c>
      <c r="C130" s="319" t="s">
        <v>632</v>
      </c>
      <c r="D130" s="319"/>
      <c r="E130" s="319"/>
      <c r="F130" s="319"/>
      <c r="G130" s="319"/>
      <c r="H130" s="319"/>
      <c r="I130" s="319"/>
      <c r="J130" s="235"/>
      <c r="K130" s="235"/>
      <c r="L130" s="235"/>
      <c r="M130" s="235"/>
      <c r="N130" s="235"/>
      <c r="O130" s="235"/>
      <c r="P130" s="235"/>
      <c r="Q130" s="235"/>
      <c r="R130" s="235"/>
      <c r="S130" s="235"/>
      <c r="T130" s="235"/>
    </row>
    <row r="131" spans="2:20" s="187" customFormat="1" ht="12" customHeight="1">
      <c r="B131" s="319"/>
      <c r="C131" s="319" t="s">
        <v>633</v>
      </c>
      <c r="D131" s="319"/>
      <c r="E131" s="319"/>
      <c r="F131" s="319"/>
      <c r="G131" s="319"/>
      <c r="H131" s="319"/>
      <c r="I131" s="319"/>
      <c r="J131" s="235"/>
      <c r="K131" s="235"/>
      <c r="L131" s="235"/>
      <c r="M131" s="235"/>
      <c r="N131" s="235"/>
      <c r="O131" s="235"/>
      <c r="P131" s="235"/>
      <c r="Q131" s="235"/>
      <c r="R131" s="235"/>
      <c r="S131" s="235"/>
      <c r="T131" s="235"/>
    </row>
    <row r="132" spans="3:20" s="319" customFormat="1" ht="12" customHeight="1">
      <c r="C132" s="319" t="s">
        <v>785</v>
      </c>
      <c r="J132" s="235"/>
      <c r="K132" s="235"/>
      <c r="L132" s="235"/>
      <c r="M132" s="235"/>
      <c r="N132" s="235"/>
      <c r="O132" s="235"/>
      <c r="P132" s="235"/>
      <c r="Q132" s="235"/>
      <c r="R132" s="235"/>
      <c r="S132" s="235"/>
      <c r="T132" s="235"/>
    </row>
    <row r="133" spans="2:20" s="334" customFormat="1" ht="12" customHeight="1">
      <c r="B133" s="335"/>
      <c r="C133" s="335" t="s">
        <v>639</v>
      </c>
      <c r="D133" s="335"/>
      <c r="E133" s="335"/>
      <c r="F133" s="335"/>
      <c r="J133" s="235"/>
      <c r="K133" s="235"/>
      <c r="L133" s="235"/>
      <c r="M133" s="235"/>
      <c r="N133" s="235"/>
      <c r="O133" s="235"/>
      <c r="P133" s="235"/>
      <c r="Q133" s="235"/>
      <c r="R133" s="235"/>
      <c r="S133" s="235"/>
      <c r="T133" s="235"/>
    </row>
    <row r="134" spans="2:21" s="258" customFormat="1" ht="12" customHeight="1">
      <c r="B134" s="258" t="s">
        <v>762</v>
      </c>
      <c r="D134" s="363"/>
      <c r="E134" s="363"/>
      <c r="F134" s="363"/>
      <c r="G134" s="363"/>
      <c r="H134" s="363"/>
      <c r="I134" s="363"/>
      <c r="J134" s="331"/>
      <c r="K134" s="331"/>
      <c r="L134" s="331"/>
      <c r="M134" s="331"/>
      <c r="N134" s="331"/>
      <c r="O134" s="331"/>
      <c r="P134" s="331"/>
      <c r="Q134" s="331"/>
      <c r="R134" s="331"/>
      <c r="S134" s="331"/>
      <c r="T134" s="331"/>
      <c r="U134" s="333"/>
    </row>
    <row r="135" spans="2:20" s="334" customFormat="1" ht="12" customHeight="1">
      <c r="B135" s="380" t="s">
        <v>763</v>
      </c>
      <c r="C135" s="335"/>
      <c r="D135" s="335"/>
      <c r="E135" s="335"/>
      <c r="F135" s="335"/>
      <c r="J135" s="235"/>
      <c r="K135" s="235"/>
      <c r="L135" s="235"/>
      <c r="M135" s="235"/>
      <c r="N135" s="235"/>
      <c r="O135" s="235"/>
      <c r="P135" s="235"/>
      <c r="Q135" s="235"/>
      <c r="R135" s="235"/>
      <c r="S135" s="235"/>
      <c r="T135" s="235"/>
    </row>
    <row r="136" spans="2:20" s="334" customFormat="1" ht="12" customHeight="1">
      <c r="B136" s="335"/>
      <c r="C136" s="335"/>
      <c r="D136" s="335"/>
      <c r="E136" s="335"/>
      <c r="F136" s="335"/>
      <c r="J136" s="320"/>
      <c r="K136" s="320"/>
      <c r="L136" s="320"/>
      <c r="M136" s="320"/>
      <c r="N136" s="320"/>
      <c r="O136" s="320"/>
      <c r="P136" s="320"/>
      <c r="Q136" s="320"/>
      <c r="R136" s="321"/>
      <c r="S136" s="321"/>
      <c r="T136" s="321"/>
    </row>
    <row r="137" spans="2:20" s="334" customFormat="1" ht="12" customHeight="1">
      <c r="B137" s="335"/>
      <c r="C137" s="335"/>
      <c r="D137" s="335"/>
      <c r="E137" s="335"/>
      <c r="F137" s="335"/>
      <c r="J137" s="320"/>
      <c r="K137" s="320"/>
      <c r="L137" s="320"/>
      <c r="M137" s="320"/>
      <c r="N137" s="320"/>
      <c r="O137" s="320"/>
      <c r="P137" s="320"/>
      <c r="Q137" s="320"/>
      <c r="R137" s="321"/>
      <c r="S137" s="321"/>
      <c r="T137" s="321"/>
    </row>
    <row r="138" spans="2:20" s="334" customFormat="1" ht="12" customHeight="1">
      <c r="B138" s="335"/>
      <c r="C138" s="335"/>
      <c r="D138" s="335"/>
      <c r="E138" s="335"/>
      <c r="F138" s="335"/>
      <c r="J138" s="320"/>
      <c r="K138" s="320"/>
      <c r="L138" s="320"/>
      <c r="M138" s="320"/>
      <c r="N138" s="320"/>
      <c r="O138" s="320"/>
      <c r="P138" s="320"/>
      <c r="Q138" s="320"/>
      <c r="R138" s="321"/>
      <c r="S138" s="321"/>
      <c r="T138" s="321"/>
    </row>
    <row r="139" spans="2:20" s="334" customFormat="1" ht="12" customHeight="1">
      <c r="B139" s="335"/>
      <c r="C139" s="335"/>
      <c r="D139" s="335"/>
      <c r="E139" s="335"/>
      <c r="F139" s="335"/>
      <c r="J139" s="320"/>
      <c r="K139" s="320"/>
      <c r="L139" s="320"/>
      <c r="M139" s="320"/>
      <c r="N139" s="320"/>
      <c r="O139" s="320"/>
      <c r="P139" s="320"/>
      <c r="Q139" s="320"/>
      <c r="R139" s="321"/>
      <c r="S139" s="321"/>
      <c r="T139" s="321"/>
    </row>
    <row r="140" spans="2:20" s="334" customFormat="1" ht="12" customHeight="1">
      <c r="B140" s="335"/>
      <c r="C140" s="335"/>
      <c r="D140" s="335"/>
      <c r="E140" s="335"/>
      <c r="F140" s="335"/>
      <c r="J140" s="320"/>
      <c r="K140" s="320"/>
      <c r="L140" s="320"/>
      <c r="M140" s="320"/>
      <c r="N140" s="320"/>
      <c r="O140" s="320"/>
      <c r="P140" s="320"/>
      <c r="Q140" s="320"/>
      <c r="R140" s="321"/>
      <c r="S140" s="321"/>
      <c r="T140" s="321"/>
    </row>
    <row r="141" spans="2:20" s="334" customFormat="1" ht="12" customHeight="1">
      <c r="B141" s="335"/>
      <c r="C141" s="335"/>
      <c r="D141" s="335"/>
      <c r="E141" s="335"/>
      <c r="F141" s="335"/>
      <c r="J141" s="320"/>
      <c r="K141" s="320"/>
      <c r="L141" s="320"/>
      <c r="M141" s="320"/>
      <c r="N141" s="320"/>
      <c r="O141" s="320"/>
      <c r="P141" s="320"/>
      <c r="Q141" s="320"/>
      <c r="R141" s="321"/>
      <c r="S141" s="321"/>
      <c r="T141" s="321"/>
    </row>
    <row r="142" spans="2:20" s="334" customFormat="1" ht="12" customHeight="1">
      <c r="B142" s="335"/>
      <c r="C142" s="335"/>
      <c r="D142" s="335"/>
      <c r="E142" s="335"/>
      <c r="F142" s="335"/>
      <c r="J142" s="320"/>
      <c r="K142" s="320"/>
      <c r="L142" s="320"/>
      <c r="M142" s="320"/>
      <c r="N142" s="320"/>
      <c r="O142" s="320"/>
      <c r="P142" s="320"/>
      <c r="Q142" s="320"/>
      <c r="R142" s="321"/>
      <c r="S142" s="321"/>
      <c r="T142" s="321"/>
    </row>
    <row r="143" spans="2:20" s="334" customFormat="1" ht="12" customHeight="1">
      <c r="B143" s="335"/>
      <c r="C143" s="335"/>
      <c r="D143" s="335"/>
      <c r="E143" s="335"/>
      <c r="F143" s="335"/>
      <c r="J143" s="320"/>
      <c r="K143" s="320"/>
      <c r="L143" s="320"/>
      <c r="M143" s="320"/>
      <c r="N143" s="320"/>
      <c r="O143" s="320"/>
      <c r="P143" s="320"/>
      <c r="Q143" s="320"/>
      <c r="R143" s="321"/>
      <c r="S143" s="321"/>
      <c r="T143" s="321"/>
    </row>
    <row r="144" spans="2:20" s="334" customFormat="1" ht="12" customHeight="1">
      <c r="B144" s="335"/>
      <c r="C144" s="335"/>
      <c r="D144" s="335"/>
      <c r="E144" s="335"/>
      <c r="F144" s="335"/>
      <c r="J144" s="320"/>
      <c r="K144" s="320"/>
      <c r="L144" s="320"/>
      <c r="M144" s="320"/>
      <c r="N144" s="320"/>
      <c r="O144" s="320"/>
      <c r="P144" s="320"/>
      <c r="Q144" s="320"/>
      <c r="R144" s="321"/>
      <c r="S144" s="321"/>
      <c r="T144" s="321"/>
    </row>
    <row r="145" spans="2:20" s="334" customFormat="1" ht="12" customHeight="1">
      <c r="B145" s="335"/>
      <c r="C145" s="335"/>
      <c r="D145" s="335"/>
      <c r="E145" s="335"/>
      <c r="F145" s="335"/>
      <c r="J145" s="320"/>
      <c r="K145" s="320"/>
      <c r="L145" s="320"/>
      <c r="M145" s="320"/>
      <c r="N145" s="320"/>
      <c r="O145" s="320"/>
      <c r="P145" s="320"/>
      <c r="Q145" s="320"/>
      <c r="R145" s="321"/>
      <c r="S145" s="321"/>
      <c r="T145" s="321"/>
    </row>
    <row r="146" spans="2:20" s="334" customFormat="1" ht="12" customHeight="1">
      <c r="B146" s="335"/>
      <c r="C146" s="335"/>
      <c r="D146" s="335"/>
      <c r="E146" s="335"/>
      <c r="F146" s="335"/>
      <c r="J146" s="320"/>
      <c r="K146" s="320"/>
      <c r="L146" s="320"/>
      <c r="M146" s="320"/>
      <c r="N146" s="320"/>
      <c r="O146" s="320"/>
      <c r="P146" s="320"/>
      <c r="Q146" s="320"/>
      <c r="R146" s="321"/>
      <c r="S146" s="321"/>
      <c r="T146" s="321"/>
    </row>
    <row r="147" spans="2:20" s="334" customFormat="1" ht="12" customHeight="1">
      <c r="B147" s="335"/>
      <c r="C147" s="335"/>
      <c r="D147" s="335"/>
      <c r="E147" s="335"/>
      <c r="F147" s="335"/>
      <c r="J147" s="320"/>
      <c r="K147" s="320"/>
      <c r="L147" s="320"/>
      <c r="M147" s="320"/>
      <c r="N147" s="320"/>
      <c r="O147" s="320"/>
      <c r="P147" s="320"/>
      <c r="Q147" s="320"/>
      <c r="R147" s="321"/>
      <c r="S147" s="321"/>
      <c r="T147" s="321"/>
    </row>
    <row r="148" spans="2:20" s="334" customFormat="1" ht="12" customHeight="1">
      <c r="B148" s="335"/>
      <c r="C148" s="335"/>
      <c r="D148" s="335"/>
      <c r="E148" s="335"/>
      <c r="F148" s="335"/>
      <c r="J148" s="320"/>
      <c r="K148" s="320"/>
      <c r="L148" s="320"/>
      <c r="M148" s="320"/>
      <c r="N148" s="320"/>
      <c r="O148" s="320"/>
      <c r="P148" s="320"/>
      <c r="Q148" s="320"/>
      <c r="R148" s="321"/>
      <c r="S148" s="321"/>
      <c r="T148" s="321"/>
    </row>
    <row r="149" spans="10:20" s="319" customFormat="1" ht="12" customHeight="1">
      <c r="J149" s="321"/>
      <c r="K149" s="321"/>
      <c r="L149" s="320"/>
      <c r="M149" s="320"/>
      <c r="N149" s="320"/>
      <c r="O149" s="320"/>
      <c r="P149" s="320"/>
      <c r="Q149" s="320"/>
      <c r="R149" s="321"/>
      <c r="S149" s="321"/>
      <c r="T149" s="321"/>
    </row>
    <row r="150" spans="10:20" s="319" customFormat="1" ht="12" customHeight="1">
      <c r="J150" s="321"/>
      <c r="K150" s="321"/>
      <c r="L150" s="320"/>
      <c r="M150" s="320"/>
      <c r="N150" s="320"/>
      <c r="O150" s="320"/>
      <c r="P150" s="320"/>
      <c r="Q150" s="320"/>
      <c r="R150" s="321"/>
      <c r="S150" s="321"/>
      <c r="T150" s="321"/>
    </row>
    <row r="151" spans="10:20" s="319" customFormat="1" ht="12" customHeight="1">
      <c r="J151" s="321"/>
      <c r="K151" s="321"/>
      <c r="L151" s="320"/>
      <c r="M151" s="320"/>
      <c r="N151" s="320"/>
      <c r="O151" s="320"/>
      <c r="P151" s="320"/>
      <c r="Q151" s="320"/>
      <c r="R151" s="321"/>
      <c r="S151" s="321"/>
      <c r="T151" s="321"/>
    </row>
    <row r="152" spans="10:20" s="319" customFormat="1" ht="12" customHeight="1">
      <c r="J152" s="321"/>
      <c r="K152" s="321"/>
      <c r="L152" s="320"/>
      <c r="M152" s="320"/>
      <c r="N152" s="320"/>
      <c r="O152" s="320"/>
      <c r="P152" s="320"/>
      <c r="Q152" s="320"/>
      <c r="R152" s="321"/>
      <c r="S152" s="321"/>
      <c r="T152" s="321"/>
    </row>
    <row r="153" spans="10:20" s="319" customFormat="1" ht="12" customHeight="1">
      <c r="J153" s="321"/>
      <c r="K153" s="321"/>
      <c r="L153" s="320"/>
      <c r="M153" s="320"/>
      <c r="N153" s="320"/>
      <c r="O153" s="320"/>
      <c r="P153" s="320"/>
      <c r="Q153" s="320"/>
      <c r="R153" s="321"/>
      <c r="S153" s="321"/>
      <c r="T153" s="321"/>
    </row>
    <row r="154" spans="10:20" s="319" customFormat="1" ht="12" customHeight="1">
      <c r="J154" s="321"/>
      <c r="K154" s="321"/>
      <c r="L154" s="320"/>
      <c r="M154" s="320"/>
      <c r="N154" s="320"/>
      <c r="O154" s="320"/>
      <c r="P154" s="320"/>
      <c r="Q154" s="320"/>
      <c r="R154" s="321"/>
      <c r="S154" s="321"/>
      <c r="T154" s="321"/>
    </row>
    <row r="155" spans="10:20" s="319" customFormat="1" ht="12" customHeight="1">
      <c r="J155" s="321"/>
      <c r="K155" s="321"/>
      <c r="L155" s="320"/>
      <c r="M155" s="320"/>
      <c r="N155" s="320"/>
      <c r="O155" s="320"/>
      <c r="P155" s="320"/>
      <c r="Q155" s="320"/>
      <c r="R155" s="321"/>
      <c r="S155" s="321"/>
      <c r="T155" s="321"/>
    </row>
    <row r="156" spans="10:20" s="319" customFormat="1" ht="12" customHeight="1">
      <c r="J156" s="321"/>
      <c r="K156" s="321"/>
      <c r="L156" s="320"/>
      <c r="M156" s="320"/>
      <c r="N156" s="320"/>
      <c r="O156" s="320"/>
      <c r="P156" s="320"/>
      <c r="Q156" s="320"/>
      <c r="R156" s="321"/>
      <c r="S156" s="321"/>
      <c r="T156" s="321"/>
    </row>
    <row r="157" spans="10:20" s="319" customFormat="1" ht="12" customHeight="1">
      <c r="J157" s="321"/>
      <c r="K157" s="321"/>
      <c r="L157" s="320"/>
      <c r="M157" s="320"/>
      <c r="N157" s="320"/>
      <c r="O157" s="320"/>
      <c r="P157" s="320"/>
      <c r="Q157" s="320"/>
      <c r="R157" s="321"/>
      <c r="S157" s="321"/>
      <c r="T157" s="321"/>
    </row>
    <row r="158" spans="10:20" s="319" customFormat="1" ht="12" customHeight="1">
      <c r="J158" s="321"/>
      <c r="K158" s="321"/>
      <c r="L158" s="320"/>
      <c r="M158" s="320"/>
      <c r="N158" s="320"/>
      <c r="O158" s="320"/>
      <c r="P158" s="320"/>
      <c r="Q158" s="320"/>
      <c r="R158" s="321"/>
      <c r="S158" s="321"/>
      <c r="T158" s="321"/>
    </row>
    <row r="159" spans="10:20" s="319" customFormat="1" ht="12" customHeight="1">
      <c r="J159" s="321"/>
      <c r="K159" s="321"/>
      <c r="L159" s="320"/>
      <c r="M159" s="320"/>
      <c r="N159" s="320"/>
      <c r="O159" s="320"/>
      <c r="P159" s="320"/>
      <c r="Q159" s="320"/>
      <c r="R159" s="321"/>
      <c r="S159" s="321"/>
      <c r="T159" s="321"/>
    </row>
    <row r="160" spans="10:20" s="319" customFormat="1" ht="12" customHeight="1">
      <c r="J160" s="321"/>
      <c r="K160" s="321"/>
      <c r="L160" s="320"/>
      <c r="M160" s="320"/>
      <c r="N160" s="320"/>
      <c r="O160" s="320"/>
      <c r="P160" s="320"/>
      <c r="Q160" s="320"/>
      <c r="R160" s="321"/>
      <c r="S160" s="321"/>
      <c r="T160" s="321"/>
    </row>
    <row r="161" spans="10:20" s="319" customFormat="1" ht="12" customHeight="1">
      <c r="J161" s="321"/>
      <c r="K161" s="321"/>
      <c r="L161" s="320"/>
      <c r="M161" s="320"/>
      <c r="N161" s="320"/>
      <c r="O161" s="320"/>
      <c r="P161" s="320"/>
      <c r="Q161" s="320"/>
      <c r="R161" s="321"/>
      <c r="S161" s="321"/>
      <c r="T161" s="321"/>
    </row>
    <row r="162" spans="10:20" s="319" customFormat="1" ht="12" customHeight="1">
      <c r="J162" s="321"/>
      <c r="K162" s="321"/>
      <c r="L162" s="320"/>
      <c r="M162" s="320"/>
      <c r="N162" s="320"/>
      <c r="O162" s="320"/>
      <c r="P162" s="320"/>
      <c r="Q162" s="320"/>
      <c r="R162" s="321"/>
      <c r="S162" s="321"/>
      <c r="T162" s="321"/>
    </row>
    <row r="163" spans="10:20" s="319" customFormat="1" ht="12" customHeight="1">
      <c r="J163" s="321"/>
      <c r="K163" s="321"/>
      <c r="L163" s="320"/>
      <c r="M163" s="320"/>
      <c r="N163" s="320"/>
      <c r="O163" s="320"/>
      <c r="P163" s="320"/>
      <c r="Q163" s="320"/>
      <c r="R163" s="321"/>
      <c r="S163" s="321"/>
      <c r="T163" s="321"/>
    </row>
    <row r="164" spans="10:20" s="319" customFormat="1" ht="12" customHeight="1">
      <c r="J164" s="321"/>
      <c r="K164" s="321"/>
      <c r="L164" s="320"/>
      <c r="M164" s="320"/>
      <c r="N164" s="320"/>
      <c r="O164" s="320"/>
      <c r="P164" s="320"/>
      <c r="Q164" s="320"/>
      <c r="R164" s="321"/>
      <c r="S164" s="321"/>
      <c r="T164" s="321"/>
    </row>
    <row r="165" spans="10:20" s="319" customFormat="1" ht="12" customHeight="1">
      <c r="J165" s="321"/>
      <c r="K165" s="321"/>
      <c r="L165" s="320"/>
      <c r="M165" s="320"/>
      <c r="N165" s="320"/>
      <c r="O165" s="320"/>
      <c r="P165" s="320"/>
      <c r="Q165" s="320"/>
      <c r="R165" s="321"/>
      <c r="S165" s="321"/>
      <c r="T165" s="321"/>
    </row>
    <row r="166" spans="10:20" s="319" customFormat="1" ht="12" customHeight="1">
      <c r="J166" s="321"/>
      <c r="K166" s="321"/>
      <c r="L166" s="320"/>
      <c r="M166" s="320"/>
      <c r="N166" s="320"/>
      <c r="O166" s="320"/>
      <c r="P166" s="320"/>
      <c r="Q166" s="320"/>
      <c r="R166" s="321"/>
      <c r="S166" s="321"/>
      <c r="T166" s="321"/>
    </row>
    <row r="167" spans="10:20" s="319" customFormat="1" ht="12" customHeight="1">
      <c r="J167" s="321"/>
      <c r="K167" s="321"/>
      <c r="L167" s="320"/>
      <c r="M167" s="320"/>
      <c r="N167" s="320"/>
      <c r="O167" s="320"/>
      <c r="P167" s="320"/>
      <c r="Q167" s="320"/>
      <c r="R167" s="321"/>
      <c r="S167" s="321"/>
      <c r="T167" s="321"/>
    </row>
    <row r="168" spans="10:20" s="319" customFormat="1" ht="12" customHeight="1">
      <c r="J168" s="321"/>
      <c r="K168" s="321"/>
      <c r="L168" s="320"/>
      <c r="M168" s="320"/>
      <c r="N168" s="320"/>
      <c r="O168" s="320"/>
      <c r="P168" s="320"/>
      <c r="Q168" s="320"/>
      <c r="R168" s="321"/>
      <c r="S168" s="321"/>
      <c r="T168" s="321"/>
    </row>
    <row r="169" spans="10:20" s="319" customFormat="1" ht="12" customHeight="1">
      <c r="J169" s="321"/>
      <c r="K169" s="321"/>
      <c r="L169" s="320"/>
      <c r="M169" s="320"/>
      <c r="N169" s="320"/>
      <c r="O169" s="320"/>
      <c r="P169" s="320"/>
      <c r="Q169" s="320"/>
      <c r="R169" s="321"/>
      <c r="S169" s="321"/>
      <c r="T169" s="321"/>
    </row>
    <row r="170" spans="10:20" s="319" customFormat="1" ht="12" customHeight="1">
      <c r="J170" s="321"/>
      <c r="K170" s="321"/>
      <c r="L170" s="320"/>
      <c r="M170" s="320"/>
      <c r="N170" s="320"/>
      <c r="O170" s="320"/>
      <c r="P170" s="320"/>
      <c r="Q170" s="320"/>
      <c r="R170" s="321"/>
      <c r="S170" s="321"/>
      <c r="T170" s="321"/>
    </row>
    <row r="171" spans="10:20" s="319" customFormat="1" ht="12" customHeight="1">
      <c r="J171" s="321"/>
      <c r="K171" s="321"/>
      <c r="L171" s="320"/>
      <c r="M171" s="320"/>
      <c r="N171" s="320"/>
      <c r="O171" s="320"/>
      <c r="P171" s="320"/>
      <c r="Q171" s="320"/>
      <c r="R171" s="321"/>
      <c r="S171" s="321"/>
      <c r="T171" s="321"/>
    </row>
    <row r="172" spans="10:20" s="319" customFormat="1" ht="12" customHeight="1">
      <c r="J172" s="321"/>
      <c r="K172" s="321"/>
      <c r="L172" s="320"/>
      <c r="M172" s="320"/>
      <c r="N172" s="320"/>
      <c r="O172" s="320"/>
      <c r="P172" s="320"/>
      <c r="Q172" s="320"/>
      <c r="R172" s="321"/>
      <c r="S172" s="321"/>
      <c r="T172" s="321"/>
    </row>
    <row r="173" spans="10:20" s="319" customFormat="1" ht="12" customHeight="1">
      <c r="J173" s="321"/>
      <c r="K173" s="321"/>
      <c r="L173" s="320"/>
      <c r="M173" s="320"/>
      <c r="N173" s="320"/>
      <c r="O173" s="320"/>
      <c r="P173" s="320"/>
      <c r="Q173" s="320"/>
      <c r="R173" s="321"/>
      <c r="S173" s="321"/>
      <c r="T173" s="321"/>
    </row>
    <row r="174" spans="10:20" s="319" customFormat="1" ht="12" customHeight="1">
      <c r="J174" s="321"/>
      <c r="K174" s="321"/>
      <c r="L174" s="320"/>
      <c r="M174" s="320"/>
      <c r="N174" s="320"/>
      <c r="O174" s="320"/>
      <c r="P174" s="320"/>
      <c r="Q174" s="320"/>
      <c r="R174" s="321"/>
      <c r="S174" s="321"/>
      <c r="T174" s="321"/>
    </row>
    <row r="175" spans="10:20" s="319" customFormat="1" ht="12" customHeight="1">
      <c r="J175" s="321"/>
      <c r="K175" s="321"/>
      <c r="L175" s="320"/>
      <c r="M175" s="320"/>
      <c r="N175" s="320"/>
      <c r="O175" s="320"/>
      <c r="P175" s="320"/>
      <c r="Q175" s="320"/>
      <c r="R175" s="321"/>
      <c r="S175" s="321"/>
      <c r="T175" s="321"/>
    </row>
    <row r="176" spans="10:20" s="319" customFormat="1" ht="12" customHeight="1">
      <c r="J176" s="321"/>
      <c r="K176" s="321"/>
      <c r="L176" s="320"/>
      <c r="M176" s="320"/>
      <c r="N176" s="320"/>
      <c r="O176" s="320"/>
      <c r="P176" s="320"/>
      <c r="Q176" s="320"/>
      <c r="R176" s="321"/>
      <c r="S176" s="321"/>
      <c r="T176" s="321"/>
    </row>
    <row r="177" spans="10:20" s="319" customFormat="1" ht="12" customHeight="1">
      <c r="J177" s="321"/>
      <c r="K177" s="321"/>
      <c r="L177" s="320"/>
      <c r="M177" s="320"/>
      <c r="N177" s="320"/>
      <c r="O177" s="320"/>
      <c r="P177" s="320"/>
      <c r="Q177" s="320"/>
      <c r="R177" s="321"/>
      <c r="S177" s="321"/>
      <c r="T177" s="321"/>
    </row>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sheetData>
  <printOptions/>
  <pageMargins left="0.75" right="0.75" top="1" bottom="1" header="0" footer="0"/>
  <pageSetup horizontalDpi="600" verticalDpi="600" orientation="portrait" scale="74" r:id="rId1"/>
  <rowBreaks count="1" manualBreakCount="1">
    <brk id="73" min="1" max="21" man="1"/>
  </rowBreaks>
  <ignoredErrors>
    <ignoredError sqref="B130" numberStoredAsText="1"/>
  </ignoredErrors>
</worksheet>
</file>

<file path=xl/worksheets/sheet22.xml><?xml version="1.0" encoding="utf-8"?>
<worksheet xmlns="http://schemas.openxmlformats.org/spreadsheetml/2006/main" xmlns:r="http://schemas.openxmlformats.org/officeDocument/2006/relationships">
  <dimension ref="B1:U177"/>
  <sheetViews>
    <sheetView showGridLines="0" zoomScale="75" zoomScaleNormal="75" workbookViewId="0" topLeftCell="A1">
      <selection activeCell="A1" sqref="A1"/>
    </sheetView>
  </sheetViews>
  <sheetFormatPr defaultColWidth="11.421875" defaultRowHeight="12.75"/>
  <cols>
    <col min="1" max="3" width="2.7109375" style="335" customWidth="1"/>
    <col min="4" max="4" width="4.7109375" style="335" customWidth="1"/>
    <col min="5" max="5" width="6.7109375" style="335" customWidth="1"/>
    <col min="6" max="8" width="11.7109375" style="335" customWidth="1"/>
    <col min="9" max="9" width="3.8515625" style="335" customWidth="1"/>
    <col min="10" max="10" width="11.7109375" style="371" customWidth="1"/>
    <col min="11" max="11" width="2.7109375" style="371"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1" customWidth="1"/>
    <col min="19" max="19" width="2.7109375" style="371" customWidth="1"/>
    <col min="20" max="20" width="11.7109375" style="371" customWidth="1"/>
    <col min="21" max="16384" width="11.421875" style="335" customWidth="1"/>
  </cols>
  <sheetData>
    <row r="1" ht="12.75">
      <c r="B1" s="156" t="s">
        <v>768</v>
      </c>
    </row>
    <row r="2" spans="2:20" s="352" customFormat="1" ht="12.75" customHeight="1">
      <c r="B2" s="352" t="s">
        <v>769</v>
      </c>
      <c r="D2" s="373"/>
      <c r="E2" s="373"/>
      <c r="F2" s="373"/>
      <c r="G2" s="373"/>
      <c r="H2" s="373"/>
      <c r="I2" s="373"/>
      <c r="J2" s="374"/>
      <c r="K2" s="374"/>
      <c r="L2" s="374"/>
      <c r="M2" s="374"/>
      <c r="N2" s="375"/>
      <c r="O2" s="375"/>
      <c r="P2" s="375"/>
      <c r="Q2" s="375"/>
      <c r="R2" s="374"/>
      <c r="S2" s="374"/>
      <c r="T2" s="374"/>
    </row>
    <row r="3" spans="2:20" ht="12" customHeight="1">
      <c r="B3" s="335" t="s">
        <v>0</v>
      </c>
      <c r="J3" s="372"/>
      <c r="K3" s="372"/>
      <c r="L3" s="371"/>
      <c r="N3" s="376"/>
      <c r="O3" s="376"/>
      <c r="P3" s="376"/>
      <c r="Q3" s="376"/>
      <c r="R3" s="372"/>
      <c r="S3" s="372"/>
      <c r="T3" s="372"/>
    </row>
    <row r="4" spans="2:20" s="292" customFormat="1" ht="12.7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0.5" customHeight="1">
      <c r="B7" s="299" t="s">
        <v>1</v>
      </c>
      <c r="F7" s="169"/>
      <c r="G7" s="169"/>
      <c r="H7" s="169"/>
      <c r="I7" s="169"/>
      <c r="J7" s="235"/>
      <c r="K7" s="235"/>
      <c r="L7" s="235"/>
      <c r="M7" s="235"/>
      <c r="N7" s="235"/>
      <c r="O7" s="235"/>
      <c r="P7" s="235"/>
      <c r="Q7" s="235"/>
      <c r="R7" s="235"/>
      <c r="S7" s="235"/>
      <c r="T7" s="235"/>
    </row>
    <row r="8" spans="2:20" s="292" customFormat="1" ht="42" customHeight="1" thickBot="1">
      <c r="B8" s="306"/>
      <c r="C8" s="306"/>
      <c r="D8" s="306"/>
      <c r="E8" s="306"/>
      <c r="F8" s="307"/>
      <c r="G8" s="307"/>
      <c r="H8" s="307"/>
      <c r="I8" s="308"/>
      <c r="J8" s="314">
        <v>39600</v>
      </c>
      <c r="K8" s="310"/>
      <c r="L8" s="309" t="s">
        <v>626</v>
      </c>
      <c r="M8" s="310"/>
      <c r="N8" s="311" t="s">
        <v>627</v>
      </c>
      <c r="O8" s="312"/>
      <c r="P8" s="313" t="s">
        <v>628</v>
      </c>
      <c r="Q8" s="312"/>
      <c r="R8" s="313" t="s">
        <v>527</v>
      </c>
      <c r="S8" s="311"/>
      <c r="T8" s="314">
        <v>39692</v>
      </c>
    </row>
    <row r="9" spans="6:20" s="187" customFormat="1" ht="7.5" customHeight="1">
      <c r="F9" s="169"/>
      <c r="G9" s="169"/>
      <c r="H9" s="169"/>
      <c r="I9" s="169"/>
      <c r="J9" s="235"/>
      <c r="K9" s="235"/>
      <c r="L9" s="235"/>
      <c r="M9" s="235"/>
      <c r="N9" s="235"/>
      <c r="O9" s="235"/>
      <c r="P9" s="235"/>
      <c r="Q9" s="235"/>
      <c r="R9" s="235"/>
      <c r="S9" s="235"/>
      <c r="T9" s="235"/>
    </row>
    <row r="10" spans="2:20" s="363" customFormat="1" ht="12" customHeight="1">
      <c r="B10" s="343" t="s">
        <v>196</v>
      </c>
      <c r="H10" s="362"/>
      <c r="I10" s="362"/>
      <c r="J10" s="295">
        <v>-7949.800800922094</v>
      </c>
      <c r="K10" s="169"/>
      <c r="L10" s="295">
        <v>-2355.555463189591</v>
      </c>
      <c r="M10" s="169"/>
      <c r="N10" s="295">
        <v>-17558.383511301836</v>
      </c>
      <c r="O10" s="169"/>
      <c r="P10" s="295">
        <v>795.3360359315943</v>
      </c>
      <c r="Q10" s="169"/>
      <c r="R10" s="295">
        <v>117.2417994500446</v>
      </c>
      <c r="S10" s="169"/>
      <c r="T10" s="295">
        <v>-26951.2077027919</v>
      </c>
    </row>
    <row r="11" spans="8:20" s="363" customFormat="1" ht="12" customHeight="1">
      <c r="H11" s="362"/>
      <c r="I11" s="362"/>
      <c r="J11" s="295"/>
      <c r="K11" s="169"/>
      <c r="L11" s="295"/>
      <c r="M11" s="169"/>
      <c r="N11" s="295"/>
      <c r="O11" s="169"/>
      <c r="P11" s="295"/>
      <c r="Q11" s="169"/>
      <c r="R11" s="295"/>
      <c r="S11" s="169"/>
      <c r="T11" s="295"/>
    </row>
    <row r="12" spans="2:20" s="363" customFormat="1" ht="12" customHeight="1">
      <c r="B12" s="363" t="s">
        <v>634</v>
      </c>
      <c r="H12" s="362"/>
      <c r="I12" s="362"/>
      <c r="J12" s="295">
        <v>172997.0509948451</v>
      </c>
      <c r="K12" s="169"/>
      <c r="L12" s="295">
        <v>4818.515152074191</v>
      </c>
      <c r="M12" s="169"/>
      <c r="N12" s="295">
        <v>-16347.571211333734</v>
      </c>
      <c r="O12" s="169"/>
      <c r="P12" s="295">
        <v>-1422.8953672494613</v>
      </c>
      <c r="Q12" s="169"/>
      <c r="R12" s="295">
        <v>125.74301814538642</v>
      </c>
      <c r="S12" s="169"/>
      <c r="T12" s="295">
        <v>160170.7968237215</v>
      </c>
    </row>
    <row r="13" spans="10:20" s="363" customFormat="1" ht="12" customHeight="1">
      <c r="J13" s="330"/>
      <c r="K13" s="193"/>
      <c r="L13" s="330"/>
      <c r="M13" s="193"/>
      <c r="N13" s="330"/>
      <c r="O13" s="193"/>
      <c r="P13" s="330"/>
      <c r="Q13" s="193"/>
      <c r="R13" s="330"/>
      <c r="S13" s="193"/>
      <c r="T13" s="330"/>
    </row>
    <row r="14" spans="2:20" s="363" customFormat="1" ht="12" customHeight="1">
      <c r="B14" s="381" t="s">
        <v>759</v>
      </c>
      <c r="C14" s="381"/>
      <c r="D14" s="381"/>
      <c r="E14" s="382"/>
      <c r="F14" s="381"/>
      <c r="G14" s="381"/>
      <c r="H14" s="382"/>
      <c r="I14" s="382"/>
      <c r="J14" s="330">
        <v>25401.97320889096</v>
      </c>
      <c r="K14" s="193"/>
      <c r="L14" s="330">
        <v>712.8797691757695</v>
      </c>
      <c r="M14" s="193"/>
      <c r="N14" s="330">
        <v>-194.70136309466267</v>
      </c>
      <c r="O14" s="193"/>
      <c r="P14" s="330">
        <v>-376.7764472933923</v>
      </c>
      <c r="Q14" s="193"/>
      <c r="R14" s="330">
        <v>-0.02311739015385683</v>
      </c>
      <c r="S14" s="193"/>
      <c r="T14" s="330">
        <v>25543.352050288522</v>
      </c>
    </row>
    <row r="15" spans="4:20" s="363" customFormat="1" ht="12" customHeight="1">
      <c r="D15" s="377"/>
      <c r="E15" s="377" t="s">
        <v>161</v>
      </c>
      <c r="H15" s="377"/>
      <c r="I15" s="377"/>
      <c r="J15" s="295">
        <v>0</v>
      </c>
      <c r="K15" s="169"/>
      <c r="L15" s="295">
        <v>0</v>
      </c>
      <c r="M15" s="169"/>
      <c r="N15" s="295">
        <v>0</v>
      </c>
      <c r="O15" s="169"/>
      <c r="P15" s="295">
        <v>0</v>
      </c>
      <c r="Q15" s="169"/>
      <c r="R15" s="295">
        <v>0</v>
      </c>
      <c r="S15" s="169"/>
      <c r="T15" s="295">
        <v>0</v>
      </c>
    </row>
    <row r="16" spans="4:20" s="363" customFormat="1" ht="12" customHeight="1">
      <c r="D16" s="377"/>
      <c r="E16" s="377" t="s">
        <v>78</v>
      </c>
      <c r="G16" s="377"/>
      <c r="H16" s="377"/>
      <c r="I16" s="377"/>
      <c r="J16" s="295">
        <v>16408.05780082</v>
      </c>
      <c r="K16" s="169"/>
      <c r="L16" s="295">
        <v>970.321907008055</v>
      </c>
      <c r="M16" s="169"/>
      <c r="N16" s="295">
        <v>-194.70136309466267</v>
      </c>
      <c r="O16" s="169"/>
      <c r="P16" s="295">
        <v>-374.87644729339235</v>
      </c>
      <c r="Q16" s="169"/>
      <c r="R16" s="295">
        <v>0</v>
      </c>
      <c r="S16" s="169"/>
      <c r="T16" s="295">
        <v>16808.80189744</v>
      </c>
    </row>
    <row r="17" spans="5:20" s="363" customFormat="1" ht="12" customHeight="1">
      <c r="E17" s="377" t="s">
        <v>438</v>
      </c>
      <c r="G17" s="377"/>
      <c r="H17" s="377"/>
      <c r="I17" s="377"/>
      <c r="J17" s="295">
        <v>0</v>
      </c>
      <c r="K17" s="169"/>
      <c r="L17" s="295">
        <v>0</v>
      </c>
      <c r="M17" s="169"/>
      <c r="N17" s="295">
        <v>0</v>
      </c>
      <c r="O17" s="169"/>
      <c r="P17" s="295">
        <v>0</v>
      </c>
      <c r="Q17" s="169"/>
      <c r="R17" s="295">
        <v>0</v>
      </c>
      <c r="S17" s="169"/>
      <c r="T17" s="295">
        <v>0</v>
      </c>
    </row>
    <row r="18" spans="5:20" s="363" customFormat="1" ht="12" customHeight="1">
      <c r="E18" s="377" t="s">
        <v>81</v>
      </c>
      <c r="H18" s="377"/>
      <c r="I18" s="377"/>
      <c r="J18" s="295">
        <v>8993.91540807096</v>
      </c>
      <c r="K18" s="169"/>
      <c r="L18" s="295">
        <v>-257.4421378322854</v>
      </c>
      <c r="M18" s="169"/>
      <c r="N18" s="295">
        <v>0</v>
      </c>
      <c r="O18" s="169"/>
      <c r="P18" s="295">
        <v>-1.9</v>
      </c>
      <c r="Q18" s="169"/>
      <c r="R18" s="295">
        <v>-0.02311739015385683</v>
      </c>
      <c r="S18" s="169"/>
      <c r="T18" s="295">
        <v>8734.55015284852</v>
      </c>
    </row>
    <row r="19" spans="2:20" s="363" customFormat="1" ht="12" customHeight="1">
      <c r="B19" s="381" t="s">
        <v>760</v>
      </c>
      <c r="C19" s="381"/>
      <c r="D19" s="381"/>
      <c r="E19" s="381"/>
      <c r="F19" s="381"/>
      <c r="G19" s="381"/>
      <c r="H19" s="382"/>
      <c r="I19" s="382"/>
      <c r="J19" s="330">
        <v>73034.37339867</v>
      </c>
      <c r="K19" s="193"/>
      <c r="L19" s="330">
        <v>1942.3519124275713</v>
      </c>
      <c r="M19" s="193"/>
      <c r="N19" s="330">
        <v>-11170.412553621678</v>
      </c>
      <c r="O19" s="193"/>
      <c r="P19" s="330">
        <v>-530.0143040200032</v>
      </c>
      <c r="Q19" s="193"/>
      <c r="R19" s="330">
        <v>125.72037277554037</v>
      </c>
      <c r="S19" s="193"/>
      <c r="T19" s="330">
        <v>63402.01882623143</v>
      </c>
    </row>
    <row r="20" spans="3:20" s="363" customFormat="1" ht="12" customHeight="1">
      <c r="C20" s="363" t="s">
        <v>647</v>
      </c>
      <c r="H20" s="377"/>
      <c r="I20" s="377"/>
      <c r="J20" s="295">
        <v>20503.25893331</v>
      </c>
      <c r="K20" s="169"/>
      <c r="L20" s="295">
        <v>4615.160503098648</v>
      </c>
      <c r="M20" s="169"/>
      <c r="N20" s="295">
        <v>64.96455971783641</v>
      </c>
      <c r="O20" s="169"/>
      <c r="P20" s="295">
        <v>-729.4397571964819</v>
      </c>
      <c r="Q20" s="169"/>
      <c r="R20" s="295">
        <v>0</v>
      </c>
      <c r="S20" s="169"/>
      <c r="T20" s="295">
        <v>24453.944238930006</v>
      </c>
    </row>
    <row r="21" spans="5:20" s="363" customFormat="1" ht="12" customHeight="1">
      <c r="E21" s="363" t="s">
        <v>177</v>
      </c>
      <c r="H21" s="377"/>
      <c r="I21" s="377"/>
      <c r="J21" s="295">
        <v>20250.45693331</v>
      </c>
      <c r="K21" s="169"/>
      <c r="L21" s="295">
        <v>4615.160503098648</v>
      </c>
      <c r="M21" s="169"/>
      <c r="N21" s="295">
        <v>64.96455971783641</v>
      </c>
      <c r="O21" s="169"/>
      <c r="P21" s="295">
        <v>-726.2277571964819</v>
      </c>
      <c r="Q21" s="169"/>
      <c r="R21" s="295">
        <v>0</v>
      </c>
      <c r="S21" s="169"/>
      <c r="T21" s="295">
        <v>24204.354238930006</v>
      </c>
    </row>
    <row r="22" spans="6:20" s="363" customFormat="1" ht="12" customHeight="1">
      <c r="F22" s="363" t="s">
        <v>73</v>
      </c>
      <c r="H22" s="377"/>
      <c r="I22" s="377"/>
      <c r="J22" s="295">
        <v>19982.40771831</v>
      </c>
      <c r="K22" s="169"/>
      <c r="L22" s="295">
        <v>4687.017518187498</v>
      </c>
      <c r="M22" s="169"/>
      <c r="N22" s="295">
        <v>64.96455971783641</v>
      </c>
      <c r="O22" s="169"/>
      <c r="P22" s="295">
        <v>-718.2795815153313</v>
      </c>
      <c r="Q22" s="169"/>
      <c r="R22" s="295">
        <v>0</v>
      </c>
      <c r="S22" s="169"/>
      <c r="T22" s="295">
        <v>24016.110214700006</v>
      </c>
    </row>
    <row r="23" spans="6:20" s="363" customFormat="1" ht="12" customHeight="1">
      <c r="F23" s="363" t="s">
        <v>53</v>
      </c>
      <c r="H23" s="377"/>
      <c r="I23" s="377"/>
      <c r="J23" s="295">
        <v>268.0492149999991</v>
      </c>
      <c r="K23" s="169"/>
      <c r="L23" s="295">
        <v>-71.8570150888495</v>
      </c>
      <c r="M23" s="169"/>
      <c r="N23" s="295">
        <v>0</v>
      </c>
      <c r="O23" s="169"/>
      <c r="P23" s="295">
        <v>-7.9481756811505875</v>
      </c>
      <c r="Q23" s="169"/>
      <c r="R23" s="295">
        <v>0</v>
      </c>
      <c r="S23" s="169"/>
      <c r="T23" s="295">
        <v>188.24402422999992</v>
      </c>
    </row>
    <row r="24" spans="5:20" s="363" customFormat="1" ht="12" customHeight="1">
      <c r="E24" s="363" t="s">
        <v>635</v>
      </c>
      <c r="H24" s="377"/>
      <c r="I24" s="377"/>
      <c r="J24" s="295">
        <v>252.80200000000002</v>
      </c>
      <c r="K24" s="169"/>
      <c r="L24" s="295">
        <v>0</v>
      </c>
      <c r="M24" s="169"/>
      <c r="N24" s="295">
        <v>0</v>
      </c>
      <c r="O24" s="169"/>
      <c r="P24" s="295">
        <v>-3.2120000000000033</v>
      </c>
      <c r="Q24" s="169"/>
      <c r="R24" s="295">
        <v>0</v>
      </c>
      <c r="S24" s="169"/>
      <c r="T24" s="295">
        <v>249.59</v>
      </c>
    </row>
    <row r="25" spans="3:20" s="363" customFormat="1" ht="12" customHeight="1">
      <c r="C25" s="363" t="s">
        <v>648</v>
      </c>
      <c r="D25" s="377"/>
      <c r="H25" s="377"/>
      <c r="I25" s="377"/>
      <c r="J25" s="295">
        <v>6946.1689262099935</v>
      </c>
      <c r="K25" s="169"/>
      <c r="L25" s="295">
        <v>-1216.8070768981527</v>
      </c>
      <c r="M25" s="169"/>
      <c r="N25" s="295">
        <v>142.6738054659535</v>
      </c>
      <c r="O25" s="169"/>
      <c r="P25" s="295">
        <v>1018.7137667522064</v>
      </c>
      <c r="Q25" s="169"/>
      <c r="R25" s="295">
        <v>0.02582200000000512</v>
      </c>
      <c r="S25" s="169"/>
      <c r="T25" s="295">
        <v>6890.775243530001</v>
      </c>
    </row>
    <row r="26" spans="4:20" s="363" customFormat="1" ht="12" customHeight="1">
      <c r="D26" s="377" t="s">
        <v>161</v>
      </c>
      <c r="H26" s="377"/>
      <c r="I26" s="377"/>
      <c r="J26" s="295">
        <v>33.07167256</v>
      </c>
      <c r="K26" s="169"/>
      <c r="L26" s="295">
        <v>10.164922</v>
      </c>
      <c r="M26" s="169"/>
      <c r="N26" s="295">
        <v>0</v>
      </c>
      <c r="O26" s="169"/>
      <c r="P26" s="295">
        <v>1.9</v>
      </c>
      <c r="Q26" s="169"/>
      <c r="R26" s="295">
        <v>0.02582200000000512</v>
      </c>
      <c r="S26" s="169"/>
      <c r="T26" s="295">
        <v>45.162416560000004</v>
      </c>
    </row>
    <row r="27" spans="4:20" s="363" customFormat="1" ht="12" customHeight="1">
      <c r="D27" s="377" t="s">
        <v>78</v>
      </c>
      <c r="H27" s="377"/>
      <c r="I27" s="377"/>
      <c r="J27" s="295">
        <v>512.737197</v>
      </c>
      <c r="K27" s="169"/>
      <c r="L27" s="295">
        <v>183.99861600000003</v>
      </c>
      <c r="M27" s="169"/>
      <c r="N27" s="295">
        <v>-22.24025900000006</v>
      </c>
      <c r="O27" s="169"/>
      <c r="P27" s="295">
        <v>-7.655866999999901</v>
      </c>
      <c r="Q27" s="169"/>
      <c r="R27" s="295">
        <v>0</v>
      </c>
      <c r="S27" s="169"/>
      <c r="T27" s="295">
        <v>666.8396869999999</v>
      </c>
    </row>
    <row r="28" spans="4:20" s="363" customFormat="1" ht="12" customHeight="1">
      <c r="D28" s="377"/>
      <c r="E28" s="363" t="s">
        <v>536</v>
      </c>
      <c r="H28" s="377"/>
      <c r="I28" s="377"/>
      <c r="J28" s="295">
        <v>64.683698</v>
      </c>
      <c r="K28" s="169"/>
      <c r="L28" s="295">
        <v>-0.005103</v>
      </c>
      <c r="M28" s="169"/>
      <c r="N28" s="295">
        <v>2.1</v>
      </c>
      <c r="O28" s="169"/>
      <c r="P28" s="295">
        <v>-0.24282399999999882</v>
      </c>
      <c r="Q28" s="169"/>
      <c r="R28" s="295">
        <v>0</v>
      </c>
      <c r="S28" s="169"/>
      <c r="T28" s="295">
        <v>66.535771</v>
      </c>
    </row>
    <row r="29" spans="4:20" s="363" customFormat="1" ht="12" customHeight="1">
      <c r="D29" s="377"/>
      <c r="E29" s="363" t="s">
        <v>215</v>
      </c>
      <c r="H29" s="377"/>
      <c r="I29" s="377"/>
      <c r="J29" s="295">
        <v>448.053499</v>
      </c>
      <c r="K29" s="169"/>
      <c r="L29" s="295">
        <v>184.00371900000002</v>
      </c>
      <c r="M29" s="169"/>
      <c r="N29" s="295">
        <v>-24.34025900000006</v>
      </c>
      <c r="O29" s="169"/>
      <c r="P29" s="295">
        <v>-7.413042999999902</v>
      </c>
      <c r="Q29" s="169"/>
      <c r="R29" s="295">
        <v>0</v>
      </c>
      <c r="S29" s="169"/>
      <c r="T29" s="295">
        <v>600.303916</v>
      </c>
    </row>
    <row r="30" spans="4:20" s="363" customFormat="1" ht="12" customHeight="1">
      <c r="D30" s="377" t="s">
        <v>438</v>
      </c>
      <c r="H30" s="377"/>
      <c r="I30" s="377"/>
      <c r="J30" s="295">
        <v>1903.8278276499937</v>
      </c>
      <c r="K30" s="169"/>
      <c r="L30" s="295">
        <v>-1143.4887408981526</v>
      </c>
      <c r="M30" s="169"/>
      <c r="N30" s="295">
        <v>164.91406446595357</v>
      </c>
      <c r="O30" s="169"/>
      <c r="P30" s="295">
        <v>1027.6398917522058</v>
      </c>
      <c r="Q30" s="169"/>
      <c r="R30" s="295">
        <v>0</v>
      </c>
      <c r="S30" s="169"/>
      <c r="T30" s="295">
        <v>1952.8930429700004</v>
      </c>
    </row>
    <row r="31" spans="4:20" s="363" customFormat="1" ht="12" customHeight="1">
      <c r="D31" s="377" t="s">
        <v>81</v>
      </c>
      <c r="H31" s="377"/>
      <c r="I31" s="377"/>
      <c r="J31" s="295">
        <v>4496.532229</v>
      </c>
      <c r="K31" s="169"/>
      <c r="L31" s="295">
        <v>-267.48187400000006</v>
      </c>
      <c r="M31" s="169"/>
      <c r="N31" s="295">
        <v>0</v>
      </c>
      <c r="O31" s="169"/>
      <c r="P31" s="295">
        <v>-3.170257999999535</v>
      </c>
      <c r="Q31" s="169"/>
      <c r="R31" s="295">
        <v>0</v>
      </c>
      <c r="S31" s="169"/>
      <c r="T31" s="295">
        <v>4225.880097</v>
      </c>
    </row>
    <row r="32" spans="4:20" s="363" customFormat="1" ht="12" customHeight="1">
      <c r="D32" s="377"/>
      <c r="E32" s="363" t="s">
        <v>22</v>
      </c>
      <c r="H32" s="377"/>
      <c r="I32" s="377"/>
      <c r="J32" s="295">
        <v>1499.669116</v>
      </c>
      <c r="K32" s="169"/>
      <c r="L32" s="295">
        <v>-141.58913499999994</v>
      </c>
      <c r="M32" s="169"/>
      <c r="N32" s="295">
        <v>0</v>
      </c>
      <c r="O32" s="169"/>
      <c r="P32" s="295">
        <v>1.9869070000000875</v>
      </c>
      <c r="Q32" s="169"/>
      <c r="R32" s="295">
        <v>0</v>
      </c>
      <c r="S32" s="169"/>
      <c r="T32" s="295">
        <v>1360.066888</v>
      </c>
    </row>
    <row r="33" spans="4:20" s="363" customFormat="1" ht="12" customHeight="1">
      <c r="D33" s="377"/>
      <c r="E33" s="363" t="s">
        <v>630</v>
      </c>
      <c r="H33" s="377"/>
      <c r="I33" s="377"/>
      <c r="J33" s="295">
        <v>1124.4008268991608</v>
      </c>
      <c r="K33" s="169"/>
      <c r="L33" s="295">
        <v>-240.52059646502002</v>
      </c>
      <c r="M33" s="169"/>
      <c r="N33" s="295">
        <v>0</v>
      </c>
      <c r="O33" s="169"/>
      <c r="P33" s="295">
        <v>1.2732256727816775</v>
      </c>
      <c r="Q33" s="169"/>
      <c r="R33" s="295">
        <v>0</v>
      </c>
      <c r="S33" s="169"/>
      <c r="T33" s="295">
        <v>885.1534561069224</v>
      </c>
    </row>
    <row r="34" spans="2:20" s="363" customFormat="1" ht="12" customHeight="1">
      <c r="B34" s="377"/>
      <c r="C34" s="377"/>
      <c r="D34" s="377"/>
      <c r="E34" s="363" t="s">
        <v>649</v>
      </c>
      <c r="H34" s="377"/>
      <c r="I34" s="377"/>
      <c r="J34" s="295">
        <v>375.26828910083924</v>
      </c>
      <c r="K34" s="169"/>
      <c r="L34" s="295">
        <v>98.93146146502008</v>
      </c>
      <c r="M34" s="169"/>
      <c r="N34" s="295">
        <v>0</v>
      </c>
      <c r="O34" s="169"/>
      <c r="P34" s="295">
        <v>0.7136813272184099</v>
      </c>
      <c r="Q34" s="169"/>
      <c r="R34" s="295">
        <v>0</v>
      </c>
      <c r="S34" s="169"/>
      <c r="T34" s="295">
        <v>474.91343189307776</v>
      </c>
    </row>
    <row r="35" spans="5:20" s="363" customFormat="1" ht="12" customHeight="1">
      <c r="E35" s="363" t="s">
        <v>74</v>
      </c>
      <c r="H35" s="377"/>
      <c r="I35" s="377"/>
      <c r="J35" s="295">
        <v>2996.863113</v>
      </c>
      <c r="K35" s="169"/>
      <c r="L35" s="295">
        <v>-125.89273900000012</v>
      </c>
      <c r="M35" s="169"/>
      <c r="N35" s="295">
        <v>0</v>
      </c>
      <c r="O35" s="169"/>
      <c r="P35" s="295">
        <v>-5.1571649999996225</v>
      </c>
      <c r="Q35" s="169"/>
      <c r="R35" s="295">
        <v>0</v>
      </c>
      <c r="S35" s="169"/>
      <c r="T35" s="295">
        <v>2865.813209</v>
      </c>
    </row>
    <row r="36" spans="3:20" s="363" customFormat="1" ht="12" customHeight="1">
      <c r="C36" s="363" t="s">
        <v>650</v>
      </c>
      <c r="E36" s="377"/>
      <c r="H36" s="377"/>
      <c r="I36" s="377"/>
      <c r="J36" s="295">
        <v>37922.55962832</v>
      </c>
      <c r="K36" s="169"/>
      <c r="L36" s="295">
        <v>-1281.4296259437247</v>
      </c>
      <c r="M36" s="169"/>
      <c r="N36" s="295">
        <v>-9025.006710521511</v>
      </c>
      <c r="O36" s="169"/>
      <c r="P36" s="295">
        <v>-533.1335733147666</v>
      </c>
      <c r="Q36" s="169"/>
      <c r="R36" s="295">
        <v>0.046260250000045744</v>
      </c>
      <c r="S36" s="169"/>
      <c r="T36" s="295">
        <v>27083.035978789998</v>
      </c>
    </row>
    <row r="37" spans="5:20" s="363" customFormat="1" ht="12" customHeight="1">
      <c r="E37" s="377" t="s">
        <v>636</v>
      </c>
      <c r="H37" s="377"/>
      <c r="I37" s="377"/>
      <c r="J37" s="295">
        <v>0</v>
      </c>
      <c r="K37" s="169"/>
      <c r="L37" s="295">
        <v>0</v>
      </c>
      <c r="M37" s="169"/>
      <c r="N37" s="295">
        <v>0</v>
      </c>
      <c r="O37" s="169"/>
      <c r="P37" s="295">
        <v>0</v>
      </c>
      <c r="Q37" s="169"/>
      <c r="R37" s="295">
        <v>0</v>
      </c>
      <c r="S37" s="169"/>
      <c r="T37" s="295">
        <v>0</v>
      </c>
    </row>
    <row r="38" spans="5:20" s="363" customFormat="1" ht="12" customHeight="1">
      <c r="E38" s="377" t="s">
        <v>637</v>
      </c>
      <c r="H38" s="377"/>
      <c r="I38" s="377"/>
      <c r="J38" s="295">
        <v>37764</v>
      </c>
      <c r="K38" s="169"/>
      <c r="L38" s="295">
        <v>-1142.6026420818246</v>
      </c>
      <c r="M38" s="169"/>
      <c r="N38" s="295">
        <v>-9026.786665488178</v>
      </c>
      <c r="O38" s="169"/>
      <c r="P38" s="295">
        <v>-655.1569526799999</v>
      </c>
      <c r="Q38" s="169"/>
      <c r="R38" s="295">
        <v>0.046260250000045744</v>
      </c>
      <c r="S38" s="169"/>
      <c r="T38" s="295">
        <v>26939.5</v>
      </c>
    </row>
    <row r="39" spans="5:20" s="363" customFormat="1" ht="12" customHeight="1">
      <c r="E39" s="377"/>
      <c r="F39" s="363" t="s">
        <v>536</v>
      </c>
      <c r="H39" s="385"/>
      <c r="I39" s="385"/>
      <c r="J39" s="295">
        <v>37465.1</v>
      </c>
      <c r="K39" s="169"/>
      <c r="L39" s="295">
        <v>-1081.1133345118246</v>
      </c>
      <c r="M39" s="169"/>
      <c r="N39" s="295">
        <v>-9011.886665488179</v>
      </c>
      <c r="O39" s="169"/>
      <c r="P39" s="295">
        <v>-638</v>
      </c>
      <c r="Q39" s="169"/>
      <c r="R39" s="295">
        <v>0</v>
      </c>
      <c r="S39" s="169"/>
      <c r="T39" s="295">
        <v>26734.1</v>
      </c>
    </row>
    <row r="40" spans="5:20" s="363" customFormat="1" ht="12" customHeight="1">
      <c r="E40" s="377"/>
      <c r="F40" s="363" t="s">
        <v>215</v>
      </c>
      <c r="H40" s="385"/>
      <c r="I40" s="385"/>
      <c r="J40" s="295">
        <v>298.9</v>
      </c>
      <c r="K40" s="169"/>
      <c r="L40" s="295">
        <v>-61.48930757000004</v>
      </c>
      <c r="M40" s="169"/>
      <c r="N40" s="295">
        <v>-14.9</v>
      </c>
      <c r="O40" s="169"/>
      <c r="P40" s="295">
        <v>-17.15695267999996</v>
      </c>
      <c r="Q40" s="169"/>
      <c r="R40" s="295">
        <v>0.046260250000045744</v>
      </c>
      <c r="S40" s="169"/>
      <c r="T40" s="295">
        <v>205.4</v>
      </c>
    </row>
    <row r="41" spans="5:20" s="363" customFormat="1" ht="12" customHeight="1">
      <c r="E41" s="377" t="s">
        <v>438</v>
      </c>
      <c r="H41" s="377"/>
      <c r="I41" s="377"/>
      <c r="J41" s="295">
        <v>49.859628320000006</v>
      </c>
      <c r="K41" s="169"/>
      <c r="L41" s="295">
        <v>-101.42698386190001</v>
      </c>
      <c r="M41" s="169"/>
      <c r="N41" s="295">
        <v>1.7799549666666652</v>
      </c>
      <c r="O41" s="169"/>
      <c r="P41" s="295">
        <v>122.0233793652333</v>
      </c>
      <c r="Q41" s="169"/>
      <c r="R41" s="295">
        <v>0</v>
      </c>
      <c r="S41" s="169"/>
      <c r="T41" s="295">
        <v>72.23597878999996</v>
      </c>
    </row>
    <row r="42" spans="5:20" s="363" customFormat="1" ht="12" customHeight="1">
      <c r="E42" s="377" t="s">
        <v>638</v>
      </c>
      <c r="H42" s="377"/>
      <c r="I42" s="377"/>
      <c r="J42" s="295">
        <v>108.7</v>
      </c>
      <c r="K42" s="169"/>
      <c r="L42" s="295">
        <v>-37.4</v>
      </c>
      <c r="M42" s="169"/>
      <c r="N42" s="295">
        <v>0</v>
      </c>
      <c r="O42" s="169"/>
      <c r="P42" s="295">
        <v>0</v>
      </c>
      <c r="Q42" s="169"/>
      <c r="R42" s="295">
        <v>0</v>
      </c>
      <c r="S42" s="169"/>
      <c r="T42" s="295">
        <v>71.3</v>
      </c>
    </row>
    <row r="43" spans="5:20" s="363" customFormat="1" ht="12" customHeight="1">
      <c r="E43" s="377"/>
      <c r="F43" s="363" t="s">
        <v>22</v>
      </c>
      <c r="H43" s="377"/>
      <c r="I43" s="377"/>
      <c r="J43" s="295">
        <v>0</v>
      </c>
      <c r="K43" s="169"/>
      <c r="L43" s="295">
        <v>0</v>
      </c>
      <c r="M43" s="169"/>
      <c r="N43" s="295">
        <v>0</v>
      </c>
      <c r="O43" s="169"/>
      <c r="P43" s="295">
        <v>0</v>
      </c>
      <c r="Q43" s="169"/>
      <c r="R43" s="295">
        <v>0</v>
      </c>
      <c r="S43" s="169"/>
      <c r="T43" s="295">
        <v>0</v>
      </c>
    </row>
    <row r="44" spans="5:20" s="363" customFormat="1" ht="12" customHeight="1">
      <c r="E44" s="377"/>
      <c r="F44" s="363" t="s">
        <v>630</v>
      </c>
      <c r="H44" s="377"/>
      <c r="I44" s="377"/>
      <c r="J44" s="295">
        <v>0</v>
      </c>
      <c r="K44" s="169"/>
      <c r="L44" s="295">
        <v>0</v>
      </c>
      <c r="M44" s="169"/>
      <c r="N44" s="295">
        <v>0</v>
      </c>
      <c r="O44" s="169"/>
      <c r="P44" s="295">
        <v>0</v>
      </c>
      <c r="Q44" s="169"/>
      <c r="R44" s="295">
        <v>0</v>
      </c>
      <c r="S44" s="169"/>
      <c r="T44" s="295">
        <v>0</v>
      </c>
    </row>
    <row r="45" spans="6:20" s="363" customFormat="1" ht="12" customHeight="1">
      <c r="F45" s="363" t="s">
        <v>649</v>
      </c>
      <c r="H45" s="377"/>
      <c r="I45" s="377"/>
      <c r="J45" s="295">
        <v>0</v>
      </c>
      <c r="K45" s="169"/>
      <c r="L45" s="295">
        <v>0</v>
      </c>
      <c r="M45" s="169"/>
      <c r="N45" s="295">
        <v>0</v>
      </c>
      <c r="O45" s="169"/>
      <c r="P45" s="295">
        <v>0</v>
      </c>
      <c r="Q45" s="169"/>
      <c r="R45" s="295">
        <v>0</v>
      </c>
      <c r="S45" s="169"/>
      <c r="T45" s="295">
        <v>0</v>
      </c>
    </row>
    <row r="46" spans="5:20" s="363" customFormat="1" ht="12" customHeight="1">
      <c r="E46" s="377"/>
      <c r="F46" s="363" t="s">
        <v>74</v>
      </c>
      <c r="H46" s="377"/>
      <c r="I46" s="377"/>
      <c r="J46" s="295">
        <v>108.7</v>
      </c>
      <c r="K46" s="169"/>
      <c r="L46" s="295">
        <v>-37.4</v>
      </c>
      <c r="M46" s="169"/>
      <c r="N46" s="295">
        <v>0</v>
      </c>
      <c r="O46" s="169"/>
      <c r="P46" s="295">
        <v>0</v>
      </c>
      <c r="Q46" s="169"/>
      <c r="R46" s="295">
        <v>0</v>
      </c>
      <c r="S46" s="169"/>
      <c r="T46" s="295">
        <v>71.3</v>
      </c>
    </row>
    <row r="47" spans="3:20" s="363" customFormat="1" ht="12" customHeight="1">
      <c r="C47" s="363" t="s">
        <v>651</v>
      </c>
      <c r="E47" s="377"/>
      <c r="H47" s="377"/>
      <c r="I47" s="377"/>
      <c r="J47" s="295">
        <v>7662.385910829998</v>
      </c>
      <c r="K47" s="169"/>
      <c r="L47" s="295">
        <v>-174.57188782920005</v>
      </c>
      <c r="M47" s="169"/>
      <c r="N47" s="295">
        <v>-2353.044208283956</v>
      </c>
      <c r="O47" s="169"/>
      <c r="P47" s="295">
        <v>-286.15474026096115</v>
      </c>
      <c r="Q47" s="169"/>
      <c r="R47" s="295">
        <v>125.64829052554032</v>
      </c>
      <c r="S47" s="169"/>
      <c r="T47" s="295">
        <v>4974.263364981421</v>
      </c>
    </row>
    <row r="48" spans="5:20" s="363" customFormat="1" ht="12" customHeight="1">
      <c r="E48" s="377" t="s">
        <v>636</v>
      </c>
      <c r="H48" s="377"/>
      <c r="I48" s="377"/>
      <c r="J48" s="295">
        <v>0</v>
      </c>
      <c r="K48" s="169"/>
      <c r="L48" s="295">
        <v>0</v>
      </c>
      <c r="M48" s="169"/>
      <c r="N48" s="295">
        <v>0</v>
      </c>
      <c r="O48" s="169"/>
      <c r="P48" s="295">
        <v>0</v>
      </c>
      <c r="Q48" s="169"/>
      <c r="R48" s="295">
        <v>0</v>
      </c>
      <c r="S48" s="169"/>
      <c r="T48" s="295">
        <v>0</v>
      </c>
    </row>
    <row r="49" spans="5:20" s="363" customFormat="1" ht="12" customHeight="1">
      <c r="E49" s="377" t="s">
        <v>637</v>
      </c>
      <c r="H49" s="377"/>
      <c r="I49" s="377"/>
      <c r="J49" s="295">
        <v>7412.844309159998</v>
      </c>
      <c r="K49" s="169"/>
      <c r="L49" s="295">
        <v>-142.62300545000005</v>
      </c>
      <c r="M49" s="169"/>
      <c r="N49" s="295">
        <v>-2349.3739794166227</v>
      </c>
      <c r="O49" s="169"/>
      <c r="P49" s="295">
        <v>-284.0198337274945</v>
      </c>
      <c r="Q49" s="169"/>
      <c r="R49" s="295">
        <v>59.59635775554034</v>
      </c>
      <c r="S49" s="169"/>
      <c r="T49" s="295">
        <v>4696.423848321421</v>
      </c>
    </row>
    <row r="50" spans="5:20" s="363" customFormat="1" ht="12" customHeight="1">
      <c r="E50" s="377"/>
      <c r="F50" s="363" t="s">
        <v>536</v>
      </c>
      <c r="H50" s="377"/>
      <c r="I50" s="377"/>
      <c r="J50" s="295">
        <v>5449.742974104999</v>
      </c>
      <c r="K50" s="169"/>
      <c r="L50" s="295">
        <v>-109.96898043000007</v>
      </c>
      <c r="M50" s="169"/>
      <c r="N50" s="295">
        <v>-2244.462286492663</v>
      </c>
      <c r="O50" s="169"/>
      <c r="P50" s="295">
        <v>-213.60098747851</v>
      </c>
      <c r="Q50" s="169"/>
      <c r="R50" s="295">
        <v>0</v>
      </c>
      <c r="S50" s="169"/>
      <c r="T50" s="295">
        <v>2881.710719703826</v>
      </c>
    </row>
    <row r="51" spans="5:20" s="363" customFormat="1" ht="12" customHeight="1">
      <c r="E51" s="377"/>
      <c r="F51" s="363" t="s">
        <v>215</v>
      </c>
      <c r="H51" s="377"/>
      <c r="I51" s="377"/>
      <c r="J51" s="295">
        <v>1963.1013350549997</v>
      </c>
      <c r="K51" s="169"/>
      <c r="L51" s="295">
        <v>-32.65402501999996</v>
      </c>
      <c r="M51" s="169"/>
      <c r="N51" s="295">
        <v>-104.91169292395963</v>
      </c>
      <c r="O51" s="169"/>
      <c r="P51" s="295">
        <v>-70.41884624898448</v>
      </c>
      <c r="Q51" s="169"/>
      <c r="R51" s="295">
        <v>59.59635775554034</v>
      </c>
      <c r="S51" s="169"/>
      <c r="T51" s="295">
        <v>1814.7131286175959</v>
      </c>
    </row>
    <row r="52" spans="5:20" s="363" customFormat="1" ht="12" customHeight="1">
      <c r="E52" s="377" t="s">
        <v>438</v>
      </c>
      <c r="H52" s="385"/>
      <c r="I52" s="385"/>
      <c r="J52" s="295">
        <v>20.805603450000007</v>
      </c>
      <c r="K52" s="169"/>
      <c r="L52" s="295">
        <v>-0.0609513892</v>
      </c>
      <c r="M52" s="169"/>
      <c r="N52" s="295">
        <v>-3.670228867333333</v>
      </c>
      <c r="O52" s="169"/>
      <c r="P52" s="295">
        <v>-2.1349065334666726</v>
      </c>
      <c r="Q52" s="169"/>
      <c r="R52" s="295">
        <v>0</v>
      </c>
      <c r="S52" s="169"/>
      <c r="T52" s="295">
        <v>14.939516660000002</v>
      </c>
    </row>
    <row r="53" spans="5:20" s="363" customFormat="1" ht="12" customHeight="1">
      <c r="E53" s="377" t="s">
        <v>638</v>
      </c>
      <c r="H53" s="385"/>
      <c r="I53" s="385"/>
      <c r="J53" s="295">
        <v>228.73599822</v>
      </c>
      <c r="K53" s="169"/>
      <c r="L53" s="295">
        <v>-31.88793099</v>
      </c>
      <c r="M53" s="169"/>
      <c r="N53" s="295">
        <v>0</v>
      </c>
      <c r="O53" s="169"/>
      <c r="P53" s="295">
        <v>0</v>
      </c>
      <c r="Q53" s="169"/>
      <c r="R53" s="295">
        <v>66.05193276999998</v>
      </c>
      <c r="S53" s="169"/>
      <c r="T53" s="295">
        <v>262.9</v>
      </c>
    </row>
    <row r="54" spans="5:20" s="363" customFormat="1" ht="12" customHeight="1">
      <c r="E54" s="377"/>
      <c r="F54" s="363" t="s">
        <v>22</v>
      </c>
      <c r="H54" s="377"/>
      <c r="I54" s="377"/>
      <c r="J54" s="295">
        <v>0</v>
      </c>
      <c r="K54" s="169"/>
      <c r="L54" s="295">
        <v>0</v>
      </c>
      <c r="M54" s="169"/>
      <c r="N54" s="295">
        <v>0</v>
      </c>
      <c r="O54" s="169"/>
      <c r="P54" s="295">
        <v>0</v>
      </c>
      <c r="Q54" s="169"/>
      <c r="R54" s="295">
        <v>0</v>
      </c>
      <c r="S54" s="169"/>
      <c r="T54" s="295">
        <v>0</v>
      </c>
    </row>
    <row r="55" spans="5:20" s="363" customFormat="1" ht="12" customHeight="1">
      <c r="E55" s="377"/>
      <c r="F55" s="363" t="s">
        <v>630</v>
      </c>
      <c r="H55" s="377"/>
      <c r="I55" s="377"/>
      <c r="J55" s="295">
        <v>0</v>
      </c>
      <c r="K55" s="169"/>
      <c r="L55" s="295">
        <v>0</v>
      </c>
      <c r="M55" s="169"/>
      <c r="N55" s="295">
        <v>0</v>
      </c>
      <c r="O55" s="169"/>
      <c r="P55" s="295">
        <v>0</v>
      </c>
      <c r="Q55" s="169"/>
      <c r="R55" s="295">
        <v>0</v>
      </c>
      <c r="S55" s="169"/>
      <c r="T55" s="295">
        <v>0</v>
      </c>
    </row>
    <row r="56" spans="6:20" s="363" customFormat="1" ht="12" customHeight="1">
      <c r="F56" s="363" t="s">
        <v>649</v>
      </c>
      <c r="H56" s="377"/>
      <c r="I56" s="377"/>
      <c r="J56" s="295">
        <v>0</v>
      </c>
      <c r="K56" s="169"/>
      <c r="L56" s="295">
        <v>0</v>
      </c>
      <c r="M56" s="169"/>
      <c r="N56" s="295">
        <v>0</v>
      </c>
      <c r="O56" s="169"/>
      <c r="P56" s="295">
        <v>0</v>
      </c>
      <c r="Q56" s="169"/>
      <c r="R56" s="295">
        <v>0</v>
      </c>
      <c r="S56" s="169"/>
      <c r="T56" s="295">
        <v>0</v>
      </c>
    </row>
    <row r="57" spans="5:20" s="363" customFormat="1" ht="12" customHeight="1">
      <c r="E57" s="377"/>
      <c r="F57" s="363" t="s">
        <v>74</v>
      </c>
      <c r="H57" s="377"/>
      <c r="I57" s="377"/>
      <c r="J57" s="295">
        <v>228.73599822</v>
      </c>
      <c r="K57" s="169"/>
      <c r="L57" s="295">
        <v>-31.88793099</v>
      </c>
      <c r="M57" s="169"/>
      <c r="N57" s="295">
        <v>0</v>
      </c>
      <c r="O57" s="169"/>
      <c r="P57" s="295">
        <v>0</v>
      </c>
      <c r="Q57" s="169"/>
      <c r="R57" s="295">
        <v>66.05193276999998</v>
      </c>
      <c r="S57" s="169"/>
      <c r="T57" s="295">
        <v>262.9</v>
      </c>
    </row>
    <row r="58" spans="2:20" s="363" customFormat="1" ht="12" customHeight="1">
      <c r="B58" s="381" t="s">
        <v>761</v>
      </c>
      <c r="C58" s="381"/>
      <c r="D58" s="381"/>
      <c r="E58" s="382"/>
      <c r="F58" s="381"/>
      <c r="G58" s="381"/>
      <c r="H58" s="382"/>
      <c r="I58" s="382"/>
      <c r="J58" s="330">
        <v>74560.70438728415</v>
      </c>
      <c r="K58" s="193"/>
      <c r="L58" s="330">
        <v>2163.2834704708507</v>
      </c>
      <c r="M58" s="193"/>
      <c r="N58" s="330">
        <v>-4982.457294617394</v>
      </c>
      <c r="O58" s="193"/>
      <c r="P58" s="330">
        <v>-516.1046159360658</v>
      </c>
      <c r="Q58" s="193"/>
      <c r="R58" s="330">
        <v>0.04576275999990287</v>
      </c>
      <c r="S58" s="193"/>
      <c r="T58" s="330">
        <v>71225.42594720154</v>
      </c>
    </row>
    <row r="59" spans="5:20" s="363" customFormat="1" ht="12" customHeight="1">
      <c r="E59" s="377" t="s">
        <v>161</v>
      </c>
      <c r="H59" s="377"/>
      <c r="I59" s="377"/>
      <c r="J59" s="295">
        <v>33550.445057829704</v>
      </c>
      <c r="K59" s="169"/>
      <c r="L59" s="295">
        <v>3013.44972452</v>
      </c>
      <c r="M59" s="169"/>
      <c r="N59" s="295">
        <v>-1784.2220873407023</v>
      </c>
      <c r="O59" s="169"/>
      <c r="P59" s="295">
        <v>-972.4808071822072</v>
      </c>
      <c r="Q59" s="169"/>
      <c r="R59" s="295">
        <v>0.04576275999988866</v>
      </c>
      <c r="S59" s="169"/>
      <c r="T59" s="295">
        <v>33807.19188782679</v>
      </c>
    </row>
    <row r="60" spans="5:20" s="363" customFormat="1" ht="12" customHeight="1">
      <c r="E60" s="377"/>
      <c r="F60" s="363" t="s">
        <v>631</v>
      </c>
      <c r="H60" s="377"/>
      <c r="I60" s="377"/>
      <c r="J60" s="295">
        <v>30017.538364304888</v>
      </c>
      <c r="K60" s="169"/>
      <c r="L60" s="295">
        <v>2926.50913343</v>
      </c>
      <c r="M60" s="169"/>
      <c r="N60" s="295">
        <v>-1784.2220873407023</v>
      </c>
      <c r="O60" s="169"/>
      <c r="P60" s="295">
        <v>-972.4808071822072</v>
      </c>
      <c r="Q60" s="169"/>
      <c r="R60" s="295">
        <v>0</v>
      </c>
      <c r="S60" s="169"/>
      <c r="T60" s="295">
        <v>30187.344603211975</v>
      </c>
    </row>
    <row r="61" spans="5:20" s="363" customFormat="1" ht="12" customHeight="1">
      <c r="E61" s="377"/>
      <c r="F61" s="363" t="s">
        <v>17</v>
      </c>
      <c r="H61" s="377"/>
      <c r="I61" s="377"/>
      <c r="J61" s="295">
        <v>3532.906693524813</v>
      </c>
      <c r="K61" s="169"/>
      <c r="L61" s="295">
        <v>86.94059109000001</v>
      </c>
      <c r="M61" s="169"/>
      <c r="N61" s="295">
        <v>0</v>
      </c>
      <c r="O61" s="169"/>
      <c r="P61" s="295">
        <v>0</v>
      </c>
      <c r="Q61" s="169"/>
      <c r="R61" s="295">
        <v>0.04576275999988866</v>
      </c>
      <c r="S61" s="169"/>
      <c r="T61" s="295">
        <v>3619.847284614813</v>
      </c>
    </row>
    <row r="62" spans="5:20" s="363" customFormat="1" ht="12" customHeight="1">
      <c r="E62" s="377" t="s">
        <v>78</v>
      </c>
      <c r="H62" s="377"/>
      <c r="I62" s="377"/>
      <c r="J62" s="295">
        <v>20453.1424371484</v>
      </c>
      <c r="K62" s="169"/>
      <c r="L62" s="295">
        <v>1215.1590122900006</v>
      </c>
      <c r="M62" s="169"/>
      <c r="N62" s="295">
        <v>-3296.0885667646785</v>
      </c>
      <c r="O62" s="169"/>
      <c r="P62" s="295">
        <v>-463.5893117621719</v>
      </c>
      <c r="Q62" s="169"/>
      <c r="R62" s="295">
        <v>0</v>
      </c>
      <c r="S62" s="169"/>
      <c r="T62" s="295">
        <v>17908.62357091155</v>
      </c>
    </row>
    <row r="63" spans="5:20" s="363" customFormat="1" ht="12" customHeight="1">
      <c r="E63" s="377"/>
      <c r="F63" s="363" t="s">
        <v>536</v>
      </c>
      <c r="H63" s="385"/>
      <c r="I63" s="385"/>
      <c r="J63" s="295">
        <v>17205.88569411571</v>
      </c>
      <c r="K63" s="169"/>
      <c r="L63" s="295">
        <v>1058.8610570900007</v>
      </c>
      <c r="M63" s="169"/>
      <c r="N63" s="295">
        <v>-3097.0594249408277</v>
      </c>
      <c r="O63" s="169"/>
      <c r="P63" s="295">
        <v>-447.3530280470085</v>
      </c>
      <c r="Q63" s="169"/>
      <c r="R63" s="295">
        <v>0</v>
      </c>
      <c r="S63" s="169"/>
      <c r="T63" s="295">
        <v>14720.334298217876</v>
      </c>
    </row>
    <row r="64" spans="5:20" s="363" customFormat="1" ht="12" customHeight="1">
      <c r="E64" s="377"/>
      <c r="F64" s="363" t="s">
        <v>215</v>
      </c>
      <c r="H64" s="385"/>
      <c r="I64" s="385"/>
      <c r="J64" s="295">
        <v>3247.2567430326885</v>
      </c>
      <c r="K64" s="169"/>
      <c r="L64" s="295">
        <v>156.2979552</v>
      </c>
      <c r="M64" s="169"/>
      <c r="N64" s="295">
        <v>-199.0291418238509</v>
      </c>
      <c r="O64" s="169"/>
      <c r="P64" s="295">
        <v>-16.236283715163445</v>
      </c>
      <c r="Q64" s="169"/>
      <c r="R64" s="295">
        <v>0</v>
      </c>
      <c r="S64" s="169"/>
      <c r="T64" s="295">
        <v>3188.2892726936743</v>
      </c>
    </row>
    <row r="65" spans="5:20" s="363" customFormat="1" ht="12" customHeight="1">
      <c r="E65" s="377" t="s">
        <v>438</v>
      </c>
      <c r="H65" s="377"/>
      <c r="I65" s="377"/>
      <c r="J65" s="295">
        <v>170.24831540999995</v>
      </c>
      <c r="K65" s="169"/>
      <c r="L65" s="295">
        <v>-568.4712486262999</v>
      </c>
      <c r="M65" s="169"/>
      <c r="N65" s="295">
        <v>97.85335948798661</v>
      </c>
      <c r="O65" s="169"/>
      <c r="P65" s="295">
        <v>1024.9655030083134</v>
      </c>
      <c r="Q65" s="169"/>
      <c r="R65" s="295">
        <v>1.4210854715202004E-14</v>
      </c>
      <c r="S65" s="169"/>
      <c r="T65" s="295">
        <v>724.59592928</v>
      </c>
    </row>
    <row r="66" spans="5:20" s="363" customFormat="1" ht="12" customHeight="1">
      <c r="E66" s="377" t="s">
        <v>81</v>
      </c>
      <c r="H66" s="377"/>
      <c r="I66" s="377"/>
      <c r="J66" s="295">
        <v>20386.86857689605</v>
      </c>
      <c r="K66" s="169"/>
      <c r="L66" s="295">
        <v>-1496.8540177128502</v>
      </c>
      <c r="M66" s="169"/>
      <c r="N66" s="295">
        <v>0</v>
      </c>
      <c r="O66" s="169"/>
      <c r="P66" s="295">
        <v>-105</v>
      </c>
      <c r="Q66" s="169"/>
      <c r="R66" s="295">
        <v>0</v>
      </c>
      <c r="S66" s="169"/>
      <c r="T66" s="295">
        <v>18785.014559183197</v>
      </c>
    </row>
    <row r="67" spans="5:20" s="363" customFormat="1" ht="12" customHeight="1">
      <c r="E67" s="377"/>
      <c r="F67" s="363" t="s">
        <v>21</v>
      </c>
      <c r="H67" s="377"/>
      <c r="I67" s="377"/>
      <c r="J67" s="295">
        <v>12481.357292761459</v>
      </c>
      <c r="K67" s="169"/>
      <c r="L67" s="295">
        <v>-1563.6881200000005</v>
      </c>
      <c r="M67" s="169"/>
      <c r="N67" s="295">
        <v>0</v>
      </c>
      <c r="O67" s="169"/>
      <c r="P67" s="295">
        <v>0</v>
      </c>
      <c r="Q67" s="169"/>
      <c r="R67" s="295">
        <v>0</v>
      </c>
      <c r="S67" s="169"/>
      <c r="T67" s="295">
        <v>10917.669172761458</v>
      </c>
    </row>
    <row r="68" spans="5:20" s="363" customFormat="1" ht="12" customHeight="1">
      <c r="E68" s="377"/>
      <c r="F68" s="363" t="s">
        <v>22</v>
      </c>
      <c r="H68" s="377"/>
      <c r="I68" s="377"/>
      <c r="J68" s="295">
        <v>134.0501659</v>
      </c>
      <c r="K68" s="169"/>
      <c r="L68" s="295">
        <v>25.610036729999997</v>
      </c>
      <c r="M68" s="169"/>
      <c r="N68" s="295">
        <v>0</v>
      </c>
      <c r="O68" s="169"/>
      <c r="P68" s="295">
        <v>0</v>
      </c>
      <c r="Q68" s="169"/>
      <c r="R68" s="295">
        <v>0</v>
      </c>
      <c r="S68" s="169"/>
      <c r="T68" s="295">
        <v>159.66020263</v>
      </c>
    </row>
    <row r="69" spans="5:20" s="363" customFormat="1" ht="12" customHeight="1">
      <c r="E69" s="377"/>
      <c r="F69" s="363" t="s">
        <v>630</v>
      </c>
      <c r="H69" s="377"/>
      <c r="I69" s="377"/>
      <c r="J69" s="295">
        <v>134.0501659</v>
      </c>
      <c r="K69" s="169"/>
      <c r="L69" s="295">
        <v>25.610036729999997</v>
      </c>
      <c r="M69" s="169"/>
      <c r="N69" s="295">
        <v>0</v>
      </c>
      <c r="O69" s="169"/>
      <c r="P69" s="295">
        <v>0</v>
      </c>
      <c r="Q69" s="169"/>
      <c r="R69" s="295">
        <v>0</v>
      </c>
      <c r="S69" s="169"/>
      <c r="T69" s="295">
        <v>159.66020263</v>
      </c>
    </row>
    <row r="70" spans="5:20" s="363" customFormat="1" ht="12" customHeight="1">
      <c r="E70" s="377"/>
      <c r="F70" s="363" t="s">
        <v>649</v>
      </c>
      <c r="H70" s="377"/>
      <c r="I70" s="377"/>
      <c r="J70" s="295">
        <v>0</v>
      </c>
      <c r="K70" s="169"/>
      <c r="L70" s="295">
        <v>0</v>
      </c>
      <c r="M70" s="169"/>
      <c r="N70" s="295">
        <v>0</v>
      </c>
      <c r="O70" s="169"/>
      <c r="P70" s="295">
        <v>0</v>
      </c>
      <c r="Q70" s="169"/>
      <c r="R70" s="295">
        <v>0</v>
      </c>
      <c r="S70" s="169"/>
      <c r="T70" s="295">
        <v>0</v>
      </c>
    </row>
    <row r="71" spans="2:20" s="363" customFormat="1" ht="12" customHeight="1">
      <c r="B71" s="364"/>
      <c r="C71" s="364"/>
      <c r="D71" s="364"/>
      <c r="E71" s="364"/>
      <c r="F71" s="364" t="s">
        <v>74</v>
      </c>
      <c r="H71" s="377"/>
      <c r="I71" s="377"/>
      <c r="J71" s="295">
        <v>7771.461118234591</v>
      </c>
      <c r="K71" s="169"/>
      <c r="L71" s="295">
        <v>41.224065557150084</v>
      </c>
      <c r="M71" s="169"/>
      <c r="N71" s="295">
        <v>0</v>
      </c>
      <c r="O71" s="169"/>
      <c r="P71" s="295">
        <v>-105</v>
      </c>
      <c r="Q71" s="169"/>
      <c r="R71" s="295">
        <v>0</v>
      </c>
      <c r="S71" s="169"/>
      <c r="T71" s="295">
        <v>7707.68518379174</v>
      </c>
    </row>
    <row r="72" spans="6:20" s="363" customFormat="1" ht="12" customHeight="1">
      <c r="F72" s="363" t="s">
        <v>24</v>
      </c>
      <c r="H72" s="377"/>
      <c r="I72" s="377"/>
      <c r="J72" s="295">
        <v>0</v>
      </c>
      <c r="K72" s="169"/>
      <c r="L72" s="295">
        <v>0</v>
      </c>
      <c r="M72" s="169"/>
      <c r="N72" s="295">
        <v>0</v>
      </c>
      <c r="O72" s="169"/>
      <c r="P72" s="295">
        <v>0</v>
      </c>
      <c r="Q72" s="169"/>
      <c r="R72" s="295">
        <v>0</v>
      </c>
      <c r="S72" s="169"/>
      <c r="T72" s="295">
        <v>0</v>
      </c>
    </row>
    <row r="73" spans="2:20" s="363" customFormat="1" ht="12" customHeight="1">
      <c r="B73" s="333"/>
      <c r="C73" s="333"/>
      <c r="D73" s="333"/>
      <c r="E73" s="333"/>
      <c r="F73" s="333"/>
      <c r="G73" s="333"/>
      <c r="H73" s="333"/>
      <c r="I73" s="333"/>
      <c r="J73" s="295"/>
      <c r="K73" s="169"/>
      <c r="L73" s="295"/>
      <c r="M73" s="169"/>
      <c r="N73" s="295"/>
      <c r="O73" s="169"/>
      <c r="P73" s="295"/>
      <c r="Q73" s="169"/>
      <c r="R73" s="295"/>
      <c r="S73" s="169"/>
      <c r="T73" s="295"/>
    </row>
    <row r="74" spans="2:20" s="363" customFormat="1" ht="12" customHeight="1">
      <c r="B74" s="363" t="s">
        <v>629</v>
      </c>
      <c r="H74" s="377"/>
      <c r="I74" s="377"/>
      <c r="J74" s="295">
        <v>180946.8517957672</v>
      </c>
      <c r="K74" s="169"/>
      <c r="L74" s="295">
        <v>7174.070615263782</v>
      </c>
      <c r="M74" s="169"/>
      <c r="N74" s="295">
        <v>1210.8122999681004</v>
      </c>
      <c r="O74" s="169"/>
      <c r="P74" s="295">
        <v>-2218.2314031810556</v>
      </c>
      <c r="Q74" s="169"/>
      <c r="R74" s="295">
        <v>8.501218695341816</v>
      </c>
      <c r="S74" s="169"/>
      <c r="T74" s="295">
        <v>187122.0045265134</v>
      </c>
    </row>
    <row r="75" spans="8:20" s="363" customFormat="1" ht="12" customHeight="1">
      <c r="H75" s="377"/>
      <c r="I75" s="377"/>
      <c r="J75" s="295"/>
      <c r="K75" s="169"/>
      <c r="L75" s="295"/>
      <c r="M75" s="169"/>
      <c r="N75" s="295"/>
      <c r="O75" s="169"/>
      <c r="P75" s="295"/>
      <c r="Q75" s="169"/>
      <c r="R75" s="295"/>
      <c r="S75" s="169"/>
      <c r="T75" s="295"/>
    </row>
    <row r="76" spans="2:20" s="363" customFormat="1" ht="12" customHeight="1">
      <c r="B76" s="381" t="s">
        <v>759</v>
      </c>
      <c r="C76" s="381"/>
      <c r="D76" s="382"/>
      <c r="E76" s="382"/>
      <c r="F76" s="381"/>
      <c r="G76" s="381"/>
      <c r="H76" s="382"/>
      <c r="I76" s="382"/>
      <c r="J76" s="330">
        <v>2859.5521214909386</v>
      </c>
      <c r="K76" s="193"/>
      <c r="L76" s="330">
        <v>6.365070110678905</v>
      </c>
      <c r="M76" s="193"/>
      <c r="N76" s="330">
        <v>33.4</v>
      </c>
      <c r="O76" s="193"/>
      <c r="P76" s="330">
        <v>-12.5</v>
      </c>
      <c r="Q76" s="193"/>
      <c r="R76" s="330">
        <v>7.143507798921222</v>
      </c>
      <c r="S76" s="193"/>
      <c r="T76" s="330">
        <v>2893.9606994005385</v>
      </c>
    </row>
    <row r="77" spans="4:20" s="363" customFormat="1" ht="12" customHeight="1">
      <c r="D77" s="377"/>
      <c r="E77" s="377" t="s">
        <v>78</v>
      </c>
      <c r="H77" s="377"/>
      <c r="I77" s="377"/>
      <c r="J77" s="295">
        <v>1907.63365095906</v>
      </c>
      <c r="K77" s="169"/>
      <c r="L77" s="295">
        <v>12.963252999999995</v>
      </c>
      <c r="M77" s="169"/>
      <c r="N77" s="295">
        <v>33.4</v>
      </c>
      <c r="O77" s="169"/>
      <c r="P77" s="295">
        <v>0</v>
      </c>
      <c r="Q77" s="169"/>
      <c r="R77" s="295">
        <v>0.0010445175314472976</v>
      </c>
      <c r="S77" s="169"/>
      <c r="T77" s="295">
        <v>1953.9979484765915</v>
      </c>
    </row>
    <row r="78" spans="4:20" s="363" customFormat="1" ht="12" customHeight="1">
      <c r="D78" s="377"/>
      <c r="E78" s="377"/>
      <c r="F78" s="363" t="s">
        <v>215</v>
      </c>
      <c r="H78" s="377"/>
      <c r="I78" s="377"/>
      <c r="J78" s="295">
        <v>1907.63365095906</v>
      </c>
      <c r="K78" s="169"/>
      <c r="L78" s="295">
        <v>12.963252999999995</v>
      </c>
      <c r="M78" s="169"/>
      <c r="N78" s="295">
        <v>33.4</v>
      </c>
      <c r="O78" s="169"/>
      <c r="P78" s="295">
        <v>0</v>
      </c>
      <c r="Q78" s="169"/>
      <c r="R78" s="295">
        <v>0.0010445175314472976</v>
      </c>
      <c r="S78" s="169"/>
      <c r="T78" s="295">
        <v>1953.9979484765915</v>
      </c>
    </row>
    <row r="79" spans="5:20" s="363" customFormat="1" ht="12" customHeight="1">
      <c r="E79" s="377" t="s">
        <v>438</v>
      </c>
      <c r="H79" s="377"/>
      <c r="I79" s="377"/>
      <c r="J79" s="295">
        <v>0</v>
      </c>
      <c r="K79" s="169"/>
      <c r="L79" s="295">
        <v>0</v>
      </c>
      <c r="M79" s="169"/>
      <c r="N79" s="295">
        <v>0</v>
      </c>
      <c r="O79" s="169"/>
      <c r="P79" s="295">
        <v>0</v>
      </c>
      <c r="Q79" s="169"/>
      <c r="R79" s="295">
        <v>0</v>
      </c>
      <c r="S79" s="169"/>
      <c r="T79" s="295">
        <v>0</v>
      </c>
    </row>
    <row r="80" spans="5:20" s="363" customFormat="1" ht="12" customHeight="1">
      <c r="E80" s="377" t="s">
        <v>81</v>
      </c>
      <c r="H80" s="377"/>
      <c r="I80" s="377"/>
      <c r="J80" s="295">
        <v>951.9184705318784</v>
      </c>
      <c r="K80" s="169"/>
      <c r="L80" s="295">
        <v>-6.598182889321089</v>
      </c>
      <c r="M80" s="169"/>
      <c r="N80" s="295">
        <v>0</v>
      </c>
      <c r="O80" s="169"/>
      <c r="P80" s="295">
        <v>-12.5</v>
      </c>
      <c r="Q80" s="169"/>
      <c r="R80" s="295">
        <v>7.142463281389775</v>
      </c>
      <c r="S80" s="169"/>
      <c r="T80" s="295">
        <v>939.962750923947</v>
      </c>
    </row>
    <row r="81" spans="5:20" s="363" customFormat="1" ht="12" customHeight="1">
      <c r="E81" s="377"/>
      <c r="F81" s="363" t="s">
        <v>21</v>
      </c>
      <c r="H81" s="385"/>
      <c r="I81" s="385"/>
      <c r="J81" s="295">
        <v>0</v>
      </c>
      <c r="K81" s="169"/>
      <c r="L81" s="295">
        <v>-8.443939948594505</v>
      </c>
      <c r="M81" s="169"/>
      <c r="N81" s="295">
        <v>0</v>
      </c>
      <c r="O81" s="169"/>
      <c r="P81" s="295">
        <v>0</v>
      </c>
      <c r="Q81" s="169"/>
      <c r="R81" s="295">
        <v>8.443939948594505</v>
      </c>
      <c r="S81" s="169"/>
      <c r="T81" s="295">
        <v>0</v>
      </c>
    </row>
    <row r="82" spans="5:20" s="363" customFormat="1" ht="12" customHeight="1">
      <c r="E82" s="377"/>
      <c r="F82" s="363" t="s">
        <v>630</v>
      </c>
      <c r="H82" s="385"/>
      <c r="I82" s="385"/>
      <c r="J82" s="295">
        <v>0</v>
      </c>
      <c r="K82" s="169"/>
      <c r="L82" s="295">
        <v>0</v>
      </c>
      <c r="M82" s="169"/>
      <c r="N82" s="295">
        <v>0</v>
      </c>
      <c r="O82" s="169"/>
      <c r="P82" s="295">
        <v>0</v>
      </c>
      <c r="Q82" s="169"/>
      <c r="R82" s="295">
        <v>0</v>
      </c>
      <c r="S82" s="169"/>
      <c r="T82" s="295">
        <v>0</v>
      </c>
    </row>
    <row r="83" spans="5:20" s="363" customFormat="1" ht="12" customHeight="1">
      <c r="E83" s="377"/>
      <c r="F83" s="363" t="s">
        <v>649</v>
      </c>
      <c r="H83" s="377"/>
      <c r="I83" s="377"/>
      <c r="J83" s="295">
        <v>0</v>
      </c>
      <c r="K83" s="169"/>
      <c r="L83" s="295">
        <v>-8.443939948594505</v>
      </c>
      <c r="M83" s="169"/>
      <c r="N83" s="295">
        <v>0</v>
      </c>
      <c r="O83" s="169"/>
      <c r="P83" s="295">
        <v>0</v>
      </c>
      <c r="Q83" s="169"/>
      <c r="R83" s="295">
        <v>8.443939948594505</v>
      </c>
      <c r="S83" s="169"/>
      <c r="T83" s="295">
        <v>0</v>
      </c>
    </row>
    <row r="84" spans="5:20" s="363" customFormat="1" ht="12" customHeight="1">
      <c r="E84" s="377"/>
      <c r="F84" s="363" t="s">
        <v>22</v>
      </c>
      <c r="H84" s="377"/>
      <c r="I84" s="377"/>
      <c r="J84" s="295">
        <v>951.9184705318784</v>
      </c>
      <c r="K84" s="169"/>
      <c r="L84" s="295">
        <v>1.8457570592734154</v>
      </c>
      <c r="M84" s="169"/>
      <c r="N84" s="295">
        <v>0</v>
      </c>
      <c r="O84" s="169"/>
      <c r="P84" s="295">
        <v>-12.5</v>
      </c>
      <c r="Q84" s="169"/>
      <c r="R84" s="295">
        <v>-1.3014766672047298</v>
      </c>
      <c r="S84" s="169"/>
      <c r="T84" s="295">
        <v>939.962750923947</v>
      </c>
    </row>
    <row r="85" spans="5:20" s="363" customFormat="1" ht="12" customHeight="1">
      <c r="E85" s="377"/>
      <c r="F85" s="363" t="s">
        <v>630</v>
      </c>
      <c r="H85" s="385"/>
      <c r="I85" s="385"/>
      <c r="J85" s="295">
        <v>0</v>
      </c>
      <c r="K85" s="169"/>
      <c r="L85" s="295">
        <v>0</v>
      </c>
      <c r="M85" s="169"/>
      <c r="N85" s="295">
        <v>0</v>
      </c>
      <c r="O85" s="169"/>
      <c r="P85" s="295">
        <v>0</v>
      </c>
      <c r="Q85" s="169"/>
      <c r="R85" s="295">
        <v>0</v>
      </c>
      <c r="S85" s="169"/>
      <c r="T85" s="295">
        <v>0</v>
      </c>
    </row>
    <row r="86" spans="5:20" s="363" customFormat="1" ht="12" customHeight="1">
      <c r="E86" s="377"/>
      <c r="F86" s="363" t="s">
        <v>649</v>
      </c>
      <c r="H86" s="385"/>
      <c r="I86" s="385"/>
      <c r="J86" s="295">
        <v>951.9184705318784</v>
      </c>
      <c r="K86" s="169"/>
      <c r="L86" s="295">
        <v>1.8457570592734154</v>
      </c>
      <c r="M86" s="169"/>
      <c r="N86" s="295">
        <v>0</v>
      </c>
      <c r="O86" s="169"/>
      <c r="P86" s="295">
        <v>-12.5</v>
      </c>
      <c r="Q86" s="169"/>
      <c r="R86" s="295">
        <v>-1.3014766672047298</v>
      </c>
      <c r="S86" s="169"/>
      <c r="T86" s="295">
        <v>939.962750923947</v>
      </c>
    </row>
    <row r="87" spans="2:20" s="363" customFormat="1" ht="12" customHeight="1">
      <c r="B87" s="381" t="s">
        <v>760</v>
      </c>
      <c r="C87" s="381"/>
      <c r="D87" s="381"/>
      <c r="E87" s="382"/>
      <c r="F87" s="381"/>
      <c r="G87" s="381"/>
      <c r="H87" s="382"/>
      <c r="I87" s="382"/>
      <c r="J87" s="330">
        <v>24027.17127733332</v>
      </c>
      <c r="K87" s="193"/>
      <c r="L87" s="330">
        <v>-868.8716046972188</v>
      </c>
      <c r="M87" s="193"/>
      <c r="N87" s="330">
        <v>486.0967812713392</v>
      </c>
      <c r="O87" s="193"/>
      <c r="P87" s="330">
        <v>866.3728818497174</v>
      </c>
      <c r="Q87" s="193"/>
      <c r="R87" s="330">
        <v>-0.02957412464951989</v>
      </c>
      <c r="S87" s="193"/>
      <c r="T87" s="330">
        <v>24510.739761632514</v>
      </c>
    </row>
    <row r="88" spans="2:20" s="363" customFormat="1" ht="12" customHeight="1">
      <c r="B88" s="377"/>
      <c r="C88" s="377" t="s">
        <v>647</v>
      </c>
      <c r="D88" s="377"/>
      <c r="E88" s="377"/>
      <c r="H88" s="377"/>
      <c r="I88" s="377"/>
      <c r="J88" s="295">
        <v>359.1</v>
      </c>
      <c r="K88" s="169"/>
      <c r="L88" s="295">
        <v>-5.565890400088344</v>
      </c>
      <c r="M88" s="169"/>
      <c r="N88" s="295">
        <v>0</v>
      </c>
      <c r="O88" s="169"/>
      <c r="P88" s="295">
        <v>-9.1</v>
      </c>
      <c r="Q88" s="169"/>
      <c r="R88" s="295">
        <v>-0.03410959991165061</v>
      </c>
      <c r="S88" s="169"/>
      <c r="T88" s="295">
        <v>344.4</v>
      </c>
    </row>
    <row r="89" spans="2:20" s="363" customFormat="1" ht="12" customHeight="1">
      <c r="B89" s="377"/>
      <c r="C89" s="377"/>
      <c r="D89" s="377"/>
      <c r="E89" s="377" t="s">
        <v>78</v>
      </c>
      <c r="H89" s="377"/>
      <c r="I89" s="377"/>
      <c r="J89" s="295">
        <v>2.7</v>
      </c>
      <c r="K89" s="169"/>
      <c r="L89" s="295">
        <v>0</v>
      </c>
      <c r="M89" s="169"/>
      <c r="N89" s="295">
        <v>0</v>
      </c>
      <c r="O89" s="169"/>
      <c r="P89" s="295">
        <v>0</v>
      </c>
      <c r="Q89" s="169"/>
      <c r="R89" s="295">
        <v>0</v>
      </c>
      <c r="S89" s="169"/>
      <c r="T89" s="295">
        <v>2.7</v>
      </c>
    </row>
    <row r="90" spans="5:20" s="363" customFormat="1" ht="12" customHeight="1">
      <c r="E90" s="364" t="s">
        <v>438</v>
      </c>
      <c r="H90" s="377"/>
      <c r="I90" s="377"/>
      <c r="J90" s="295">
        <v>0</v>
      </c>
      <c r="K90" s="169"/>
      <c r="L90" s="295">
        <v>0</v>
      </c>
      <c r="M90" s="169"/>
      <c r="N90" s="295">
        <v>0</v>
      </c>
      <c r="O90" s="169"/>
      <c r="P90" s="295">
        <v>0</v>
      </c>
      <c r="Q90" s="169"/>
      <c r="R90" s="295">
        <v>0</v>
      </c>
      <c r="S90" s="169"/>
      <c r="T90" s="295">
        <v>0</v>
      </c>
    </row>
    <row r="91" spans="5:20" s="363" customFormat="1" ht="12" customHeight="1">
      <c r="E91" s="377" t="s">
        <v>81</v>
      </c>
      <c r="H91" s="377"/>
      <c r="I91" s="377"/>
      <c r="J91" s="295">
        <v>356.4</v>
      </c>
      <c r="K91" s="169"/>
      <c r="L91" s="295">
        <v>-5.565890400088344</v>
      </c>
      <c r="M91" s="169"/>
      <c r="N91" s="295">
        <v>0</v>
      </c>
      <c r="O91" s="169"/>
      <c r="P91" s="295">
        <v>-9.1</v>
      </c>
      <c r="Q91" s="169"/>
      <c r="R91" s="295">
        <v>-0.03410959991165061</v>
      </c>
      <c r="S91" s="169"/>
      <c r="T91" s="295">
        <v>341.7</v>
      </c>
    </row>
    <row r="92" spans="5:20" s="363" customFormat="1" ht="12" customHeight="1">
      <c r="E92" s="377"/>
      <c r="F92" s="363" t="s">
        <v>22</v>
      </c>
      <c r="H92" s="377"/>
      <c r="I92" s="377"/>
      <c r="J92" s="295">
        <v>0</v>
      </c>
      <c r="K92" s="169"/>
      <c r="L92" s="295">
        <v>0</v>
      </c>
      <c r="M92" s="169"/>
      <c r="N92" s="295">
        <v>0</v>
      </c>
      <c r="O92" s="169"/>
      <c r="P92" s="295">
        <v>0</v>
      </c>
      <c r="Q92" s="169"/>
      <c r="R92" s="295">
        <v>0</v>
      </c>
      <c r="S92" s="169"/>
      <c r="T92" s="295">
        <v>0</v>
      </c>
    </row>
    <row r="93" spans="5:20" s="363" customFormat="1" ht="12" customHeight="1">
      <c r="E93" s="377"/>
      <c r="F93" s="363" t="s">
        <v>630</v>
      </c>
      <c r="H93" s="377"/>
      <c r="I93" s="377"/>
      <c r="J93" s="295">
        <v>0</v>
      </c>
      <c r="K93" s="169"/>
      <c r="L93" s="295">
        <v>0</v>
      </c>
      <c r="M93" s="169"/>
      <c r="N93" s="295">
        <v>0</v>
      </c>
      <c r="O93" s="169"/>
      <c r="P93" s="295">
        <v>0</v>
      </c>
      <c r="Q93" s="169"/>
      <c r="R93" s="295">
        <v>0</v>
      </c>
      <c r="S93" s="169"/>
      <c r="T93" s="295">
        <v>0</v>
      </c>
    </row>
    <row r="94" spans="5:20" s="363" customFormat="1" ht="12" customHeight="1">
      <c r="E94" s="377"/>
      <c r="F94" s="363" t="s">
        <v>649</v>
      </c>
      <c r="H94" s="377"/>
      <c r="I94" s="377"/>
      <c r="J94" s="295">
        <v>0</v>
      </c>
      <c r="K94" s="169"/>
      <c r="L94" s="295">
        <v>0</v>
      </c>
      <c r="M94" s="169"/>
      <c r="N94" s="295">
        <v>0</v>
      </c>
      <c r="O94" s="169"/>
      <c r="P94" s="295">
        <v>0</v>
      </c>
      <c r="Q94" s="169"/>
      <c r="R94" s="295">
        <v>0</v>
      </c>
      <c r="S94" s="169"/>
      <c r="T94" s="295">
        <v>0</v>
      </c>
    </row>
    <row r="95" spans="5:20" s="363" customFormat="1" ht="12" customHeight="1">
      <c r="E95" s="377"/>
      <c r="F95" s="363" t="s">
        <v>23</v>
      </c>
      <c r="H95" s="377"/>
      <c r="I95" s="377"/>
      <c r="J95" s="295">
        <v>151.1</v>
      </c>
      <c r="K95" s="169"/>
      <c r="L95" s="295">
        <v>-2.4658904000883446</v>
      </c>
      <c r="M95" s="169"/>
      <c r="N95" s="295">
        <v>0</v>
      </c>
      <c r="O95" s="169"/>
      <c r="P95" s="295">
        <v>-0.1</v>
      </c>
      <c r="Q95" s="169"/>
      <c r="R95" s="295">
        <v>-0.03410959991164972</v>
      </c>
      <c r="S95" s="169"/>
      <c r="T95" s="295">
        <v>148.5</v>
      </c>
    </row>
    <row r="96" spans="5:20" s="363" customFormat="1" ht="12" customHeight="1">
      <c r="E96" s="377"/>
      <c r="F96" s="363" t="s">
        <v>25</v>
      </c>
      <c r="H96" s="377"/>
      <c r="I96" s="377"/>
      <c r="J96" s="295">
        <v>6.3</v>
      </c>
      <c r="K96" s="169"/>
      <c r="L96" s="295">
        <v>-3.1</v>
      </c>
      <c r="M96" s="169"/>
      <c r="N96" s="295">
        <v>0</v>
      </c>
      <c r="O96" s="169"/>
      <c r="P96" s="295">
        <v>0</v>
      </c>
      <c r="Q96" s="169"/>
      <c r="R96" s="295">
        <v>-8.881784197001252E-16</v>
      </c>
      <c r="S96" s="169"/>
      <c r="T96" s="295">
        <v>3.2</v>
      </c>
    </row>
    <row r="97" spans="5:20" s="363" customFormat="1" ht="12" customHeight="1">
      <c r="E97" s="377"/>
      <c r="F97" s="363" t="s">
        <v>630</v>
      </c>
      <c r="H97" s="385"/>
      <c r="I97" s="385"/>
      <c r="J97" s="295">
        <v>6.3</v>
      </c>
      <c r="K97" s="169"/>
      <c r="L97" s="295">
        <v>-3.1</v>
      </c>
      <c r="M97" s="169"/>
      <c r="N97" s="295">
        <v>0</v>
      </c>
      <c r="O97" s="169"/>
      <c r="P97" s="295">
        <v>0</v>
      </c>
      <c r="Q97" s="169"/>
      <c r="R97" s="295">
        <v>-8.881784197001252E-16</v>
      </c>
      <c r="S97" s="169"/>
      <c r="T97" s="295">
        <v>3.2</v>
      </c>
    </row>
    <row r="98" spans="5:20" s="363" customFormat="1" ht="12" customHeight="1">
      <c r="E98" s="377"/>
      <c r="F98" s="363" t="s">
        <v>649</v>
      </c>
      <c r="H98" s="385"/>
      <c r="I98" s="385"/>
      <c r="J98" s="295">
        <v>0</v>
      </c>
      <c r="K98" s="169"/>
      <c r="L98" s="295">
        <v>0</v>
      </c>
      <c r="M98" s="169"/>
      <c r="N98" s="295">
        <v>0</v>
      </c>
      <c r="O98" s="169"/>
      <c r="P98" s="295">
        <v>0</v>
      </c>
      <c r="Q98" s="169"/>
      <c r="R98" s="295">
        <v>0</v>
      </c>
      <c r="S98" s="169"/>
      <c r="T98" s="295">
        <v>0</v>
      </c>
    </row>
    <row r="99" spans="5:20" s="363" customFormat="1" ht="12" customHeight="1">
      <c r="E99" s="377"/>
      <c r="F99" s="363" t="s">
        <v>646</v>
      </c>
      <c r="H99" s="377"/>
      <c r="I99" s="377"/>
      <c r="J99" s="295">
        <v>199</v>
      </c>
      <c r="K99" s="169"/>
      <c r="L99" s="295">
        <v>0</v>
      </c>
      <c r="M99" s="169"/>
      <c r="N99" s="295">
        <v>0</v>
      </c>
      <c r="O99" s="169"/>
      <c r="P99" s="295">
        <v>-9</v>
      </c>
      <c r="Q99" s="169"/>
      <c r="R99" s="295">
        <v>0</v>
      </c>
      <c r="S99" s="169"/>
      <c r="T99" s="295">
        <v>190</v>
      </c>
    </row>
    <row r="100" spans="2:20" s="363" customFormat="1" ht="12" customHeight="1">
      <c r="B100" s="377"/>
      <c r="C100" s="377" t="s">
        <v>648</v>
      </c>
      <c r="D100" s="377"/>
      <c r="E100" s="377"/>
      <c r="H100" s="377"/>
      <c r="I100" s="377"/>
      <c r="J100" s="295">
        <v>23668.07127733332</v>
      </c>
      <c r="K100" s="169"/>
      <c r="L100" s="295">
        <v>-863.3057142971304</v>
      </c>
      <c r="M100" s="169"/>
      <c r="N100" s="295">
        <v>486.0967812713392</v>
      </c>
      <c r="O100" s="169"/>
      <c r="P100" s="295">
        <v>875.4728818497174</v>
      </c>
      <c r="Q100" s="169"/>
      <c r="R100" s="295">
        <v>0.004535475262130717</v>
      </c>
      <c r="S100" s="169"/>
      <c r="T100" s="295">
        <v>24166.339761632513</v>
      </c>
    </row>
    <row r="101" spans="2:20" s="363" customFormat="1" ht="12" customHeight="1">
      <c r="B101" s="377"/>
      <c r="C101" s="377"/>
      <c r="D101" s="377"/>
      <c r="E101" s="377" t="s">
        <v>161</v>
      </c>
      <c r="H101" s="377"/>
      <c r="I101" s="377"/>
      <c r="J101" s="295">
        <v>5729.561543701946</v>
      </c>
      <c r="K101" s="169"/>
      <c r="L101" s="295">
        <v>472.0251709564493</v>
      </c>
      <c r="M101" s="169"/>
      <c r="N101" s="295">
        <v>167.17703776768303</v>
      </c>
      <c r="O101" s="169"/>
      <c r="P101" s="295">
        <v>-286.59037960356085</v>
      </c>
      <c r="Q101" s="169"/>
      <c r="R101" s="295">
        <v>0</v>
      </c>
      <c r="S101" s="169"/>
      <c r="T101" s="295">
        <v>6082.173372822517</v>
      </c>
    </row>
    <row r="102" spans="5:20" s="363" customFormat="1" ht="12" customHeight="1">
      <c r="E102" s="377" t="s">
        <v>78</v>
      </c>
      <c r="H102" s="377"/>
      <c r="I102" s="377"/>
      <c r="J102" s="295">
        <v>3557.2013681413773</v>
      </c>
      <c r="K102" s="169"/>
      <c r="L102" s="295">
        <v>59.48782065699533</v>
      </c>
      <c r="M102" s="169"/>
      <c r="N102" s="295">
        <v>-61.50746163068571</v>
      </c>
      <c r="O102" s="169"/>
      <c r="P102" s="295">
        <v>-59.60548442295638</v>
      </c>
      <c r="Q102" s="169"/>
      <c r="R102" s="295">
        <v>-0.02909783000000843</v>
      </c>
      <c r="S102" s="169"/>
      <c r="T102" s="295">
        <v>3495.547144914731</v>
      </c>
    </row>
    <row r="103" spans="5:20" s="363" customFormat="1" ht="12" customHeight="1">
      <c r="E103" s="377"/>
      <c r="F103" s="363" t="s">
        <v>536</v>
      </c>
      <c r="H103" s="377"/>
      <c r="I103" s="377"/>
      <c r="J103" s="295">
        <v>1281.0166443113774</v>
      </c>
      <c r="K103" s="169"/>
      <c r="L103" s="295">
        <v>21.12631665699528</v>
      </c>
      <c r="M103" s="169"/>
      <c r="N103" s="295">
        <v>-37.707461630685714</v>
      </c>
      <c r="O103" s="169"/>
      <c r="P103" s="295">
        <v>-59.60548442295638</v>
      </c>
      <c r="Q103" s="169"/>
      <c r="R103" s="295">
        <v>0</v>
      </c>
      <c r="S103" s="169"/>
      <c r="T103" s="295">
        <v>1204.8300149147306</v>
      </c>
    </row>
    <row r="104" spans="5:20" s="363" customFormat="1" ht="12" customHeight="1">
      <c r="E104" s="377"/>
      <c r="F104" s="363" t="s">
        <v>215</v>
      </c>
      <c r="H104" s="377"/>
      <c r="I104" s="377"/>
      <c r="J104" s="235">
        <v>2276.1847238299997</v>
      </c>
      <c r="K104" s="235"/>
      <c r="L104" s="235">
        <v>38.36150400000005</v>
      </c>
      <c r="M104" s="235"/>
      <c r="N104" s="235">
        <v>-23.8</v>
      </c>
      <c r="O104" s="235"/>
      <c r="P104" s="235">
        <v>0</v>
      </c>
      <c r="Q104" s="235"/>
      <c r="R104" s="235">
        <v>-0.02909783000000843</v>
      </c>
      <c r="S104" s="235"/>
      <c r="T104" s="235">
        <v>2290.71713</v>
      </c>
    </row>
    <row r="105" spans="5:20" s="363" customFormat="1" ht="12" customHeight="1">
      <c r="E105" s="377" t="s">
        <v>438</v>
      </c>
      <c r="H105" s="385"/>
      <c r="I105" s="385"/>
      <c r="J105" s="235">
        <v>2205.436406440001</v>
      </c>
      <c r="K105" s="235"/>
      <c r="L105" s="235">
        <v>-1204.692376070575</v>
      </c>
      <c r="M105" s="235"/>
      <c r="N105" s="235">
        <v>380.4272051343419</v>
      </c>
      <c r="O105" s="235"/>
      <c r="P105" s="235">
        <v>1196.8687458762347</v>
      </c>
      <c r="Q105" s="235"/>
      <c r="R105" s="235">
        <v>0</v>
      </c>
      <c r="S105" s="235"/>
      <c r="T105" s="235">
        <v>2578.0399813800027</v>
      </c>
    </row>
    <row r="106" spans="5:20" s="363" customFormat="1" ht="12" customHeight="1">
      <c r="E106" s="377" t="s">
        <v>81</v>
      </c>
      <c r="H106" s="385"/>
      <c r="I106" s="385"/>
      <c r="J106" s="235">
        <v>12175.871959049999</v>
      </c>
      <c r="K106" s="235"/>
      <c r="L106" s="235">
        <v>-190.12632984000018</v>
      </c>
      <c r="M106" s="235"/>
      <c r="N106" s="235">
        <v>0</v>
      </c>
      <c r="O106" s="235"/>
      <c r="P106" s="235">
        <v>24.8</v>
      </c>
      <c r="Q106" s="235"/>
      <c r="R106" s="235">
        <v>0.033633305262139146</v>
      </c>
      <c r="S106" s="235"/>
      <c r="T106" s="235">
        <v>12010.57926251526</v>
      </c>
    </row>
    <row r="107" spans="5:20" s="363" customFormat="1" ht="12" customHeight="1">
      <c r="E107" s="377"/>
      <c r="F107" s="363" t="s">
        <v>22</v>
      </c>
      <c r="H107" s="377"/>
      <c r="I107" s="377"/>
      <c r="J107" s="235">
        <v>11925.971959049999</v>
      </c>
      <c r="K107" s="235"/>
      <c r="L107" s="235">
        <v>-199.92632984000016</v>
      </c>
      <c r="M107" s="235"/>
      <c r="N107" s="235">
        <v>0</v>
      </c>
      <c r="O107" s="235"/>
      <c r="P107" s="235">
        <v>24.8</v>
      </c>
      <c r="Q107" s="235"/>
      <c r="R107" s="235">
        <v>0.033633305262139146</v>
      </c>
      <c r="S107" s="235"/>
      <c r="T107" s="235">
        <v>11750.87926251526</v>
      </c>
    </row>
    <row r="108" spans="5:20" s="363" customFormat="1" ht="12" customHeight="1">
      <c r="E108" s="377"/>
      <c r="F108" s="363" t="s">
        <v>630</v>
      </c>
      <c r="H108" s="377"/>
      <c r="I108" s="377"/>
      <c r="J108" s="235">
        <v>1694.57451405</v>
      </c>
      <c r="K108" s="235"/>
      <c r="L108" s="235">
        <v>4.363903160000007</v>
      </c>
      <c r="M108" s="235"/>
      <c r="N108" s="235">
        <v>0</v>
      </c>
      <c r="O108" s="235"/>
      <c r="P108" s="235">
        <v>0</v>
      </c>
      <c r="Q108" s="235"/>
      <c r="R108" s="235">
        <v>0.0173479999999131</v>
      </c>
      <c r="S108" s="235"/>
      <c r="T108" s="235">
        <v>1698.95576521</v>
      </c>
    </row>
    <row r="109" spans="5:20" s="363" customFormat="1" ht="12" customHeight="1">
      <c r="E109" s="377"/>
      <c r="F109" s="363" t="s">
        <v>649</v>
      </c>
      <c r="H109" s="377"/>
      <c r="I109" s="377"/>
      <c r="J109" s="235">
        <v>10231.397444999999</v>
      </c>
      <c r="K109" s="235"/>
      <c r="L109" s="235">
        <v>-204.29023300000017</v>
      </c>
      <c r="M109" s="235"/>
      <c r="N109" s="235">
        <v>0</v>
      </c>
      <c r="O109" s="235"/>
      <c r="P109" s="235">
        <v>24.8</v>
      </c>
      <c r="Q109" s="235"/>
      <c r="R109" s="235">
        <v>0.016285305262226046</v>
      </c>
      <c r="S109" s="235"/>
      <c r="T109" s="235">
        <v>10051.92349730526</v>
      </c>
    </row>
    <row r="110" spans="5:20" s="363" customFormat="1" ht="12" customHeight="1">
      <c r="E110" s="377"/>
      <c r="F110" s="363" t="s">
        <v>74</v>
      </c>
      <c r="H110" s="377"/>
      <c r="I110" s="377"/>
      <c r="J110" s="235">
        <v>249.9</v>
      </c>
      <c r="K110" s="235"/>
      <c r="L110" s="235">
        <v>9.799999999999983</v>
      </c>
      <c r="M110" s="235"/>
      <c r="N110" s="235">
        <v>0</v>
      </c>
      <c r="O110" s="235"/>
      <c r="P110" s="235">
        <v>0</v>
      </c>
      <c r="Q110" s="235"/>
      <c r="R110" s="235">
        <v>0</v>
      </c>
      <c r="S110" s="235"/>
      <c r="T110" s="235">
        <v>259.7</v>
      </c>
    </row>
    <row r="111" spans="2:20" s="363" customFormat="1" ht="12" customHeight="1">
      <c r="B111" s="377"/>
      <c r="C111" s="377"/>
      <c r="D111" s="377"/>
      <c r="E111" s="377"/>
      <c r="F111" s="363" t="s">
        <v>25</v>
      </c>
      <c r="H111" s="377"/>
      <c r="I111" s="377"/>
      <c r="J111" s="235">
        <v>0</v>
      </c>
      <c r="K111" s="235"/>
      <c r="L111" s="235">
        <v>0</v>
      </c>
      <c r="M111" s="235"/>
      <c r="N111" s="235">
        <v>0</v>
      </c>
      <c r="O111" s="235"/>
      <c r="P111" s="235">
        <v>0</v>
      </c>
      <c r="Q111" s="235"/>
      <c r="R111" s="235">
        <v>0</v>
      </c>
      <c r="S111" s="235"/>
      <c r="T111" s="235">
        <v>0</v>
      </c>
    </row>
    <row r="112" spans="2:20" s="363" customFormat="1" ht="12" customHeight="1">
      <c r="B112" s="381" t="s">
        <v>761</v>
      </c>
      <c r="C112" s="381"/>
      <c r="D112" s="381"/>
      <c r="E112" s="382"/>
      <c r="F112" s="381"/>
      <c r="G112" s="381"/>
      <c r="H112" s="382"/>
      <c r="I112" s="382"/>
      <c r="J112" s="331">
        <v>154060.12839694295</v>
      </c>
      <c r="K112" s="331"/>
      <c r="L112" s="331">
        <v>8036.577149850322</v>
      </c>
      <c r="M112" s="331"/>
      <c r="N112" s="331">
        <v>691.3155186967614</v>
      </c>
      <c r="O112" s="331"/>
      <c r="P112" s="331">
        <v>-3072.104285030773</v>
      </c>
      <c r="Q112" s="331"/>
      <c r="R112" s="331">
        <v>1.3872850210701138</v>
      </c>
      <c r="S112" s="331"/>
      <c r="T112" s="331">
        <v>159717.30406548033</v>
      </c>
    </row>
    <row r="113" spans="5:20" s="363" customFormat="1" ht="12" customHeight="1">
      <c r="E113" s="377" t="s">
        <v>161</v>
      </c>
      <c r="H113" s="377"/>
      <c r="I113" s="377"/>
      <c r="J113" s="235">
        <v>100920.45191094195</v>
      </c>
      <c r="K113" s="235"/>
      <c r="L113" s="235">
        <v>3461.2127828331068</v>
      </c>
      <c r="M113" s="235"/>
      <c r="N113" s="235">
        <v>1058.4921307383183</v>
      </c>
      <c r="O113" s="235"/>
      <c r="P113" s="235">
        <v>-3557.7031082737094</v>
      </c>
      <c r="Q113" s="235"/>
      <c r="R113" s="235">
        <v>0.04377394599390527</v>
      </c>
      <c r="S113" s="235"/>
      <c r="T113" s="235">
        <v>101882.49749018566</v>
      </c>
    </row>
    <row r="114" spans="5:20" s="363" customFormat="1" ht="12" customHeight="1">
      <c r="E114" s="377"/>
      <c r="F114" s="363" t="s">
        <v>631</v>
      </c>
      <c r="H114" s="377"/>
      <c r="I114" s="377"/>
      <c r="J114" s="235">
        <v>97954.45151494196</v>
      </c>
      <c r="K114" s="235"/>
      <c r="L114" s="235">
        <v>3437.177863833107</v>
      </c>
      <c r="M114" s="235"/>
      <c r="N114" s="235">
        <v>1058.4921307383183</v>
      </c>
      <c r="O114" s="235"/>
      <c r="P114" s="235">
        <v>-3486.614164327721</v>
      </c>
      <c r="Q114" s="235"/>
      <c r="R114" s="235">
        <v>0</v>
      </c>
      <c r="S114" s="235"/>
      <c r="T114" s="235">
        <v>98963.50734518566</v>
      </c>
    </row>
    <row r="115" spans="5:20" s="363" customFormat="1" ht="12" customHeight="1">
      <c r="E115" s="377"/>
      <c r="F115" s="363" t="s">
        <v>17</v>
      </c>
      <c r="H115" s="377"/>
      <c r="I115" s="377"/>
      <c r="J115" s="235">
        <v>2966.0003959999945</v>
      </c>
      <c r="K115" s="235"/>
      <c r="L115" s="235">
        <v>24.034918999999793</v>
      </c>
      <c r="M115" s="235"/>
      <c r="N115" s="235">
        <v>0</v>
      </c>
      <c r="O115" s="235"/>
      <c r="P115" s="235">
        <v>-71.0889439459884</v>
      </c>
      <c r="Q115" s="235"/>
      <c r="R115" s="235">
        <v>0.04377394599390527</v>
      </c>
      <c r="S115" s="235"/>
      <c r="T115" s="235">
        <v>2918.9901449999998</v>
      </c>
    </row>
    <row r="116" spans="5:20" s="363" customFormat="1" ht="12" customHeight="1">
      <c r="E116" s="377" t="s">
        <v>78</v>
      </c>
      <c r="H116" s="377"/>
      <c r="I116" s="377"/>
      <c r="J116" s="235">
        <v>16033.870701743117</v>
      </c>
      <c r="K116" s="235"/>
      <c r="L116" s="235">
        <v>1515.5627827110075</v>
      </c>
      <c r="M116" s="235"/>
      <c r="N116" s="235">
        <v>-607.9401354911759</v>
      </c>
      <c r="O116" s="235"/>
      <c r="P116" s="235">
        <v>-406.5880535986636</v>
      </c>
      <c r="Q116" s="235"/>
      <c r="R116" s="235">
        <v>-0.008210863946871427</v>
      </c>
      <c r="S116" s="235"/>
      <c r="T116" s="235">
        <v>16534.89708450034</v>
      </c>
    </row>
    <row r="117" spans="5:20" s="363" customFormat="1" ht="12" customHeight="1">
      <c r="E117" s="377"/>
      <c r="F117" s="363" t="s">
        <v>536</v>
      </c>
      <c r="H117" s="377"/>
      <c r="I117" s="377"/>
      <c r="J117" s="235">
        <v>9146.477131141242</v>
      </c>
      <c r="K117" s="235"/>
      <c r="L117" s="235">
        <v>313.370575409823</v>
      </c>
      <c r="M117" s="235"/>
      <c r="N117" s="235">
        <v>-440.6401354911758</v>
      </c>
      <c r="O117" s="235"/>
      <c r="P117" s="235">
        <v>-404.0880535986636</v>
      </c>
      <c r="Q117" s="235"/>
      <c r="R117" s="235">
        <v>0</v>
      </c>
      <c r="S117" s="235"/>
      <c r="T117" s="235">
        <v>8615.119517461226</v>
      </c>
    </row>
    <row r="118" spans="5:20" s="363" customFormat="1" ht="12" customHeight="1">
      <c r="E118" s="377"/>
      <c r="F118" s="363" t="s">
        <v>215</v>
      </c>
      <c r="H118" s="385"/>
      <c r="I118" s="385"/>
      <c r="J118" s="235">
        <v>6887.393570601875</v>
      </c>
      <c r="K118" s="235"/>
      <c r="L118" s="235">
        <v>1202.1922073011845</v>
      </c>
      <c r="M118" s="235"/>
      <c r="N118" s="235">
        <v>-167.3</v>
      </c>
      <c r="O118" s="235"/>
      <c r="P118" s="235">
        <v>-2.5</v>
      </c>
      <c r="Q118" s="235"/>
      <c r="R118" s="235">
        <v>-0.008210863946871427</v>
      </c>
      <c r="S118" s="235"/>
      <c r="T118" s="235">
        <v>7919.777567039113</v>
      </c>
    </row>
    <row r="119" spans="5:20" s="363" customFormat="1" ht="12" customHeight="1">
      <c r="E119" s="377" t="s">
        <v>438</v>
      </c>
      <c r="H119" s="385"/>
      <c r="I119" s="385"/>
      <c r="J119" s="235">
        <v>776.7329915700001</v>
      </c>
      <c r="K119" s="235"/>
      <c r="L119" s="235">
        <v>-1098.4463125212192</v>
      </c>
      <c r="M119" s="235"/>
      <c r="N119" s="235">
        <v>240.7635234496189</v>
      </c>
      <c r="O119" s="235"/>
      <c r="P119" s="235">
        <v>1030.4868768416</v>
      </c>
      <c r="Q119" s="235"/>
      <c r="R119" s="235">
        <v>0</v>
      </c>
      <c r="S119" s="235"/>
      <c r="T119" s="235">
        <v>949.5370793399999</v>
      </c>
    </row>
    <row r="120" spans="5:20" s="363" customFormat="1" ht="12" customHeight="1">
      <c r="E120" s="377" t="s">
        <v>81</v>
      </c>
      <c r="H120" s="377"/>
      <c r="I120" s="377"/>
      <c r="J120" s="235">
        <v>36329.07279268788</v>
      </c>
      <c r="K120" s="235"/>
      <c r="L120" s="235">
        <v>4158.247896827426</v>
      </c>
      <c r="M120" s="235"/>
      <c r="N120" s="235">
        <v>0</v>
      </c>
      <c r="O120" s="235"/>
      <c r="P120" s="235">
        <v>-138.3</v>
      </c>
      <c r="Q120" s="235"/>
      <c r="R120" s="235">
        <v>1.35172193902308</v>
      </c>
      <c r="S120" s="235"/>
      <c r="T120" s="235">
        <v>40350.37241145433</v>
      </c>
    </row>
    <row r="121" spans="5:20" s="363" customFormat="1" ht="12" customHeight="1">
      <c r="E121" s="377"/>
      <c r="F121" s="363" t="s">
        <v>21</v>
      </c>
      <c r="H121" s="377"/>
      <c r="I121" s="377"/>
      <c r="J121" s="235">
        <v>12835.428112297775</v>
      </c>
      <c r="K121" s="235"/>
      <c r="L121" s="235">
        <v>646.2021295374268</v>
      </c>
      <c r="M121" s="235"/>
      <c r="N121" s="235">
        <v>0</v>
      </c>
      <c r="O121" s="235"/>
      <c r="P121" s="235">
        <v>0</v>
      </c>
      <c r="Q121" s="235"/>
      <c r="R121" s="235">
        <v>-0.015122060998631781</v>
      </c>
      <c r="S121" s="235"/>
      <c r="T121" s="235">
        <v>13481.615119774206</v>
      </c>
    </row>
    <row r="122" spans="5:20" s="363" customFormat="1" ht="12" customHeight="1">
      <c r="E122" s="377"/>
      <c r="F122" s="363" t="s">
        <v>630</v>
      </c>
      <c r="H122" s="377"/>
      <c r="I122" s="377"/>
      <c r="J122" s="235">
        <v>11478.192846236776</v>
      </c>
      <c r="K122" s="235"/>
      <c r="L122" s="235">
        <v>835.9496735374269</v>
      </c>
      <c r="M122" s="235"/>
      <c r="N122" s="235">
        <v>0</v>
      </c>
      <c r="O122" s="235"/>
      <c r="P122" s="235">
        <v>0</v>
      </c>
      <c r="Q122" s="235"/>
      <c r="R122" s="235">
        <v>0.0006000000012136297</v>
      </c>
      <c r="S122" s="235"/>
      <c r="T122" s="235">
        <v>12314.143119774206</v>
      </c>
    </row>
    <row r="123" spans="5:20" s="363" customFormat="1" ht="12" customHeight="1">
      <c r="E123" s="377"/>
      <c r="F123" s="363" t="s">
        <v>649</v>
      </c>
      <c r="H123" s="377"/>
      <c r="I123" s="377"/>
      <c r="J123" s="235">
        <v>1357.235266061</v>
      </c>
      <c r="K123" s="235"/>
      <c r="L123" s="235">
        <v>-189.747544</v>
      </c>
      <c r="M123" s="235"/>
      <c r="N123" s="235">
        <v>0</v>
      </c>
      <c r="O123" s="235"/>
      <c r="P123" s="235">
        <v>0</v>
      </c>
      <c r="Q123" s="235"/>
      <c r="R123" s="235">
        <v>-0.01572206099984541</v>
      </c>
      <c r="S123" s="235"/>
      <c r="T123" s="235">
        <v>1167.472</v>
      </c>
    </row>
    <row r="124" spans="5:20" s="363" customFormat="1" ht="12" customHeight="1">
      <c r="E124" s="377"/>
      <c r="F124" s="363" t="s">
        <v>22</v>
      </c>
      <c r="H124" s="377"/>
      <c r="I124" s="377"/>
      <c r="J124" s="235">
        <v>23493.644680390105</v>
      </c>
      <c r="K124" s="235"/>
      <c r="L124" s="235">
        <v>3512.0457672899993</v>
      </c>
      <c r="M124" s="235"/>
      <c r="N124" s="235">
        <v>0</v>
      </c>
      <c r="O124" s="235"/>
      <c r="P124" s="235">
        <v>-138.3</v>
      </c>
      <c r="Q124" s="235"/>
      <c r="R124" s="235">
        <v>1.3668440000217117</v>
      </c>
      <c r="S124" s="235"/>
      <c r="T124" s="235">
        <v>26868.757291680122</v>
      </c>
    </row>
    <row r="125" spans="2:20" s="363" customFormat="1" ht="12" customHeight="1">
      <c r="B125" s="364"/>
      <c r="C125" s="364"/>
      <c r="D125" s="364"/>
      <c r="E125" s="365"/>
      <c r="F125" s="364" t="s">
        <v>630</v>
      </c>
      <c r="H125" s="377"/>
      <c r="I125" s="377"/>
      <c r="J125" s="235">
        <v>1790.11302539</v>
      </c>
      <c r="K125" s="235"/>
      <c r="L125" s="235">
        <v>1057.9859512899998</v>
      </c>
      <c r="M125" s="235"/>
      <c r="N125" s="235">
        <v>0</v>
      </c>
      <c r="O125" s="235"/>
      <c r="P125" s="235">
        <v>0</v>
      </c>
      <c r="Q125" s="235"/>
      <c r="R125" s="235">
        <v>0.04934800000012274</v>
      </c>
      <c r="S125" s="235"/>
      <c r="T125" s="235">
        <v>2848.14832468</v>
      </c>
    </row>
    <row r="126" spans="2:20" s="363" customFormat="1" ht="12" customHeight="1">
      <c r="B126" s="364"/>
      <c r="C126" s="364"/>
      <c r="D126" s="364"/>
      <c r="E126" s="365"/>
      <c r="F126" s="364" t="s">
        <v>649</v>
      </c>
      <c r="H126" s="377"/>
      <c r="I126" s="377"/>
      <c r="J126" s="235">
        <v>21703.531655000104</v>
      </c>
      <c r="K126" s="235"/>
      <c r="L126" s="235">
        <v>2454.0598159999995</v>
      </c>
      <c r="M126" s="235"/>
      <c r="N126" s="235">
        <v>0</v>
      </c>
      <c r="O126" s="235"/>
      <c r="P126" s="235">
        <v>-138.3</v>
      </c>
      <c r="Q126" s="235"/>
      <c r="R126" s="235">
        <v>1.317496000021589</v>
      </c>
      <c r="S126" s="235"/>
      <c r="T126" s="235">
        <v>24020.608967000124</v>
      </c>
    </row>
    <row r="127" spans="6:20" s="363" customFormat="1" ht="12" customHeight="1">
      <c r="F127" s="363" t="s">
        <v>25</v>
      </c>
      <c r="H127" s="377"/>
      <c r="I127" s="377"/>
      <c r="J127" s="235">
        <v>0</v>
      </c>
      <c r="K127" s="235"/>
      <c r="L127" s="235">
        <v>0</v>
      </c>
      <c r="M127" s="235"/>
      <c r="N127" s="235">
        <v>0</v>
      </c>
      <c r="O127" s="235"/>
      <c r="P127" s="235">
        <v>0</v>
      </c>
      <c r="Q127" s="235"/>
      <c r="R127" s="235">
        <v>0</v>
      </c>
      <c r="S127" s="235"/>
      <c r="T127" s="235">
        <v>0</v>
      </c>
    </row>
    <row r="128" spans="2:20" s="320" customFormat="1" ht="12" customHeight="1">
      <c r="B128" s="383"/>
      <c r="C128" s="383"/>
      <c r="D128" s="383"/>
      <c r="E128" s="383"/>
      <c r="F128" s="383"/>
      <c r="G128" s="383"/>
      <c r="H128" s="383"/>
      <c r="I128" s="383"/>
      <c r="J128" s="378"/>
      <c r="K128" s="378"/>
      <c r="L128" s="379"/>
      <c r="M128" s="379"/>
      <c r="N128" s="379"/>
      <c r="O128" s="379"/>
      <c r="P128" s="379"/>
      <c r="Q128" s="379"/>
      <c r="R128" s="378"/>
      <c r="S128" s="378"/>
      <c r="T128" s="378"/>
    </row>
    <row r="129" spans="2:9" s="256" customFormat="1" ht="12" customHeight="1">
      <c r="B129" s="333"/>
      <c r="C129" s="333"/>
      <c r="D129" s="333"/>
      <c r="E129" s="333"/>
      <c r="F129" s="333"/>
      <c r="G129" s="333"/>
      <c r="H129" s="333"/>
      <c r="I129" s="333"/>
    </row>
    <row r="130" spans="2:20" s="258" customFormat="1" ht="12" customHeight="1">
      <c r="B130" s="384" t="s">
        <v>444</v>
      </c>
      <c r="C130" s="319" t="s">
        <v>632</v>
      </c>
      <c r="D130" s="319"/>
      <c r="E130" s="319"/>
      <c r="F130" s="319"/>
      <c r="G130" s="319"/>
      <c r="H130" s="319"/>
      <c r="I130" s="319"/>
      <c r="J130" s="364"/>
      <c r="K130" s="364"/>
      <c r="L130" s="364"/>
      <c r="M130" s="364"/>
      <c r="N130" s="364"/>
      <c r="O130" s="364"/>
      <c r="P130" s="364"/>
      <c r="Q130" s="364"/>
      <c r="R130" s="364"/>
      <c r="S130" s="364"/>
      <c r="T130" s="364"/>
    </row>
    <row r="131" spans="2:20" s="258" customFormat="1" ht="12" customHeight="1">
      <c r="B131" s="319"/>
      <c r="C131" s="319" t="s">
        <v>633</v>
      </c>
      <c r="D131" s="319"/>
      <c r="E131" s="319"/>
      <c r="F131" s="319"/>
      <c r="G131" s="319"/>
      <c r="H131" s="319"/>
      <c r="I131" s="319"/>
      <c r="J131" s="364"/>
      <c r="K131" s="364"/>
      <c r="L131" s="364"/>
      <c r="M131" s="364"/>
      <c r="N131" s="364"/>
      <c r="O131" s="364"/>
      <c r="P131" s="364"/>
      <c r="Q131" s="364"/>
      <c r="R131" s="364"/>
      <c r="S131" s="364"/>
      <c r="T131" s="364"/>
    </row>
    <row r="132" spans="2:20" s="363" customFormat="1" ht="12" customHeight="1">
      <c r="B132" s="319"/>
      <c r="C132" s="319" t="s">
        <v>784</v>
      </c>
      <c r="D132" s="319"/>
      <c r="E132" s="319"/>
      <c r="F132" s="319"/>
      <c r="G132" s="319"/>
      <c r="H132" s="319"/>
      <c r="I132" s="319"/>
      <c r="J132" s="364"/>
      <c r="K132" s="364"/>
      <c r="L132" s="364"/>
      <c r="M132" s="364"/>
      <c r="N132" s="364"/>
      <c r="O132" s="364"/>
      <c r="P132" s="364"/>
      <c r="Q132" s="364"/>
      <c r="R132" s="364"/>
      <c r="S132" s="364"/>
      <c r="T132" s="364"/>
    </row>
    <row r="133" spans="2:20" s="363" customFormat="1" ht="12" customHeight="1">
      <c r="B133" s="335"/>
      <c r="C133" s="335" t="s">
        <v>639</v>
      </c>
      <c r="D133" s="335"/>
      <c r="E133" s="335"/>
      <c r="F133" s="335"/>
      <c r="G133" s="334"/>
      <c r="H133" s="334"/>
      <c r="I133" s="334"/>
      <c r="J133" s="364"/>
      <c r="K133" s="364"/>
      <c r="L133" s="364"/>
      <c r="M133" s="364"/>
      <c r="N133" s="364"/>
      <c r="O133" s="364"/>
      <c r="P133" s="364"/>
      <c r="Q133" s="364"/>
      <c r="R133" s="365"/>
      <c r="S133" s="365"/>
      <c r="T133" s="365"/>
    </row>
    <row r="134" spans="2:20" s="363" customFormat="1" ht="12" customHeight="1">
      <c r="B134" s="258" t="s">
        <v>762</v>
      </c>
      <c r="C134" s="258"/>
      <c r="J134" s="364"/>
      <c r="K134" s="364"/>
      <c r="L134" s="364"/>
      <c r="M134" s="364"/>
      <c r="N134" s="364"/>
      <c r="O134" s="364"/>
      <c r="P134" s="364"/>
      <c r="Q134" s="364"/>
      <c r="R134" s="365"/>
      <c r="S134" s="365"/>
      <c r="T134" s="365"/>
    </row>
    <row r="135" spans="2:21" s="258" customFormat="1" ht="12" customHeight="1">
      <c r="B135" s="380" t="s">
        <v>763</v>
      </c>
      <c r="C135" s="335"/>
      <c r="D135" s="335"/>
      <c r="E135" s="335"/>
      <c r="F135" s="335"/>
      <c r="G135" s="334"/>
      <c r="H135" s="334"/>
      <c r="I135" s="334"/>
      <c r="J135" s="336"/>
      <c r="K135" s="336"/>
      <c r="L135" s="364"/>
      <c r="M135" s="364"/>
      <c r="N135" s="365"/>
      <c r="O135" s="365"/>
      <c r="P135" s="365"/>
      <c r="Q135" s="365"/>
      <c r="R135" s="333"/>
      <c r="S135" s="333"/>
      <c r="T135" s="336"/>
      <c r="U135" s="333"/>
    </row>
    <row r="136" spans="2:20" s="319" customFormat="1" ht="12" customHeight="1">
      <c r="B136" s="335"/>
      <c r="C136" s="335"/>
      <c r="D136" s="335"/>
      <c r="E136" s="335"/>
      <c r="F136" s="335"/>
      <c r="J136" s="320"/>
      <c r="K136" s="320"/>
      <c r="L136" s="320"/>
      <c r="M136" s="320"/>
      <c r="N136" s="320"/>
      <c r="O136" s="320"/>
      <c r="P136" s="320"/>
      <c r="Q136" s="320"/>
      <c r="R136" s="321"/>
      <c r="S136" s="321"/>
      <c r="T136" s="321"/>
    </row>
    <row r="137" spans="2:20" s="319" customFormat="1" ht="12" customHeight="1">
      <c r="B137" s="335"/>
      <c r="C137" s="335"/>
      <c r="D137" s="335"/>
      <c r="E137" s="335"/>
      <c r="F137" s="335"/>
      <c r="J137" s="320"/>
      <c r="K137" s="320"/>
      <c r="L137" s="320"/>
      <c r="M137" s="320"/>
      <c r="N137" s="320"/>
      <c r="O137" s="320"/>
      <c r="P137" s="320"/>
      <c r="Q137" s="320"/>
      <c r="R137" s="321"/>
      <c r="S137" s="321"/>
      <c r="T137" s="321"/>
    </row>
    <row r="138" spans="2:20" s="319" customFormat="1" ht="12" customHeight="1">
      <c r="B138" s="335"/>
      <c r="C138" s="335"/>
      <c r="D138" s="335"/>
      <c r="E138" s="335"/>
      <c r="F138" s="335"/>
      <c r="J138" s="320"/>
      <c r="K138" s="320"/>
      <c r="L138" s="320"/>
      <c r="M138" s="320"/>
      <c r="N138" s="320"/>
      <c r="O138" s="320"/>
      <c r="P138" s="320"/>
      <c r="Q138" s="320"/>
      <c r="R138" s="321"/>
      <c r="S138" s="321"/>
      <c r="T138" s="321"/>
    </row>
    <row r="139" spans="2:20" s="319" customFormat="1" ht="12" customHeight="1">
      <c r="B139" s="335"/>
      <c r="C139" s="335"/>
      <c r="D139" s="335"/>
      <c r="E139" s="335"/>
      <c r="F139" s="335"/>
      <c r="J139" s="320"/>
      <c r="K139" s="320"/>
      <c r="L139" s="320"/>
      <c r="M139" s="320"/>
      <c r="N139" s="320"/>
      <c r="O139" s="320"/>
      <c r="P139" s="320"/>
      <c r="Q139" s="320"/>
      <c r="R139" s="321"/>
      <c r="S139" s="321"/>
      <c r="T139" s="321"/>
    </row>
    <row r="140" spans="2:20" s="319" customFormat="1" ht="12" customHeight="1">
      <c r="B140" s="335"/>
      <c r="C140" s="335"/>
      <c r="D140" s="335"/>
      <c r="E140" s="335"/>
      <c r="F140" s="335"/>
      <c r="J140" s="320"/>
      <c r="K140" s="320"/>
      <c r="L140" s="320"/>
      <c r="M140" s="320"/>
      <c r="N140" s="320"/>
      <c r="O140" s="320"/>
      <c r="P140" s="320"/>
      <c r="Q140" s="320"/>
      <c r="R140" s="321"/>
      <c r="S140" s="321"/>
      <c r="T140" s="321"/>
    </row>
    <row r="141" spans="2:20" s="319" customFormat="1" ht="12" customHeight="1">
      <c r="B141" s="335"/>
      <c r="C141" s="335"/>
      <c r="D141" s="335"/>
      <c r="E141" s="335"/>
      <c r="F141" s="335"/>
      <c r="J141" s="320"/>
      <c r="K141" s="320"/>
      <c r="L141" s="320"/>
      <c r="M141" s="320"/>
      <c r="N141" s="320"/>
      <c r="O141" s="320"/>
      <c r="P141" s="320"/>
      <c r="Q141" s="320"/>
      <c r="R141" s="321"/>
      <c r="S141" s="321"/>
      <c r="T141" s="321"/>
    </row>
    <row r="142" spans="2:20" s="319" customFormat="1" ht="12" customHeight="1">
      <c r="B142" s="335"/>
      <c r="C142" s="335"/>
      <c r="D142" s="335"/>
      <c r="E142" s="335"/>
      <c r="F142" s="335"/>
      <c r="J142" s="320"/>
      <c r="K142" s="320"/>
      <c r="L142" s="320"/>
      <c r="M142" s="320"/>
      <c r="N142" s="320"/>
      <c r="O142" s="320"/>
      <c r="P142" s="320"/>
      <c r="Q142" s="320"/>
      <c r="R142" s="321"/>
      <c r="S142" s="321"/>
      <c r="T142" s="321"/>
    </row>
    <row r="143" spans="2:20" s="319" customFormat="1" ht="12" customHeight="1">
      <c r="B143" s="335"/>
      <c r="C143" s="335"/>
      <c r="D143" s="335"/>
      <c r="E143" s="335"/>
      <c r="F143" s="335"/>
      <c r="J143" s="320"/>
      <c r="K143" s="320"/>
      <c r="L143" s="320"/>
      <c r="M143" s="320"/>
      <c r="N143" s="320"/>
      <c r="O143" s="320"/>
      <c r="P143" s="320"/>
      <c r="Q143" s="320"/>
      <c r="R143" s="321"/>
      <c r="S143" s="321"/>
      <c r="T143" s="321"/>
    </row>
    <row r="144" spans="2:20" s="319" customFormat="1" ht="12" customHeight="1">
      <c r="B144" s="335"/>
      <c r="C144" s="335"/>
      <c r="D144" s="335"/>
      <c r="E144" s="335"/>
      <c r="F144" s="335"/>
      <c r="J144" s="320"/>
      <c r="K144" s="320"/>
      <c r="L144" s="320"/>
      <c r="M144" s="320"/>
      <c r="N144" s="320"/>
      <c r="O144" s="320"/>
      <c r="P144" s="320"/>
      <c r="Q144" s="320"/>
      <c r="R144" s="321"/>
      <c r="S144" s="321"/>
      <c r="T144" s="321"/>
    </row>
    <row r="145" spans="2:20" s="319" customFormat="1" ht="12" customHeight="1">
      <c r="B145" s="335"/>
      <c r="C145" s="335"/>
      <c r="D145" s="335"/>
      <c r="E145" s="335"/>
      <c r="F145" s="335"/>
      <c r="J145" s="320"/>
      <c r="K145" s="320"/>
      <c r="L145" s="320"/>
      <c r="M145" s="320"/>
      <c r="N145" s="320"/>
      <c r="O145" s="320"/>
      <c r="P145" s="320"/>
      <c r="Q145" s="320"/>
      <c r="R145" s="321"/>
      <c r="S145" s="321"/>
      <c r="T145" s="321"/>
    </row>
    <row r="146" spans="2:20" s="319" customFormat="1" ht="12" customHeight="1">
      <c r="B146" s="335"/>
      <c r="C146" s="335"/>
      <c r="D146" s="335"/>
      <c r="E146" s="335"/>
      <c r="F146" s="335"/>
      <c r="J146" s="320"/>
      <c r="K146" s="320"/>
      <c r="L146" s="320"/>
      <c r="M146" s="320"/>
      <c r="N146" s="320"/>
      <c r="O146" s="320"/>
      <c r="P146" s="320"/>
      <c r="Q146" s="320"/>
      <c r="R146" s="321"/>
      <c r="S146" s="321"/>
      <c r="T146" s="321"/>
    </row>
    <row r="147" spans="2:20" s="319" customFormat="1" ht="12" customHeight="1">
      <c r="B147" s="335"/>
      <c r="C147" s="335"/>
      <c r="D147" s="335"/>
      <c r="E147" s="335"/>
      <c r="F147" s="335"/>
      <c r="J147" s="320"/>
      <c r="K147" s="320"/>
      <c r="L147" s="320"/>
      <c r="M147" s="320"/>
      <c r="N147" s="320"/>
      <c r="O147" s="320"/>
      <c r="P147" s="320"/>
      <c r="Q147" s="320"/>
      <c r="R147" s="321"/>
      <c r="S147" s="321"/>
      <c r="T147" s="321"/>
    </row>
    <row r="148" spans="2:20" s="319" customFormat="1" ht="12" customHeight="1">
      <c r="B148" s="335"/>
      <c r="C148" s="335"/>
      <c r="D148" s="335"/>
      <c r="E148" s="335"/>
      <c r="F148" s="335"/>
      <c r="J148" s="320"/>
      <c r="K148" s="320"/>
      <c r="L148" s="320"/>
      <c r="M148" s="320"/>
      <c r="N148" s="320"/>
      <c r="O148" s="320"/>
      <c r="P148" s="320"/>
      <c r="Q148" s="320"/>
      <c r="R148" s="321"/>
      <c r="S148" s="321"/>
      <c r="T148" s="321"/>
    </row>
    <row r="149" spans="10:20" s="319" customFormat="1" ht="12" customHeight="1">
      <c r="J149" s="321"/>
      <c r="K149" s="321"/>
      <c r="L149" s="320"/>
      <c r="M149" s="320"/>
      <c r="N149" s="320"/>
      <c r="O149" s="320"/>
      <c r="P149" s="320"/>
      <c r="Q149" s="320"/>
      <c r="R149" s="321"/>
      <c r="S149" s="321"/>
      <c r="T149" s="321"/>
    </row>
    <row r="150" spans="10:20" s="319" customFormat="1" ht="12" customHeight="1">
      <c r="J150" s="321"/>
      <c r="K150" s="321"/>
      <c r="L150" s="320"/>
      <c r="M150" s="320"/>
      <c r="N150" s="320"/>
      <c r="O150" s="320"/>
      <c r="P150" s="320"/>
      <c r="Q150" s="320"/>
      <c r="R150" s="321"/>
      <c r="S150" s="321"/>
      <c r="T150" s="321"/>
    </row>
    <row r="151" spans="10:20" s="319" customFormat="1" ht="12" customHeight="1">
      <c r="J151" s="321"/>
      <c r="K151" s="321"/>
      <c r="L151" s="320"/>
      <c r="M151" s="320"/>
      <c r="N151" s="320"/>
      <c r="O151" s="320"/>
      <c r="P151" s="320"/>
      <c r="Q151" s="320"/>
      <c r="R151" s="321"/>
      <c r="S151" s="321"/>
      <c r="T151" s="321"/>
    </row>
    <row r="152" spans="10:20" s="319" customFormat="1" ht="12" customHeight="1">
      <c r="J152" s="321"/>
      <c r="K152" s="321"/>
      <c r="L152" s="320"/>
      <c r="M152" s="320"/>
      <c r="N152" s="320"/>
      <c r="O152" s="320"/>
      <c r="P152" s="320"/>
      <c r="Q152" s="320"/>
      <c r="R152" s="321"/>
      <c r="S152" s="321"/>
      <c r="T152" s="321"/>
    </row>
    <row r="153" spans="10:20" s="319" customFormat="1" ht="12" customHeight="1">
      <c r="J153" s="321"/>
      <c r="K153" s="321"/>
      <c r="L153" s="320"/>
      <c r="M153" s="320"/>
      <c r="N153" s="320"/>
      <c r="O153" s="320"/>
      <c r="P153" s="320"/>
      <c r="Q153" s="320"/>
      <c r="R153" s="321"/>
      <c r="S153" s="321"/>
      <c r="T153" s="321"/>
    </row>
    <row r="154" spans="10:20" s="319" customFormat="1" ht="12" customHeight="1">
      <c r="J154" s="321"/>
      <c r="K154" s="321"/>
      <c r="L154" s="320"/>
      <c r="M154" s="320"/>
      <c r="N154" s="320"/>
      <c r="O154" s="320"/>
      <c r="P154" s="320"/>
      <c r="Q154" s="320"/>
      <c r="R154" s="321"/>
      <c r="S154" s="321"/>
      <c r="T154" s="321"/>
    </row>
    <row r="155" spans="10:20" s="319" customFormat="1" ht="12" customHeight="1">
      <c r="J155" s="321"/>
      <c r="K155" s="321"/>
      <c r="L155" s="320"/>
      <c r="M155" s="320"/>
      <c r="N155" s="320"/>
      <c r="O155" s="320"/>
      <c r="P155" s="320"/>
      <c r="Q155" s="320"/>
      <c r="R155" s="321"/>
      <c r="S155" s="321"/>
      <c r="T155" s="321"/>
    </row>
    <row r="156" spans="10:20" s="319" customFormat="1" ht="12" customHeight="1">
      <c r="J156" s="321"/>
      <c r="K156" s="321"/>
      <c r="L156" s="320"/>
      <c r="M156" s="320"/>
      <c r="N156" s="320"/>
      <c r="O156" s="320"/>
      <c r="P156" s="320"/>
      <c r="Q156" s="320"/>
      <c r="R156" s="321"/>
      <c r="S156" s="321"/>
      <c r="T156" s="321"/>
    </row>
    <row r="157" spans="10:20" s="319" customFormat="1" ht="12" customHeight="1">
      <c r="J157" s="321"/>
      <c r="K157" s="321"/>
      <c r="L157" s="320"/>
      <c r="M157" s="320"/>
      <c r="N157" s="320"/>
      <c r="O157" s="320"/>
      <c r="P157" s="320"/>
      <c r="Q157" s="320"/>
      <c r="R157" s="321"/>
      <c r="S157" s="321"/>
      <c r="T157" s="321"/>
    </row>
    <row r="158" spans="10:20" s="319" customFormat="1" ht="12" customHeight="1">
      <c r="J158" s="321"/>
      <c r="K158" s="321"/>
      <c r="L158" s="320"/>
      <c r="M158" s="320"/>
      <c r="N158" s="320"/>
      <c r="O158" s="320"/>
      <c r="P158" s="320"/>
      <c r="Q158" s="320"/>
      <c r="R158" s="321"/>
      <c r="S158" s="321"/>
      <c r="T158" s="321"/>
    </row>
    <row r="159" spans="10:20" s="319" customFormat="1" ht="12" customHeight="1">
      <c r="J159" s="321"/>
      <c r="K159" s="321"/>
      <c r="L159" s="320"/>
      <c r="M159" s="320"/>
      <c r="N159" s="320"/>
      <c r="O159" s="320"/>
      <c r="P159" s="320"/>
      <c r="Q159" s="320"/>
      <c r="R159" s="321"/>
      <c r="S159" s="321"/>
      <c r="T159" s="321"/>
    </row>
    <row r="160" spans="10:20" s="319" customFormat="1" ht="12" customHeight="1">
      <c r="J160" s="321"/>
      <c r="K160" s="321"/>
      <c r="L160" s="320"/>
      <c r="M160" s="320"/>
      <c r="N160" s="320"/>
      <c r="O160" s="320"/>
      <c r="P160" s="320"/>
      <c r="Q160" s="320"/>
      <c r="R160" s="321"/>
      <c r="S160" s="321"/>
      <c r="T160" s="321"/>
    </row>
    <row r="161" spans="10:20" s="319" customFormat="1" ht="12" customHeight="1">
      <c r="J161" s="321"/>
      <c r="K161" s="321"/>
      <c r="L161" s="320"/>
      <c r="M161" s="320"/>
      <c r="N161" s="320"/>
      <c r="O161" s="320"/>
      <c r="P161" s="320"/>
      <c r="Q161" s="320"/>
      <c r="R161" s="321"/>
      <c r="S161" s="321"/>
      <c r="T161" s="321"/>
    </row>
    <row r="162" spans="10:20" s="319" customFormat="1" ht="12" customHeight="1">
      <c r="J162" s="321"/>
      <c r="K162" s="321"/>
      <c r="L162" s="320"/>
      <c r="M162" s="320"/>
      <c r="N162" s="320"/>
      <c r="O162" s="320"/>
      <c r="P162" s="320"/>
      <c r="Q162" s="320"/>
      <c r="R162" s="321"/>
      <c r="S162" s="321"/>
      <c r="T162" s="321"/>
    </row>
    <row r="163" spans="10:20" s="319" customFormat="1" ht="12" customHeight="1">
      <c r="J163" s="321"/>
      <c r="K163" s="321"/>
      <c r="L163" s="320"/>
      <c r="M163" s="320"/>
      <c r="N163" s="320"/>
      <c r="O163" s="320"/>
      <c r="P163" s="320"/>
      <c r="Q163" s="320"/>
      <c r="R163" s="321"/>
      <c r="S163" s="321"/>
      <c r="T163" s="321"/>
    </row>
    <row r="164" spans="10:20" s="319" customFormat="1" ht="12" customHeight="1">
      <c r="J164" s="321"/>
      <c r="K164" s="321"/>
      <c r="L164" s="320"/>
      <c r="M164" s="320"/>
      <c r="N164" s="320"/>
      <c r="O164" s="320"/>
      <c r="P164" s="320"/>
      <c r="Q164" s="320"/>
      <c r="R164" s="321"/>
      <c r="S164" s="321"/>
      <c r="T164" s="321"/>
    </row>
    <row r="165" spans="10:20" s="319" customFormat="1" ht="12" customHeight="1">
      <c r="J165" s="321"/>
      <c r="K165" s="321"/>
      <c r="L165" s="320"/>
      <c r="M165" s="320"/>
      <c r="N165" s="320"/>
      <c r="O165" s="320"/>
      <c r="P165" s="320"/>
      <c r="Q165" s="320"/>
      <c r="R165" s="321"/>
      <c r="S165" s="321"/>
      <c r="T165" s="321"/>
    </row>
    <row r="166" spans="10:20" s="319" customFormat="1" ht="12" customHeight="1">
      <c r="J166" s="321"/>
      <c r="K166" s="321"/>
      <c r="L166" s="320"/>
      <c r="M166" s="320"/>
      <c r="N166" s="320"/>
      <c r="O166" s="320"/>
      <c r="P166" s="320"/>
      <c r="Q166" s="320"/>
      <c r="R166" s="321"/>
      <c r="S166" s="321"/>
      <c r="T166" s="321"/>
    </row>
    <row r="167" spans="10:20" s="319" customFormat="1" ht="12" customHeight="1">
      <c r="J167" s="321"/>
      <c r="K167" s="321"/>
      <c r="L167" s="320"/>
      <c r="M167" s="320"/>
      <c r="N167" s="320"/>
      <c r="O167" s="320"/>
      <c r="P167" s="320"/>
      <c r="Q167" s="320"/>
      <c r="R167" s="321"/>
      <c r="S167" s="321"/>
      <c r="T167" s="321"/>
    </row>
    <row r="168" spans="10:20" s="319" customFormat="1" ht="12" customHeight="1">
      <c r="J168" s="321"/>
      <c r="K168" s="321"/>
      <c r="L168" s="320"/>
      <c r="M168" s="320"/>
      <c r="N168" s="320"/>
      <c r="O168" s="320"/>
      <c r="P168" s="320"/>
      <c r="Q168" s="320"/>
      <c r="R168" s="321"/>
      <c r="S168" s="321"/>
      <c r="T168" s="321"/>
    </row>
    <row r="169" spans="10:20" s="319" customFormat="1" ht="12" customHeight="1">
      <c r="J169" s="321"/>
      <c r="K169" s="321"/>
      <c r="L169" s="320"/>
      <c r="M169" s="320"/>
      <c r="N169" s="320"/>
      <c r="O169" s="320"/>
      <c r="P169" s="320"/>
      <c r="Q169" s="320"/>
      <c r="R169" s="321"/>
      <c r="S169" s="321"/>
      <c r="T169" s="321"/>
    </row>
    <row r="170" spans="10:20" s="319" customFormat="1" ht="12" customHeight="1">
      <c r="J170" s="321"/>
      <c r="K170" s="321"/>
      <c r="L170" s="320"/>
      <c r="M170" s="320"/>
      <c r="N170" s="320"/>
      <c r="O170" s="320"/>
      <c r="P170" s="320"/>
      <c r="Q170" s="320"/>
      <c r="R170" s="321"/>
      <c r="S170" s="321"/>
      <c r="T170" s="321"/>
    </row>
    <row r="171" spans="10:20" s="319" customFormat="1" ht="12" customHeight="1">
      <c r="J171" s="321"/>
      <c r="K171" s="321"/>
      <c r="L171" s="320"/>
      <c r="M171" s="320"/>
      <c r="N171" s="320"/>
      <c r="O171" s="320"/>
      <c r="P171" s="320"/>
      <c r="Q171" s="320"/>
      <c r="R171" s="321"/>
      <c r="S171" s="321"/>
      <c r="T171" s="321"/>
    </row>
    <row r="172" spans="10:20" s="319" customFormat="1" ht="12" customHeight="1">
      <c r="J172" s="321"/>
      <c r="K172" s="321"/>
      <c r="L172" s="320"/>
      <c r="M172" s="320"/>
      <c r="N172" s="320"/>
      <c r="O172" s="320"/>
      <c r="P172" s="320"/>
      <c r="Q172" s="320"/>
      <c r="R172" s="321"/>
      <c r="S172" s="321"/>
      <c r="T172" s="321"/>
    </row>
    <row r="173" spans="10:20" s="319" customFormat="1" ht="12" customHeight="1">
      <c r="J173" s="321"/>
      <c r="K173" s="321"/>
      <c r="L173" s="320"/>
      <c r="M173" s="320"/>
      <c r="N173" s="320"/>
      <c r="O173" s="320"/>
      <c r="P173" s="320"/>
      <c r="Q173" s="320"/>
      <c r="R173" s="321"/>
      <c r="S173" s="321"/>
      <c r="T173" s="321"/>
    </row>
    <row r="174" spans="10:20" s="319" customFormat="1" ht="12" customHeight="1">
      <c r="J174" s="321"/>
      <c r="K174" s="321"/>
      <c r="L174" s="320"/>
      <c r="M174" s="320"/>
      <c r="N174" s="320"/>
      <c r="O174" s="320"/>
      <c r="P174" s="320"/>
      <c r="Q174" s="320"/>
      <c r="R174" s="321"/>
      <c r="S174" s="321"/>
      <c r="T174" s="321"/>
    </row>
    <row r="175" spans="10:20" s="319" customFormat="1" ht="12" customHeight="1">
      <c r="J175" s="321"/>
      <c r="K175" s="321"/>
      <c r="L175" s="320"/>
      <c r="M175" s="320"/>
      <c r="N175" s="320"/>
      <c r="O175" s="320"/>
      <c r="P175" s="320"/>
      <c r="Q175" s="320"/>
      <c r="R175" s="321"/>
      <c r="S175" s="321"/>
      <c r="T175" s="321"/>
    </row>
    <row r="176" spans="10:20" s="319" customFormat="1" ht="12" customHeight="1">
      <c r="J176" s="321"/>
      <c r="K176" s="321"/>
      <c r="L176" s="320"/>
      <c r="M176" s="320"/>
      <c r="N176" s="320"/>
      <c r="O176" s="320"/>
      <c r="P176" s="320"/>
      <c r="Q176" s="320"/>
      <c r="R176" s="321"/>
      <c r="S176" s="321"/>
      <c r="T176" s="321"/>
    </row>
    <row r="177" spans="10:20" s="319" customFormat="1" ht="12" customHeight="1">
      <c r="J177" s="321"/>
      <c r="K177" s="321"/>
      <c r="L177" s="320"/>
      <c r="M177" s="320"/>
      <c r="N177" s="320"/>
      <c r="O177" s="320"/>
      <c r="P177" s="320"/>
      <c r="Q177" s="320"/>
      <c r="R177" s="321"/>
      <c r="S177" s="321"/>
      <c r="T177" s="321"/>
    </row>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sheetData>
  <printOptions/>
  <pageMargins left="0.75" right="0.75" top="1" bottom="1" header="0" footer="0"/>
  <pageSetup horizontalDpi="600" verticalDpi="600" orientation="portrait" scale="74" r:id="rId1"/>
  <rowBreaks count="1" manualBreakCount="1">
    <brk id="73" min="1" max="21" man="1"/>
  </rowBreaks>
  <ignoredErrors>
    <ignoredError sqref="B130" numberStoredAsText="1"/>
  </ignoredErrors>
</worksheet>
</file>

<file path=xl/worksheets/sheet23.xml><?xml version="1.0" encoding="utf-8"?>
<worksheet xmlns="http://schemas.openxmlformats.org/spreadsheetml/2006/main" xmlns:r="http://schemas.openxmlformats.org/officeDocument/2006/relationships">
  <dimension ref="B1:T177"/>
  <sheetViews>
    <sheetView showGridLines="0" zoomScale="75" zoomScaleNormal="75" workbookViewId="0" topLeftCell="A1">
      <selection activeCell="A1" sqref="A1"/>
    </sheetView>
  </sheetViews>
  <sheetFormatPr defaultColWidth="11.421875" defaultRowHeight="12.75"/>
  <cols>
    <col min="1" max="3" width="2.7109375" style="335" customWidth="1"/>
    <col min="4" max="4" width="4.7109375" style="335" customWidth="1"/>
    <col min="5" max="5" width="6.7109375" style="335" customWidth="1"/>
    <col min="6" max="8" width="11.7109375" style="335" customWidth="1"/>
    <col min="9" max="9" width="3.140625" style="335" customWidth="1"/>
    <col min="10" max="10" width="11.7109375" style="371" customWidth="1"/>
    <col min="11" max="11" width="2.7109375" style="371"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1" customWidth="1"/>
    <col min="19" max="19" width="2.7109375" style="371" customWidth="1"/>
    <col min="20" max="20" width="11.7109375" style="371" customWidth="1"/>
    <col min="21" max="16384" width="11.421875" style="335" customWidth="1"/>
  </cols>
  <sheetData>
    <row r="1" ht="12.75">
      <c r="B1" s="156" t="s">
        <v>770</v>
      </c>
    </row>
    <row r="2" spans="2:20" s="352" customFormat="1" ht="12.75" customHeight="1">
      <c r="B2" s="352" t="s">
        <v>772</v>
      </c>
      <c r="D2" s="373"/>
      <c r="E2" s="373"/>
      <c r="F2" s="373"/>
      <c r="G2" s="373"/>
      <c r="H2" s="373"/>
      <c r="I2" s="373"/>
      <c r="J2" s="374"/>
      <c r="K2" s="374"/>
      <c r="L2" s="374"/>
      <c r="M2" s="374"/>
      <c r="N2" s="375"/>
      <c r="O2" s="375"/>
      <c r="P2" s="375"/>
      <c r="Q2" s="375"/>
      <c r="R2" s="374"/>
      <c r="S2" s="374"/>
      <c r="T2" s="374"/>
    </row>
    <row r="3" spans="2:20" ht="12" customHeight="1">
      <c r="B3" s="335" t="s">
        <v>0</v>
      </c>
      <c r="J3" s="372"/>
      <c r="K3" s="372"/>
      <c r="L3" s="371"/>
      <c r="N3" s="376"/>
      <c r="O3" s="376"/>
      <c r="P3" s="376"/>
      <c r="Q3" s="376"/>
      <c r="R3" s="372"/>
      <c r="S3" s="372"/>
      <c r="T3" s="372"/>
    </row>
    <row r="4" spans="2:20" s="292" customFormat="1" ht="12.7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0.5" customHeight="1">
      <c r="B7" s="299" t="s">
        <v>1</v>
      </c>
      <c r="F7" s="169"/>
      <c r="G7" s="169"/>
      <c r="H7" s="169"/>
      <c r="I7" s="169"/>
      <c r="J7" s="235"/>
      <c r="K7" s="235"/>
      <c r="L7" s="235"/>
      <c r="M7" s="235"/>
      <c r="N7" s="235"/>
      <c r="O7" s="235"/>
      <c r="P7" s="235"/>
      <c r="Q7" s="235"/>
      <c r="R7" s="235"/>
      <c r="S7" s="235"/>
      <c r="T7" s="235"/>
    </row>
    <row r="8" spans="2:20" s="292" customFormat="1" ht="42" customHeight="1" thickBot="1">
      <c r="B8" s="306"/>
      <c r="C8" s="306"/>
      <c r="D8" s="306"/>
      <c r="E8" s="306"/>
      <c r="F8" s="307"/>
      <c r="G8" s="307"/>
      <c r="H8" s="307"/>
      <c r="I8" s="308"/>
      <c r="J8" s="314">
        <v>39692</v>
      </c>
      <c r="K8" s="310"/>
      <c r="L8" s="309" t="s">
        <v>626</v>
      </c>
      <c r="M8" s="310"/>
      <c r="N8" s="311" t="s">
        <v>627</v>
      </c>
      <c r="O8" s="312"/>
      <c r="P8" s="313" t="s">
        <v>628</v>
      </c>
      <c r="Q8" s="312"/>
      <c r="R8" s="313" t="s">
        <v>527</v>
      </c>
      <c r="S8" s="311"/>
      <c r="T8" s="314">
        <v>39783</v>
      </c>
    </row>
    <row r="9" spans="6:20" s="187" customFormat="1" ht="7.5" customHeight="1">
      <c r="F9" s="169"/>
      <c r="G9" s="169"/>
      <c r="H9" s="169"/>
      <c r="I9" s="169"/>
      <c r="J9" s="235"/>
      <c r="K9" s="235"/>
      <c r="L9" s="235"/>
      <c r="M9" s="235"/>
      <c r="N9" s="235"/>
      <c r="O9" s="235"/>
      <c r="P9" s="235"/>
      <c r="Q9" s="235"/>
      <c r="R9" s="235"/>
      <c r="S9" s="235"/>
      <c r="T9" s="235"/>
    </row>
    <row r="10" spans="2:20" s="363" customFormat="1" ht="12" customHeight="1">
      <c r="B10" s="343" t="s">
        <v>196</v>
      </c>
      <c r="H10" s="362"/>
      <c r="I10" s="362"/>
      <c r="J10" s="295">
        <v>-26951.2077027919</v>
      </c>
      <c r="K10" s="169"/>
      <c r="L10" s="295">
        <v>-1537.5499300478368</v>
      </c>
      <c r="M10" s="169"/>
      <c r="N10" s="295">
        <v>-10604.971164529483</v>
      </c>
      <c r="O10" s="169"/>
      <c r="P10" s="295">
        <v>8845.72895999514</v>
      </c>
      <c r="Q10" s="169"/>
      <c r="R10" s="295">
        <v>70.96880913002838</v>
      </c>
      <c r="S10" s="169"/>
      <c r="T10" s="295">
        <v>-30177.031028244033</v>
      </c>
    </row>
    <row r="11" spans="8:20" s="363" customFormat="1" ht="12" customHeight="1">
      <c r="H11" s="362"/>
      <c r="I11" s="362"/>
      <c r="J11" s="295"/>
      <c r="K11" s="169"/>
      <c r="L11" s="295"/>
      <c r="M11" s="169"/>
      <c r="N11" s="295"/>
      <c r="O11" s="169"/>
      <c r="P11" s="295"/>
      <c r="Q11" s="169"/>
      <c r="R11" s="295"/>
      <c r="S11" s="169"/>
      <c r="T11" s="295"/>
    </row>
    <row r="12" spans="2:20" s="363" customFormat="1" ht="12" customHeight="1">
      <c r="B12" s="363" t="s">
        <v>634</v>
      </c>
      <c r="H12" s="362"/>
      <c r="I12" s="362"/>
      <c r="J12" s="295">
        <v>160170.7968237215</v>
      </c>
      <c r="K12" s="169"/>
      <c r="L12" s="295">
        <v>-7875.655594330405</v>
      </c>
      <c r="M12" s="169"/>
      <c r="N12" s="295">
        <v>-11259.482411261122</v>
      </c>
      <c r="O12" s="169"/>
      <c r="P12" s="295">
        <v>1812.52763825174</v>
      </c>
      <c r="Q12" s="169"/>
      <c r="R12" s="295">
        <v>70.07257904938123</v>
      </c>
      <c r="S12" s="169"/>
      <c r="T12" s="295">
        <v>142918.25903543108</v>
      </c>
    </row>
    <row r="13" spans="10:20" s="363" customFormat="1" ht="12" customHeight="1">
      <c r="J13" s="330"/>
      <c r="K13" s="193"/>
      <c r="L13" s="330"/>
      <c r="M13" s="193"/>
      <c r="N13" s="330"/>
      <c r="O13" s="193"/>
      <c r="P13" s="330"/>
      <c r="Q13" s="193"/>
      <c r="R13" s="330"/>
      <c r="S13" s="193"/>
      <c r="T13" s="330"/>
    </row>
    <row r="14" spans="2:20" s="363" customFormat="1" ht="12" customHeight="1">
      <c r="B14" s="381" t="s">
        <v>759</v>
      </c>
      <c r="C14" s="381"/>
      <c r="D14" s="381"/>
      <c r="E14" s="382"/>
      <c r="F14" s="381"/>
      <c r="G14" s="381"/>
      <c r="H14" s="382"/>
      <c r="I14" s="382"/>
      <c r="J14" s="330">
        <v>25543.352050288522</v>
      </c>
      <c r="K14" s="193"/>
      <c r="L14" s="330">
        <v>-1565.2942126251519</v>
      </c>
      <c r="M14" s="193"/>
      <c r="N14" s="330">
        <v>1148.390033763384</v>
      </c>
      <c r="O14" s="193"/>
      <c r="P14" s="330">
        <v>-104.54673102308348</v>
      </c>
      <c r="Q14" s="193"/>
      <c r="R14" s="330">
        <v>0</v>
      </c>
      <c r="S14" s="193"/>
      <c r="T14" s="330">
        <v>25021.901140403672</v>
      </c>
    </row>
    <row r="15" spans="4:20" s="363" customFormat="1" ht="12" customHeight="1">
      <c r="D15" s="377"/>
      <c r="E15" s="377" t="s">
        <v>161</v>
      </c>
      <c r="H15" s="377"/>
      <c r="I15" s="377"/>
      <c r="J15" s="295">
        <v>0</v>
      </c>
      <c r="K15" s="169"/>
      <c r="L15" s="295">
        <v>0</v>
      </c>
      <c r="M15" s="169"/>
      <c r="N15" s="295">
        <v>0</v>
      </c>
      <c r="O15" s="169"/>
      <c r="P15" s="295">
        <v>0</v>
      </c>
      <c r="Q15" s="169"/>
      <c r="R15" s="295">
        <v>0</v>
      </c>
      <c r="S15" s="169"/>
      <c r="T15" s="295">
        <v>0</v>
      </c>
    </row>
    <row r="16" spans="4:20" s="363" customFormat="1" ht="12" customHeight="1">
      <c r="D16" s="377"/>
      <c r="E16" s="377" t="s">
        <v>78</v>
      </c>
      <c r="G16" s="377"/>
      <c r="H16" s="377"/>
      <c r="I16" s="377"/>
      <c r="J16" s="295">
        <v>16808.80189744</v>
      </c>
      <c r="K16" s="169"/>
      <c r="L16" s="295">
        <v>1326.554641904148</v>
      </c>
      <c r="M16" s="169"/>
      <c r="N16" s="295">
        <v>1148.390033763384</v>
      </c>
      <c r="O16" s="169"/>
      <c r="P16" s="295">
        <v>-63.08961764753</v>
      </c>
      <c r="Q16" s="169"/>
      <c r="R16" s="295">
        <v>0</v>
      </c>
      <c r="S16" s="169"/>
      <c r="T16" s="295">
        <v>19220.656955460003</v>
      </c>
    </row>
    <row r="17" spans="5:20" s="363" customFormat="1" ht="12" customHeight="1">
      <c r="E17" s="377" t="s">
        <v>438</v>
      </c>
      <c r="G17" s="377"/>
      <c r="H17" s="377"/>
      <c r="I17" s="377"/>
      <c r="J17" s="295">
        <v>0</v>
      </c>
      <c r="K17" s="169"/>
      <c r="L17" s="295">
        <v>0</v>
      </c>
      <c r="M17" s="169"/>
      <c r="N17" s="295">
        <v>0</v>
      </c>
      <c r="O17" s="169"/>
      <c r="P17" s="295">
        <v>0</v>
      </c>
      <c r="Q17" s="169"/>
      <c r="R17" s="295">
        <v>0</v>
      </c>
      <c r="S17" s="169"/>
      <c r="T17" s="295">
        <v>0</v>
      </c>
    </row>
    <row r="18" spans="5:20" s="363" customFormat="1" ht="12" customHeight="1">
      <c r="E18" s="377" t="s">
        <v>81</v>
      </c>
      <c r="H18" s="377"/>
      <c r="I18" s="377"/>
      <c r="J18" s="295">
        <v>8734.55015284852</v>
      </c>
      <c r="K18" s="169"/>
      <c r="L18" s="295">
        <v>-2891.8488545293</v>
      </c>
      <c r="M18" s="169"/>
      <c r="N18" s="295">
        <v>0</v>
      </c>
      <c r="O18" s="169"/>
      <c r="P18" s="295">
        <v>-41.45711337555349</v>
      </c>
      <c r="Q18" s="169"/>
      <c r="R18" s="295">
        <v>0</v>
      </c>
      <c r="S18" s="169"/>
      <c r="T18" s="295">
        <v>5801.244184943668</v>
      </c>
    </row>
    <row r="19" spans="2:20" s="363" customFormat="1" ht="12" customHeight="1">
      <c r="B19" s="381" t="s">
        <v>760</v>
      </c>
      <c r="C19" s="381"/>
      <c r="D19" s="381"/>
      <c r="E19" s="381"/>
      <c r="F19" s="381"/>
      <c r="G19" s="381"/>
      <c r="H19" s="382"/>
      <c r="I19" s="382"/>
      <c r="J19" s="330">
        <v>63402.01882623143</v>
      </c>
      <c r="K19" s="193"/>
      <c r="L19" s="330">
        <v>-2656.3531472981035</v>
      </c>
      <c r="M19" s="193"/>
      <c r="N19" s="330">
        <v>-7176.933052226658</v>
      </c>
      <c r="O19" s="193"/>
      <c r="P19" s="330">
        <v>1125.916241980521</v>
      </c>
      <c r="Q19" s="193"/>
      <c r="R19" s="330">
        <v>70.07257904938123</v>
      </c>
      <c r="S19" s="193"/>
      <c r="T19" s="330">
        <v>54764.72144773656</v>
      </c>
    </row>
    <row r="20" spans="3:20" s="363" customFormat="1" ht="12" customHeight="1">
      <c r="C20" s="363" t="s">
        <v>647</v>
      </c>
      <c r="H20" s="377"/>
      <c r="I20" s="377"/>
      <c r="J20" s="295">
        <v>24453.944238930006</v>
      </c>
      <c r="K20" s="169"/>
      <c r="L20" s="295">
        <v>-939.6536256740235</v>
      </c>
      <c r="M20" s="169"/>
      <c r="N20" s="295">
        <v>75.97830969480256</v>
      </c>
      <c r="O20" s="169"/>
      <c r="P20" s="295">
        <v>-178.7270851607803</v>
      </c>
      <c r="Q20" s="169"/>
      <c r="R20" s="295">
        <v>0</v>
      </c>
      <c r="S20" s="169"/>
      <c r="T20" s="295">
        <v>23411.541837790002</v>
      </c>
    </row>
    <row r="21" spans="5:20" s="363" customFormat="1" ht="12" customHeight="1">
      <c r="E21" s="363" t="s">
        <v>177</v>
      </c>
      <c r="H21" s="377"/>
      <c r="I21" s="377"/>
      <c r="J21" s="295">
        <v>24204.354238930006</v>
      </c>
      <c r="K21" s="169"/>
      <c r="L21" s="295">
        <v>-939.6536256740235</v>
      </c>
      <c r="M21" s="169"/>
      <c r="N21" s="295">
        <v>75.97830969480256</v>
      </c>
      <c r="O21" s="169"/>
      <c r="P21" s="295">
        <v>-178.33008516078027</v>
      </c>
      <c r="Q21" s="169"/>
      <c r="R21" s="295">
        <v>0</v>
      </c>
      <c r="S21" s="169"/>
      <c r="T21" s="295">
        <v>23162.348837790003</v>
      </c>
    </row>
    <row r="22" spans="6:20" s="363" customFormat="1" ht="12" customHeight="1">
      <c r="F22" s="363" t="s">
        <v>73</v>
      </c>
      <c r="H22" s="377"/>
      <c r="I22" s="377"/>
      <c r="J22" s="295">
        <v>24016.110214700006</v>
      </c>
      <c r="K22" s="169"/>
      <c r="L22" s="295">
        <v>-1063.970372264733</v>
      </c>
      <c r="M22" s="169"/>
      <c r="N22" s="295">
        <v>75.97830969480256</v>
      </c>
      <c r="O22" s="169"/>
      <c r="P22" s="295">
        <v>-179.55283830007102</v>
      </c>
      <c r="Q22" s="169"/>
      <c r="R22" s="295">
        <v>0</v>
      </c>
      <c r="S22" s="169"/>
      <c r="T22" s="295">
        <v>22848.56531383</v>
      </c>
    </row>
    <row r="23" spans="6:20" s="363" customFormat="1" ht="12" customHeight="1">
      <c r="F23" s="363" t="s">
        <v>53</v>
      </c>
      <c r="H23" s="377"/>
      <c r="I23" s="377"/>
      <c r="J23" s="295">
        <v>188.24402422999992</v>
      </c>
      <c r="K23" s="169"/>
      <c r="L23" s="295">
        <v>124.3167465907095</v>
      </c>
      <c r="M23" s="169"/>
      <c r="N23" s="295">
        <v>0</v>
      </c>
      <c r="O23" s="169"/>
      <c r="P23" s="295">
        <v>1.2227531392907451</v>
      </c>
      <c r="Q23" s="169"/>
      <c r="R23" s="295">
        <v>0</v>
      </c>
      <c r="S23" s="169"/>
      <c r="T23" s="295">
        <v>313.78352396000264</v>
      </c>
    </row>
    <row r="24" spans="5:20" s="363" customFormat="1" ht="12" customHeight="1">
      <c r="E24" s="363" t="s">
        <v>635</v>
      </c>
      <c r="H24" s="377"/>
      <c r="I24" s="377"/>
      <c r="J24" s="295">
        <v>249.59</v>
      </c>
      <c r="K24" s="169"/>
      <c r="L24" s="295">
        <v>0</v>
      </c>
      <c r="M24" s="169"/>
      <c r="N24" s="295">
        <v>0</v>
      </c>
      <c r="O24" s="169"/>
      <c r="P24" s="295">
        <v>-0.39700000000000557</v>
      </c>
      <c r="Q24" s="169"/>
      <c r="R24" s="295">
        <v>0</v>
      </c>
      <c r="S24" s="169"/>
      <c r="T24" s="295">
        <v>249.19299999999998</v>
      </c>
    </row>
    <row r="25" spans="3:20" s="363" customFormat="1" ht="12" customHeight="1">
      <c r="C25" s="363" t="s">
        <v>648</v>
      </c>
      <c r="D25" s="377"/>
      <c r="H25" s="377"/>
      <c r="I25" s="377"/>
      <c r="J25" s="295">
        <v>6890.775243530001</v>
      </c>
      <c r="K25" s="169"/>
      <c r="L25" s="295">
        <v>-2103.2062799301357</v>
      </c>
      <c r="M25" s="169"/>
      <c r="N25" s="295">
        <v>440.20601332068276</v>
      </c>
      <c r="O25" s="169"/>
      <c r="P25" s="295">
        <v>1906.9354745545713</v>
      </c>
      <c r="Q25" s="169"/>
      <c r="R25" s="295">
        <v>-0.013663999999998566</v>
      </c>
      <c r="S25" s="169"/>
      <c r="T25" s="295">
        <v>7134.696787475119</v>
      </c>
    </row>
    <row r="26" spans="4:20" s="363" customFormat="1" ht="12" customHeight="1">
      <c r="D26" s="377" t="s">
        <v>161</v>
      </c>
      <c r="H26" s="377"/>
      <c r="I26" s="377"/>
      <c r="J26" s="295">
        <v>45.162416560000004</v>
      </c>
      <c r="K26" s="169"/>
      <c r="L26" s="295">
        <v>-2.4787320000000004</v>
      </c>
      <c r="M26" s="169"/>
      <c r="N26" s="295">
        <v>0</v>
      </c>
      <c r="O26" s="169"/>
      <c r="P26" s="295">
        <v>3</v>
      </c>
      <c r="Q26" s="169"/>
      <c r="R26" s="295">
        <v>-0.013663999999998566</v>
      </c>
      <c r="S26" s="169"/>
      <c r="T26" s="295">
        <v>45.670020560000005</v>
      </c>
    </row>
    <row r="27" spans="4:20" s="363" customFormat="1" ht="12" customHeight="1">
      <c r="D27" s="377" t="s">
        <v>78</v>
      </c>
      <c r="H27" s="377"/>
      <c r="I27" s="377"/>
      <c r="J27" s="295">
        <v>666.8396869999999</v>
      </c>
      <c r="K27" s="169"/>
      <c r="L27" s="295">
        <v>-144.90584299999995</v>
      </c>
      <c r="M27" s="169"/>
      <c r="N27" s="295">
        <v>-7.3</v>
      </c>
      <c r="O27" s="169"/>
      <c r="P27" s="295">
        <v>-9.880048999999921</v>
      </c>
      <c r="Q27" s="169"/>
      <c r="R27" s="295">
        <v>0</v>
      </c>
      <c r="S27" s="169"/>
      <c r="T27" s="295">
        <v>504.75379499999997</v>
      </c>
    </row>
    <row r="28" spans="4:20" s="363" customFormat="1" ht="12" customHeight="1">
      <c r="D28" s="377"/>
      <c r="E28" s="363" t="s">
        <v>536</v>
      </c>
      <c r="H28" s="377"/>
      <c r="I28" s="377"/>
      <c r="J28" s="295">
        <v>66.535771</v>
      </c>
      <c r="K28" s="169"/>
      <c r="L28" s="295">
        <v>7.500000000000041E-05</v>
      </c>
      <c r="M28" s="169"/>
      <c r="N28" s="295">
        <v>-3.1</v>
      </c>
      <c r="O28" s="169"/>
      <c r="P28" s="295">
        <v>-3.6693099999999887</v>
      </c>
      <c r="Q28" s="169"/>
      <c r="R28" s="295">
        <v>0</v>
      </c>
      <c r="S28" s="169"/>
      <c r="T28" s="295">
        <v>59.766536</v>
      </c>
    </row>
    <row r="29" spans="4:20" s="363" customFormat="1" ht="12" customHeight="1">
      <c r="D29" s="377"/>
      <c r="E29" s="363" t="s">
        <v>215</v>
      </c>
      <c r="H29" s="377"/>
      <c r="I29" s="377"/>
      <c r="J29" s="295">
        <v>600.303916</v>
      </c>
      <c r="K29" s="169"/>
      <c r="L29" s="295">
        <v>-144.90591799999996</v>
      </c>
      <c r="M29" s="169"/>
      <c r="N29" s="295">
        <v>-4.2</v>
      </c>
      <c r="O29" s="169"/>
      <c r="P29" s="295">
        <v>-6.210738999999933</v>
      </c>
      <c r="Q29" s="169"/>
      <c r="R29" s="295">
        <v>0</v>
      </c>
      <c r="S29" s="169"/>
      <c r="T29" s="295">
        <v>444.987259</v>
      </c>
    </row>
    <row r="30" spans="4:20" s="363" customFormat="1" ht="12" customHeight="1">
      <c r="D30" s="377" t="s">
        <v>438</v>
      </c>
      <c r="H30" s="377"/>
      <c r="I30" s="377"/>
      <c r="J30" s="295">
        <v>1952.8930429700004</v>
      </c>
      <c r="K30" s="169"/>
      <c r="L30" s="295">
        <v>-2026.2341929301356</v>
      </c>
      <c r="M30" s="169"/>
      <c r="N30" s="295">
        <v>447.50601332068277</v>
      </c>
      <c r="O30" s="169"/>
      <c r="P30" s="295">
        <v>2054.579467379456</v>
      </c>
      <c r="Q30" s="169"/>
      <c r="R30" s="295">
        <v>0</v>
      </c>
      <c r="S30" s="169"/>
      <c r="T30" s="295">
        <v>2428.744330740004</v>
      </c>
    </row>
    <row r="31" spans="4:20" s="363" customFormat="1" ht="12" customHeight="1">
      <c r="D31" s="377" t="s">
        <v>81</v>
      </c>
      <c r="H31" s="377"/>
      <c r="I31" s="377"/>
      <c r="J31" s="295">
        <v>4225.880097</v>
      </c>
      <c r="K31" s="169"/>
      <c r="L31" s="295">
        <v>70.41248799999977</v>
      </c>
      <c r="M31" s="169"/>
      <c r="N31" s="295">
        <v>0</v>
      </c>
      <c r="O31" s="169"/>
      <c r="P31" s="295">
        <v>-140.76394382488508</v>
      </c>
      <c r="Q31" s="169"/>
      <c r="R31" s="295">
        <v>0</v>
      </c>
      <c r="S31" s="169"/>
      <c r="T31" s="295">
        <v>4155.528641175115</v>
      </c>
    </row>
    <row r="32" spans="4:20" s="363" customFormat="1" ht="12" customHeight="1">
      <c r="D32" s="377"/>
      <c r="E32" s="363" t="s">
        <v>22</v>
      </c>
      <c r="H32" s="377"/>
      <c r="I32" s="377"/>
      <c r="J32" s="295">
        <v>1360.066888</v>
      </c>
      <c r="K32" s="169"/>
      <c r="L32" s="295">
        <v>-305.60667800000004</v>
      </c>
      <c r="M32" s="169"/>
      <c r="N32" s="295">
        <v>0</v>
      </c>
      <c r="O32" s="169"/>
      <c r="P32" s="295">
        <v>2.8703929248487725</v>
      </c>
      <c r="Q32" s="169"/>
      <c r="R32" s="295">
        <v>0</v>
      </c>
      <c r="S32" s="169"/>
      <c r="T32" s="295">
        <v>1057.3306029248488</v>
      </c>
    </row>
    <row r="33" spans="4:20" s="363" customFormat="1" ht="12" customHeight="1">
      <c r="D33" s="377"/>
      <c r="E33" s="363" t="s">
        <v>630</v>
      </c>
      <c r="H33" s="377"/>
      <c r="I33" s="377"/>
      <c r="J33" s="295">
        <v>885.1534561069224</v>
      </c>
      <c r="K33" s="169"/>
      <c r="L33" s="295">
        <v>-252.94245765164115</v>
      </c>
      <c r="M33" s="169"/>
      <c r="N33" s="295">
        <v>0</v>
      </c>
      <c r="O33" s="169"/>
      <c r="P33" s="295">
        <v>2.3695878055042385</v>
      </c>
      <c r="Q33" s="169"/>
      <c r="R33" s="295">
        <v>0</v>
      </c>
      <c r="S33" s="169"/>
      <c r="T33" s="295">
        <v>634.5805862607855</v>
      </c>
    </row>
    <row r="34" spans="2:20" s="363" customFormat="1" ht="12" customHeight="1">
      <c r="B34" s="377"/>
      <c r="C34" s="377"/>
      <c r="D34" s="377"/>
      <c r="E34" s="363" t="s">
        <v>649</v>
      </c>
      <c r="H34" s="377"/>
      <c r="I34" s="377"/>
      <c r="J34" s="295">
        <v>474.91343189307776</v>
      </c>
      <c r="K34" s="169"/>
      <c r="L34" s="295">
        <v>-52.66422034835891</v>
      </c>
      <c r="M34" s="169"/>
      <c r="N34" s="295">
        <v>0</v>
      </c>
      <c r="O34" s="169"/>
      <c r="P34" s="295">
        <v>0.500805119344534</v>
      </c>
      <c r="Q34" s="169"/>
      <c r="R34" s="295">
        <v>0</v>
      </c>
      <c r="S34" s="169"/>
      <c r="T34" s="295">
        <v>422.7500166640633</v>
      </c>
    </row>
    <row r="35" spans="5:20" s="363" customFormat="1" ht="12" customHeight="1">
      <c r="E35" s="363" t="s">
        <v>74</v>
      </c>
      <c r="H35" s="377"/>
      <c r="I35" s="377"/>
      <c r="J35" s="295">
        <v>2865.813209</v>
      </c>
      <c r="K35" s="169"/>
      <c r="L35" s="295">
        <v>376.0191659999998</v>
      </c>
      <c r="M35" s="169"/>
      <c r="N35" s="295">
        <v>0</v>
      </c>
      <c r="O35" s="169"/>
      <c r="P35" s="295">
        <v>-143.63433674973385</v>
      </c>
      <c r="Q35" s="169"/>
      <c r="R35" s="295">
        <v>0</v>
      </c>
      <c r="S35" s="169"/>
      <c r="T35" s="295">
        <v>3098.198038250266</v>
      </c>
    </row>
    <row r="36" spans="3:20" s="363" customFormat="1" ht="12" customHeight="1">
      <c r="C36" s="363" t="s">
        <v>650</v>
      </c>
      <c r="E36" s="377"/>
      <c r="H36" s="377"/>
      <c r="I36" s="377"/>
      <c r="J36" s="295">
        <v>27083.035978789998</v>
      </c>
      <c r="K36" s="169"/>
      <c r="L36" s="295">
        <v>470.5636030715558</v>
      </c>
      <c r="M36" s="169"/>
      <c r="N36" s="295">
        <v>-6947.975735037197</v>
      </c>
      <c r="O36" s="169"/>
      <c r="P36" s="295">
        <v>-284.0351137243603</v>
      </c>
      <c r="Q36" s="169"/>
      <c r="R36" s="295">
        <v>1.3500311979441904E-13</v>
      </c>
      <c r="S36" s="169"/>
      <c r="T36" s="295">
        <v>20321.588733099998</v>
      </c>
    </row>
    <row r="37" spans="5:20" s="363" customFormat="1" ht="12" customHeight="1">
      <c r="E37" s="377" t="s">
        <v>636</v>
      </c>
      <c r="H37" s="377"/>
      <c r="I37" s="377"/>
      <c r="J37" s="295">
        <v>0</v>
      </c>
      <c r="K37" s="169"/>
      <c r="L37" s="295">
        <v>0</v>
      </c>
      <c r="M37" s="169"/>
      <c r="N37" s="295">
        <v>0</v>
      </c>
      <c r="O37" s="169"/>
      <c r="P37" s="295">
        <v>0</v>
      </c>
      <c r="Q37" s="169"/>
      <c r="R37" s="295">
        <v>0</v>
      </c>
      <c r="S37" s="169"/>
      <c r="T37" s="295">
        <v>0</v>
      </c>
    </row>
    <row r="38" spans="5:20" s="363" customFormat="1" ht="12" customHeight="1">
      <c r="E38" s="377" t="s">
        <v>637</v>
      </c>
      <c r="H38" s="377"/>
      <c r="I38" s="377"/>
      <c r="J38" s="295">
        <v>26939.5</v>
      </c>
      <c r="K38" s="169"/>
      <c r="L38" s="295">
        <v>333.42277844135583</v>
      </c>
      <c r="M38" s="169"/>
      <c r="N38" s="295">
        <v>-6938.834322872531</v>
      </c>
      <c r="O38" s="169"/>
      <c r="P38" s="295">
        <v>-545.458455568827</v>
      </c>
      <c r="Q38" s="169"/>
      <c r="R38" s="295">
        <v>1.3500311979441904E-13</v>
      </c>
      <c r="S38" s="169"/>
      <c r="T38" s="295">
        <v>19788.63</v>
      </c>
    </row>
    <row r="39" spans="5:20" s="363" customFormat="1" ht="12" customHeight="1">
      <c r="E39" s="377"/>
      <c r="F39" s="363" t="s">
        <v>536</v>
      </c>
      <c r="H39" s="385"/>
      <c r="I39" s="385"/>
      <c r="J39" s="295">
        <v>26734.1</v>
      </c>
      <c r="K39" s="169"/>
      <c r="L39" s="295">
        <v>490.99841906135583</v>
      </c>
      <c r="M39" s="169"/>
      <c r="N39" s="295">
        <v>-6924.85645068013</v>
      </c>
      <c r="O39" s="169"/>
      <c r="P39" s="295">
        <v>-544.501968381227</v>
      </c>
      <c r="Q39" s="169"/>
      <c r="R39" s="295">
        <v>0</v>
      </c>
      <c r="S39" s="169"/>
      <c r="T39" s="295">
        <v>19755.74</v>
      </c>
    </row>
    <row r="40" spans="5:20" s="363" customFormat="1" ht="12" customHeight="1">
      <c r="E40" s="377"/>
      <c r="F40" s="363" t="s">
        <v>215</v>
      </c>
      <c r="H40" s="385"/>
      <c r="I40" s="385"/>
      <c r="J40" s="295">
        <v>205.4</v>
      </c>
      <c r="K40" s="169"/>
      <c r="L40" s="295">
        <v>-157.57564062000003</v>
      </c>
      <c r="M40" s="169"/>
      <c r="N40" s="295">
        <v>-13.97787219240009</v>
      </c>
      <c r="O40" s="169"/>
      <c r="P40" s="295">
        <v>-0.956487187599999</v>
      </c>
      <c r="Q40" s="169"/>
      <c r="R40" s="295">
        <v>1.3500311979441904E-13</v>
      </c>
      <c r="S40" s="169"/>
      <c r="T40" s="295">
        <v>32.89</v>
      </c>
    </row>
    <row r="41" spans="5:20" s="363" customFormat="1" ht="12" customHeight="1">
      <c r="E41" s="377" t="s">
        <v>438</v>
      </c>
      <c r="H41" s="377"/>
      <c r="I41" s="377"/>
      <c r="J41" s="295">
        <v>72.23597878999996</v>
      </c>
      <c r="K41" s="169"/>
      <c r="L41" s="295">
        <v>-206.22917536980003</v>
      </c>
      <c r="M41" s="169"/>
      <c r="N41" s="295">
        <v>-9.141412164666658</v>
      </c>
      <c r="O41" s="169"/>
      <c r="P41" s="295">
        <v>261.42334184446673</v>
      </c>
      <c r="Q41" s="169"/>
      <c r="R41" s="295">
        <v>0</v>
      </c>
      <c r="S41" s="169"/>
      <c r="T41" s="295">
        <v>118.28873310000002</v>
      </c>
    </row>
    <row r="42" spans="5:20" s="363" customFormat="1" ht="12" customHeight="1">
      <c r="E42" s="377" t="s">
        <v>638</v>
      </c>
      <c r="H42" s="377"/>
      <c r="I42" s="377"/>
      <c r="J42" s="295">
        <v>71.3</v>
      </c>
      <c r="K42" s="169"/>
      <c r="L42" s="295">
        <v>343.37</v>
      </c>
      <c r="M42" s="169"/>
      <c r="N42" s="295">
        <v>0</v>
      </c>
      <c r="O42" s="169"/>
      <c r="P42" s="295">
        <v>0</v>
      </c>
      <c r="Q42" s="169"/>
      <c r="R42" s="295">
        <v>0</v>
      </c>
      <c r="S42" s="169"/>
      <c r="T42" s="295">
        <v>414.67</v>
      </c>
    </row>
    <row r="43" spans="5:20" s="363" customFormat="1" ht="12" customHeight="1">
      <c r="E43" s="377"/>
      <c r="F43" s="363" t="s">
        <v>22</v>
      </c>
      <c r="H43" s="377"/>
      <c r="I43" s="377"/>
      <c r="J43" s="295">
        <v>0</v>
      </c>
      <c r="K43" s="169"/>
      <c r="L43" s="295">
        <v>0</v>
      </c>
      <c r="M43" s="169"/>
      <c r="N43" s="295">
        <v>0</v>
      </c>
      <c r="O43" s="169"/>
      <c r="P43" s="295">
        <v>0</v>
      </c>
      <c r="Q43" s="169"/>
      <c r="R43" s="295">
        <v>0</v>
      </c>
      <c r="S43" s="169"/>
      <c r="T43" s="295">
        <v>0</v>
      </c>
    </row>
    <row r="44" spans="5:20" s="363" customFormat="1" ht="12" customHeight="1">
      <c r="E44" s="377"/>
      <c r="F44" s="363" t="s">
        <v>630</v>
      </c>
      <c r="H44" s="377"/>
      <c r="I44" s="377"/>
      <c r="J44" s="295">
        <v>0</v>
      </c>
      <c r="K44" s="169"/>
      <c r="L44" s="295">
        <v>0</v>
      </c>
      <c r="M44" s="169"/>
      <c r="N44" s="295">
        <v>0</v>
      </c>
      <c r="O44" s="169"/>
      <c r="P44" s="295">
        <v>0</v>
      </c>
      <c r="Q44" s="169"/>
      <c r="R44" s="295">
        <v>0</v>
      </c>
      <c r="S44" s="169"/>
      <c r="T44" s="295">
        <v>0</v>
      </c>
    </row>
    <row r="45" spans="6:20" s="363" customFormat="1" ht="12" customHeight="1">
      <c r="F45" s="363" t="s">
        <v>649</v>
      </c>
      <c r="H45" s="377"/>
      <c r="I45" s="377"/>
      <c r="J45" s="295">
        <v>0</v>
      </c>
      <c r="K45" s="169"/>
      <c r="L45" s="295">
        <v>0</v>
      </c>
      <c r="M45" s="169"/>
      <c r="N45" s="295">
        <v>0</v>
      </c>
      <c r="O45" s="169"/>
      <c r="P45" s="295">
        <v>0</v>
      </c>
      <c r="Q45" s="169"/>
      <c r="R45" s="295">
        <v>0</v>
      </c>
      <c r="S45" s="169"/>
      <c r="T45" s="295">
        <v>0</v>
      </c>
    </row>
    <row r="46" spans="5:20" s="363" customFormat="1" ht="12" customHeight="1">
      <c r="E46" s="377"/>
      <c r="F46" s="363" t="s">
        <v>74</v>
      </c>
      <c r="H46" s="377"/>
      <c r="I46" s="377"/>
      <c r="J46" s="295">
        <v>71.3</v>
      </c>
      <c r="K46" s="169"/>
      <c r="L46" s="295">
        <v>343.37</v>
      </c>
      <c r="M46" s="169"/>
      <c r="N46" s="295">
        <v>0</v>
      </c>
      <c r="O46" s="169"/>
      <c r="P46" s="295">
        <v>0</v>
      </c>
      <c r="Q46" s="169"/>
      <c r="R46" s="295">
        <v>0</v>
      </c>
      <c r="S46" s="169"/>
      <c r="T46" s="295">
        <v>414.67</v>
      </c>
    </row>
    <row r="47" spans="3:20" s="363" customFormat="1" ht="12" customHeight="1">
      <c r="C47" s="363" t="s">
        <v>651</v>
      </c>
      <c r="E47" s="377"/>
      <c r="H47" s="377"/>
      <c r="I47" s="377"/>
      <c r="J47" s="295">
        <v>4974.263364981421</v>
      </c>
      <c r="K47" s="169"/>
      <c r="L47" s="295">
        <v>-84.05684476549993</v>
      </c>
      <c r="M47" s="169"/>
      <c r="N47" s="295">
        <v>-745.1416402049466</v>
      </c>
      <c r="O47" s="169"/>
      <c r="P47" s="295">
        <v>-318.25703368890976</v>
      </c>
      <c r="Q47" s="169"/>
      <c r="R47" s="295">
        <v>70.0862430493811</v>
      </c>
      <c r="S47" s="169"/>
      <c r="T47" s="295">
        <v>3896.8940893714466</v>
      </c>
    </row>
    <row r="48" spans="5:20" s="363" customFormat="1" ht="12" customHeight="1">
      <c r="E48" s="377" t="s">
        <v>636</v>
      </c>
      <c r="H48" s="377"/>
      <c r="I48" s="377"/>
      <c r="J48" s="295">
        <v>0</v>
      </c>
      <c r="K48" s="169"/>
      <c r="L48" s="295">
        <v>0</v>
      </c>
      <c r="M48" s="169"/>
      <c r="N48" s="295">
        <v>0</v>
      </c>
      <c r="O48" s="169"/>
      <c r="P48" s="295">
        <v>0</v>
      </c>
      <c r="Q48" s="169"/>
      <c r="R48" s="295">
        <v>0</v>
      </c>
      <c r="S48" s="169"/>
      <c r="T48" s="295">
        <v>0</v>
      </c>
    </row>
    <row r="49" spans="5:20" s="363" customFormat="1" ht="12" customHeight="1">
      <c r="E49" s="377" t="s">
        <v>637</v>
      </c>
      <c r="H49" s="377"/>
      <c r="I49" s="377"/>
      <c r="J49" s="295">
        <v>4696.423848321421</v>
      </c>
      <c r="K49" s="169"/>
      <c r="L49" s="295">
        <v>-60.16116514999993</v>
      </c>
      <c r="M49" s="169"/>
      <c r="N49" s="295">
        <v>-744.2116724276133</v>
      </c>
      <c r="O49" s="169"/>
      <c r="P49" s="295">
        <v>-310.09640724174307</v>
      </c>
      <c r="Q49" s="169"/>
      <c r="R49" s="295">
        <v>33.4265181693811</v>
      </c>
      <c r="S49" s="169"/>
      <c r="T49" s="295">
        <v>3615.3811216714466</v>
      </c>
    </row>
    <row r="50" spans="5:20" s="363" customFormat="1" ht="12" customHeight="1">
      <c r="E50" s="377"/>
      <c r="F50" s="363" t="s">
        <v>536</v>
      </c>
      <c r="H50" s="377"/>
      <c r="I50" s="377"/>
      <c r="J50" s="295">
        <v>2881.710719703826</v>
      </c>
      <c r="K50" s="169"/>
      <c r="L50" s="295">
        <v>51.58044410999997</v>
      </c>
      <c r="M50" s="169"/>
      <c r="N50" s="295">
        <v>-702.3261783172593</v>
      </c>
      <c r="O50" s="169"/>
      <c r="P50" s="295">
        <v>-193.8116975481671</v>
      </c>
      <c r="Q50" s="169"/>
      <c r="R50" s="295">
        <v>0</v>
      </c>
      <c r="S50" s="169"/>
      <c r="T50" s="295">
        <v>2037.1532879483993</v>
      </c>
    </row>
    <row r="51" spans="5:20" s="363" customFormat="1" ht="12" customHeight="1">
      <c r="E51" s="377"/>
      <c r="F51" s="363" t="s">
        <v>215</v>
      </c>
      <c r="H51" s="377"/>
      <c r="I51" s="377"/>
      <c r="J51" s="295">
        <v>1814.7131286175959</v>
      </c>
      <c r="K51" s="169"/>
      <c r="L51" s="295">
        <v>-111.7416092599999</v>
      </c>
      <c r="M51" s="169"/>
      <c r="N51" s="295">
        <v>-41.885494110354</v>
      </c>
      <c r="O51" s="169"/>
      <c r="P51" s="295">
        <v>-116.28470969357595</v>
      </c>
      <c r="Q51" s="169"/>
      <c r="R51" s="295">
        <v>33.4265181693811</v>
      </c>
      <c r="S51" s="169"/>
      <c r="T51" s="295">
        <v>1578.227833723047</v>
      </c>
    </row>
    <row r="52" spans="5:20" s="363" customFormat="1" ht="12" customHeight="1">
      <c r="E52" s="377" t="s">
        <v>438</v>
      </c>
      <c r="H52" s="385"/>
      <c r="I52" s="385"/>
      <c r="J52" s="295">
        <v>14.939516660000002</v>
      </c>
      <c r="K52" s="169"/>
      <c r="L52" s="295">
        <v>-0.21595473550000002</v>
      </c>
      <c r="M52" s="169"/>
      <c r="N52" s="295">
        <v>-0.9299677773333337</v>
      </c>
      <c r="O52" s="169"/>
      <c r="P52" s="295">
        <v>-8.160626447166669</v>
      </c>
      <c r="Q52" s="169"/>
      <c r="R52" s="295">
        <v>0</v>
      </c>
      <c r="S52" s="169"/>
      <c r="T52" s="295">
        <v>5.6329677</v>
      </c>
    </row>
    <row r="53" spans="5:20" s="363" customFormat="1" ht="12" customHeight="1">
      <c r="E53" s="377" t="s">
        <v>638</v>
      </c>
      <c r="H53" s="385"/>
      <c r="I53" s="385"/>
      <c r="J53" s="295">
        <v>262.9</v>
      </c>
      <c r="K53" s="169"/>
      <c r="L53" s="295">
        <v>-23.67972488</v>
      </c>
      <c r="M53" s="169"/>
      <c r="N53" s="295">
        <v>0</v>
      </c>
      <c r="O53" s="169"/>
      <c r="P53" s="295">
        <v>0</v>
      </c>
      <c r="Q53" s="169"/>
      <c r="R53" s="295">
        <v>36.65972488</v>
      </c>
      <c r="S53" s="169"/>
      <c r="T53" s="295">
        <v>275.88</v>
      </c>
    </row>
    <row r="54" spans="5:20" s="363" customFormat="1" ht="12" customHeight="1">
      <c r="E54" s="377"/>
      <c r="F54" s="363" t="s">
        <v>22</v>
      </c>
      <c r="H54" s="377"/>
      <c r="I54" s="377"/>
      <c r="J54" s="295">
        <v>0</v>
      </c>
      <c r="K54" s="169"/>
      <c r="L54" s="295">
        <v>0</v>
      </c>
      <c r="M54" s="169"/>
      <c r="N54" s="295">
        <v>0</v>
      </c>
      <c r="O54" s="169"/>
      <c r="P54" s="295">
        <v>0</v>
      </c>
      <c r="Q54" s="169"/>
      <c r="R54" s="295">
        <v>0</v>
      </c>
      <c r="S54" s="169"/>
      <c r="T54" s="295">
        <v>0</v>
      </c>
    </row>
    <row r="55" spans="5:20" s="363" customFormat="1" ht="12" customHeight="1">
      <c r="E55" s="377"/>
      <c r="F55" s="363" t="s">
        <v>630</v>
      </c>
      <c r="H55" s="377"/>
      <c r="I55" s="377"/>
      <c r="J55" s="295">
        <v>0</v>
      </c>
      <c r="K55" s="169"/>
      <c r="L55" s="295">
        <v>0</v>
      </c>
      <c r="M55" s="169"/>
      <c r="N55" s="295">
        <v>0</v>
      </c>
      <c r="O55" s="169"/>
      <c r="P55" s="295">
        <v>0</v>
      </c>
      <c r="Q55" s="169"/>
      <c r="R55" s="295">
        <v>0</v>
      </c>
      <c r="S55" s="169"/>
      <c r="T55" s="295">
        <v>0</v>
      </c>
    </row>
    <row r="56" spans="6:20" s="363" customFormat="1" ht="12" customHeight="1">
      <c r="F56" s="363" t="s">
        <v>649</v>
      </c>
      <c r="H56" s="377"/>
      <c r="I56" s="377"/>
      <c r="J56" s="295">
        <v>0</v>
      </c>
      <c r="K56" s="169"/>
      <c r="L56" s="295">
        <v>0</v>
      </c>
      <c r="M56" s="169"/>
      <c r="N56" s="295">
        <v>0</v>
      </c>
      <c r="O56" s="169"/>
      <c r="P56" s="295">
        <v>0</v>
      </c>
      <c r="Q56" s="169"/>
      <c r="R56" s="295">
        <v>0</v>
      </c>
      <c r="S56" s="169"/>
      <c r="T56" s="295">
        <v>0</v>
      </c>
    </row>
    <row r="57" spans="5:20" s="363" customFormat="1" ht="12" customHeight="1">
      <c r="E57" s="377"/>
      <c r="F57" s="363" t="s">
        <v>74</v>
      </c>
      <c r="H57" s="377"/>
      <c r="I57" s="377"/>
      <c r="J57" s="295">
        <v>262.9</v>
      </c>
      <c r="K57" s="169"/>
      <c r="L57" s="295">
        <v>-23.67972488</v>
      </c>
      <c r="M57" s="169"/>
      <c r="N57" s="295">
        <v>0</v>
      </c>
      <c r="O57" s="169"/>
      <c r="P57" s="295">
        <v>0</v>
      </c>
      <c r="Q57" s="169"/>
      <c r="R57" s="295">
        <v>36.65972488</v>
      </c>
      <c r="S57" s="169"/>
      <c r="T57" s="295">
        <v>275.88</v>
      </c>
    </row>
    <row r="58" spans="2:20" s="363" customFormat="1" ht="12" customHeight="1">
      <c r="B58" s="381" t="s">
        <v>761</v>
      </c>
      <c r="C58" s="381"/>
      <c r="D58" s="381"/>
      <c r="E58" s="382"/>
      <c r="F58" s="381"/>
      <c r="G58" s="381"/>
      <c r="H58" s="382"/>
      <c r="I58" s="382"/>
      <c r="J58" s="330">
        <v>71225.42594720154</v>
      </c>
      <c r="K58" s="193"/>
      <c r="L58" s="330">
        <v>-3654.0082344071484</v>
      </c>
      <c r="M58" s="193"/>
      <c r="N58" s="330">
        <v>-5230.939392797848</v>
      </c>
      <c r="O58" s="193"/>
      <c r="P58" s="330">
        <v>791.1581272943026</v>
      </c>
      <c r="Q58" s="193"/>
      <c r="R58" s="330">
        <v>0</v>
      </c>
      <c r="S58" s="193"/>
      <c r="T58" s="330">
        <v>63131.636447290846</v>
      </c>
    </row>
    <row r="59" spans="5:20" s="363" customFormat="1" ht="12" customHeight="1">
      <c r="E59" s="377" t="s">
        <v>161</v>
      </c>
      <c r="H59" s="377"/>
      <c r="I59" s="377"/>
      <c r="J59" s="295">
        <v>33807.19188782679</v>
      </c>
      <c r="K59" s="169"/>
      <c r="L59" s="295">
        <v>2145.3767753600005</v>
      </c>
      <c r="M59" s="169"/>
      <c r="N59" s="295">
        <v>-2905.9595479491654</v>
      </c>
      <c r="O59" s="169"/>
      <c r="P59" s="295">
        <v>-1329.6216246928643</v>
      </c>
      <c r="Q59" s="169"/>
      <c r="R59" s="295">
        <v>0</v>
      </c>
      <c r="S59" s="169"/>
      <c r="T59" s="295">
        <v>31716.98749054476</v>
      </c>
    </row>
    <row r="60" spans="5:20" s="363" customFormat="1" ht="12" customHeight="1">
      <c r="E60" s="377"/>
      <c r="F60" s="363" t="s">
        <v>631</v>
      </c>
      <c r="H60" s="377"/>
      <c r="I60" s="377"/>
      <c r="J60" s="295">
        <v>30187.344603211975</v>
      </c>
      <c r="K60" s="169"/>
      <c r="L60" s="295">
        <v>1587.2415280300004</v>
      </c>
      <c r="M60" s="169"/>
      <c r="N60" s="295">
        <v>-2905.9595479491654</v>
      </c>
      <c r="O60" s="169"/>
      <c r="P60" s="295">
        <v>-1329.6216246928643</v>
      </c>
      <c r="Q60" s="169"/>
      <c r="R60" s="295">
        <v>0</v>
      </c>
      <c r="S60" s="169"/>
      <c r="T60" s="295">
        <v>27539.004958599948</v>
      </c>
    </row>
    <row r="61" spans="5:20" s="363" customFormat="1" ht="12" customHeight="1">
      <c r="E61" s="377"/>
      <c r="F61" s="363" t="s">
        <v>17</v>
      </c>
      <c r="H61" s="377"/>
      <c r="I61" s="377"/>
      <c r="J61" s="295">
        <v>3619.847284614813</v>
      </c>
      <c r="K61" s="169"/>
      <c r="L61" s="295">
        <v>558.13524733</v>
      </c>
      <c r="M61" s="169"/>
      <c r="N61" s="295">
        <v>0</v>
      </c>
      <c r="O61" s="169"/>
      <c r="P61" s="295">
        <v>0</v>
      </c>
      <c r="Q61" s="169"/>
      <c r="R61" s="295">
        <v>0</v>
      </c>
      <c r="S61" s="169"/>
      <c r="T61" s="295">
        <v>4177.982531944813</v>
      </c>
    </row>
    <row r="62" spans="5:20" s="363" customFormat="1" ht="12" customHeight="1">
      <c r="E62" s="377" t="s">
        <v>78</v>
      </c>
      <c r="H62" s="377"/>
      <c r="I62" s="377"/>
      <c r="J62" s="295">
        <v>17908.62357091155</v>
      </c>
      <c r="K62" s="169"/>
      <c r="L62" s="295">
        <v>-197.05315388999998</v>
      </c>
      <c r="M62" s="169"/>
      <c r="N62" s="295">
        <v>-2468.269396256683</v>
      </c>
      <c r="O62" s="169"/>
      <c r="P62" s="295">
        <v>-398.6701381171332</v>
      </c>
      <c r="Q62" s="169"/>
      <c r="R62" s="295">
        <v>0</v>
      </c>
      <c r="S62" s="169"/>
      <c r="T62" s="295">
        <v>14844.630882647736</v>
      </c>
    </row>
    <row r="63" spans="5:20" s="363" customFormat="1" ht="12" customHeight="1">
      <c r="E63" s="377"/>
      <c r="F63" s="363" t="s">
        <v>536</v>
      </c>
      <c r="H63" s="385"/>
      <c r="I63" s="385"/>
      <c r="J63" s="295">
        <v>14720.334298217876</v>
      </c>
      <c r="K63" s="169"/>
      <c r="L63" s="295">
        <v>-183.82818270999996</v>
      </c>
      <c r="M63" s="169"/>
      <c r="N63" s="295">
        <v>-2355.2534877148605</v>
      </c>
      <c r="O63" s="169"/>
      <c r="P63" s="295">
        <v>-382.7286917536648</v>
      </c>
      <c r="Q63" s="169"/>
      <c r="R63" s="295">
        <v>0</v>
      </c>
      <c r="S63" s="169"/>
      <c r="T63" s="295">
        <v>11798.523936039352</v>
      </c>
    </row>
    <row r="64" spans="5:20" s="363" customFormat="1" ht="12" customHeight="1">
      <c r="E64" s="377"/>
      <c r="F64" s="363" t="s">
        <v>215</v>
      </c>
      <c r="H64" s="385"/>
      <c r="I64" s="385"/>
      <c r="J64" s="295">
        <v>3188.2892726936743</v>
      </c>
      <c r="K64" s="169"/>
      <c r="L64" s="295">
        <v>-13.224971180000004</v>
      </c>
      <c r="M64" s="169"/>
      <c r="N64" s="295">
        <v>-113.01590854182288</v>
      </c>
      <c r="O64" s="169"/>
      <c r="P64" s="295">
        <v>-15.941446363468373</v>
      </c>
      <c r="Q64" s="169"/>
      <c r="R64" s="295">
        <v>0</v>
      </c>
      <c r="S64" s="169"/>
      <c r="T64" s="295">
        <v>3046.1069466083836</v>
      </c>
    </row>
    <row r="65" spans="5:20" s="363" customFormat="1" ht="12" customHeight="1">
      <c r="E65" s="377" t="s">
        <v>438</v>
      </c>
      <c r="H65" s="377"/>
      <c r="I65" s="377"/>
      <c r="J65" s="295">
        <v>724.59592928</v>
      </c>
      <c r="K65" s="169"/>
      <c r="L65" s="295">
        <v>-2842.2672059723004</v>
      </c>
      <c r="M65" s="169"/>
      <c r="N65" s="295">
        <v>143.28955140799997</v>
      </c>
      <c r="O65" s="169"/>
      <c r="P65" s="295">
        <v>2448.4498901043003</v>
      </c>
      <c r="Q65" s="169"/>
      <c r="R65" s="295">
        <v>0</v>
      </c>
      <c r="S65" s="169"/>
      <c r="T65" s="295">
        <v>474.06816481999977</v>
      </c>
    </row>
    <row r="66" spans="5:20" s="363" customFormat="1" ht="12" customHeight="1">
      <c r="E66" s="377" t="s">
        <v>81</v>
      </c>
      <c r="H66" s="377"/>
      <c r="I66" s="377"/>
      <c r="J66" s="295">
        <v>18785.014559183197</v>
      </c>
      <c r="K66" s="169"/>
      <c r="L66" s="295">
        <v>-2760.0646499048485</v>
      </c>
      <c r="M66" s="169"/>
      <c r="N66" s="295">
        <v>0</v>
      </c>
      <c r="O66" s="169"/>
      <c r="P66" s="295">
        <v>71</v>
      </c>
      <c r="Q66" s="169"/>
      <c r="R66" s="295">
        <v>0</v>
      </c>
      <c r="S66" s="169"/>
      <c r="T66" s="295">
        <v>16095.94990927835</v>
      </c>
    </row>
    <row r="67" spans="5:20" s="363" customFormat="1" ht="12" customHeight="1">
      <c r="E67" s="377"/>
      <c r="F67" s="363" t="s">
        <v>21</v>
      </c>
      <c r="H67" s="377"/>
      <c r="I67" s="377"/>
      <c r="J67" s="295">
        <v>10917.669172761458</v>
      </c>
      <c r="K67" s="169"/>
      <c r="L67" s="295">
        <v>-2498.4903300000005</v>
      </c>
      <c r="M67" s="169"/>
      <c r="N67" s="295">
        <v>0</v>
      </c>
      <c r="O67" s="169"/>
      <c r="P67" s="295">
        <v>0</v>
      </c>
      <c r="Q67" s="169"/>
      <c r="R67" s="295">
        <v>0</v>
      </c>
      <c r="S67" s="169"/>
      <c r="T67" s="295">
        <v>8419.178842761457</v>
      </c>
    </row>
    <row r="68" spans="5:20" s="363" customFormat="1" ht="12" customHeight="1">
      <c r="E68" s="377"/>
      <c r="F68" s="363" t="s">
        <v>22</v>
      </c>
      <c r="H68" s="377"/>
      <c r="I68" s="377"/>
      <c r="J68" s="295">
        <v>159.66020263</v>
      </c>
      <c r="K68" s="169"/>
      <c r="L68" s="295">
        <v>21.52956</v>
      </c>
      <c r="M68" s="169"/>
      <c r="N68" s="295">
        <v>0</v>
      </c>
      <c r="O68" s="169"/>
      <c r="P68" s="295">
        <v>0</v>
      </c>
      <c r="Q68" s="169"/>
      <c r="R68" s="295">
        <v>0</v>
      </c>
      <c r="S68" s="169"/>
      <c r="T68" s="295">
        <v>181.18976263</v>
      </c>
    </row>
    <row r="69" spans="5:20" s="363" customFormat="1" ht="12" customHeight="1">
      <c r="E69" s="377"/>
      <c r="F69" s="363" t="s">
        <v>630</v>
      </c>
      <c r="H69" s="377"/>
      <c r="I69" s="377"/>
      <c r="J69" s="295">
        <v>159.66020263</v>
      </c>
      <c r="K69" s="169"/>
      <c r="L69" s="295">
        <v>21.52956</v>
      </c>
      <c r="M69" s="169"/>
      <c r="N69" s="295">
        <v>0</v>
      </c>
      <c r="O69" s="169"/>
      <c r="P69" s="295">
        <v>0</v>
      </c>
      <c r="Q69" s="169"/>
      <c r="R69" s="295">
        <v>0</v>
      </c>
      <c r="S69" s="169"/>
      <c r="T69" s="295">
        <v>181.18976263</v>
      </c>
    </row>
    <row r="70" spans="5:20" s="363" customFormat="1" ht="12" customHeight="1">
      <c r="E70" s="377"/>
      <c r="F70" s="363" t="s">
        <v>649</v>
      </c>
      <c r="H70" s="377"/>
      <c r="I70" s="377"/>
      <c r="J70" s="295">
        <v>0</v>
      </c>
      <c r="K70" s="169"/>
      <c r="L70" s="295">
        <v>0</v>
      </c>
      <c r="M70" s="169"/>
      <c r="N70" s="295">
        <v>0</v>
      </c>
      <c r="O70" s="169"/>
      <c r="P70" s="295">
        <v>0</v>
      </c>
      <c r="Q70" s="169"/>
      <c r="R70" s="295">
        <v>0</v>
      </c>
      <c r="S70" s="169"/>
      <c r="T70" s="295">
        <v>0</v>
      </c>
    </row>
    <row r="71" spans="2:20" s="363" customFormat="1" ht="12" customHeight="1">
      <c r="B71" s="364"/>
      <c r="C71" s="364"/>
      <c r="D71" s="364"/>
      <c r="E71" s="364"/>
      <c r="F71" s="364" t="s">
        <v>74</v>
      </c>
      <c r="H71" s="377"/>
      <c r="I71" s="377"/>
      <c r="J71" s="295">
        <v>7707.68518379174</v>
      </c>
      <c r="K71" s="169"/>
      <c r="L71" s="295">
        <v>-283.103879904848</v>
      </c>
      <c r="M71" s="169"/>
      <c r="N71" s="295">
        <v>0</v>
      </c>
      <c r="O71" s="169"/>
      <c r="P71" s="295">
        <v>71</v>
      </c>
      <c r="Q71" s="169"/>
      <c r="R71" s="295">
        <v>0</v>
      </c>
      <c r="S71" s="169"/>
      <c r="T71" s="295">
        <v>7495.581303886893</v>
      </c>
    </row>
    <row r="72" spans="6:20" s="363" customFormat="1" ht="12" customHeight="1">
      <c r="F72" s="363" t="s">
        <v>24</v>
      </c>
      <c r="H72" s="377"/>
      <c r="I72" s="377"/>
      <c r="J72" s="295">
        <v>0</v>
      </c>
      <c r="K72" s="169"/>
      <c r="L72" s="295">
        <v>0</v>
      </c>
      <c r="M72" s="169"/>
      <c r="N72" s="295">
        <v>0</v>
      </c>
      <c r="O72" s="169"/>
      <c r="P72" s="295">
        <v>0</v>
      </c>
      <c r="Q72" s="169"/>
      <c r="R72" s="295">
        <v>0</v>
      </c>
      <c r="S72" s="169"/>
      <c r="T72" s="295">
        <v>0</v>
      </c>
    </row>
    <row r="73" spans="2:20" s="363" customFormat="1" ht="12" customHeight="1">
      <c r="B73" s="333"/>
      <c r="C73" s="333"/>
      <c r="D73" s="333"/>
      <c r="E73" s="333"/>
      <c r="F73" s="333"/>
      <c r="G73" s="333"/>
      <c r="H73" s="333"/>
      <c r="I73" s="333"/>
      <c r="J73" s="295"/>
      <c r="K73" s="169"/>
      <c r="L73" s="295"/>
      <c r="M73" s="169"/>
      <c r="N73" s="295"/>
      <c r="O73" s="169"/>
      <c r="P73" s="295"/>
      <c r="Q73" s="169"/>
      <c r="R73" s="295"/>
      <c r="S73" s="169"/>
      <c r="T73" s="295"/>
    </row>
    <row r="74" spans="2:20" s="363" customFormat="1" ht="12" customHeight="1">
      <c r="B74" s="363" t="s">
        <v>629</v>
      </c>
      <c r="H74" s="377"/>
      <c r="I74" s="377"/>
      <c r="J74" s="295">
        <v>187122.0045265134</v>
      </c>
      <c r="K74" s="169"/>
      <c r="L74" s="295">
        <v>-6338.105664282568</v>
      </c>
      <c r="M74" s="169"/>
      <c r="N74" s="295">
        <v>-654.51124673164</v>
      </c>
      <c r="O74" s="169"/>
      <c r="P74" s="295">
        <v>-7033.2013217434</v>
      </c>
      <c r="Q74" s="169"/>
      <c r="R74" s="295">
        <v>-0.8962300806471478</v>
      </c>
      <c r="S74" s="169"/>
      <c r="T74" s="295">
        <v>173095.29006367511</v>
      </c>
    </row>
    <row r="75" spans="8:20" s="363" customFormat="1" ht="12" customHeight="1">
      <c r="H75" s="377"/>
      <c r="I75" s="377"/>
      <c r="J75" s="295"/>
      <c r="K75" s="169"/>
      <c r="L75" s="295"/>
      <c r="M75" s="169"/>
      <c r="N75" s="295"/>
      <c r="O75" s="169"/>
      <c r="P75" s="295"/>
      <c r="Q75" s="169"/>
      <c r="R75" s="295"/>
      <c r="S75" s="169"/>
      <c r="T75" s="295"/>
    </row>
    <row r="76" spans="2:20" s="363" customFormat="1" ht="12" customHeight="1">
      <c r="B76" s="381" t="s">
        <v>759</v>
      </c>
      <c r="C76" s="381"/>
      <c r="D76" s="382"/>
      <c r="E76" s="382"/>
      <c r="F76" s="381"/>
      <c r="G76" s="381"/>
      <c r="H76" s="382"/>
      <c r="I76" s="382"/>
      <c r="J76" s="330">
        <v>2893.9606994005385</v>
      </c>
      <c r="K76" s="193"/>
      <c r="L76" s="330">
        <v>76.00072404220393</v>
      </c>
      <c r="M76" s="193"/>
      <c r="N76" s="330">
        <v>32.1</v>
      </c>
      <c r="O76" s="193"/>
      <c r="P76" s="330">
        <v>-0.1</v>
      </c>
      <c r="Q76" s="193"/>
      <c r="R76" s="330">
        <v>-0.002922124740366877</v>
      </c>
      <c r="S76" s="193"/>
      <c r="T76" s="330">
        <v>3001.958501318002</v>
      </c>
    </row>
    <row r="77" spans="4:20" s="363" customFormat="1" ht="12" customHeight="1">
      <c r="D77" s="377"/>
      <c r="E77" s="377" t="s">
        <v>78</v>
      </c>
      <c r="H77" s="377"/>
      <c r="I77" s="377"/>
      <c r="J77" s="295">
        <v>1953.9979484765915</v>
      </c>
      <c r="K77" s="169"/>
      <c r="L77" s="295">
        <v>0.8367470000000026</v>
      </c>
      <c r="M77" s="169"/>
      <c r="N77" s="295">
        <v>32.1</v>
      </c>
      <c r="O77" s="169"/>
      <c r="P77" s="295">
        <v>0</v>
      </c>
      <c r="Q77" s="169"/>
      <c r="R77" s="295">
        <v>-0.0012117612782631682</v>
      </c>
      <c r="S77" s="169"/>
      <c r="T77" s="295">
        <v>1986.9334837153133</v>
      </c>
    </row>
    <row r="78" spans="4:20" s="363" customFormat="1" ht="12" customHeight="1">
      <c r="D78" s="377"/>
      <c r="E78" s="377"/>
      <c r="F78" s="363" t="s">
        <v>215</v>
      </c>
      <c r="H78" s="377"/>
      <c r="I78" s="377"/>
      <c r="J78" s="295">
        <v>1953.9979484765915</v>
      </c>
      <c r="K78" s="169"/>
      <c r="L78" s="295">
        <v>0.8367470000000026</v>
      </c>
      <c r="M78" s="169"/>
      <c r="N78" s="295">
        <v>32.1</v>
      </c>
      <c r="O78" s="169"/>
      <c r="P78" s="295">
        <v>0</v>
      </c>
      <c r="Q78" s="169"/>
      <c r="R78" s="295">
        <v>-0.0012117612782631682</v>
      </c>
      <c r="S78" s="169"/>
      <c r="T78" s="295">
        <v>1986.9334837153133</v>
      </c>
    </row>
    <row r="79" spans="5:20" s="363" customFormat="1" ht="12" customHeight="1">
      <c r="E79" s="377" t="s">
        <v>438</v>
      </c>
      <c r="H79" s="377"/>
      <c r="I79" s="377"/>
      <c r="J79" s="295">
        <v>0</v>
      </c>
      <c r="K79" s="169"/>
      <c r="L79" s="295">
        <v>0</v>
      </c>
      <c r="M79" s="169"/>
      <c r="N79" s="295">
        <v>0</v>
      </c>
      <c r="O79" s="169"/>
      <c r="P79" s="295">
        <v>0</v>
      </c>
      <c r="Q79" s="169"/>
      <c r="R79" s="295">
        <v>0</v>
      </c>
      <c r="S79" s="169"/>
      <c r="T79" s="295">
        <v>0</v>
      </c>
    </row>
    <row r="80" spans="5:20" s="363" customFormat="1" ht="12" customHeight="1">
      <c r="E80" s="377" t="s">
        <v>81</v>
      </c>
      <c r="H80" s="377"/>
      <c r="I80" s="377"/>
      <c r="J80" s="295">
        <v>939.962750923947</v>
      </c>
      <c r="K80" s="169"/>
      <c r="L80" s="295">
        <v>75.16397704220392</v>
      </c>
      <c r="M80" s="169"/>
      <c r="N80" s="295">
        <v>0</v>
      </c>
      <c r="O80" s="169"/>
      <c r="P80" s="295">
        <v>-0.1</v>
      </c>
      <c r="Q80" s="169"/>
      <c r="R80" s="295">
        <v>-0.001710363462103709</v>
      </c>
      <c r="S80" s="169"/>
      <c r="T80" s="295">
        <v>1015.0250176026889</v>
      </c>
    </row>
    <row r="81" spans="5:20" s="363" customFormat="1" ht="12" customHeight="1">
      <c r="E81" s="377"/>
      <c r="F81" s="363" t="s">
        <v>21</v>
      </c>
      <c r="H81" s="385"/>
      <c r="I81" s="385"/>
      <c r="J81" s="295">
        <v>0</v>
      </c>
      <c r="K81" s="169"/>
      <c r="L81" s="295">
        <v>0</v>
      </c>
      <c r="M81" s="169"/>
      <c r="N81" s="295">
        <v>0</v>
      </c>
      <c r="O81" s="169"/>
      <c r="P81" s="295">
        <v>0</v>
      </c>
      <c r="Q81" s="169"/>
      <c r="R81" s="295">
        <v>0</v>
      </c>
      <c r="S81" s="169"/>
      <c r="T81" s="295">
        <v>0</v>
      </c>
    </row>
    <row r="82" spans="5:20" s="363" customFormat="1" ht="12" customHeight="1">
      <c r="E82" s="377"/>
      <c r="F82" s="363" t="s">
        <v>630</v>
      </c>
      <c r="H82" s="385"/>
      <c r="I82" s="385"/>
      <c r="J82" s="295">
        <v>0</v>
      </c>
      <c r="K82" s="169"/>
      <c r="L82" s="295">
        <v>0</v>
      </c>
      <c r="M82" s="169"/>
      <c r="N82" s="295">
        <v>0</v>
      </c>
      <c r="O82" s="169"/>
      <c r="P82" s="295">
        <v>0</v>
      </c>
      <c r="Q82" s="169"/>
      <c r="R82" s="295">
        <v>0</v>
      </c>
      <c r="S82" s="169"/>
      <c r="T82" s="295">
        <v>0</v>
      </c>
    </row>
    <row r="83" spans="5:20" s="363" customFormat="1" ht="12" customHeight="1">
      <c r="E83" s="377"/>
      <c r="F83" s="363" t="s">
        <v>649</v>
      </c>
      <c r="H83" s="377"/>
      <c r="I83" s="377"/>
      <c r="J83" s="295">
        <v>0</v>
      </c>
      <c r="K83" s="169"/>
      <c r="L83" s="295">
        <v>0</v>
      </c>
      <c r="M83" s="169"/>
      <c r="N83" s="295">
        <v>0</v>
      </c>
      <c r="O83" s="169"/>
      <c r="P83" s="295">
        <v>0</v>
      </c>
      <c r="Q83" s="169"/>
      <c r="R83" s="295">
        <v>0</v>
      </c>
      <c r="S83" s="169"/>
      <c r="T83" s="295">
        <v>0</v>
      </c>
    </row>
    <row r="84" spans="5:20" s="363" customFormat="1" ht="12" customHeight="1">
      <c r="E84" s="377"/>
      <c r="F84" s="363" t="s">
        <v>22</v>
      </c>
      <c r="H84" s="377"/>
      <c r="I84" s="377"/>
      <c r="J84" s="295">
        <v>939.962750923947</v>
      </c>
      <c r="K84" s="169"/>
      <c r="L84" s="295">
        <v>75.16397704220392</v>
      </c>
      <c r="M84" s="169"/>
      <c r="N84" s="295">
        <v>0</v>
      </c>
      <c r="O84" s="169"/>
      <c r="P84" s="295">
        <v>-0.1</v>
      </c>
      <c r="Q84" s="169"/>
      <c r="R84" s="295">
        <v>-0.001710363462103709</v>
      </c>
      <c r="S84" s="169"/>
      <c r="T84" s="295">
        <v>1015.0250176026889</v>
      </c>
    </row>
    <row r="85" spans="5:20" s="363" customFormat="1" ht="12" customHeight="1">
      <c r="E85" s="377"/>
      <c r="F85" s="363" t="s">
        <v>630</v>
      </c>
      <c r="H85" s="385"/>
      <c r="I85" s="385"/>
      <c r="J85" s="295">
        <v>0</v>
      </c>
      <c r="K85" s="169"/>
      <c r="L85" s="295">
        <v>0</v>
      </c>
      <c r="M85" s="169"/>
      <c r="N85" s="295">
        <v>0</v>
      </c>
      <c r="O85" s="169"/>
      <c r="P85" s="295">
        <v>0</v>
      </c>
      <c r="Q85" s="169"/>
      <c r="R85" s="295">
        <v>0</v>
      </c>
      <c r="S85" s="169"/>
      <c r="T85" s="295">
        <v>0</v>
      </c>
    </row>
    <row r="86" spans="5:20" s="363" customFormat="1" ht="12" customHeight="1">
      <c r="E86" s="377"/>
      <c r="F86" s="363" t="s">
        <v>649</v>
      </c>
      <c r="H86" s="385"/>
      <c r="I86" s="385"/>
      <c r="J86" s="295">
        <v>939.962750923947</v>
      </c>
      <c r="K86" s="169"/>
      <c r="L86" s="295">
        <v>75.16397704220392</v>
      </c>
      <c r="M86" s="169"/>
      <c r="N86" s="295">
        <v>0</v>
      </c>
      <c r="O86" s="169"/>
      <c r="P86" s="295">
        <v>-0.1</v>
      </c>
      <c r="Q86" s="169"/>
      <c r="R86" s="295">
        <v>-0.001710363462103709</v>
      </c>
      <c r="S86" s="169"/>
      <c r="T86" s="295">
        <v>1015.0250176026889</v>
      </c>
    </row>
    <row r="87" spans="2:20" s="363" customFormat="1" ht="12" customHeight="1">
      <c r="B87" s="381" t="s">
        <v>760</v>
      </c>
      <c r="C87" s="381"/>
      <c r="D87" s="381"/>
      <c r="E87" s="382"/>
      <c r="F87" s="381"/>
      <c r="G87" s="381"/>
      <c r="H87" s="382"/>
      <c r="I87" s="382"/>
      <c r="J87" s="330">
        <v>24510.739761632514</v>
      </c>
      <c r="K87" s="193"/>
      <c r="L87" s="330">
        <v>-3474.808419020106</v>
      </c>
      <c r="M87" s="193"/>
      <c r="N87" s="330">
        <v>652.1816645072456</v>
      </c>
      <c r="O87" s="193"/>
      <c r="P87" s="330">
        <v>1694.480297293286</v>
      </c>
      <c r="Q87" s="193"/>
      <c r="R87" s="330">
        <v>0.05253418398306353</v>
      </c>
      <c r="S87" s="193"/>
      <c r="T87" s="330">
        <v>23382.645838596916</v>
      </c>
    </row>
    <row r="88" spans="2:20" s="363" customFormat="1" ht="12" customHeight="1">
      <c r="B88" s="377"/>
      <c r="C88" s="377" t="s">
        <v>647</v>
      </c>
      <c r="D88" s="377"/>
      <c r="E88" s="377"/>
      <c r="H88" s="377"/>
      <c r="I88" s="377"/>
      <c r="J88" s="295">
        <v>344.4</v>
      </c>
      <c r="K88" s="169"/>
      <c r="L88" s="295">
        <v>5</v>
      </c>
      <c r="M88" s="169"/>
      <c r="N88" s="295">
        <v>0</v>
      </c>
      <c r="O88" s="169"/>
      <c r="P88" s="295">
        <v>-3.8</v>
      </c>
      <c r="Q88" s="169"/>
      <c r="R88" s="295">
        <v>-1.1546319456101628E-14</v>
      </c>
      <c r="S88" s="169"/>
      <c r="T88" s="295">
        <v>345.6</v>
      </c>
    </row>
    <row r="89" spans="2:20" s="363" customFormat="1" ht="12" customHeight="1">
      <c r="B89" s="377"/>
      <c r="C89" s="377"/>
      <c r="D89" s="377"/>
      <c r="E89" s="377" t="s">
        <v>78</v>
      </c>
      <c r="H89" s="377"/>
      <c r="I89" s="377"/>
      <c r="J89" s="295">
        <v>2.7</v>
      </c>
      <c r="K89" s="169"/>
      <c r="L89" s="295">
        <v>0</v>
      </c>
      <c r="M89" s="169"/>
      <c r="N89" s="295">
        <v>0</v>
      </c>
      <c r="O89" s="169"/>
      <c r="P89" s="295">
        <v>0</v>
      </c>
      <c r="Q89" s="169"/>
      <c r="R89" s="295">
        <v>0</v>
      </c>
      <c r="S89" s="169"/>
      <c r="T89" s="295">
        <v>2.7</v>
      </c>
    </row>
    <row r="90" spans="5:20" s="363" customFormat="1" ht="12" customHeight="1">
      <c r="E90" s="364" t="s">
        <v>438</v>
      </c>
      <c r="H90" s="377"/>
      <c r="I90" s="377"/>
      <c r="J90" s="295">
        <v>0</v>
      </c>
      <c r="K90" s="169"/>
      <c r="L90" s="295">
        <v>0</v>
      </c>
      <c r="M90" s="169"/>
      <c r="N90" s="295">
        <v>0</v>
      </c>
      <c r="O90" s="169"/>
      <c r="P90" s="295">
        <v>0</v>
      </c>
      <c r="Q90" s="169"/>
      <c r="R90" s="295">
        <v>0</v>
      </c>
      <c r="S90" s="169"/>
      <c r="T90" s="295">
        <v>0</v>
      </c>
    </row>
    <row r="91" spans="5:20" s="363" customFormat="1" ht="12" customHeight="1">
      <c r="E91" s="377" t="s">
        <v>81</v>
      </c>
      <c r="H91" s="377"/>
      <c r="I91" s="377"/>
      <c r="J91" s="295">
        <v>341.7</v>
      </c>
      <c r="K91" s="169"/>
      <c r="L91" s="295">
        <v>5</v>
      </c>
      <c r="M91" s="169"/>
      <c r="N91" s="295">
        <v>0</v>
      </c>
      <c r="O91" s="169"/>
      <c r="P91" s="295">
        <v>-3.8</v>
      </c>
      <c r="Q91" s="169"/>
      <c r="R91" s="295">
        <v>-1.1546319456101628E-14</v>
      </c>
      <c r="S91" s="169"/>
      <c r="T91" s="295">
        <v>342.9</v>
      </c>
    </row>
    <row r="92" spans="5:20" s="363" customFormat="1" ht="12" customHeight="1">
      <c r="E92" s="377"/>
      <c r="F92" s="363" t="s">
        <v>22</v>
      </c>
      <c r="H92" s="377"/>
      <c r="I92" s="377"/>
      <c r="J92" s="295">
        <v>0</v>
      </c>
      <c r="K92" s="169"/>
      <c r="L92" s="295">
        <v>0</v>
      </c>
      <c r="M92" s="169"/>
      <c r="N92" s="295">
        <v>0</v>
      </c>
      <c r="O92" s="169"/>
      <c r="P92" s="295">
        <v>0</v>
      </c>
      <c r="Q92" s="169"/>
      <c r="R92" s="295">
        <v>0</v>
      </c>
      <c r="S92" s="169"/>
      <c r="T92" s="295">
        <v>0</v>
      </c>
    </row>
    <row r="93" spans="5:20" s="363" customFormat="1" ht="12" customHeight="1">
      <c r="E93" s="377"/>
      <c r="F93" s="363" t="s">
        <v>630</v>
      </c>
      <c r="H93" s="377"/>
      <c r="I93" s="377"/>
      <c r="J93" s="295">
        <v>0</v>
      </c>
      <c r="K93" s="169"/>
      <c r="L93" s="295">
        <v>0</v>
      </c>
      <c r="M93" s="169"/>
      <c r="N93" s="295">
        <v>0</v>
      </c>
      <c r="O93" s="169"/>
      <c r="P93" s="295">
        <v>0</v>
      </c>
      <c r="Q93" s="169"/>
      <c r="R93" s="295">
        <v>0</v>
      </c>
      <c r="S93" s="169"/>
      <c r="T93" s="295">
        <v>0</v>
      </c>
    </row>
    <row r="94" spans="5:20" s="363" customFormat="1" ht="12" customHeight="1">
      <c r="E94" s="377"/>
      <c r="F94" s="363" t="s">
        <v>649</v>
      </c>
      <c r="H94" s="377"/>
      <c r="I94" s="377"/>
      <c r="J94" s="295">
        <v>0</v>
      </c>
      <c r="K94" s="169"/>
      <c r="L94" s="295">
        <v>0</v>
      </c>
      <c r="M94" s="169"/>
      <c r="N94" s="295">
        <v>0</v>
      </c>
      <c r="O94" s="169"/>
      <c r="P94" s="295">
        <v>0</v>
      </c>
      <c r="Q94" s="169"/>
      <c r="R94" s="295">
        <v>0</v>
      </c>
      <c r="S94" s="169"/>
      <c r="T94" s="295">
        <v>0</v>
      </c>
    </row>
    <row r="95" spans="5:20" s="363" customFormat="1" ht="12" customHeight="1">
      <c r="E95" s="377"/>
      <c r="F95" s="363" t="s">
        <v>23</v>
      </c>
      <c r="H95" s="377"/>
      <c r="I95" s="377"/>
      <c r="J95" s="295">
        <v>148.5</v>
      </c>
      <c r="K95" s="169"/>
      <c r="L95" s="295">
        <v>-3.5</v>
      </c>
      <c r="M95" s="169"/>
      <c r="N95" s="295">
        <v>0</v>
      </c>
      <c r="O95" s="169"/>
      <c r="P95" s="295">
        <v>-2.8</v>
      </c>
      <c r="Q95" s="169"/>
      <c r="R95" s="295">
        <v>-1.1546319456101628E-14</v>
      </c>
      <c r="S95" s="169"/>
      <c r="T95" s="295">
        <v>142.2</v>
      </c>
    </row>
    <row r="96" spans="5:20" s="363" customFormat="1" ht="12" customHeight="1">
      <c r="E96" s="377"/>
      <c r="F96" s="363" t="s">
        <v>25</v>
      </c>
      <c r="H96" s="377"/>
      <c r="I96" s="377"/>
      <c r="J96" s="295">
        <v>3.2</v>
      </c>
      <c r="K96" s="169"/>
      <c r="L96" s="295">
        <v>8.5</v>
      </c>
      <c r="M96" s="169"/>
      <c r="N96" s="295">
        <v>0</v>
      </c>
      <c r="O96" s="169"/>
      <c r="P96" s="295">
        <v>0</v>
      </c>
      <c r="Q96" s="169"/>
      <c r="R96" s="295">
        <v>0</v>
      </c>
      <c r="S96" s="169"/>
      <c r="T96" s="295">
        <v>11.7</v>
      </c>
    </row>
    <row r="97" spans="5:20" s="363" customFormat="1" ht="12" customHeight="1">
      <c r="E97" s="377"/>
      <c r="F97" s="363" t="s">
        <v>630</v>
      </c>
      <c r="H97" s="385"/>
      <c r="I97" s="385"/>
      <c r="J97" s="295">
        <v>3.2</v>
      </c>
      <c r="K97" s="169"/>
      <c r="L97" s="295">
        <v>8.5</v>
      </c>
      <c r="M97" s="169"/>
      <c r="N97" s="295">
        <v>0</v>
      </c>
      <c r="O97" s="169"/>
      <c r="P97" s="295">
        <v>0</v>
      </c>
      <c r="Q97" s="169"/>
      <c r="R97" s="295">
        <v>0</v>
      </c>
      <c r="S97" s="169"/>
      <c r="T97" s="295">
        <v>11.7</v>
      </c>
    </row>
    <row r="98" spans="5:20" s="363" customFormat="1" ht="12" customHeight="1">
      <c r="E98" s="377"/>
      <c r="F98" s="363" t="s">
        <v>649</v>
      </c>
      <c r="H98" s="385"/>
      <c r="I98" s="385"/>
      <c r="J98" s="295">
        <v>0</v>
      </c>
      <c r="K98" s="169"/>
      <c r="L98" s="295">
        <v>0</v>
      </c>
      <c r="M98" s="169"/>
      <c r="N98" s="295">
        <v>0</v>
      </c>
      <c r="O98" s="169"/>
      <c r="P98" s="295">
        <v>0</v>
      </c>
      <c r="Q98" s="169"/>
      <c r="R98" s="295">
        <v>0</v>
      </c>
      <c r="S98" s="169"/>
      <c r="T98" s="295">
        <v>0</v>
      </c>
    </row>
    <row r="99" spans="5:20" s="363" customFormat="1" ht="12" customHeight="1">
      <c r="E99" s="377"/>
      <c r="F99" s="363" t="s">
        <v>646</v>
      </c>
      <c r="H99" s="377"/>
      <c r="I99" s="377"/>
      <c r="J99" s="295">
        <v>190</v>
      </c>
      <c r="K99" s="169"/>
      <c r="L99" s="295">
        <v>0</v>
      </c>
      <c r="M99" s="169"/>
      <c r="N99" s="295">
        <v>0</v>
      </c>
      <c r="O99" s="169"/>
      <c r="P99" s="295">
        <v>-1</v>
      </c>
      <c r="Q99" s="169"/>
      <c r="R99" s="295">
        <v>0</v>
      </c>
      <c r="S99" s="169"/>
      <c r="T99" s="295">
        <v>189</v>
      </c>
    </row>
    <row r="100" spans="2:20" s="363" customFormat="1" ht="12" customHeight="1">
      <c r="B100" s="377"/>
      <c r="C100" s="377" t="s">
        <v>648</v>
      </c>
      <c r="D100" s="377"/>
      <c r="E100" s="377"/>
      <c r="H100" s="377"/>
      <c r="I100" s="377"/>
      <c r="J100" s="295">
        <v>24166.339761632513</v>
      </c>
      <c r="K100" s="169"/>
      <c r="L100" s="295">
        <v>-3479.808419020106</v>
      </c>
      <c r="M100" s="169"/>
      <c r="N100" s="295">
        <v>652.1816645072456</v>
      </c>
      <c r="O100" s="169"/>
      <c r="P100" s="295">
        <v>1698.280297293286</v>
      </c>
      <c r="Q100" s="169"/>
      <c r="R100" s="295">
        <v>0.05253418398307508</v>
      </c>
      <c r="S100" s="169"/>
      <c r="T100" s="295">
        <v>23037.045838596918</v>
      </c>
    </row>
    <row r="101" spans="2:20" s="363" customFormat="1" ht="12" customHeight="1">
      <c r="B101" s="377"/>
      <c r="C101" s="377"/>
      <c r="D101" s="377"/>
      <c r="E101" s="377" t="s">
        <v>161</v>
      </c>
      <c r="H101" s="377"/>
      <c r="I101" s="377"/>
      <c r="J101" s="295">
        <v>6082.173372822517</v>
      </c>
      <c r="K101" s="169"/>
      <c r="L101" s="295">
        <v>426.4046486824616</v>
      </c>
      <c r="M101" s="169"/>
      <c r="N101" s="295">
        <v>-0.020139255167123338</v>
      </c>
      <c r="O101" s="169"/>
      <c r="P101" s="295">
        <v>-853.1001981370406</v>
      </c>
      <c r="Q101" s="169"/>
      <c r="R101" s="295">
        <v>0</v>
      </c>
      <c r="S101" s="169"/>
      <c r="T101" s="295">
        <v>5655.457684112771</v>
      </c>
    </row>
    <row r="102" spans="5:20" s="363" customFormat="1" ht="12" customHeight="1">
      <c r="E102" s="377" t="s">
        <v>78</v>
      </c>
      <c r="H102" s="377"/>
      <c r="I102" s="377"/>
      <c r="J102" s="295">
        <v>3495.547144914731</v>
      </c>
      <c r="K102" s="169"/>
      <c r="L102" s="295">
        <v>-389.1400833121088</v>
      </c>
      <c r="M102" s="169"/>
      <c r="N102" s="295">
        <v>-64.76260325071755</v>
      </c>
      <c r="O102" s="169"/>
      <c r="P102" s="295">
        <v>-160.9730706769887</v>
      </c>
      <c r="Q102" s="169"/>
      <c r="R102" s="295">
        <v>0.014008489244920153</v>
      </c>
      <c r="S102" s="169"/>
      <c r="T102" s="295">
        <v>2880.6853961641605</v>
      </c>
    </row>
    <row r="103" spans="5:20" s="363" customFormat="1" ht="12" customHeight="1">
      <c r="E103" s="377"/>
      <c r="F103" s="363" t="s">
        <v>536</v>
      </c>
      <c r="H103" s="377"/>
      <c r="I103" s="377"/>
      <c r="J103" s="295">
        <v>1204.8300149147306</v>
      </c>
      <c r="K103" s="169"/>
      <c r="L103" s="295">
        <v>10.934115687891229</v>
      </c>
      <c r="M103" s="169"/>
      <c r="N103" s="295">
        <v>-61.86260325071754</v>
      </c>
      <c r="O103" s="169"/>
      <c r="P103" s="295">
        <v>-160.9730706769887</v>
      </c>
      <c r="Q103" s="169"/>
      <c r="R103" s="295">
        <v>0</v>
      </c>
      <c r="S103" s="169"/>
      <c r="T103" s="295">
        <v>992.9284566749155</v>
      </c>
    </row>
    <row r="104" spans="5:20" s="363" customFormat="1" ht="12" customHeight="1">
      <c r="E104" s="377"/>
      <c r="F104" s="363" t="s">
        <v>215</v>
      </c>
      <c r="H104" s="377"/>
      <c r="I104" s="377"/>
      <c r="J104" s="235">
        <v>2290.71713</v>
      </c>
      <c r="K104" s="235"/>
      <c r="L104" s="235">
        <v>-400.074199</v>
      </c>
      <c r="M104" s="235"/>
      <c r="N104" s="235">
        <v>-2.9</v>
      </c>
      <c r="O104" s="235"/>
      <c r="P104" s="235">
        <v>0</v>
      </c>
      <c r="Q104" s="235"/>
      <c r="R104" s="235">
        <v>0.014008489244920153</v>
      </c>
      <c r="S104" s="235"/>
      <c r="T104" s="235">
        <v>1887.7569394892448</v>
      </c>
    </row>
    <row r="105" spans="5:20" s="363" customFormat="1" ht="12" customHeight="1">
      <c r="E105" s="377" t="s">
        <v>438</v>
      </c>
      <c r="H105" s="385"/>
      <c r="I105" s="385"/>
      <c r="J105" s="235">
        <v>2578.0399813800027</v>
      </c>
      <c r="K105" s="235"/>
      <c r="L105" s="235">
        <v>-2456.585988180459</v>
      </c>
      <c r="M105" s="235"/>
      <c r="N105" s="235">
        <v>716.9644070131303</v>
      </c>
      <c r="O105" s="235"/>
      <c r="P105" s="235">
        <v>2440.953566107315</v>
      </c>
      <c r="Q105" s="235"/>
      <c r="R105" s="235">
        <v>0</v>
      </c>
      <c r="S105" s="235"/>
      <c r="T105" s="235">
        <v>3279.371966319989</v>
      </c>
    </row>
    <row r="106" spans="5:20" s="363" customFormat="1" ht="12" customHeight="1">
      <c r="E106" s="377" t="s">
        <v>81</v>
      </c>
      <c r="H106" s="385"/>
      <c r="I106" s="385"/>
      <c r="J106" s="235">
        <v>12010.57926251526</v>
      </c>
      <c r="K106" s="235"/>
      <c r="L106" s="235">
        <v>-1060.48699621</v>
      </c>
      <c r="M106" s="235"/>
      <c r="N106" s="235">
        <v>0</v>
      </c>
      <c r="O106" s="235"/>
      <c r="P106" s="235">
        <v>271.4</v>
      </c>
      <c r="Q106" s="235"/>
      <c r="R106" s="235">
        <v>0.038525694738154925</v>
      </c>
      <c r="S106" s="235"/>
      <c r="T106" s="235">
        <v>11221.530792</v>
      </c>
    </row>
    <row r="107" spans="5:20" s="363" customFormat="1" ht="12" customHeight="1">
      <c r="E107" s="377"/>
      <c r="F107" s="363" t="s">
        <v>22</v>
      </c>
      <c r="H107" s="377"/>
      <c r="I107" s="377"/>
      <c r="J107" s="235">
        <v>11750.87926251526</v>
      </c>
      <c r="K107" s="235"/>
      <c r="L107" s="235">
        <v>-1013.1869962099998</v>
      </c>
      <c r="M107" s="235"/>
      <c r="N107" s="235">
        <v>0</v>
      </c>
      <c r="O107" s="235"/>
      <c r="P107" s="235">
        <v>271.4</v>
      </c>
      <c r="Q107" s="235"/>
      <c r="R107" s="235">
        <v>0.038525694738154925</v>
      </c>
      <c r="S107" s="235"/>
      <c r="T107" s="235">
        <v>11009.130792</v>
      </c>
    </row>
    <row r="108" spans="5:20" s="363" customFormat="1" ht="12" customHeight="1">
      <c r="E108" s="377"/>
      <c r="F108" s="363" t="s">
        <v>630</v>
      </c>
      <c r="H108" s="377"/>
      <c r="I108" s="377"/>
      <c r="J108" s="235">
        <v>1698.95576521</v>
      </c>
      <c r="K108" s="235"/>
      <c r="L108" s="235">
        <v>328.17268178999996</v>
      </c>
      <c r="M108" s="235"/>
      <c r="N108" s="235">
        <v>0</v>
      </c>
      <c r="O108" s="235"/>
      <c r="P108" s="235">
        <v>0</v>
      </c>
      <c r="Q108" s="235"/>
      <c r="R108" s="235">
        <v>-0.00033299999984137685</v>
      </c>
      <c r="S108" s="235"/>
      <c r="T108" s="235">
        <v>2027.128114</v>
      </c>
    </row>
    <row r="109" spans="5:20" s="363" customFormat="1" ht="12" customHeight="1">
      <c r="E109" s="377"/>
      <c r="F109" s="363" t="s">
        <v>649</v>
      </c>
      <c r="H109" s="377"/>
      <c r="I109" s="377"/>
      <c r="J109" s="235">
        <v>10051.92349730526</v>
      </c>
      <c r="K109" s="235"/>
      <c r="L109" s="235">
        <v>-1341.3596779999998</v>
      </c>
      <c r="M109" s="235"/>
      <c r="N109" s="235">
        <v>0</v>
      </c>
      <c r="O109" s="235"/>
      <c r="P109" s="235">
        <v>271.4</v>
      </c>
      <c r="Q109" s="235"/>
      <c r="R109" s="235">
        <v>0.0388586947379963</v>
      </c>
      <c r="S109" s="235"/>
      <c r="T109" s="235">
        <v>8982.002677999999</v>
      </c>
    </row>
    <row r="110" spans="5:20" s="363" customFormat="1" ht="12" customHeight="1">
      <c r="E110" s="377"/>
      <c r="F110" s="363" t="s">
        <v>74</v>
      </c>
      <c r="H110" s="377"/>
      <c r="I110" s="377"/>
      <c r="J110" s="235">
        <v>259.7</v>
      </c>
      <c r="K110" s="235"/>
      <c r="L110" s="235">
        <v>-47.3</v>
      </c>
      <c r="M110" s="235"/>
      <c r="N110" s="235">
        <v>0</v>
      </c>
      <c r="O110" s="235"/>
      <c r="P110" s="235">
        <v>0</v>
      </c>
      <c r="Q110" s="235"/>
      <c r="R110" s="235">
        <v>0</v>
      </c>
      <c r="S110" s="235"/>
      <c r="T110" s="235">
        <v>212.4</v>
      </c>
    </row>
    <row r="111" spans="2:20" s="363" customFormat="1" ht="12" customHeight="1">
      <c r="B111" s="377"/>
      <c r="C111" s="377"/>
      <c r="D111" s="377"/>
      <c r="E111" s="377"/>
      <c r="F111" s="363" t="s">
        <v>25</v>
      </c>
      <c r="H111" s="377"/>
      <c r="I111" s="377"/>
      <c r="J111" s="235">
        <v>0</v>
      </c>
      <c r="K111" s="235"/>
      <c r="L111" s="235">
        <v>0</v>
      </c>
      <c r="M111" s="235"/>
      <c r="N111" s="235">
        <v>0</v>
      </c>
      <c r="O111" s="235"/>
      <c r="P111" s="235">
        <v>0</v>
      </c>
      <c r="Q111" s="235"/>
      <c r="R111" s="235">
        <v>0</v>
      </c>
      <c r="S111" s="235"/>
      <c r="T111" s="235">
        <v>0</v>
      </c>
    </row>
    <row r="112" spans="2:20" s="363" customFormat="1" ht="12" customHeight="1">
      <c r="B112" s="381" t="s">
        <v>761</v>
      </c>
      <c r="C112" s="381"/>
      <c r="D112" s="381"/>
      <c r="E112" s="382"/>
      <c r="F112" s="381"/>
      <c r="G112" s="381"/>
      <c r="H112" s="382"/>
      <c r="I112" s="382"/>
      <c r="J112" s="331">
        <v>159717.30406548033</v>
      </c>
      <c r="K112" s="331"/>
      <c r="L112" s="331">
        <v>-2939.297969304666</v>
      </c>
      <c r="M112" s="331"/>
      <c r="N112" s="331">
        <v>-1338.7929112388856</v>
      </c>
      <c r="O112" s="331"/>
      <c r="P112" s="331">
        <v>-8727.581619036686</v>
      </c>
      <c r="Q112" s="331"/>
      <c r="R112" s="331">
        <v>-0.9458421398898444</v>
      </c>
      <c r="S112" s="331"/>
      <c r="T112" s="331">
        <v>146710.6857237602</v>
      </c>
    </row>
    <row r="113" spans="5:20" s="363" customFormat="1" ht="12" customHeight="1">
      <c r="E113" s="377" t="s">
        <v>161</v>
      </c>
      <c r="H113" s="377"/>
      <c r="I113" s="377"/>
      <c r="J113" s="235">
        <v>101882.49749018566</v>
      </c>
      <c r="K113" s="235"/>
      <c r="L113" s="235">
        <v>3313.6509993160066</v>
      </c>
      <c r="M113" s="235"/>
      <c r="N113" s="235">
        <v>-1377.7102171307406</v>
      </c>
      <c r="O113" s="235"/>
      <c r="P113" s="235">
        <v>-9897.87179559336</v>
      </c>
      <c r="Q113" s="235"/>
      <c r="R113" s="235">
        <v>-0.008124000009587462</v>
      </c>
      <c r="S113" s="235"/>
      <c r="T113" s="235">
        <v>93920.55835277756</v>
      </c>
    </row>
    <row r="114" spans="5:20" s="363" customFormat="1" ht="12" customHeight="1">
      <c r="E114" s="377"/>
      <c r="F114" s="363" t="s">
        <v>631</v>
      </c>
      <c r="H114" s="377"/>
      <c r="I114" s="377"/>
      <c r="J114" s="235">
        <v>98963.50734518566</v>
      </c>
      <c r="K114" s="235"/>
      <c r="L114" s="235">
        <v>2667.5674363160065</v>
      </c>
      <c r="M114" s="235"/>
      <c r="N114" s="235">
        <v>-1377.7102171307406</v>
      </c>
      <c r="O114" s="235"/>
      <c r="P114" s="235">
        <v>-9966.971795593361</v>
      </c>
      <c r="Q114" s="235"/>
      <c r="R114" s="235">
        <v>0</v>
      </c>
      <c r="S114" s="235"/>
      <c r="T114" s="235">
        <v>90286.39276877757</v>
      </c>
    </row>
    <row r="115" spans="5:20" s="363" customFormat="1" ht="12" customHeight="1">
      <c r="E115" s="377"/>
      <c r="F115" s="363" t="s">
        <v>17</v>
      </c>
      <c r="H115" s="377"/>
      <c r="I115" s="377"/>
      <c r="J115" s="235">
        <v>2918.9901449999998</v>
      </c>
      <c r="K115" s="235"/>
      <c r="L115" s="235">
        <v>646.0835630000003</v>
      </c>
      <c r="M115" s="235"/>
      <c r="N115" s="235">
        <v>0</v>
      </c>
      <c r="O115" s="235"/>
      <c r="P115" s="235">
        <v>69.1</v>
      </c>
      <c r="Q115" s="235"/>
      <c r="R115" s="235">
        <v>-0.008124000009587462</v>
      </c>
      <c r="S115" s="235"/>
      <c r="T115" s="235">
        <v>3634.1655839999903</v>
      </c>
    </row>
    <row r="116" spans="5:20" s="363" customFormat="1" ht="12" customHeight="1">
      <c r="E116" s="377" t="s">
        <v>78</v>
      </c>
      <c r="H116" s="377"/>
      <c r="I116" s="377"/>
      <c r="J116" s="235">
        <v>16534.89708450034</v>
      </c>
      <c r="K116" s="235"/>
      <c r="L116" s="235">
        <v>340.0734036970015</v>
      </c>
      <c r="M116" s="235"/>
      <c r="N116" s="235">
        <v>-525.7978838307552</v>
      </c>
      <c r="O116" s="235"/>
      <c r="P116" s="235">
        <v>-1046.5498234433262</v>
      </c>
      <c r="Q116" s="235"/>
      <c r="R116" s="235">
        <v>-0.16603372550441975</v>
      </c>
      <c r="S116" s="235"/>
      <c r="T116" s="235">
        <v>15302.456747197753</v>
      </c>
    </row>
    <row r="117" spans="5:20" s="363" customFormat="1" ht="12" customHeight="1">
      <c r="E117" s="377"/>
      <c r="F117" s="363" t="s">
        <v>536</v>
      </c>
      <c r="H117" s="377"/>
      <c r="I117" s="377"/>
      <c r="J117" s="235">
        <v>8615.119517461226</v>
      </c>
      <c r="K117" s="235"/>
      <c r="L117" s="235">
        <v>680.7377116970015</v>
      </c>
      <c r="M117" s="235"/>
      <c r="N117" s="235">
        <v>-316.9978838307552</v>
      </c>
      <c r="O117" s="235"/>
      <c r="P117" s="235">
        <v>-1056.5498234433262</v>
      </c>
      <c r="Q117" s="235"/>
      <c r="R117" s="235">
        <v>0</v>
      </c>
      <c r="S117" s="235"/>
      <c r="T117" s="235">
        <v>7922.309521884146</v>
      </c>
    </row>
    <row r="118" spans="5:20" s="363" customFormat="1" ht="12" customHeight="1">
      <c r="E118" s="377"/>
      <c r="F118" s="363" t="s">
        <v>215</v>
      </c>
      <c r="H118" s="385"/>
      <c r="I118" s="385"/>
      <c r="J118" s="235">
        <v>7919.777567039113</v>
      </c>
      <c r="K118" s="235"/>
      <c r="L118" s="235">
        <v>-340.664308</v>
      </c>
      <c r="M118" s="235"/>
      <c r="N118" s="235">
        <v>-208.8</v>
      </c>
      <c r="O118" s="235"/>
      <c r="P118" s="235">
        <v>10</v>
      </c>
      <c r="Q118" s="235"/>
      <c r="R118" s="235">
        <v>-0.16603372550441975</v>
      </c>
      <c r="S118" s="235"/>
      <c r="T118" s="235">
        <v>7380.147225313608</v>
      </c>
    </row>
    <row r="119" spans="5:20" s="363" customFormat="1" ht="12" customHeight="1">
      <c r="E119" s="377" t="s">
        <v>438</v>
      </c>
      <c r="H119" s="385"/>
      <c r="I119" s="385"/>
      <c r="J119" s="235">
        <v>949.5370793399999</v>
      </c>
      <c r="K119" s="235"/>
      <c r="L119" s="235">
        <v>-2831.79111297261</v>
      </c>
      <c r="M119" s="235"/>
      <c r="N119" s="235">
        <v>564.71518972261</v>
      </c>
      <c r="O119" s="235"/>
      <c r="P119" s="235">
        <v>2126.54</v>
      </c>
      <c r="Q119" s="235"/>
      <c r="R119" s="235">
        <v>0</v>
      </c>
      <c r="S119" s="235"/>
      <c r="T119" s="235">
        <v>809.00115609</v>
      </c>
    </row>
    <row r="120" spans="5:20" s="363" customFormat="1" ht="12" customHeight="1">
      <c r="E120" s="377" t="s">
        <v>81</v>
      </c>
      <c r="H120" s="377"/>
      <c r="I120" s="377"/>
      <c r="J120" s="235">
        <v>40350.37241145433</v>
      </c>
      <c r="K120" s="235"/>
      <c r="L120" s="235">
        <v>-3761.2312593450642</v>
      </c>
      <c r="M120" s="235"/>
      <c r="N120" s="235">
        <v>0</v>
      </c>
      <c r="O120" s="235"/>
      <c r="P120" s="235">
        <v>90.3</v>
      </c>
      <c r="Q120" s="235"/>
      <c r="R120" s="235">
        <v>-0.7716844143758372</v>
      </c>
      <c r="S120" s="235"/>
      <c r="T120" s="235">
        <v>36678.66946769489</v>
      </c>
    </row>
    <row r="121" spans="5:20" s="363" customFormat="1" ht="12" customHeight="1">
      <c r="E121" s="377"/>
      <c r="F121" s="363" t="s">
        <v>21</v>
      </c>
      <c r="H121" s="377"/>
      <c r="I121" s="377"/>
      <c r="J121" s="235">
        <v>13481.615119774206</v>
      </c>
      <c r="K121" s="235"/>
      <c r="L121" s="235">
        <v>-4143.286319175064</v>
      </c>
      <c r="M121" s="235"/>
      <c r="N121" s="235">
        <v>0</v>
      </c>
      <c r="O121" s="235"/>
      <c r="P121" s="235">
        <v>0</v>
      </c>
      <c r="Q121" s="235"/>
      <c r="R121" s="235">
        <v>0.024876899998790947</v>
      </c>
      <c r="S121" s="235"/>
      <c r="T121" s="235">
        <v>9338.353677499139</v>
      </c>
    </row>
    <row r="122" spans="5:20" s="363" customFormat="1" ht="12" customHeight="1">
      <c r="E122" s="377"/>
      <c r="F122" s="363" t="s">
        <v>630</v>
      </c>
      <c r="H122" s="377"/>
      <c r="I122" s="377"/>
      <c r="J122" s="235">
        <v>12314.143119774206</v>
      </c>
      <c r="K122" s="235"/>
      <c r="L122" s="235">
        <v>-3974.297238175064</v>
      </c>
      <c r="M122" s="235"/>
      <c r="N122" s="235">
        <v>0</v>
      </c>
      <c r="O122" s="235"/>
      <c r="P122" s="235">
        <v>0</v>
      </c>
      <c r="Q122" s="235"/>
      <c r="R122" s="235">
        <v>0.024876899998844237</v>
      </c>
      <c r="S122" s="235"/>
      <c r="T122" s="235">
        <v>8339.870758499139</v>
      </c>
    </row>
    <row r="123" spans="5:20" s="363" customFormat="1" ht="12" customHeight="1">
      <c r="E123" s="377"/>
      <c r="F123" s="363" t="s">
        <v>649</v>
      </c>
      <c r="H123" s="377"/>
      <c r="I123" s="377"/>
      <c r="J123" s="235">
        <v>1167.472</v>
      </c>
      <c r="K123" s="235"/>
      <c r="L123" s="235">
        <v>-168.989081</v>
      </c>
      <c r="M123" s="235"/>
      <c r="N123" s="235">
        <v>0</v>
      </c>
      <c r="O123" s="235"/>
      <c r="P123" s="235">
        <v>0</v>
      </c>
      <c r="Q123" s="235"/>
      <c r="R123" s="235">
        <v>-5.3290705182007514E-14</v>
      </c>
      <c r="S123" s="235"/>
      <c r="T123" s="235">
        <v>998.482919</v>
      </c>
    </row>
    <row r="124" spans="5:20" s="363" customFormat="1" ht="12" customHeight="1">
      <c r="E124" s="377"/>
      <c r="F124" s="363" t="s">
        <v>22</v>
      </c>
      <c r="H124" s="377"/>
      <c r="I124" s="377"/>
      <c r="J124" s="235">
        <v>26868.757291680122</v>
      </c>
      <c r="K124" s="235"/>
      <c r="L124" s="235">
        <v>382.0550598299999</v>
      </c>
      <c r="M124" s="235"/>
      <c r="N124" s="235">
        <v>0</v>
      </c>
      <c r="O124" s="235"/>
      <c r="P124" s="235">
        <v>90.3</v>
      </c>
      <c r="Q124" s="235"/>
      <c r="R124" s="235">
        <v>-0.7965613143746282</v>
      </c>
      <c r="S124" s="235"/>
      <c r="T124" s="235">
        <v>27340.315790195753</v>
      </c>
    </row>
    <row r="125" spans="2:20" s="363" customFormat="1" ht="12" customHeight="1">
      <c r="B125" s="364"/>
      <c r="C125" s="364"/>
      <c r="D125" s="364"/>
      <c r="E125" s="365"/>
      <c r="F125" s="364" t="s">
        <v>630</v>
      </c>
      <c r="H125" s="377"/>
      <c r="I125" s="377"/>
      <c r="J125" s="235">
        <v>2848.14832468</v>
      </c>
      <c r="K125" s="235"/>
      <c r="L125" s="235">
        <v>78.17333182999992</v>
      </c>
      <c r="M125" s="235"/>
      <c r="N125" s="235">
        <v>0</v>
      </c>
      <c r="O125" s="235"/>
      <c r="P125" s="235">
        <v>0</v>
      </c>
      <c r="Q125" s="235"/>
      <c r="R125" s="235">
        <v>-0.0004169999997287732</v>
      </c>
      <c r="S125" s="235"/>
      <c r="T125" s="235">
        <v>2926.32123951</v>
      </c>
    </row>
    <row r="126" spans="2:20" s="363" customFormat="1" ht="12" customHeight="1">
      <c r="B126" s="364"/>
      <c r="C126" s="364"/>
      <c r="D126" s="364"/>
      <c r="E126" s="365"/>
      <c r="F126" s="364" t="s">
        <v>649</v>
      </c>
      <c r="H126" s="377"/>
      <c r="I126" s="377"/>
      <c r="J126" s="235">
        <v>24020.608967000124</v>
      </c>
      <c r="K126" s="235"/>
      <c r="L126" s="235">
        <v>303.88172799999995</v>
      </c>
      <c r="M126" s="235"/>
      <c r="N126" s="235">
        <v>0</v>
      </c>
      <c r="O126" s="235"/>
      <c r="P126" s="235">
        <v>90.3</v>
      </c>
      <c r="Q126" s="235"/>
      <c r="R126" s="235">
        <v>-0.7961443143748994</v>
      </c>
      <c r="S126" s="235"/>
      <c r="T126" s="235">
        <v>24413.99455068575</v>
      </c>
    </row>
    <row r="127" spans="6:20" s="363" customFormat="1" ht="12" customHeight="1">
      <c r="F127" s="363" t="s">
        <v>25</v>
      </c>
      <c r="H127" s="377"/>
      <c r="I127" s="377"/>
      <c r="J127" s="235">
        <v>0</v>
      </c>
      <c r="K127" s="235"/>
      <c r="L127" s="235">
        <v>0</v>
      </c>
      <c r="M127" s="235"/>
      <c r="N127" s="235">
        <v>0</v>
      </c>
      <c r="O127" s="235"/>
      <c r="P127" s="235">
        <v>0</v>
      </c>
      <c r="Q127" s="235"/>
      <c r="R127" s="235">
        <v>0</v>
      </c>
      <c r="S127" s="235"/>
      <c r="T127" s="235">
        <v>0</v>
      </c>
    </row>
    <row r="128" spans="2:20" s="364" customFormat="1" ht="12" customHeight="1">
      <c r="B128" s="383"/>
      <c r="C128" s="383"/>
      <c r="D128" s="383"/>
      <c r="E128" s="383"/>
      <c r="F128" s="383"/>
      <c r="G128" s="383"/>
      <c r="H128" s="383"/>
      <c r="I128" s="383"/>
      <c r="J128" s="236"/>
      <c r="K128" s="236"/>
      <c r="L128" s="236"/>
      <c r="M128" s="236"/>
      <c r="N128" s="236"/>
      <c r="O128" s="236"/>
      <c r="P128" s="236"/>
      <c r="Q128" s="236"/>
      <c r="R128" s="236"/>
      <c r="S128" s="236"/>
      <c r="T128" s="236"/>
    </row>
    <row r="129" spans="10:20" s="333" customFormat="1" ht="12" customHeight="1">
      <c r="J129" s="331"/>
      <c r="K129" s="331"/>
      <c r="L129" s="331"/>
      <c r="M129" s="331"/>
      <c r="N129" s="331"/>
      <c r="O129" s="331"/>
      <c r="P129" s="331"/>
      <c r="Q129" s="331"/>
      <c r="R129" s="331"/>
      <c r="S129" s="331"/>
      <c r="T129" s="331"/>
    </row>
    <row r="130" spans="2:20" s="363" customFormat="1" ht="12" customHeight="1">
      <c r="B130" s="384" t="s">
        <v>444</v>
      </c>
      <c r="C130" s="319" t="s">
        <v>632</v>
      </c>
      <c r="D130" s="319"/>
      <c r="E130" s="319"/>
      <c r="F130" s="319"/>
      <c r="G130" s="319"/>
      <c r="H130" s="319"/>
      <c r="I130" s="319"/>
      <c r="J130" s="295"/>
      <c r="K130" s="169"/>
      <c r="L130" s="295"/>
      <c r="M130" s="169"/>
      <c r="N130" s="295"/>
      <c r="O130" s="169"/>
      <c r="P130" s="295"/>
      <c r="Q130" s="169"/>
      <c r="R130" s="295"/>
      <c r="S130" s="169"/>
      <c r="T130" s="295"/>
    </row>
    <row r="131" spans="2:20" s="363" customFormat="1" ht="12" customHeight="1">
      <c r="B131" s="319"/>
      <c r="C131" s="319" t="s">
        <v>633</v>
      </c>
      <c r="D131" s="319"/>
      <c r="E131" s="319"/>
      <c r="F131" s="319"/>
      <c r="G131" s="319"/>
      <c r="H131" s="319"/>
      <c r="I131" s="319"/>
      <c r="J131" s="330"/>
      <c r="K131" s="193"/>
      <c r="L131" s="330"/>
      <c r="M131" s="193"/>
      <c r="N131" s="330"/>
      <c r="O131" s="193"/>
      <c r="P131" s="330"/>
      <c r="Q131" s="193"/>
      <c r="R131" s="330"/>
      <c r="S131" s="193"/>
      <c r="T131" s="330"/>
    </row>
    <row r="132" spans="2:20" s="363" customFormat="1" ht="12" customHeight="1">
      <c r="B132" s="319"/>
      <c r="C132" s="319" t="s">
        <v>785</v>
      </c>
      <c r="D132" s="319"/>
      <c r="E132" s="319"/>
      <c r="F132" s="319"/>
      <c r="G132" s="319"/>
      <c r="H132" s="319"/>
      <c r="I132" s="319"/>
      <c r="J132" s="330"/>
      <c r="K132" s="193"/>
      <c r="L132" s="330"/>
      <c r="M132" s="193"/>
      <c r="N132" s="330"/>
      <c r="O132" s="193"/>
      <c r="P132" s="330"/>
      <c r="Q132" s="193"/>
      <c r="R132" s="330"/>
      <c r="S132" s="193"/>
      <c r="T132" s="330"/>
    </row>
    <row r="133" spans="2:20" s="363" customFormat="1" ht="12" customHeight="1">
      <c r="B133" s="335"/>
      <c r="C133" s="335" t="s">
        <v>639</v>
      </c>
      <c r="D133" s="335"/>
      <c r="E133" s="335"/>
      <c r="F133" s="335"/>
      <c r="G133" s="334"/>
      <c r="H133" s="334"/>
      <c r="I133" s="334"/>
      <c r="J133" s="295"/>
      <c r="K133" s="169"/>
      <c r="L133" s="295"/>
      <c r="M133" s="169"/>
      <c r="N133" s="295"/>
      <c r="O133" s="169"/>
      <c r="P133" s="295"/>
      <c r="Q133" s="169"/>
      <c r="R133" s="295"/>
      <c r="S133" s="169"/>
      <c r="T133" s="295"/>
    </row>
    <row r="134" spans="2:20" s="363" customFormat="1" ht="12" customHeight="1">
      <c r="B134" s="258" t="s">
        <v>762</v>
      </c>
      <c r="C134" s="258"/>
      <c r="J134" s="295"/>
      <c r="K134" s="169"/>
      <c r="L134" s="295"/>
      <c r="M134" s="169"/>
      <c r="N134" s="295"/>
      <c r="O134" s="169"/>
      <c r="P134" s="295"/>
      <c r="Q134" s="169"/>
      <c r="R134" s="295"/>
      <c r="S134" s="169"/>
      <c r="T134" s="295"/>
    </row>
    <row r="135" spans="2:20" s="363" customFormat="1" ht="12" customHeight="1">
      <c r="B135" s="380" t="s">
        <v>763</v>
      </c>
      <c r="C135" s="335"/>
      <c r="D135" s="335"/>
      <c r="E135" s="335"/>
      <c r="F135" s="335"/>
      <c r="G135" s="334"/>
      <c r="H135" s="334"/>
      <c r="I135" s="334"/>
      <c r="J135" s="295"/>
      <c r="K135" s="169"/>
      <c r="L135" s="295"/>
      <c r="M135" s="169"/>
      <c r="N135" s="295"/>
      <c r="O135" s="169"/>
      <c r="P135" s="295"/>
      <c r="Q135" s="169"/>
      <c r="R135" s="295"/>
      <c r="S135" s="169"/>
      <c r="T135" s="295"/>
    </row>
    <row r="136" spans="2:20" s="334" customFormat="1" ht="12" customHeight="1">
      <c r="B136" s="335"/>
      <c r="C136" s="335"/>
      <c r="D136" s="335"/>
      <c r="E136" s="335"/>
      <c r="F136" s="335"/>
      <c r="J136" s="320"/>
      <c r="K136" s="320"/>
      <c r="L136" s="320"/>
      <c r="M136" s="320"/>
      <c r="N136" s="320"/>
      <c r="O136" s="320"/>
      <c r="P136" s="320"/>
      <c r="Q136" s="320"/>
      <c r="R136" s="321"/>
      <c r="S136" s="321"/>
      <c r="T136" s="321"/>
    </row>
    <row r="137" spans="2:20" s="334" customFormat="1" ht="12" customHeight="1">
      <c r="B137" s="335"/>
      <c r="C137" s="335"/>
      <c r="D137" s="335"/>
      <c r="E137" s="335"/>
      <c r="F137" s="335"/>
      <c r="J137" s="320"/>
      <c r="K137" s="320"/>
      <c r="L137" s="320"/>
      <c r="M137" s="320"/>
      <c r="N137" s="320"/>
      <c r="O137" s="320"/>
      <c r="P137" s="320"/>
      <c r="Q137" s="320"/>
      <c r="R137" s="321"/>
      <c r="S137" s="321"/>
      <c r="T137" s="321"/>
    </row>
    <row r="138" spans="2:20" s="334" customFormat="1" ht="12" customHeight="1">
      <c r="B138" s="335"/>
      <c r="C138" s="335"/>
      <c r="D138" s="335"/>
      <c r="E138" s="335"/>
      <c r="F138" s="335"/>
      <c r="J138" s="320"/>
      <c r="K138" s="320"/>
      <c r="L138" s="320"/>
      <c r="M138" s="320"/>
      <c r="N138" s="320"/>
      <c r="O138" s="320"/>
      <c r="P138" s="320"/>
      <c r="Q138" s="320"/>
      <c r="R138" s="321"/>
      <c r="S138" s="321"/>
      <c r="T138" s="321"/>
    </row>
    <row r="139" spans="2:20" s="334" customFormat="1" ht="12" customHeight="1">
      <c r="B139" s="335"/>
      <c r="C139" s="335"/>
      <c r="D139" s="335"/>
      <c r="E139" s="335"/>
      <c r="F139" s="335"/>
      <c r="J139" s="320"/>
      <c r="K139" s="320"/>
      <c r="L139" s="320"/>
      <c r="M139" s="320"/>
      <c r="N139" s="320"/>
      <c r="O139" s="320"/>
      <c r="P139" s="320"/>
      <c r="Q139" s="320"/>
      <c r="R139" s="321"/>
      <c r="S139" s="321"/>
      <c r="T139" s="321"/>
    </row>
    <row r="140" spans="2:20" s="334" customFormat="1" ht="12" customHeight="1">
      <c r="B140" s="335"/>
      <c r="C140" s="335"/>
      <c r="D140" s="335"/>
      <c r="E140" s="335"/>
      <c r="F140" s="335"/>
      <c r="J140" s="320"/>
      <c r="K140" s="320"/>
      <c r="L140" s="320"/>
      <c r="M140" s="320"/>
      <c r="N140" s="320"/>
      <c r="O140" s="320"/>
      <c r="P140" s="320"/>
      <c r="Q140" s="320"/>
      <c r="R140" s="321"/>
      <c r="S140" s="321"/>
      <c r="T140" s="321"/>
    </row>
    <row r="141" spans="2:20" s="334" customFormat="1" ht="12" customHeight="1">
      <c r="B141" s="335"/>
      <c r="C141" s="335"/>
      <c r="D141" s="335"/>
      <c r="E141" s="335"/>
      <c r="F141" s="335"/>
      <c r="J141" s="320"/>
      <c r="K141" s="320"/>
      <c r="L141" s="320"/>
      <c r="M141" s="320"/>
      <c r="N141" s="320"/>
      <c r="O141" s="320"/>
      <c r="P141" s="320"/>
      <c r="Q141" s="320"/>
      <c r="R141" s="321"/>
      <c r="S141" s="321"/>
      <c r="T141" s="321"/>
    </row>
    <row r="142" spans="2:20" s="334" customFormat="1" ht="12" customHeight="1">
      <c r="B142" s="335"/>
      <c r="C142" s="335"/>
      <c r="D142" s="335"/>
      <c r="E142" s="335"/>
      <c r="F142" s="335"/>
      <c r="J142" s="320"/>
      <c r="K142" s="320"/>
      <c r="L142" s="320"/>
      <c r="M142" s="320"/>
      <c r="N142" s="320"/>
      <c r="O142" s="320"/>
      <c r="P142" s="320"/>
      <c r="Q142" s="320"/>
      <c r="R142" s="321"/>
      <c r="S142" s="321"/>
      <c r="T142" s="321"/>
    </row>
    <row r="143" spans="2:20" s="334" customFormat="1" ht="12" customHeight="1">
      <c r="B143" s="335"/>
      <c r="C143" s="335"/>
      <c r="D143" s="335"/>
      <c r="E143" s="335"/>
      <c r="F143" s="335"/>
      <c r="J143" s="320"/>
      <c r="K143" s="320"/>
      <c r="L143" s="320"/>
      <c r="M143" s="320"/>
      <c r="N143" s="320"/>
      <c r="O143" s="320"/>
      <c r="P143" s="320"/>
      <c r="Q143" s="320"/>
      <c r="R143" s="321"/>
      <c r="S143" s="321"/>
      <c r="T143" s="321"/>
    </row>
    <row r="144" spans="2:20" s="334" customFormat="1" ht="12" customHeight="1">
      <c r="B144" s="335"/>
      <c r="C144" s="335"/>
      <c r="D144" s="335"/>
      <c r="E144" s="335"/>
      <c r="F144" s="335"/>
      <c r="J144" s="320"/>
      <c r="K144" s="320"/>
      <c r="L144" s="320"/>
      <c r="M144" s="320"/>
      <c r="N144" s="320"/>
      <c r="O144" s="320"/>
      <c r="P144" s="320"/>
      <c r="Q144" s="320"/>
      <c r="R144" s="321"/>
      <c r="S144" s="321"/>
      <c r="T144" s="321"/>
    </row>
    <row r="145" spans="2:20" s="334" customFormat="1" ht="12" customHeight="1">
      <c r="B145" s="335"/>
      <c r="C145" s="335"/>
      <c r="D145" s="335"/>
      <c r="E145" s="335"/>
      <c r="F145" s="335"/>
      <c r="J145" s="320"/>
      <c r="K145" s="320"/>
      <c r="L145" s="320"/>
      <c r="M145" s="320"/>
      <c r="N145" s="320"/>
      <c r="O145" s="320"/>
      <c r="P145" s="320"/>
      <c r="Q145" s="320"/>
      <c r="R145" s="321"/>
      <c r="S145" s="321"/>
      <c r="T145" s="321"/>
    </row>
    <row r="146" spans="2:20" s="334" customFormat="1" ht="12" customHeight="1">
      <c r="B146" s="335"/>
      <c r="C146" s="335"/>
      <c r="D146" s="335"/>
      <c r="E146" s="335"/>
      <c r="F146" s="335"/>
      <c r="J146" s="320"/>
      <c r="K146" s="320"/>
      <c r="L146" s="320"/>
      <c r="M146" s="320"/>
      <c r="N146" s="320"/>
      <c r="O146" s="320"/>
      <c r="P146" s="320"/>
      <c r="Q146" s="320"/>
      <c r="R146" s="321"/>
      <c r="S146" s="321"/>
      <c r="T146" s="321"/>
    </row>
    <row r="147" spans="2:20" s="334" customFormat="1" ht="12" customHeight="1">
      <c r="B147" s="335"/>
      <c r="C147" s="335"/>
      <c r="D147" s="335"/>
      <c r="E147" s="335"/>
      <c r="F147" s="335"/>
      <c r="J147" s="320"/>
      <c r="K147" s="320"/>
      <c r="L147" s="320"/>
      <c r="M147" s="320"/>
      <c r="N147" s="320"/>
      <c r="O147" s="320"/>
      <c r="P147" s="320"/>
      <c r="Q147" s="320"/>
      <c r="R147" s="321"/>
      <c r="S147" s="321"/>
      <c r="T147" s="321"/>
    </row>
    <row r="148" spans="2:20" s="334" customFormat="1" ht="12" customHeight="1">
      <c r="B148" s="335"/>
      <c r="C148" s="335"/>
      <c r="D148" s="335"/>
      <c r="E148" s="335"/>
      <c r="F148" s="335"/>
      <c r="J148" s="320"/>
      <c r="K148" s="320"/>
      <c r="L148" s="320"/>
      <c r="M148" s="320"/>
      <c r="N148" s="320"/>
      <c r="O148" s="320"/>
      <c r="P148" s="320"/>
      <c r="Q148" s="320"/>
      <c r="R148" s="321"/>
      <c r="S148" s="321"/>
      <c r="T148" s="321"/>
    </row>
    <row r="149" spans="10:20" s="319" customFormat="1" ht="12" customHeight="1">
      <c r="J149" s="321"/>
      <c r="K149" s="321"/>
      <c r="L149" s="320"/>
      <c r="M149" s="320"/>
      <c r="N149" s="320"/>
      <c r="O149" s="320"/>
      <c r="P149" s="320"/>
      <c r="Q149" s="320"/>
      <c r="R149" s="321"/>
      <c r="S149" s="321"/>
      <c r="T149" s="321"/>
    </row>
    <row r="150" spans="10:20" s="319" customFormat="1" ht="12" customHeight="1">
      <c r="J150" s="321"/>
      <c r="K150" s="321"/>
      <c r="L150" s="320"/>
      <c r="M150" s="320"/>
      <c r="N150" s="320"/>
      <c r="O150" s="320"/>
      <c r="P150" s="320"/>
      <c r="Q150" s="320"/>
      <c r="R150" s="321"/>
      <c r="S150" s="321"/>
      <c r="T150" s="321"/>
    </row>
    <row r="151" spans="10:20" s="319" customFormat="1" ht="12" customHeight="1">
      <c r="J151" s="321"/>
      <c r="K151" s="321"/>
      <c r="L151" s="320"/>
      <c r="M151" s="320"/>
      <c r="N151" s="320"/>
      <c r="O151" s="320"/>
      <c r="P151" s="320"/>
      <c r="Q151" s="320"/>
      <c r="R151" s="321"/>
      <c r="S151" s="321"/>
      <c r="T151" s="321"/>
    </row>
    <row r="152" spans="10:20" s="319" customFormat="1" ht="12" customHeight="1">
      <c r="J152" s="321"/>
      <c r="K152" s="321"/>
      <c r="L152" s="320"/>
      <c r="M152" s="320"/>
      <c r="N152" s="320"/>
      <c r="O152" s="320"/>
      <c r="P152" s="320"/>
      <c r="Q152" s="320"/>
      <c r="R152" s="321"/>
      <c r="S152" s="321"/>
      <c r="T152" s="321"/>
    </row>
    <row r="153" spans="10:20" s="319" customFormat="1" ht="12" customHeight="1">
      <c r="J153" s="321"/>
      <c r="K153" s="321"/>
      <c r="L153" s="320"/>
      <c r="M153" s="320"/>
      <c r="N153" s="320"/>
      <c r="O153" s="320"/>
      <c r="P153" s="320"/>
      <c r="Q153" s="320"/>
      <c r="R153" s="321"/>
      <c r="S153" s="321"/>
      <c r="T153" s="321"/>
    </row>
    <row r="154" spans="10:20" s="319" customFormat="1" ht="12" customHeight="1">
      <c r="J154" s="321"/>
      <c r="K154" s="321"/>
      <c r="L154" s="320"/>
      <c r="M154" s="320"/>
      <c r="N154" s="320"/>
      <c r="O154" s="320"/>
      <c r="P154" s="320"/>
      <c r="Q154" s="320"/>
      <c r="R154" s="321"/>
      <c r="S154" s="321"/>
      <c r="T154" s="321"/>
    </row>
    <row r="155" spans="10:20" s="319" customFormat="1" ht="12" customHeight="1">
      <c r="J155" s="321"/>
      <c r="K155" s="321"/>
      <c r="L155" s="320"/>
      <c r="M155" s="320"/>
      <c r="N155" s="320"/>
      <c r="O155" s="320"/>
      <c r="P155" s="320"/>
      <c r="Q155" s="320"/>
      <c r="R155" s="321"/>
      <c r="S155" s="321"/>
      <c r="T155" s="321"/>
    </row>
    <row r="156" spans="10:20" s="319" customFormat="1" ht="12" customHeight="1">
      <c r="J156" s="321"/>
      <c r="K156" s="321"/>
      <c r="L156" s="320"/>
      <c r="M156" s="320"/>
      <c r="N156" s="320"/>
      <c r="O156" s="320"/>
      <c r="P156" s="320"/>
      <c r="Q156" s="320"/>
      <c r="R156" s="321"/>
      <c r="S156" s="321"/>
      <c r="T156" s="321"/>
    </row>
    <row r="157" spans="10:20" s="319" customFormat="1" ht="12" customHeight="1">
      <c r="J157" s="321"/>
      <c r="K157" s="321"/>
      <c r="L157" s="320"/>
      <c r="M157" s="320"/>
      <c r="N157" s="320"/>
      <c r="O157" s="320"/>
      <c r="P157" s="320"/>
      <c r="Q157" s="320"/>
      <c r="R157" s="321"/>
      <c r="S157" s="321"/>
      <c r="T157" s="321"/>
    </row>
    <row r="158" spans="10:20" s="319" customFormat="1" ht="12" customHeight="1">
      <c r="J158" s="321"/>
      <c r="K158" s="321"/>
      <c r="L158" s="320"/>
      <c r="M158" s="320"/>
      <c r="N158" s="320"/>
      <c r="O158" s="320"/>
      <c r="P158" s="320"/>
      <c r="Q158" s="320"/>
      <c r="R158" s="321"/>
      <c r="S158" s="321"/>
      <c r="T158" s="321"/>
    </row>
    <row r="159" spans="10:20" s="319" customFormat="1" ht="12" customHeight="1">
      <c r="J159" s="321"/>
      <c r="K159" s="321"/>
      <c r="L159" s="320"/>
      <c r="M159" s="320"/>
      <c r="N159" s="320"/>
      <c r="O159" s="320"/>
      <c r="P159" s="320"/>
      <c r="Q159" s="320"/>
      <c r="R159" s="321"/>
      <c r="S159" s="321"/>
      <c r="T159" s="321"/>
    </row>
    <row r="160" spans="10:20" s="319" customFormat="1" ht="12" customHeight="1">
      <c r="J160" s="321"/>
      <c r="K160" s="321"/>
      <c r="L160" s="320"/>
      <c r="M160" s="320"/>
      <c r="N160" s="320"/>
      <c r="O160" s="320"/>
      <c r="P160" s="320"/>
      <c r="Q160" s="320"/>
      <c r="R160" s="321"/>
      <c r="S160" s="321"/>
      <c r="T160" s="321"/>
    </row>
    <row r="161" spans="10:20" s="319" customFormat="1" ht="12" customHeight="1">
      <c r="J161" s="321"/>
      <c r="K161" s="321"/>
      <c r="L161" s="320"/>
      <c r="M161" s="320"/>
      <c r="N161" s="320"/>
      <c r="O161" s="320"/>
      <c r="P161" s="320"/>
      <c r="Q161" s="320"/>
      <c r="R161" s="321"/>
      <c r="S161" s="321"/>
      <c r="T161" s="321"/>
    </row>
    <row r="162" spans="10:20" s="319" customFormat="1" ht="12" customHeight="1">
      <c r="J162" s="321"/>
      <c r="K162" s="321"/>
      <c r="L162" s="320"/>
      <c r="M162" s="320"/>
      <c r="N162" s="320"/>
      <c r="O162" s="320"/>
      <c r="P162" s="320"/>
      <c r="Q162" s="320"/>
      <c r="R162" s="321"/>
      <c r="S162" s="321"/>
      <c r="T162" s="321"/>
    </row>
    <row r="163" spans="10:20" s="319" customFormat="1" ht="12" customHeight="1">
      <c r="J163" s="321"/>
      <c r="K163" s="321"/>
      <c r="L163" s="320"/>
      <c r="M163" s="320"/>
      <c r="N163" s="320"/>
      <c r="O163" s="320"/>
      <c r="P163" s="320"/>
      <c r="Q163" s="320"/>
      <c r="R163" s="321"/>
      <c r="S163" s="321"/>
      <c r="T163" s="321"/>
    </row>
    <row r="164" spans="10:20" s="319" customFormat="1" ht="12" customHeight="1">
      <c r="J164" s="321"/>
      <c r="K164" s="321"/>
      <c r="L164" s="320"/>
      <c r="M164" s="320"/>
      <c r="N164" s="320"/>
      <c r="O164" s="320"/>
      <c r="P164" s="320"/>
      <c r="Q164" s="320"/>
      <c r="R164" s="321"/>
      <c r="S164" s="321"/>
      <c r="T164" s="321"/>
    </row>
    <row r="165" spans="10:20" s="319" customFormat="1" ht="12" customHeight="1">
      <c r="J165" s="321"/>
      <c r="K165" s="321"/>
      <c r="L165" s="320"/>
      <c r="M165" s="320"/>
      <c r="N165" s="320"/>
      <c r="O165" s="320"/>
      <c r="P165" s="320"/>
      <c r="Q165" s="320"/>
      <c r="R165" s="321"/>
      <c r="S165" s="321"/>
      <c r="T165" s="321"/>
    </row>
    <row r="166" spans="10:20" s="319" customFormat="1" ht="12" customHeight="1">
      <c r="J166" s="321"/>
      <c r="K166" s="321"/>
      <c r="L166" s="320"/>
      <c r="M166" s="320"/>
      <c r="N166" s="320"/>
      <c r="O166" s="320"/>
      <c r="P166" s="320"/>
      <c r="Q166" s="320"/>
      <c r="R166" s="321"/>
      <c r="S166" s="321"/>
      <c r="T166" s="321"/>
    </row>
    <row r="167" spans="10:20" s="319" customFormat="1" ht="12" customHeight="1">
      <c r="J167" s="321"/>
      <c r="K167" s="321"/>
      <c r="L167" s="320"/>
      <c r="M167" s="320"/>
      <c r="N167" s="320"/>
      <c r="O167" s="320"/>
      <c r="P167" s="320"/>
      <c r="Q167" s="320"/>
      <c r="R167" s="321"/>
      <c r="S167" s="321"/>
      <c r="T167" s="321"/>
    </row>
    <row r="168" spans="10:20" s="319" customFormat="1" ht="12" customHeight="1">
      <c r="J168" s="321"/>
      <c r="K168" s="321"/>
      <c r="L168" s="320"/>
      <c r="M168" s="320"/>
      <c r="N168" s="320"/>
      <c r="O168" s="320"/>
      <c r="P168" s="320"/>
      <c r="Q168" s="320"/>
      <c r="R168" s="321"/>
      <c r="S168" s="321"/>
      <c r="T168" s="321"/>
    </row>
    <row r="169" spans="10:20" s="319" customFormat="1" ht="12" customHeight="1">
      <c r="J169" s="321"/>
      <c r="K169" s="321"/>
      <c r="L169" s="320"/>
      <c r="M169" s="320"/>
      <c r="N169" s="320"/>
      <c r="O169" s="320"/>
      <c r="P169" s="320"/>
      <c r="Q169" s="320"/>
      <c r="R169" s="321"/>
      <c r="S169" s="321"/>
      <c r="T169" s="321"/>
    </row>
    <row r="170" spans="10:20" s="319" customFormat="1" ht="12" customHeight="1">
      <c r="J170" s="321"/>
      <c r="K170" s="321"/>
      <c r="L170" s="320"/>
      <c r="M170" s="320"/>
      <c r="N170" s="320"/>
      <c r="O170" s="320"/>
      <c r="P170" s="320"/>
      <c r="Q170" s="320"/>
      <c r="R170" s="321"/>
      <c r="S170" s="321"/>
      <c r="T170" s="321"/>
    </row>
    <row r="171" spans="10:20" s="319" customFormat="1" ht="12" customHeight="1">
      <c r="J171" s="321"/>
      <c r="K171" s="321"/>
      <c r="L171" s="320"/>
      <c r="M171" s="320"/>
      <c r="N171" s="320"/>
      <c r="O171" s="320"/>
      <c r="P171" s="320"/>
      <c r="Q171" s="320"/>
      <c r="R171" s="321"/>
      <c r="S171" s="321"/>
      <c r="T171" s="321"/>
    </row>
    <row r="172" spans="10:20" s="319" customFormat="1" ht="12" customHeight="1">
      <c r="J172" s="321"/>
      <c r="K172" s="321"/>
      <c r="L172" s="320"/>
      <c r="M172" s="320"/>
      <c r="N172" s="320"/>
      <c r="O172" s="320"/>
      <c r="P172" s="320"/>
      <c r="Q172" s="320"/>
      <c r="R172" s="321"/>
      <c r="S172" s="321"/>
      <c r="T172" s="321"/>
    </row>
    <row r="173" spans="10:20" s="319" customFormat="1" ht="12" customHeight="1">
      <c r="J173" s="321"/>
      <c r="K173" s="321"/>
      <c r="L173" s="320"/>
      <c r="M173" s="320"/>
      <c r="N173" s="320"/>
      <c r="O173" s="320"/>
      <c r="P173" s="320"/>
      <c r="Q173" s="320"/>
      <c r="R173" s="321"/>
      <c r="S173" s="321"/>
      <c r="T173" s="321"/>
    </row>
    <row r="174" spans="10:20" s="319" customFormat="1" ht="12" customHeight="1">
      <c r="J174" s="321"/>
      <c r="K174" s="321"/>
      <c r="L174" s="320"/>
      <c r="M174" s="320"/>
      <c r="N174" s="320"/>
      <c r="O174" s="320"/>
      <c r="P174" s="320"/>
      <c r="Q174" s="320"/>
      <c r="R174" s="321"/>
      <c r="S174" s="321"/>
      <c r="T174" s="321"/>
    </row>
    <row r="175" spans="10:20" s="319" customFormat="1" ht="12" customHeight="1">
      <c r="J175" s="321"/>
      <c r="K175" s="321"/>
      <c r="L175" s="320"/>
      <c r="M175" s="320"/>
      <c r="N175" s="320"/>
      <c r="O175" s="320"/>
      <c r="P175" s="320"/>
      <c r="Q175" s="320"/>
      <c r="R175" s="321"/>
      <c r="S175" s="321"/>
      <c r="T175" s="321"/>
    </row>
    <row r="176" spans="10:20" s="319" customFormat="1" ht="12" customHeight="1">
      <c r="J176" s="321"/>
      <c r="K176" s="321"/>
      <c r="L176" s="320"/>
      <c r="M176" s="320"/>
      <c r="N176" s="320"/>
      <c r="O176" s="320"/>
      <c r="P176" s="320"/>
      <c r="Q176" s="320"/>
      <c r="R176" s="321"/>
      <c r="S176" s="321"/>
      <c r="T176" s="321"/>
    </row>
    <row r="177" spans="10:20" s="319" customFormat="1" ht="12" customHeight="1">
      <c r="J177" s="321"/>
      <c r="K177" s="321"/>
      <c r="L177" s="320"/>
      <c r="M177" s="320"/>
      <c r="N177" s="320"/>
      <c r="O177" s="320"/>
      <c r="P177" s="320"/>
      <c r="Q177" s="320"/>
      <c r="R177" s="321"/>
      <c r="S177" s="321"/>
      <c r="T177" s="321"/>
    </row>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sheetData>
  <printOptions/>
  <pageMargins left="0.75" right="0.75" top="1" bottom="1" header="0" footer="0"/>
  <pageSetup horizontalDpi="600" verticalDpi="600" orientation="portrait" scale="74" r:id="rId1"/>
  <rowBreaks count="1" manualBreakCount="1">
    <brk id="73" min="1" max="21" man="1"/>
  </rowBreaks>
  <ignoredErrors>
    <ignoredError sqref="B130" numberStoredAsText="1"/>
  </ignoredErrors>
</worksheet>
</file>

<file path=xl/worksheets/sheet24.xml><?xml version="1.0" encoding="utf-8"?>
<worksheet xmlns="http://schemas.openxmlformats.org/spreadsheetml/2006/main" xmlns:r="http://schemas.openxmlformats.org/officeDocument/2006/relationships">
  <dimension ref="B1:T175"/>
  <sheetViews>
    <sheetView showGridLines="0" zoomScale="75" zoomScaleNormal="75" workbookViewId="0" topLeftCell="A1">
      <selection activeCell="A1" sqref="A1"/>
    </sheetView>
  </sheetViews>
  <sheetFormatPr defaultColWidth="11.421875" defaultRowHeight="12.75"/>
  <cols>
    <col min="1" max="3" width="2.7109375" style="335" customWidth="1"/>
    <col min="4" max="4" width="4.7109375" style="335" customWidth="1"/>
    <col min="5" max="5" width="6.7109375" style="335" customWidth="1"/>
    <col min="6" max="8" width="14.7109375" style="335" customWidth="1"/>
    <col min="9" max="9" width="4.57421875" style="335" customWidth="1"/>
    <col min="10" max="10" width="11.7109375" style="371" customWidth="1"/>
    <col min="11" max="11" width="2.7109375" style="371" customWidth="1"/>
    <col min="12" max="12" width="11.7109375" style="372" customWidth="1"/>
    <col min="13" max="13" width="2.7109375" style="372" customWidth="1"/>
    <col min="14" max="14" width="11.7109375" style="372" customWidth="1"/>
    <col min="15" max="15" width="2.7109375" style="372" customWidth="1"/>
    <col min="16" max="16" width="11.7109375" style="372" customWidth="1"/>
    <col min="17" max="17" width="2.7109375" style="372" customWidth="1"/>
    <col min="18" max="18" width="11.7109375" style="371" customWidth="1"/>
    <col min="19" max="19" width="2.7109375" style="371" customWidth="1"/>
    <col min="20" max="20" width="11.7109375" style="371" customWidth="1"/>
    <col min="21" max="16384" width="11.421875" style="335" customWidth="1"/>
  </cols>
  <sheetData>
    <row r="1" ht="12.75">
      <c r="B1" s="156" t="s">
        <v>771</v>
      </c>
    </row>
    <row r="2" spans="2:20" s="352" customFormat="1" ht="12.75" customHeight="1">
      <c r="B2" s="352" t="s">
        <v>773</v>
      </c>
      <c r="D2" s="373"/>
      <c r="E2" s="373"/>
      <c r="F2" s="373"/>
      <c r="G2" s="373"/>
      <c r="H2" s="373"/>
      <c r="I2" s="373"/>
      <c r="J2" s="374"/>
      <c r="K2" s="374"/>
      <c r="L2" s="374"/>
      <c r="M2" s="374"/>
      <c r="N2" s="375"/>
      <c r="O2" s="375"/>
      <c r="P2" s="375"/>
      <c r="Q2" s="375"/>
      <c r="R2" s="374"/>
      <c r="S2" s="374"/>
      <c r="T2" s="374"/>
    </row>
    <row r="3" spans="2:20" ht="12" customHeight="1">
      <c r="B3" s="335" t="s">
        <v>0</v>
      </c>
      <c r="J3" s="372"/>
      <c r="K3" s="372"/>
      <c r="L3" s="371"/>
      <c r="N3" s="376"/>
      <c r="O3" s="376"/>
      <c r="P3" s="376"/>
      <c r="Q3" s="376"/>
      <c r="R3" s="372"/>
      <c r="S3" s="372"/>
      <c r="T3" s="372"/>
    </row>
    <row r="4" spans="2:20" s="292" customFormat="1" ht="12.75" customHeight="1">
      <c r="B4" s="293"/>
      <c r="J4" s="299"/>
      <c r="K4" s="299"/>
      <c r="L4" s="299"/>
      <c r="M4" s="299"/>
      <c r="N4" s="299"/>
      <c r="O4" s="299"/>
      <c r="P4" s="299"/>
      <c r="Q4" s="299"/>
      <c r="R4" s="299"/>
      <c r="S4" s="299"/>
      <c r="T4" s="295"/>
    </row>
    <row r="5" spans="2:20" s="292" customFormat="1" ht="10.5" customHeight="1">
      <c r="B5" s="301"/>
      <c r="C5" s="301"/>
      <c r="D5" s="301"/>
      <c r="E5" s="301"/>
      <c r="F5" s="301"/>
      <c r="G5" s="301"/>
      <c r="H5" s="302"/>
      <c r="I5" s="302"/>
      <c r="J5" s="302"/>
      <c r="K5" s="302"/>
      <c r="L5" s="302" t="s">
        <v>625</v>
      </c>
      <c r="M5" s="302"/>
      <c r="N5" s="302"/>
      <c r="O5" s="302"/>
      <c r="P5" s="302"/>
      <c r="Q5" s="302"/>
      <c r="R5" s="302"/>
      <c r="S5" s="302"/>
      <c r="T5" s="303"/>
    </row>
    <row r="6" spans="8:20" s="187" customFormat="1" ht="10.5" customHeight="1">
      <c r="H6" s="294"/>
      <c r="I6" s="294"/>
      <c r="J6" s="297"/>
      <c r="K6" s="297"/>
      <c r="L6" s="304" t="s">
        <v>644</v>
      </c>
      <c r="M6" s="304"/>
      <c r="N6" s="304"/>
      <c r="O6" s="304"/>
      <c r="P6" s="304"/>
      <c r="Q6" s="304"/>
      <c r="R6" s="304"/>
      <c r="S6" s="305"/>
      <c r="T6" s="298"/>
    </row>
    <row r="7" spans="2:20" s="187" customFormat="1" ht="10.5" customHeight="1">
      <c r="B7" s="299" t="s">
        <v>1</v>
      </c>
      <c r="F7" s="169"/>
      <c r="G7" s="169"/>
      <c r="H7" s="169"/>
      <c r="I7" s="169"/>
      <c r="J7" s="235"/>
      <c r="K7" s="235"/>
      <c r="L7" s="235"/>
      <c r="M7" s="235"/>
      <c r="N7" s="235"/>
      <c r="O7" s="235"/>
      <c r="P7" s="235"/>
      <c r="Q7" s="235"/>
      <c r="R7" s="235"/>
      <c r="S7" s="235"/>
      <c r="T7" s="235"/>
    </row>
    <row r="8" spans="2:20" s="292" customFormat="1" ht="42" customHeight="1" thickBot="1">
      <c r="B8" s="306"/>
      <c r="C8" s="306"/>
      <c r="D8" s="306"/>
      <c r="E8" s="306"/>
      <c r="F8" s="307"/>
      <c r="G8" s="307"/>
      <c r="H8" s="307"/>
      <c r="I8" s="308"/>
      <c r="J8" s="309">
        <v>2007</v>
      </c>
      <c r="K8" s="310"/>
      <c r="L8" s="309" t="s">
        <v>626</v>
      </c>
      <c r="M8" s="310"/>
      <c r="N8" s="311" t="s">
        <v>627</v>
      </c>
      <c r="O8" s="312"/>
      <c r="P8" s="313" t="s">
        <v>628</v>
      </c>
      <c r="Q8" s="312"/>
      <c r="R8" s="313" t="s">
        <v>527</v>
      </c>
      <c r="S8" s="311"/>
      <c r="T8" s="309">
        <v>2008</v>
      </c>
    </row>
    <row r="9" spans="6:20" s="187" customFormat="1" ht="7.5" customHeight="1">
      <c r="F9" s="169"/>
      <c r="G9" s="169"/>
      <c r="H9" s="169"/>
      <c r="I9" s="169"/>
      <c r="J9" s="235"/>
      <c r="K9" s="235"/>
      <c r="L9" s="235"/>
      <c r="M9" s="235"/>
      <c r="N9" s="235"/>
      <c r="O9" s="235"/>
      <c r="P9" s="235"/>
      <c r="Q9" s="235"/>
      <c r="R9" s="235"/>
      <c r="S9" s="235"/>
      <c r="T9" s="235"/>
    </row>
    <row r="10" spans="2:20" s="363" customFormat="1" ht="12" customHeight="1">
      <c r="B10" s="343" t="s">
        <v>196</v>
      </c>
      <c r="H10" s="362"/>
      <c r="I10" s="362"/>
      <c r="J10" s="295">
        <v>727.8430786671524</v>
      </c>
      <c r="K10" s="169"/>
      <c r="L10" s="295">
        <v>-882.0259408756901</v>
      </c>
      <c r="M10" s="169"/>
      <c r="N10" s="295">
        <v>-48319.65351034795</v>
      </c>
      <c r="O10" s="169"/>
      <c r="P10" s="295">
        <v>18358.475118303304</v>
      </c>
      <c r="Q10" s="169"/>
      <c r="R10" s="295">
        <v>-61.569480896452845</v>
      </c>
      <c r="S10" s="169"/>
      <c r="T10" s="295">
        <v>-30177.031028244033</v>
      </c>
    </row>
    <row r="11" spans="8:20" s="363" customFormat="1" ht="12" customHeight="1">
      <c r="H11" s="362"/>
      <c r="I11" s="362"/>
      <c r="J11" s="295"/>
      <c r="K11" s="169"/>
      <c r="L11" s="295"/>
      <c r="M11" s="169"/>
      <c r="N11" s="295"/>
      <c r="O11" s="169"/>
      <c r="P11" s="295"/>
      <c r="Q11" s="169"/>
      <c r="R11" s="295"/>
      <c r="S11" s="169"/>
      <c r="T11" s="295"/>
    </row>
    <row r="12" spans="2:20" s="363" customFormat="1" ht="12" customHeight="1">
      <c r="B12" s="363" t="s">
        <v>634</v>
      </c>
      <c r="H12" s="362"/>
      <c r="I12" s="362"/>
      <c r="J12" s="295">
        <v>164585.74009062198</v>
      </c>
      <c r="K12" s="169"/>
      <c r="L12" s="295">
        <v>10793.97046959852</v>
      </c>
      <c r="M12" s="169"/>
      <c r="N12" s="295">
        <v>-41428.19117839065</v>
      </c>
      <c r="O12" s="169"/>
      <c r="P12" s="295">
        <v>9004.38991503431</v>
      </c>
      <c r="Q12" s="169"/>
      <c r="R12" s="295">
        <v>-37.58034516012849</v>
      </c>
      <c r="S12" s="169"/>
      <c r="T12" s="295">
        <v>142918.25903543108</v>
      </c>
    </row>
    <row r="13" spans="10:20" s="363" customFormat="1" ht="12" customHeight="1">
      <c r="J13" s="330"/>
      <c r="K13" s="193"/>
      <c r="L13" s="330"/>
      <c r="M13" s="193"/>
      <c r="N13" s="330"/>
      <c r="O13" s="193"/>
      <c r="P13" s="330"/>
      <c r="Q13" s="193"/>
      <c r="R13" s="330"/>
      <c r="S13" s="193"/>
      <c r="T13" s="330"/>
    </row>
    <row r="14" spans="2:20" s="363" customFormat="1" ht="12" customHeight="1">
      <c r="B14" s="381" t="s">
        <v>759</v>
      </c>
      <c r="C14" s="381"/>
      <c r="D14" s="381"/>
      <c r="E14" s="382"/>
      <c r="F14" s="381"/>
      <c r="G14" s="381"/>
      <c r="H14" s="382"/>
      <c r="I14" s="382"/>
      <c r="J14" s="330">
        <v>19977.169465443454</v>
      </c>
      <c r="K14" s="193"/>
      <c r="L14" s="330">
        <v>4048.923074870806</v>
      </c>
      <c r="M14" s="193"/>
      <c r="N14" s="330">
        <v>1283.1973274086827</v>
      </c>
      <c r="O14" s="193"/>
      <c r="P14" s="330">
        <v>-287.36560992912223</v>
      </c>
      <c r="Q14" s="193"/>
      <c r="R14" s="330">
        <v>-0.02311739015385683</v>
      </c>
      <c r="S14" s="193"/>
      <c r="T14" s="330">
        <v>25021.901140403672</v>
      </c>
    </row>
    <row r="15" spans="4:20" s="363" customFormat="1" ht="12" customHeight="1">
      <c r="D15" s="377"/>
      <c r="E15" s="377" t="s">
        <v>161</v>
      </c>
      <c r="H15" s="377"/>
      <c r="I15" s="377"/>
      <c r="J15" s="295">
        <v>0</v>
      </c>
      <c r="K15" s="169"/>
      <c r="L15" s="295">
        <v>0</v>
      </c>
      <c r="M15" s="169"/>
      <c r="N15" s="295">
        <v>0</v>
      </c>
      <c r="O15" s="169"/>
      <c r="P15" s="295">
        <v>0</v>
      </c>
      <c r="Q15" s="169"/>
      <c r="R15" s="295">
        <v>0</v>
      </c>
      <c r="S15" s="169"/>
      <c r="T15" s="295">
        <v>0</v>
      </c>
    </row>
    <row r="16" spans="4:20" s="363" customFormat="1" ht="12" customHeight="1">
      <c r="D16" s="377"/>
      <c r="E16" s="377" t="s">
        <v>78</v>
      </c>
      <c r="G16" s="377"/>
      <c r="H16" s="377"/>
      <c r="I16" s="377"/>
      <c r="J16" s="295">
        <v>13218.361709001725</v>
      </c>
      <c r="K16" s="169"/>
      <c r="L16" s="295">
        <v>4950.698153029882</v>
      </c>
      <c r="M16" s="169"/>
      <c r="N16" s="295">
        <v>1283.1973274086827</v>
      </c>
      <c r="O16" s="169"/>
      <c r="P16" s="295">
        <v>-231.60023398029065</v>
      </c>
      <c r="Q16" s="169"/>
      <c r="R16" s="295">
        <v>0</v>
      </c>
      <c r="S16" s="169"/>
      <c r="T16" s="295">
        <v>19220.656955460003</v>
      </c>
    </row>
    <row r="17" spans="5:20" s="363" customFormat="1" ht="12" customHeight="1">
      <c r="E17" s="377" t="s">
        <v>438</v>
      </c>
      <c r="G17" s="377"/>
      <c r="H17" s="377"/>
      <c r="I17" s="377"/>
      <c r="J17" s="295">
        <v>0</v>
      </c>
      <c r="K17" s="169"/>
      <c r="L17" s="295">
        <v>0</v>
      </c>
      <c r="M17" s="169"/>
      <c r="N17" s="295">
        <v>0</v>
      </c>
      <c r="O17" s="169"/>
      <c r="P17" s="295">
        <v>0</v>
      </c>
      <c r="Q17" s="169"/>
      <c r="R17" s="295">
        <v>0</v>
      </c>
      <c r="S17" s="169"/>
      <c r="T17" s="295">
        <v>0</v>
      </c>
    </row>
    <row r="18" spans="5:20" s="363" customFormat="1" ht="12" customHeight="1">
      <c r="E18" s="377" t="s">
        <v>81</v>
      </c>
      <c r="H18" s="377"/>
      <c r="I18" s="377"/>
      <c r="J18" s="295">
        <v>6758.807756441728</v>
      </c>
      <c r="K18" s="169"/>
      <c r="L18" s="295">
        <v>-901.7750781590753</v>
      </c>
      <c r="M18" s="169"/>
      <c r="N18" s="295">
        <v>0</v>
      </c>
      <c r="O18" s="169"/>
      <c r="P18" s="295">
        <v>-55.76537594883157</v>
      </c>
      <c r="Q18" s="169"/>
      <c r="R18" s="295">
        <v>-0.02311739015385683</v>
      </c>
      <c r="S18" s="169"/>
      <c r="T18" s="295">
        <v>5801.244184943668</v>
      </c>
    </row>
    <row r="19" spans="2:20" s="363" customFormat="1" ht="12" customHeight="1">
      <c r="B19" s="381" t="s">
        <v>760</v>
      </c>
      <c r="C19" s="381"/>
      <c r="D19" s="381"/>
      <c r="E19" s="381"/>
      <c r="F19" s="381"/>
      <c r="G19" s="381"/>
      <c r="H19" s="382"/>
      <c r="I19" s="382"/>
      <c r="J19" s="330">
        <v>72126.38780755547</v>
      </c>
      <c r="K19" s="193"/>
      <c r="L19" s="330">
        <v>2969.964901094585</v>
      </c>
      <c r="M19" s="193"/>
      <c r="N19" s="330">
        <v>-26366.085955079114</v>
      </c>
      <c r="O19" s="193"/>
      <c r="P19" s="330">
        <v>6072.092209658431</v>
      </c>
      <c r="Q19" s="193"/>
      <c r="R19" s="330">
        <v>-37.637515492807495</v>
      </c>
      <c r="S19" s="193"/>
      <c r="T19" s="330">
        <v>54764.72144773656</v>
      </c>
    </row>
    <row r="20" spans="3:20" s="363" customFormat="1" ht="12" customHeight="1">
      <c r="C20" s="363" t="s">
        <v>647</v>
      </c>
      <c r="H20" s="377"/>
      <c r="I20" s="377"/>
      <c r="J20" s="295">
        <v>17160.60667372</v>
      </c>
      <c r="K20" s="169"/>
      <c r="L20" s="295">
        <v>6444.245836102577</v>
      </c>
      <c r="M20" s="169"/>
      <c r="N20" s="295">
        <v>160.49420476400746</v>
      </c>
      <c r="O20" s="169"/>
      <c r="P20" s="295">
        <v>-353.80487679658387</v>
      </c>
      <c r="Q20" s="169"/>
      <c r="R20" s="295">
        <v>0</v>
      </c>
      <c r="S20" s="169"/>
      <c r="T20" s="295">
        <v>23411.541837790002</v>
      </c>
    </row>
    <row r="21" spans="5:20" s="363" customFormat="1" ht="12" customHeight="1">
      <c r="E21" s="363" t="s">
        <v>177</v>
      </c>
      <c r="H21" s="377"/>
      <c r="I21" s="377"/>
      <c r="J21" s="295">
        <v>16910.10467372</v>
      </c>
      <c r="K21" s="169"/>
      <c r="L21" s="295">
        <v>6444.245836102577</v>
      </c>
      <c r="M21" s="169"/>
      <c r="N21" s="295">
        <v>160.49420476400746</v>
      </c>
      <c r="O21" s="169"/>
      <c r="P21" s="295">
        <v>-352.49587679658384</v>
      </c>
      <c r="Q21" s="169"/>
      <c r="R21" s="295">
        <v>0</v>
      </c>
      <c r="S21" s="169"/>
      <c r="T21" s="295">
        <v>23162.348837790003</v>
      </c>
    </row>
    <row r="22" spans="6:20" s="363" customFormat="1" ht="12" customHeight="1">
      <c r="F22" s="363" t="s">
        <v>73</v>
      </c>
      <c r="H22" s="377"/>
      <c r="I22" s="377"/>
      <c r="J22" s="295">
        <v>16695.25192681</v>
      </c>
      <c r="K22" s="169"/>
      <c r="L22" s="295">
        <v>6361.701819915931</v>
      </c>
      <c r="M22" s="169"/>
      <c r="N22" s="295">
        <v>160.49420476400746</v>
      </c>
      <c r="O22" s="169"/>
      <c r="P22" s="295">
        <v>-368.8826376599369</v>
      </c>
      <c r="Q22" s="169"/>
      <c r="R22" s="295">
        <v>0</v>
      </c>
      <c r="S22" s="169"/>
      <c r="T22" s="295">
        <v>22848.56531383</v>
      </c>
    </row>
    <row r="23" spans="6:20" s="363" customFormat="1" ht="12" customHeight="1">
      <c r="F23" s="363" t="s">
        <v>53</v>
      </c>
      <c r="H23" s="377"/>
      <c r="I23" s="377"/>
      <c r="J23" s="295">
        <v>214.85274691000086</v>
      </c>
      <c r="K23" s="169"/>
      <c r="L23" s="295">
        <v>82.54401618664713</v>
      </c>
      <c r="M23" s="169"/>
      <c r="N23" s="295">
        <v>0</v>
      </c>
      <c r="O23" s="169"/>
      <c r="P23" s="295">
        <v>16.386760863353082</v>
      </c>
      <c r="Q23" s="169"/>
      <c r="R23" s="295">
        <v>0</v>
      </c>
      <c r="S23" s="169"/>
      <c r="T23" s="295">
        <v>313.78352396000264</v>
      </c>
    </row>
    <row r="24" spans="5:20" s="363" customFormat="1" ht="12" customHeight="1">
      <c r="E24" s="363" t="s">
        <v>635</v>
      </c>
      <c r="H24" s="377"/>
      <c r="I24" s="377"/>
      <c r="J24" s="295">
        <v>250.502</v>
      </c>
      <c r="K24" s="169"/>
      <c r="L24" s="295">
        <v>0</v>
      </c>
      <c r="M24" s="169"/>
      <c r="N24" s="295">
        <v>0</v>
      </c>
      <c r="O24" s="169"/>
      <c r="P24" s="295">
        <v>-1.3090000000000117</v>
      </c>
      <c r="Q24" s="169"/>
      <c r="R24" s="295">
        <v>0</v>
      </c>
      <c r="S24" s="169"/>
      <c r="T24" s="295">
        <v>249.19299999999998</v>
      </c>
    </row>
    <row r="25" spans="3:20" s="363" customFormat="1" ht="12" customHeight="1">
      <c r="C25" s="363" t="s">
        <v>648</v>
      </c>
      <c r="D25" s="377"/>
      <c r="H25" s="377"/>
      <c r="I25" s="377"/>
      <c r="J25" s="295">
        <v>6882.6669761985</v>
      </c>
      <c r="K25" s="169"/>
      <c r="L25" s="295">
        <v>-6330.195095465172</v>
      </c>
      <c r="M25" s="169"/>
      <c r="N25" s="295">
        <v>858.0024841264562</v>
      </c>
      <c r="O25" s="169"/>
      <c r="P25" s="295">
        <v>5961.205757103487</v>
      </c>
      <c r="Q25" s="169"/>
      <c r="R25" s="295">
        <v>-236.98333448815148</v>
      </c>
      <c r="S25" s="169"/>
      <c r="T25" s="295">
        <v>7134.696787475119</v>
      </c>
    </row>
    <row r="26" spans="4:20" s="363" customFormat="1" ht="12" customHeight="1">
      <c r="D26" s="377" t="s">
        <v>161</v>
      </c>
      <c r="H26" s="377"/>
      <c r="I26" s="377"/>
      <c r="J26" s="295">
        <v>64.42924</v>
      </c>
      <c r="K26" s="169"/>
      <c r="L26" s="295">
        <v>-24.968754999999998</v>
      </c>
      <c r="M26" s="169"/>
      <c r="N26" s="295">
        <v>0</v>
      </c>
      <c r="O26" s="169"/>
      <c r="P26" s="295">
        <v>6.2</v>
      </c>
      <c r="Q26" s="169"/>
      <c r="R26" s="295">
        <v>0.00953556000001754</v>
      </c>
      <c r="S26" s="169"/>
      <c r="T26" s="295">
        <v>45.670020560000005</v>
      </c>
    </row>
    <row r="27" spans="4:20" s="363" customFormat="1" ht="12" customHeight="1">
      <c r="D27" s="377" t="s">
        <v>78</v>
      </c>
      <c r="H27" s="377"/>
      <c r="I27" s="377"/>
      <c r="J27" s="295">
        <v>428.1077048485012</v>
      </c>
      <c r="K27" s="169"/>
      <c r="L27" s="295">
        <v>122.15640937032191</v>
      </c>
      <c r="M27" s="169"/>
      <c r="N27" s="295">
        <v>-50.520939000000055</v>
      </c>
      <c r="O27" s="169"/>
      <c r="P27" s="295">
        <v>5.010507000000178</v>
      </c>
      <c r="Q27" s="169"/>
      <c r="R27" s="295">
        <v>0.00011278117692370415</v>
      </c>
      <c r="S27" s="169"/>
      <c r="T27" s="295">
        <v>504.75379499999997</v>
      </c>
    </row>
    <row r="28" spans="4:20" s="363" customFormat="1" ht="12" customHeight="1">
      <c r="D28" s="377"/>
      <c r="E28" s="363" t="s">
        <v>536</v>
      </c>
      <c r="H28" s="377"/>
      <c r="I28" s="377"/>
      <c r="J28" s="295">
        <v>62.246764</v>
      </c>
      <c r="K28" s="169"/>
      <c r="L28" s="295">
        <v>-0.026787000000000005</v>
      </c>
      <c r="M28" s="169"/>
      <c r="N28" s="295">
        <v>-8.355495</v>
      </c>
      <c r="O28" s="169"/>
      <c r="P28" s="295">
        <v>5.901941000000011</v>
      </c>
      <c r="Q28" s="169"/>
      <c r="R28" s="295">
        <v>0.00011299999998470867</v>
      </c>
      <c r="S28" s="169"/>
      <c r="T28" s="295">
        <v>59.766536</v>
      </c>
    </row>
    <row r="29" spans="4:20" s="363" customFormat="1" ht="12" customHeight="1">
      <c r="D29" s="377"/>
      <c r="E29" s="363" t="s">
        <v>215</v>
      </c>
      <c r="H29" s="377"/>
      <c r="I29" s="377"/>
      <c r="J29" s="295">
        <v>365.86094084850123</v>
      </c>
      <c r="K29" s="169"/>
      <c r="L29" s="295">
        <v>122.1831963703219</v>
      </c>
      <c r="M29" s="169"/>
      <c r="N29" s="295">
        <v>-42.165444000000065</v>
      </c>
      <c r="O29" s="169"/>
      <c r="P29" s="295">
        <v>-0.8914339999998351</v>
      </c>
      <c r="Q29" s="169"/>
      <c r="R29" s="295">
        <v>-2.1882306100451387E-07</v>
      </c>
      <c r="S29" s="169"/>
      <c r="T29" s="295">
        <v>444.987259</v>
      </c>
    </row>
    <row r="30" spans="4:20" s="363" customFormat="1" ht="12" customHeight="1">
      <c r="D30" s="377" t="s">
        <v>438</v>
      </c>
      <c r="H30" s="377"/>
      <c r="I30" s="377"/>
      <c r="J30" s="295">
        <v>1501.3394033499985</v>
      </c>
      <c r="K30" s="169"/>
      <c r="L30" s="295">
        <v>-6282.494053250158</v>
      </c>
      <c r="M30" s="169"/>
      <c r="N30" s="295">
        <v>908.5234231264564</v>
      </c>
      <c r="O30" s="169"/>
      <c r="P30" s="295">
        <v>6301.375557513707</v>
      </c>
      <c r="Q30" s="169"/>
      <c r="R30" s="295">
        <v>0</v>
      </c>
      <c r="S30" s="169"/>
      <c r="T30" s="295">
        <v>2428.744330740004</v>
      </c>
    </row>
    <row r="31" spans="4:20" s="363" customFormat="1" ht="12" customHeight="1">
      <c r="D31" s="377" t="s">
        <v>81</v>
      </c>
      <c r="H31" s="377"/>
      <c r="I31" s="377"/>
      <c r="J31" s="295">
        <v>4888.790628000001</v>
      </c>
      <c r="K31" s="169"/>
      <c r="L31" s="295">
        <v>-144.8886965853361</v>
      </c>
      <c r="M31" s="169"/>
      <c r="N31" s="295">
        <v>0</v>
      </c>
      <c r="O31" s="169"/>
      <c r="P31" s="295">
        <v>-351.3803074102203</v>
      </c>
      <c r="Q31" s="169"/>
      <c r="R31" s="295">
        <v>-236.9929828293284</v>
      </c>
      <c r="S31" s="169"/>
      <c r="T31" s="295">
        <v>4155.528641175115</v>
      </c>
    </row>
    <row r="32" spans="4:20" s="363" customFormat="1" ht="12" customHeight="1">
      <c r="D32" s="377"/>
      <c r="E32" s="363" t="s">
        <v>22</v>
      </c>
      <c r="H32" s="377"/>
      <c r="I32" s="377"/>
      <c r="J32" s="295">
        <v>1707.179008</v>
      </c>
      <c r="K32" s="169"/>
      <c r="L32" s="295">
        <v>-657.491004</v>
      </c>
      <c r="M32" s="169"/>
      <c r="N32" s="295">
        <v>0</v>
      </c>
      <c r="O32" s="169"/>
      <c r="P32" s="295">
        <v>8.642598924849096</v>
      </c>
      <c r="Q32" s="169"/>
      <c r="R32" s="295">
        <v>-1</v>
      </c>
      <c r="S32" s="169"/>
      <c r="T32" s="295">
        <v>1057.3306029248488</v>
      </c>
    </row>
    <row r="33" spans="4:20" s="363" customFormat="1" ht="12" customHeight="1">
      <c r="D33" s="377"/>
      <c r="E33" s="363" t="s">
        <v>630</v>
      </c>
      <c r="H33" s="377"/>
      <c r="I33" s="377"/>
      <c r="J33" s="295">
        <v>1187.8003522786323</v>
      </c>
      <c r="K33" s="169"/>
      <c r="L33" s="295">
        <v>-559.4648881805317</v>
      </c>
      <c r="M33" s="169"/>
      <c r="N33" s="295">
        <v>0</v>
      </c>
      <c r="O33" s="169"/>
      <c r="P33" s="295">
        <v>6.898386712706724</v>
      </c>
      <c r="Q33" s="169"/>
      <c r="R33" s="295">
        <v>-0.653264550021504</v>
      </c>
      <c r="S33" s="169"/>
      <c r="T33" s="295">
        <v>634.5805862607855</v>
      </c>
    </row>
    <row r="34" spans="2:20" s="363" customFormat="1" ht="12" customHeight="1">
      <c r="B34" s="377"/>
      <c r="C34" s="377"/>
      <c r="D34" s="377"/>
      <c r="E34" s="363" t="s">
        <v>649</v>
      </c>
      <c r="H34" s="377"/>
      <c r="I34" s="377"/>
      <c r="J34" s="295">
        <v>519.3786557213677</v>
      </c>
      <c r="K34" s="169"/>
      <c r="L34" s="295">
        <v>-98.02611581946827</v>
      </c>
      <c r="M34" s="169"/>
      <c r="N34" s="295">
        <v>0</v>
      </c>
      <c r="O34" s="169"/>
      <c r="P34" s="295">
        <v>1.7442122121423722</v>
      </c>
      <c r="Q34" s="169"/>
      <c r="R34" s="295">
        <v>-0.34673544997849604</v>
      </c>
      <c r="S34" s="169"/>
      <c r="T34" s="295">
        <v>422.7500166640633</v>
      </c>
    </row>
    <row r="35" spans="5:20" s="363" customFormat="1" ht="12" customHeight="1">
      <c r="E35" s="363" t="s">
        <v>74</v>
      </c>
      <c r="H35" s="377"/>
      <c r="I35" s="377"/>
      <c r="J35" s="295">
        <v>3181.61162</v>
      </c>
      <c r="K35" s="169"/>
      <c r="L35" s="295">
        <v>512.6023074146639</v>
      </c>
      <c r="M35" s="169"/>
      <c r="N35" s="295">
        <v>0</v>
      </c>
      <c r="O35" s="169"/>
      <c r="P35" s="295">
        <v>-360.0229063350695</v>
      </c>
      <c r="Q35" s="169"/>
      <c r="R35" s="295">
        <v>-235.9929828293284</v>
      </c>
      <c r="S35" s="169"/>
      <c r="T35" s="295">
        <v>3098.198038250266</v>
      </c>
    </row>
    <row r="36" spans="3:20" s="363" customFormat="1" ht="12" customHeight="1">
      <c r="C36" s="363" t="s">
        <v>650</v>
      </c>
      <c r="E36" s="377"/>
      <c r="H36" s="377"/>
      <c r="I36" s="377"/>
      <c r="J36" s="295">
        <v>39076.26244025892</v>
      </c>
      <c r="K36" s="169"/>
      <c r="L36" s="295">
        <v>2746.0321293943794</v>
      </c>
      <c r="M36" s="169"/>
      <c r="N36" s="295">
        <v>-22421.3408524395</v>
      </c>
      <c r="O36" s="169"/>
      <c r="P36" s="295">
        <v>920.6520188961924</v>
      </c>
      <c r="Q36" s="169"/>
      <c r="R36" s="295">
        <v>-0.01700300999981863</v>
      </c>
      <c r="S36" s="169"/>
      <c r="T36" s="295">
        <v>20321.588733099998</v>
      </c>
    </row>
    <row r="37" spans="5:20" s="363" customFormat="1" ht="12" customHeight="1">
      <c r="E37" s="377" t="s">
        <v>636</v>
      </c>
      <c r="H37" s="377"/>
      <c r="I37" s="377"/>
      <c r="J37" s="295">
        <v>0</v>
      </c>
      <c r="K37" s="169"/>
      <c r="L37" s="295">
        <v>0</v>
      </c>
      <c r="M37" s="169"/>
      <c r="N37" s="295">
        <v>0</v>
      </c>
      <c r="O37" s="169"/>
      <c r="P37" s="295">
        <v>0</v>
      </c>
      <c r="Q37" s="169"/>
      <c r="R37" s="295">
        <v>0</v>
      </c>
      <c r="S37" s="169"/>
      <c r="T37" s="295">
        <v>0</v>
      </c>
    </row>
    <row r="38" spans="5:20" s="363" customFormat="1" ht="12" customHeight="1">
      <c r="E38" s="377" t="s">
        <v>637</v>
      </c>
      <c r="H38" s="377"/>
      <c r="I38" s="377"/>
      <c r="J38" s="295">
        <v>38956.65891613892</v>
      </c>
      <c r="K38" s="169"/>
      <c r="L38" s="295">
        <v>2923.4694388056796</v>
      </c>
      <c r="M38" s="169"/>
      <c r="N38" s="295">
        <v>-22397.89828568728</v>
      </c>
      <c r="O38" s="169"/>
      <c r="P38" s="295">
        <v>306.41693375266595</v>
      </c>
      <c r="Q38" s="169"/>
      <c r="R38" s="295">
        <v>-0.017003009999861263</v>
      </c>
      <c r="S38" s="169"/>
      <c r="T38" s="295">
        <v>19788.63</v>
      </c>
    </row>
    <row r="39" spans="5:20" s="363" customFormat="1" ht="12" customHeight="1">
      <c r="E39" s="377"/>
      <c r="F39" s="363" t="s">
        <v>536</v>
      </c>
      <c r="H39" s="385"/>
      <c r="I39" s="385"/>
      <c r="J39" s="295">
        <v>38656.568916138924</v>
      </c>
      <c r="K39" s="169"/>
      <c r="L39" s="295">
        <v>3044.8262293856783</v>
      </c>
      <c r="M39" s="169"/>
      <c r="N39" s="295">
        <v>-22263.989587794877</v>
      </c>
      <c r="O39" s="169"/>
      <c r="P39" s="295">
        <v>318.33444227026575</v>
      </c>
      <c r="Q39" s="169"/>
      <c r="R39" s="295">
        <v>0</v>
      </c>
      <c r="S39" s="169"/>
      <c r="T39" s="295">
        <v>19755.74</v>
      </c>
    </row>
    <row r="40" spans="5:20" s="363" customFormat="1" ht="12" customHeight="1">
      <c r="E40" s="377"/>
      <c r="F40" s="363" t="s">
        <v>215</v>
      </c>
      <c r="H40" s="385"/>
      <c r="I40" s="385"/>
      <c r="J40" s="295">
        <v>300.09</v>
      </c>
      <c r="K40" s="169"/>
      <c r="L40" s="295">
        <v>-121.35679057999967</v>
      </c>
      <c r="M40" s="169"/>
      <c r="N40" s="295">
        <v>-133.90869789240057</v>
      </c>
      <c r="O40" s="169"/>
      <c r="P40" s="295">
        <v>-11.917508517599966</v>
      </c>
      <c r="Q40" s="169"/>
      <c r="R40" s="295">
        <v>-0.017003009999861263</v>
      </c>
      <c r="S40" s="169"/>
      <c r="T40" s="295">
        <v>32.89</v>
      </c>
    </row>
    <row r="41" spans="5:20" s="363" customFormat="1" ht="12" customHeight="1">
      <c r="E41" s="377" t="s">
        <v>438</v>
      </c>
      <c r="H41" s="377"/>
      <c r="I41" s="377"/>
      <c r="J41" s="295">
        <v>53.95352411999999</v>
      </c>
      <c r="K41" s="169"/>
      <c r="L41" s="295">
        <v>-526.4573094113</v>
      </c>
      <c r="M41" s="169"/>
      <c r="N41" s="295">
        <v>-23.44256675222662</v>
      </c>
      <c r="O41" s="169"/>
      <c r="P41" s="295">
        <v>614.2350851435267</v>
      </c>
      <c r="Q41" s="169"/>
      <c r="R41" s="295">
        <v>0</v>
      </c>
      <c r="S41" s="169"/>
      <c r="T41" s="295">
        <v>118.28873310000002</v>
      </c>
    </row>
    <row r="42" spans="5:20" s="363" customFormat="1" ht="12" customHeight="1">
      <c r="E42" s="377" t="s">
        <v>638</v>
      </c>
      <c r="H42" s="377"/>
      <c r="I42" s="377"/>
      <c r="J42" s="295">
        <v>65.65</v>
      </c>
      <c r="K42" s="169"/>
      <c r="L42" s="295">
        <v>349.02</v>
      </c>
      <c r="M42" s="169"/>
      <c r="N42" s="295">
        <v>0</v>
      </c>
      <c r="O42" s="169"/>
      <c r="P42" s="295">
        <v>0</v>
      </c>
      <c r="Q42" s="169"/>
      <c r="R42" s="295">
        <v>4.263256414560601E-14</v>
      </c>
      <c r="S42" s="169"/>
      <c r="T42" s="295">
        <v>414.67</v>
      </c>
    </row>
    <row r="43" spans="5:20" s="363" customFormat="1" ht="12" customHeight="1">
      <c r="E43" s="377"/>
      <c r="F43" s="363" t="s">
        <v>22</v>
      </c>
      <c r="H43" s="377"/>
      <c r="I43" s="377"/>
      <c r="J43" s="295">
        <v>0</v>
      </c>
      <c r="K43" s="169"/>
      <c r="L43" s="295">
        <v>0</v>
      </c>
      <c r="M43" s="169"/>
      <c r="N43" s="295">
        <v>0</v>
      </c>
      <c r="O43" s="169"/>
      <c r="P43" s="295">
        <v>0</v>
      </c>
      <c r="Q43" s="169"/>
      <c r="R43" s="295">
        <v>0</v>
      </c>
      <c r="S43" s="169"/>
      <c r="T43" s="295">
        <v>0</v>
      </c>
    </row>
    <row r="44" spans="5:20" s="363" customFormat="1" ht="12" customHeight="1">
      <c r="E44" s="377"/>
      <c r="F44" s="363" t="s">
        <v>630</v>
      </c>
      <c r="H44" s="377"/>
      <c r="I44" s="377"/>
      <c r="J44" s="295">
        <v>0</v>
      </c>
      <c r="K44" s="169"/>
      <c r="L44" s="295">
        <v>0</v>
      </c>
      <c r="M44" s="169"/>
      <c r="N44" s="295">
        <v>0</v>
      </c>
      <c r="O44" s="169"/>
      <c r="P44" s="295">
        <v>0</v>
      </c>
      <c r="Q44" s="169"/>
      <c r="R44" s="295">
        <v>0</v>
      </c>
      <c r="S44" s="169"/>
      <c r="T44" s="295">
        <v>0</v>
      </c>
    </row>
    <row r="45" spans="6:20" s="363" customFormat="1" ht="12" customHeight="1">
      <c r="F45" s="363" t="s">
        <v>649</v>
      </c>
      <c r="H45" s="377"/>
      <c r="I45" s="377"/>
      <c r="J45" s="295">
        <v>0</v>
      </c>
      <c r="K45" s="169"/>
      <c r="L45" s="295">
        <v>0</v>
      </c>
      <c r="M45" s="169"/>
      <c r="N45" s="295">
        <v>0</v>
      </c>
      <c r="O45" s="169"/>
      <c r="P45" s="295">
        <v>0</v>
      </c>
      <c r="Q45" s="169"/>
      <c r="R45" s="295">
        <v>0</v>
      </c>
      <c r="S45" s="169"/>
      <c r="T45" s="295">
        <v>0</v>
      </c>
    </row>
    <row r="46" spans="5:20" s="363" customFormat="1" ht="12" customHeight="1">
      <c r="E46" s="377"/>
      <c r="F46" s="363" t="s">
        <v>74</v>
      </c>
      <c r="H46" s="377"/>
      <c r="I46" s="377"/>
      <c r="J46" s="295">
        <v>65.65</v>
      </c>
      <c r="K46" s="169"/>
      <c r="L46" s="295">
        <v>349.02</v>
      </c>
      <c r="M46" s="169"/>
      <c r="N46" s="295">
        <v>0</v>
      </c>
      <c r="O46" s="169"/>
      <c r="P46" s="295">
        <v>0</v>
      </c>
      <c r="Q46" s="169"/>
      <c r="R46" s="295">
        <v>4.263256414560601E-14</v>
      </c>
      <c r="S46" s="169"/>
      <c r="T46" s="295">
        <v>414.67</v>
      </c>
    </row>
    <row r="47" spans="3:20" s="363" customFormat="1" ht="12" customHeight="1">
      <c r="C47" s="363" t="s">
        <v>651</v>
      </c>
      <c r="E47" s="377"/>
      <c r="H47" s="377"/>
      <c r="I47" s="377"/>
      <c r="J47" s="295">
        <v>9006.85171737804</v>
      </c>
      <c r="K47" s="169"/>
      <c r="L47" s="295">
        <v>109.88203106280034</v>
      </c>
      <c r="M47" s="169"/>
      <c r="N47" s="295">
        <v>-4963.241791530075</v>
      </c>
      <c r="O47" s="169"/>
      <c r="P47" s="295">
        <v>-455.96068954466364</v>
      </c>
      <c r="Q47" s="169"/>
      <c r="R47" s="295">
        <v>199.36282200534382</v>
      </c>
      <c r="S47" s="169"/>
      <c r="T47" s="295">
        <v>3896.8940893714466</v>
      </c>
    </row>
    <row r="48" spans="5:20" s="363" customFormat="1" ht="12" customHeight="1">
      <c r="E48" s="377" t="s">
        <v>636</v>
      </c>
      <c r="H48" s="377"/>
      <c r="I48" s="377"/>
      <c r="J48" s="295">
        <v>0</v>
      </c>
      <c r="K48" s="169"/>
      <c r="L48" s="295">
        <v>0</v>
      </c>
      <c r="M48" s="169"/>
      <c r="N48" s="295">
        <v>0</v>
      </c>
      <c r="O48" s="169"/>
      <c r="P48" s="295">
        <v>0</v>
      </c>
      <c r="Q48" s="169"/>
      <c r="R48" s="295">
        <v>0</v>
      </c>
      <c r="S48" s="169"/>
      <c r="T48" s="295">
        <v>0</v>
      </c>
    </row>
    <row r="49" spans="5:20" s="363" customFormat="1" ht="12" customHeight="1">
      <c r="E49" s="377" t="s">
        <v>637</v>
      </c>
      <c r="H49" s="377"/>
      <c r="I49" s="377"/>
      <c r="J49" s="295">
        <v>8922.725019305757</v>
      </c>
      <c r="K49" s="169"/>
      <c r="L49" s="295">
        <v>197.8681074300003</v>
      </c>
      <c r="M49" s="169"/>
      <c r="N49" s="295">
        <v>-4953.759356206729</v>
      </c>
      <c r="O49" s="169"/>
      <c r="P49" s="295">
        <v>-463.6469788384693</v>
      </c>
      <c r="Q49" s="169"/>
      <c r="R49" s="295">
        <v>-87.805670019113</v>
      </c>
      <c r="S49" s="169"/>
      <c r="T49" s="295">
        <v>3615.3811216714466</v>
      </c>
    </row>
    <row r="50" spans="5:20" s="363" customFormat="1" ht="12" customHeight="1">
      <c r="E50" s="377"/>
      <c r="F50" s="363" t="s">
        <v>536</v>
      </c>
      <c r="H50" s="377"/>
      <c r="I50" s="377"/>
      <c r="J50" s="295">
        <v>6836.818232865777</v>
      </c>
      <c r="K50" s="169"/>
      <c r="L50" s="295">
        <v>68.46009932000015</v>
      </c>
      <c r="M50" s="169"/>
      <c r="N50" s="295">
        <v>-4547.946572522935</v>
      </c>
      <c r="O50" s="169"/>
      <c r="P50" s="295">
        <v>-320.1784717144432</v>
      </c>
      <c r="Q50" s="169"/>
      <c r="R50" s="295">
        <v>0</v>
      </c>
      <c r="S50" s="169"/>
      <c r="T50" s="295">
        <v>2037.1532879483993</v>
      </c>
    </row>
    <row r="51" spans="5:20" s="363" customFormat="1" ht="12" customHeight="1">
      <c r="E51" s="377"/>
      <c r="F51" s="363" t="s">
        <v>215</v>
      </c>
      <c r="H51" s="377"/>
      <c r="I51" s="377"/>
      <c r="J51" s="295">
        <v>2085.9067864399804</v>
      </c>
      <c r="K51" s="169"/>
      <c r="L51" s="295">
        <v>129.4080081100002</v>
      </c>
      <c r="M51" s="169"/>
      <c r="N51" s="295">
        <v>-405.8127836837946</v>
      </c>
      <c r="O51" s="169"/>
      <c r="P51" s="295">
        <v>-143.46850712402605</v>
      </c>
      <c r="Q51" s="169"/>
      <c r="R51" s="295">
        <v>-87.805670019113</v>
      </c>
      <c r="S51" s="169"/>
      <c r="T51" s="295">
        <v>1578.227833723047</v>
      </c>
    </row>
    <row r="52" spans="5:20" s="363" customFormat="1" ht="12" customHeight="1">
      <c r="E52" s="377" t="s">
        <v>438</v>
      </c>
      <c r="H52" s="385"/>
      <c r="I52" s="385"/>
      <c r="J52" s="295">
        <v>27.751596919999997</v>
      </c>
      <c r="K52" s="169"/>
      <c r="L52" s="295">
        <v>-0.9636647172</v>
      </c>
      <c r="M52" s="169"/>
      <c r="N52" s="295">
        <v>-9.482435323346666</v>
      </c>
      <c r="O52" s="169"/>
      <c r="P52" s="295">
        <v>-11.67252917945333</v>
      </c>
      <c r="Q52" s="169"/>
      <c r="R52" s="295">
        <v>0</v>
      </c>
      <c r="S52" s="169"/>
      <c r="T52" s="295">
        <v>5.6329677</v>
      </c>
    </row>
    <row r="53" spans="5:20" s="363" customFormat="1" ht="12" customHeight="1">
      <c r="E53" s="377" t="s">
        <v>638</v>
      </c>
      <c r="H53" s="385"/>
      <c r="I53" s="385"/>
      <c r="J53" s="295">
        <v>56.37510115228416</v>
      </c>
      <c r="K53" s="169"/>
      <c r="L53" s="295">
        <v>-87.02241165</v>
      </c>
      <c r="M53" s="169"/>
      <c r="N53" s="295">
        <v>0</v>
      </c>
      <c r="O53" s="169"/>
      <c r="P53" s="295">
        <v>19.358818473259</v>
      </c>
      <c r="Q53" s="169"/>
      <c r="R53" s="295">
        <v>287.1684920244568</v>
      </c>
      <c r="S53" s="169"/>
      <c r="T53" s="295">
        <v>275.88</v>
      </c>
    </row>
    <row r="54" spans="5:20" s="363" customFormat="1" ht="12" customHeight="1">
      <c r="E54" s="377"/>
      <c r="F54" s="363" t="s">
        <v>22</v>
      </c>
      <c r="H54" s="377"/>
      <c r="I54" s="377"/>
      <c r="J54" s="295">
        <v>0</v>
      </c>
      <c r="K54" s="169"/>
      <c r="L54" s="295">
        <v>0</v>
      </c>
      <c r="M54" s="169"/>
      <c r="N54" s="295">
        <v>0</v>
      </c>
      <c r="O54" s="169"/>
      <c r="P54" s="295">
        <v>0</v>
      </c>
      <c r="Q54" s="169"/>
      <c r="R54" s="295">
        <v>0</v>
      </c>
      <c r="S54" s="169"/>
      <c r="T54" s="295">
        <v>0</v>
      </c>
    </row>
    <row r="55" spans="5:20" s="363" customFormat="1" ht="12" customHeight="1">
      <c r="E55" s="377"/>
      <c r="F55" s="363" t="s">
        <v>630</v>
      </c>
      <c r="H55" s="377"/>
      <c r="I55" s="377"/>
      <c r="J55" s="295">
        <v>0</v>
      </c>
      <c r="K55" s="169"/>
      <c r="L55" s="295">
        <v>0</v>
      </c>
      <c r="M55" s="169"/>
      <c r="N55" s="295">
        <v>0</v>
      </c>
      <c r="O55" s="169"/>
      <c r="P55" s="295">
        <v>0</v>
      </c>
      <c r="Q55" s="169"/>
      <c r="R55" s="295">
        <v>0</v>
      </c>
      <c r="S55" s="169"/>
      <c r="T55" s="295">
        <v>0</v>
      </c>
    </row>
    <row r="56" spans="6:20" s="363" customFormat="1" ht="12" customHeight="1">
      <c r="F56" s="363" t="s">
        <v>649</v>
      </c>
      <c r="H56" s="377"/>
      <c r="I56" s="377"/>
      <c r="J56" s="295">
        <v>0</v>
      </c>
      <c r="K56" s="169"/>
      <c r="L56" s="295">
        <v>0</v>
      </c>
      <c r="M56" s="169"/>
      <c r="N56" s="295">
        <v>0</v>
      </c>
      <c r="O56" s="169"/>
      <c r="P56" s="295">
        <v>0</v>
      </c>
      <c r="Q56" s="169"/>
      <c r="R56" s="295">
        <v>0</v>
      </c>
      <c r="S56" s="169"/>
      <c r="T56" s="295">
        <v>0</v>
      </c>
    </row>
    <row r="57" spans="5:20" s="363" customFormat="1" ht="12" customHeight="1">
      <c r="E57" s="377"/>
      <c r="F57" s="363" t="s">
        <v>74</v>
      </c>
      <c r="H57" s="377"/>
      <c r="I57" s="377"/>
      <c r="J57" s="295">
        <v>56.37510115228416</v>
      </c>
      <c r="K57" s="169"/>
      <c r="L57" s="295">
        <v>-87.02241165</v>
      </c>
      <c r="M57" s="169"/>
      <c r="N57" s="295">
        <v>0</v>
      </c>
      <c r="O57" s="169"/>
      <c r="P57" s="295">
        <v>19.358818473259</v>
      </c>
      <c r="Q57" s="169"/>
      <c r="R57" s="295">
        <v>287.1684920244568</v>
      </c>
      <c r="S57" s="169"/>
      <c r="T57" s="295">
        <v>275.88</v>
      </c>
    </row>
    <row r="58" spans="2:20" s="363" customFormat="1" ht="12" customHeight="1">
      <c r="B58" s="381" t="s">
        <v>761</v>
      </c>
      <c r="C58" s="381"/>
      <c r="D58" s="381"/>
      <c r="E58" s="382"/>
      <c r="F58" s="381"/>
      <c r="G58" s="381"/>
      <c r="H58" s="382"/>
      <c r="I58" s="382"/>
      <c r="J58" s="330">
        <v>72482.18281762308</v>
      </c>
      <c r="K58" s="193"/>
      <c r="L58" s="330">
        <v>3775.0824936331296</v>
      </c>
      <c r="M58" s="193"/>
      <c r="N58" s="330">
        <v>-16345.302550720215</v>
      </c>
      <c r="O58" s="193"/>
      <c r="P58" s="330">
        <v>3219.6633153050016</v>
      </c>
      <c r="Q58" s="193"/>
      <c r="R58" s="330">
        <v>0.080287722832864</v>
      </c>
      <c r="S58" s="193"/>
      <c r="T58" s="330">
        <v>63131.636447290846</v>
      </c>
    </row>
    <row r="59" spans="5:20" s="363" customFormat="1" ht="12" customHeight="1">
      <c r="E59" s="377" t="s">
        <v>161</v>
      </c>
      <c r="H59" s="377"/>
      <c r="I59" s="377"/>
      <c r="J59" s="295">
        <v>31623.953102901927</v>
      </c>
      <c r="K59" s="169"/>
      <c r="L59" s="295">
        <v>8012.576126883334</v>
      </c>
      <c r="M59" s="169"/>
      <c r="N59" s="295">
        <v>-6492.932809323476</v>
      </c>
      <c r="O59" s="169"/>
      <c r="P59" s="295">
        <v>-1426.5897764040446</v>
      </c>
      <c r="Q59" s="169"/>
      <c r="R59" s="295">
        <v>0.04576275999988866</v>
      </c>
      <c r="S59" s="169"/>
      <c r="T59" s="295">
        <v>31716.98749054476</v>
      </c>
    </row>
    <row r="60" spans="5:20" s="363" customFormat="1" ht="12" customHeight="1">
      <c r="E60" s="377"/>
      <c r="F60" s="363" t="s">
        <v>631</v>
      </c>
      <c r="H60" s="377"/>
      <c r="I60" s="377"/>
      <c r="J60" s="295">
        <v>28108.261867987112</v>
      </c>
      <c r="K60" s="169"/>
      <c r="L60" s="295">
        <v>7350.284829853334</v>
      </c>
      <c r="M60" s="169"/>
      <c r="N60" s="295">
        <v>-6492.932809323476</v>
      </c>
      <c r="O60" s="169"/>
      <c r="P60" s="295">
        <v>-1426.5897764040446</v>
      </c>
      <c r="Q60" s="169"/>
      <c r="R60" s="295">
        <v>0</v>
      </c>
      <c r="S60" s="169"/>
      <c r="T60" s="295">
        <v>27539.004958599948</v>
      </c>
    </row>
    <row r="61" spans="5:20" s="363" customFormat="1" ht="12" customHeight="1">
      <c r="E61" s="377"/>
      <c r="F61" s="363" t="s">
        <v>17</v>
      </c>
      <c r="H61" s="377"/>
      <c r="I61" s="377"/>
      <c r="J61" s="295">
        <v>3515.691234914814</v>
      </c>
      <c r="K61" s="169"/>
      <c r="L61" s="295">
        <v>662.29129703</v>
      </c>
      <c r="M61" s="169"/>
      <c r="N61" s="295">
        <v>0</v>
      </c>
      <c r="O61" s="169"/>
      <c r="P61" s="295">
        <v>0</v>
      </c>
      <c r="Q61" s="169"/>
      <c r="R61" s="295">
        <v>0.04576275999988866</v>
      </c>
      <c r="S61" s="169"/>
      <c r="T61" s="295">
        <v>4177.982531944813</v>
      </c>
    </row>
    <row r="62" spans="5:20" s="363" customFormat="1" ht="12" customHeight="1">
      <c r="E62" s="377" t="s">
        <v>78</v>
      </c>
      <c r="H62" s="377"/>
      <c r="I62" s="377"/>
      <c r="J62" s="295">
        <v>21923.318351072125</v>
      </c>
      <c r="K62" s="169"/>
      <c r="L62" s="295">
        <v>3421.0733529000013</v>
      </c>
      <c r="M62" s="169"/>
      <c r="N62" s="295">
        <v>-10277.38723911207</v>
      </c>
      <c r="O62" s="169"/>
      <c r="P62" s="295">
        <v>-222.37358221232066</v>
      </c>
      <c r="Q62" s="169"/>
      <c r="R62" s="295">
        <v>0</v>
      </c>
      <c r="S62" s="169"/>
      <c r="T62" s="295">
        <v>14844.630882647736</v>
      </c>
    </row>
    <row r="63" spans="5:20" s="363" customFormat="1" ht="12" customHeight="1">
      <c r="E63" s="377"/>
      <c r="F63" s="363" t="s">
        <v>536</v>
      </c>
      <c r="H63" s="385"/>
      <c r="I63" s="385"/>
      <c r="J63" s="295">
        <v>18620.764812322097</v>
      </c>
      <c r="K63" s="169"/>
      <c r="L63" s="295">
        <v>3124.368842130001</v>
      </c>
      <c r="M63" s="169"/>
      <c r="N63" s="295">
        <v>-9591.771946610319</v>
      </c>
      <c r="O63" s="169"/>
      <c r="P63" s="295">
        <v>-354.83777180242663</v>
      </c>
      <c r="Q63" s="169"/>
      <c r="R63" s="295">
        <v>0</v>
      </c>
      <c r="S63" s="169"/>
      <c r="T63" s="295">
        <v>11798.523936039352</v>
      </c>
    </row>
    <row r="64" spans="5:20" s="363" customFormat="1" ht="12" customHeight="1">
      <c r="E64" s="377"/>
      <c r="F64" s="363" t="s">
        <v>215</v>
      </c>
      <c r="H64" s="385"/>
      <c r="I64" s="385"/>
      <c r="J64" s="295">
        <v>3302.553538750027</v>
      </c>
      <c r="K64" s="169"/>
      <c r="L64" s="295">
        <v>296.70451076999996</v>
      </c>
      <c r="M64" s="169"/>
      <c r="N64" s="295">
        <v>-685.6152925017506</v>
      </c>
      <c r="O64" s="169"/>
      <c r="P64" s="295">
        <v>132.46418959010597</v>
      </c>
      <c r="Q64" s="169"/>
      <c r="R64" s="295">
        <v>0</v>
      </c>
      <c r="S64" s="169"/>
      <c r="T64" s="295">
        <v>3046.1069466083836</v>
      </c>
    </row>
    <row r="65" spans="5:20" s="363" customFormat="1" ht="12" customHeight="1">
      <c r="E65" s="377" t="s">
        <v>438</v>
      </c>
      <c r="H65" s="377"/>
      <c r="I65" s="377"/>
      <c r="J65" s="295">
        <v>135.09257520999995</v>
      </c>
      <c r="K65" s="169"/>
      <c r="L65" s="295">
        <v>-4907.6685820267</v>
      </c>
      <c r="M65" s="169"/>
      <c r="N65" s="295">
        <v>425.0174977153332</v>
      </c>
      <c r="O65" s="169"/>
      <c r="P65" s="295">
        <v>4821.626673921367</v>
      </c>
      <c r="Q65" s="169"/>
      <c r="R65" s="295">
        <v>1.4210854715202004E-14</v>
      </c>
      <c r="S65" s="169"/>
      <c r="T65" s="295">
        <v>474.06816481999977</v>
      </c>
    </row>
    <row r="66" spans="5:20" s="363" customFormat="1" ht="12" customHeight="1">
      <c r="E66" s="377" t="s">
        <v>81</v>
      </c>
      <c r="H66" s="377"/>
      <c r="I66" s="377"/>
      <c r="J66" s="295">
        <v>18799.81878843902</v>
      </c>
      <c r="K66" s="169"/>
      <c r="L66" s="295">
        <v>-2750.898404123505</v>
      </c>
      <c r="M66" s="169"/>
      <c r="N66" s="295">
        <v>0</v>
      </c>
      <c r="O66" s="169"/>
      <c r="P66" s="295">
        <v>47</v>
      </c>
      <c r="Q66" s="169"/>
      <c r="R66" s="295">
        <v>0.03452496283296114</v>
      </c>
      <c r="S66" s="169"/>
      <c r="T66" s="295">
        <v>16095.94990927835</v>
      </c>
    </row>
    <row r="67" spans="5:20" s="363" customFormat="1" ht="12" customHeight="1">
      <c r="E67" s="377"/>
      <c r="F67" s="363" t="s">
        <v>21</v>
      </c>
      <c r="H67" s="377"/>
      <c r="I67" s="377"/>
      <c r="J67" s="295">
        <v>11083.611557648626</v>
      </c>
      <c r="K67" s="169"/>
      <c r="L67" s="295">
        <v>-2664.444700000002</v>
      </c>
      <c r="M67" s="169"/>
      <c r="N67" s="295">
        <v>0</v>
      </c>
      <c r="O67" s="169"/>
      <c r="P67" s="295">
        <v>0</v>
      </c>
      <c r="Q67" s="169"/>
      <c r="R67" s="295">
        <v>0.011985112832917366</v>
      </c>
      <c r="S67" s="169"/>
      <c r="T67" s="295">
        <v>8419.178842761457</v>
      </c>
    </row>
    <row r="68" spans="5:20" s="363" customFormat="1" ht="12" customHeight="1">
      <c r="E68" s="377"/>
      <c r="F68" s="363" t="s">
        <v>22</v>
      </c>
      <c r="H68" s="377"/>
      <c r="I68" s="377"/>
      <c r="J68" s="295">
        <v>24.076720549999997</v>
      </c>
      <c r="K68" s="169"/>
      <c r="L68" s="295">
        <v>157.09550223</v>
      </c>
      <c r="M68" s="169"/>
      <c r="N68" s="295">
        <v>0</v>
      </c>
      <c r="O68" s="169"/>
      <c r="P68" s="295">
        <v>0</v>
      </c>
      <c r="Q68" s="169"/>
      <c r="R68" s="295">
        <v>0.017539849999991475</v>
      </c>
      <c r="S68" s="169"/>
      <c r="T68" s="295">
        <v>181.18976263</v>
      </c>
    </row>
    <row r="69" spans="5:20" s="363" customFormat="1" ht="12" customHeight="1">
      <c r="E69" s="377"/>
      <c r="F69" s="363" t="s">
        <v>630</v>
      </c>
      <c r="H69" s="377"/>
      <c r="I69" s="377"/>
      <c r="J69" s="295">
        <v>24.076720549999997</v>
      </c>
      <c r="K69" s="169"/>
      <c r="L69" s="295">
        <v>157.09550223</v>
      </c>
      <c r="M69" s="169"/>
      <c r="N69" s="295">
        <v>0</v>
      </c>
      <c r="O69" s="169"/>
      <c r="P69" s="295">
        <v>0</v>
      </c>
      <c r="Q69" s="169"/>
      <c r="R69" s="295">
        <v>0.017539849999991475</v>
      </c>
      <c r="S69" s="169"/>
      <c r="T69" s="295">
        <v>181.18976263</v>
      </c>
    </row>
    <row r="70" spans="5:20" s="363" customFormat="1" ht="12" customHeight="1">
      <c r="E70" s="377"/>
      <c r="F70" s="363" t="s">
        <v>649</v>
      </c>
      <c r="H70" s="377"/>
      <c r="I70" s="377"/>
      <c r="J70" s="295">
        <v>0</v>
      </c>
      <c r="K70" s="169"/>
      <c r="L70" s="295">
        <v>0</v>
      </c>
      <c r="M70" s="169"/>
      <c r="N70" s="295">
        <v>0</v>
      </c>
      <c r="O70" s="169"/>
      <c r="P70" s="295">
        <v>0</v>
      </c>
      <c r="Q70" s="169"/>
      <c r="R70" s="295">
        <v>0</v>
      </c>
      <c r="S70" s="169"/>
      <c r="T70" s="295">
        <v>0</v>
      </c>
    </row>
    <row r="71" spans="2:20" s="363" customFormat="1" ht="12" customHeight="1">
      <c r="B71" s="364"/>
      <c r="C71" s="364"/>
      <c r="D71" s="364"/>
      <c r="E71" s="364"/>
      <c r="F71" s="364" t="s">
        <v>74</v>
      </c>
      <c r="H71" s="377"/>
      <c r="I71" s="377"/>
      <c r="J71" s="295">
        <v>7692.130510240395</v>
      </c>
      <c r="K71" s="169"/>
      <c r="L71" s="295">
        <v>-243.549206353503</v>
      </c>
      <c r="M71" s="169"/>
      <c r="N71" s="295">
        <v>0</v>
      </c>
      <c r="O71" s="169"/>
      <c r="P71" s="295">
        <v>47</v>
      </c>
      <c r="Q71" s="169"/>
      <c r="R71" s="295">
        <v>0.005000000000052296</v>
      </c>
      <c r="S71" s="169"/>
      <c r="T71" s="295">
        <v>7495.581303886893</v>
      </c>
    </row>
    <row r="72" spans="6:20" s="363" customFormat="1" ht="12" customHeight="1">
      <c r="F72" s="363" t="s">
        <v>24</v>
      </c>
      <c r="H72" s="377"/>
      <c r="I72" s="377"/>
      <c r="J72" s="295">
        <v>0</v>
      </c>
      <c r="K72" s="169"/>
      <c r="L72" s="295">
        <v>0</v>
      </c>
      <c r="M72" s="169"/>
      <c r="N72" s="295">
        <v>0</v>
      </c>
      <c r="O72" s="169"/>
      <c r="P72" s="295">
        <v>0</v>
      </c>
      <c r="Q72" s="169"/>
      <c r="R72" s="295">
        <v>0</v>
      </c>
      <c r="S72" s="169"/>
      <c r="T72" s="295">
        <v>0</v>
      </c>
    </row>
    <row r="73" spans="2:20" s="363" customFormat="1" ht="12" customHeight="1">
      <c r="B73" s="333"/>
      <c r="C73" s="333"/>
      <c r="D73" s="333"/>
      <c r="E73" s="333"/>
      <c r="F73" s="333"/>
      <c r="G73" s="333"/>
      <c r="H73" s="333"/>
      <c r="I73" s="333"/>
      <c r="J73" s="295"/>
      <c r="K73" s="169"/>
      <c r="L73" s="295"/>
      <c r="M73" s="169"/>
      <c r="N73" s="295"/>
      <c r="O73" s="169"/>
      <c r="P73" s="295"/>
      <c r="Q73" s="169"/>
      <c r="R73" s="295"/>
      <c r="S73" s="169"/>
      <c r="T73" s="295"/>
    </row>
    <row r="74" spans="2:20" s="363" customFormat="1" ht="12" customHeight="1">
      <c r="B74" s="363" t="s">
        <v>629</v>
      </c>
      <c r="H74" s="377"/>
      <c r="I74" s="377"/>
      <c r="J74" s="295">
        <v>163857.87785844185</v>
      </c>
      <c r="K74" s="169"/>
      <c r="L74" s="295">
        <v>11675.99641047421</v>
      </c>
      <c r="M74" s="169"/>
      <c r="N74" s="295">
        <v>6891.462331957302</v>
      </c>
      <c r="O74" s="169"/>
      <c r="P74" s="295">
        <v>-9354.085203268995</v>
      </c>
      <c r="Q74" s="169"/>
      <c r="R74" s="295">
        <v>23.989135736324354</v>
      </c>
      <c r="S74" s="169"/>
      <c r="T74" s="295">
        <v>173095.29006367511</v>
      </c>
    </row>
    <row r="75" spans="8:20" s="363" customFormat="1" ht="12" customHeight="1">
      <c r="H75" s="377"/>
      <c r="I75" s="377"/>
      <c r="J75" s="295"/>
      <c r="K75" s="169"/>
      <c r="L75" s="295"/>
      <c r="M75" s="169"/>
      <c r="N75" s="295"/>
      <c r="O75" s="169"/>
      <c r="P75" s="295"/>
      <c r="Q75" s="169"/>
      <c r="R75" s="295"/>
      <c r="S75" s="169"/>
      <c r="T75" s="295"/>
    </row>
    <row r="76" spans="2:20" s="363" customFormat="1" ht="12" customHeight="1">
      <c r="B76" s="381" t="s">
        <v>759</v>
      </c>
      <c r="C76" s="381"/>
      <c r="D76" s="382"/>
      <c r="E76" s="382"/>
      <c r="F76" s="381"/>
      <c r="G76" s="381"/>
      <c r="H76" s="382"/>
      <c r="I76" s="382"/>
      <c r="J76" s="330">
        <v>3637.5270244167086</v>
      </c>
      <c r="K76" s="193"/>
      <c r="L76" s="330">
        <v>-745.2535817768251</v>
      </c>
      <c r="M76" s="193"/>
      <c r="N76" s="330">
        <v>88.1</v>
      </c>
      <c r="O76" s="193"/>
      <c r="P76" s="330">
        <v>-1</v>
      </c>
      <c r="Q76" s="193"/>
      <c r="R76" s="330">
        <v>22.585058678118745</v>
      </c>
      <c r="S76" s="193"/>
      <c r="T76" s="330">
        <v>3001.958501318002</v>
      </c>
    </row>
    <row r="77" spans="4:20" s="363" customFormat="1" ht="12" customHeight="1">
      <c r="D77" s="377"/>
      <c r="E77" s="377" t="s">
        <v>78</v>
      </c>
      <c r="H77" s="377"/>
      <c r="I77" s="377"/>
      <c r="J77" s="295">
        <v>2485.988781292369</v>
      </c>
      <c r="K77" s="169"/>
      <c r="L77" s="295">
        <v>-587.0981749999999</v>
      </c>
      <c r="M77" s="169"/>
      <c r="N77" s="295">
        <v>88.1</v>
      </c>
      <c r="O77" s="169"/>
      <c r="P77" s="295">
        <v>0</v>
      </c>
      <c r="Q77" s="169"/>
      <c r="R77" s="295">
        <v>-0.05712257705555146</v>
      </c>
      <c r="S77" s="169"/>
      <c r="T77" s="295">
        <v>1986.9334837153133</v>
      </c>
    </row>
    <row r="78" spans="4:20" s="363" customFormat="1" ht="12" customHeight="1">
      <c r="D78" s="377"/>
      <c r="E78" s="377"/>
      <c r="F78" s="363" t="s">
        <v>215</v>
      </c>
      <c r="H78" s="377"/>
      <c r="I78" s="377"/>
      <c r="J78" s="295">
        <v>2485.988781292369</v>
      </c>
      <c r="K78" s="169"/>
      <c r="L78" s="295">
        <v>-587.0981749999999</v>
      </c>
      <c r="M78" s="169"/>
      <c r="N78" s="295">
        <v>88.1</v>
      </c>
      <c r="O78" s="169"/>
      <c r="P78" s="295">
        <v>0</v>
      </c>
      <c r="Q78" s="169"/>
      <c r="R78" s="295">
        <v>-0.05712257705555146</v>
      </c>
      <c r="S78" s="169"/>
      <c r="T78" s="295">
        <v>1986.9334837153133</v>
      </c>
    </row>
    <row r="79" spans="5:20" s="363" customFormat="1" ht="12" customHeight="1">
      <c r="E79" s="377" t="s">
        <v>438</v>
      </c>
      <c r="H79" s="377"/>
      <c r="I79" s="377"/>
      <c r="J79" s="295">
        <v>0</v>
      </c>
      <c r="K79" s="169"/>
      <c r="L79" s="295">
        <v>0</v>
      </c>
      <c r="M79" s="169"/>
      <c r="N79" s="295">
        <v>0</v>
      </c>
      <c r="O79" s="169"/>
      <c r="P79" s="295">
        <v>0</v>
      </c>
      <c r="Q79" s="169"/>
      <c r="R79" s="295">
        <v>0</v>
      </c>
      <c r="S79" s="169"/>
      <c r="T79" s="295">
        <v>0</v>
      </c>
    </row>
    <row r="80" spans="5:20" s="363" customFormat="1" ht="12" customHeight="1">
      <c r="E80" s="377" t="s">
        <v>81</v>
      </c>
      <c r="H80" s="377"/>
      <c r="I80" s="377"/>
      <c r="J80" s="295">
        <v>1151.5382431243397</v>
      </c>
      <c r="K80" s="169"/>
      <c r="L80" s="295">
        <v>-158.15540677682515</v>
      </c>
      <c r="M80" s="169"/>
      <c r="N80" s="295">
        <v>0</v>
      </c>
      <c r="O80" s="169"/>
      <c r="P80" s="295">
        <v>-1</v>
      </c>
      <c r="Q80" s="169"/>
      <c r="R80" s="295">
        <v>22.642181255174297</v>
      </c>
      <c r="S80" s="169"/>
      <c r="T80" s="295">
        <v>1015.0250176026889</v>
      </c>
    </row>
    <row r="81" spans="5:20" s="363" customFormat="1" ht="12" customHeight="1">
      <c r="E81" s="377"/>
      <c r="F81" s="363" t="s">
        <v>21</v>
      </c>
      <c r="H81" s="385"/>
      <c r="I81" s="385"/>
      <c r="J81" s="295">
        <v>0</v>
      </c>
      <c r="K81" s="169"/>
      <c r="L81" s="295">
        <v>-23.91224546312446</v>
      </c>
      <c r="M81" s="169"/>
      <c r="N81" s="295">
        <v>0</v>
      </c>
      <c r="O81" s="169"/>
      <c r="P81" s="295">
        <v>0</v>
      </c>
      <c r="Q81" s="169"/>
      <c r="R81" s="295">
        <v>23.91224546312446</v>
      </c>
      <c r="S81" s="169"/>
      <c r="T81" s="295">
        <v>0</v>
      </c>
    </row>
    <row r="82" spans="5:20" s="363" customFormat="1" ht="12" customHeight="1">
      <c r="E82" s="377"/>
      <c r="F82" s="363" t="s">
        <v>630</v>
      </c>
      <c r="H82" s="385"/>
      <c r="I82" s="385"/>
      <c r="J82" s="295">
        <v>0</v>
      </c>
      <c r="K82" s="169"/>
      <c r="L82" s="295">
        <v>0</v>
      </c>
      <c r="M82" s="169"/>
      <c r="N82" s="295">
        <v>0</v>
      </c>
      <c r="O82" s="169"/>
      <c r="P82" s="295">
        <v>0</v>
      </c>
      <c r="Q82" s="169"/>
      <c r="R82" s="295">
        <v>0</v>
      </c>
      <c r="S82" s="169"/>
      <c r="T82" s="295">
        <v>0</v>
      </c>
    </row>
    <row r="83" spans="5:20" s="363" customFormat="1" ht="12" customHeight="1">
      <c r="E83" s="377"/>
      <c r="F83" s="363" t="s">
        <v>649</v>
      </c>
      <c r="H83" s="377"/>
      <c r="I83" s="377"/>
      <c r="J83" s="295">
        <v>0</v>
      </c>
      <c r="K83" s="169"/>
      <c r="L83" s="295">
        <v>-23.91224546312446</v>
      </c>
      <c r="M83" s="169"/>
      <c r="N83" s="295">
        <v>0</v>
      </c>
      <c r="O83" s="169"/>
      <c r="P83" s="295">
        <v>0</v>
      </c>
      <c r="Q83" s="169"/>
      <c r="R83" s="295">
        <v>23.91224546312446</v>
      </c>
      <c r="S83" s="169"/>
      <c r="T83" s="295">
        <v>0</v>
      </c>
    </row>
    <row r="84" spans="5:20" s="363" customFormat="1" ht="12" customHeight="1">
      <c r="E84" s="377"/>
      <c r="F84" s="363" t="s">
        <v>22</v>
      </c>
      <c r="H84" s="377"/>
      <c r="I84" s="377"/>
      <c r="J84" s="295">
        <v>1151.5382431243397</v>
      </c>
      <c r="K84" s="169"/>
      <c r="L84" s="295">
        <v>-134.24316131370068</v>
      </c>
      <c r="M84" s="169"/>
      <c r="N84" s="295">
        <v>0</v>
      </c>
      <c r="O84" s="169"/>
      <c r="P84" s="295">
        <v>-1</v>
      </c>
      <c r="Q84" s="169"/>
      <c r="R84" s="295">
        <v>-1.2700642079501652</v>
      </c>
      <c r="S84" s="169"/>
      <c r="T84" s="295">
        <v>1015.0250176026889</v>
      </c>
    </row>
    <row r="85" spans="5:20" s="363" customFormat="1" ht="12" customHeight="1">
      <c r="E85" s="377"/>
      <c r="F85" s="363" t="s">
        <v>630</v>
      </c>
      <c r="H85" s="385"/>
      <c r="I85" s="385"/>
      <c r="J85" s="295">
        <v>0</v>
      </c>
      <c r="K85" s="169"/>
      <c r="L85" s="295">
        <v>0</v>
      </c>
      <c r="M85" s="169"/>
      <c r="N85" s="295">
        <v>0</v>
      </c>
      <c r="O85" s="169"/>
      <c r="P85" s="295">
        <v>0</v>
      </c>
      <c r="Q85" s="169"/>
      <c r="R85" s="295">
        <v>0</v>
      </c>
      <c r="S85" s="169"/>
      <c r="T85" s="295">
        <v>0</v>
      </c>
    </row>
    <row r="86" spans="5:20" s="363" customFormat="1" ht="12" customHeight="1">
      <c r="E86" s="377"/>
      <c r="F86" s="363" t="s">
        <v>649</v>
      </c>
      <c r="H86" s="385"/>
      <c r="I86" s="385"/>
      <c r="J86" s="295">
        <v>1151.5382431243397</v>
      </c>
      <c r="K86" s="169"/>
      <c r="L86" s="295">
        <v>-134.24316131370068</v>
      </c>
      <c r="M86" s="169"/>
      <c r="N86" s="295">
        <v>0</v>
      </c>
      <c r="O86" s="169"/>
      <c r="P86" s="295">
        <v>-1</v>
      </c>
      <c r="Q86" s="169"/>
      <c r="R86" s="295">
        <v>-1.2700642079501652</v>
      </c>
      <c r="S86" s="169"/>
      <c r="T86" s="295">
        <v>1015.0250176026889</v>
      </c>
    </row>
    <row r="87" spans="2:20" s="363" customFormat="1" ht="12" customHeight="1">
      <c r="B87" s="381" t="s">
        <v>760</v>
      </c>
      <c r="C87" s="381"/>
      <c r="D87" s="381"/>
      <c r="E87" s="382"/>
      <c r="F87" s="381"/>
      <c r="G87" s="381"/>
      <c r="H87" s="382"/>
      <c r="I87" s="382"/>
      <c r="J87" s="330">
        <v>18715.096883020797</v>
      </c>
      <c r="K87" s="193"/>
      <c r="L87" s="330">
        <v>-2668.369533943443</v>
      </c>
      <c r="M87" s="193"/>
      <c r="N87" s="330">
        <v>1225.7833837546268</v>
      </c>
      <c r="O87" s="193"/>
      <c r="P87" s="330">
        <v>6110.216759572507</v>
      </c>
      <c r="Q87" s="193"/>
      <c r="R87" s="330">
        <v>-0.1311841420125188</v>
      </c>
      <c r="S87" s="193"/>
      <c r="T87" s="330">
        <v>23382.645838596916</v>
      </c>
    </row>
    <row r="88" spans="2:20" s="363" customFormat="1" ht="12" customHeight="1">
      <c r="B88" s="377"/>
      <c r="C88" s="377" t="s">
        <v>647</v>
      </c>
      <c r="D88" s="377"/>
      <c r="E88" s="377"/>
      <c r="H88" s="377"/>
      <c r="I88" s="377"/>
      <c r="J88" s="295">
        <v>362.50008529999997</v>
      </c>
      <c r="K88" s="169"/>
      <c r="L88" s="295">
        <v>-10.637697503947978</v>
      </c>
      <c r="M88" s="169"/>
      <c r="N88" s="295">
        <v>0</v>
      </c>
      <c r="O88" s="169"/>
      <c r="P88" s="295">
        <v>-6.2</v>
      </c>
      <c r="Q88" s="169"/>
      <c r="R88" s="295">
        <v>-0.11191813049775198</v>
      </c>
      <c r="S88" s="169"/>
      <c r="T88" s="295">
        <v>345.6</v>
      </c>
    </row>
    <row r="89" spans="2:20" s="363" customFormat="1" ht="12" customHeight="1">
      <c r="B89" s="377"/>
      <c r="C89" s="377"/>
      <c r="D89" s="377"/>
      <c r="E89" s="377" t="s">
        <v>78</v>
      </c>
      <c r="H89" s="377"/>
      <c r="I89" s="377"/>
      <c r="J89" s="295">
        <v>2.7</v>
      </c>
      <c r="K89" s="169"/>
      <c r="L89" s="295">
        <v>0</v>
      </c>
      <c r="M89" s="169"/>
      <c r="N89" s="295">
        <v>0</v>
      </c>
      <c r="O89" s="169"/>
      <c r="P89" s="295">
        <v>0</v>
      </c>
      <c r="Q89" s="169"/>
      <c r="R89" s="295">
        <v>0</v>
      </c>
      <c r="S89" s="169"/>
      <c r="T89" s="295">
        <v>2.7</v>
      </c>
    </row>
    <row r="90" spans="5:20" s="363" customFormat="1" ht="12" customHeight="1">
      <c r="E90" s="364" t="s">
        <v>438</v>
      </c>
      <c r="H90" s="377"/>
      <c r="I90" s="377"/>
      <c r="J90" s="295">
        <v>0</v>
      </c>
      <c r="K90" s="169"/>
      <c r="L90" s="295">
        <v>0</v>
      </c>
      <c r="M90" s="169"/>
      <c r="N90" s="295">
        <v>0</v>
      </c>
      <c r="O90" s="169"/>
      <c r="P90" s="295">
        <v>0</v>
      </c>
      <c r="Q90" s="169"/>
      <c r="R90" s="295">
        <v>0</v>
      </c>
      <c r="S90" s="169"/>
      <c r="T90" s="295">
        <v>0</v>
      </c>
    </row>
    <row r="91" spans="5:20" s="363" customFormat="1" ht="12" customHeight="1">
      <c r="E91" s="377" t="s">
        <v>81</v>
      </c>
      <c r="H91" s="377"/>
      <c r="I91" s="377"/>
      <c r="J91" s="295">
        <v>359.8000853</v>
      </c>
      <c r="K91" s="169"/>
      <c r="L91" s="295">
        <v>-10.637697503947978</v>
      </c>
      <c r="M91" s="169"/>
      <c r="N91" s="295">
        <v>0</v>
      </c>
      <c r="O91" s="169"/>
      <c r="P91" s="295">
        <v>-6.2</v>
      </c>
      <c r="Q91" s="169"/>
      <c r="R91" s="295">
        <v>-0.11191813049775198</v>
      </c>
      <c r="S91" s="169"/>
      <c r="T91" s="295">
        <v>342.9</v>
      </c>
    </row>
    <row r="92" spans="5:20" s="363" customFormat="1" ht="12" customHeight="1">
      <c r="E92" s="377"/>
      <c r="F92" s="363" t="s">
        <v>22</v>
      </c>
      <c r="H92" s="377"/>
      <c r="I92" s="377"/>
      <c r="J92" s="295">
        <v>8.529999999984738E-05</v>
      </c>
      <c r="K92" s="169"/>
      <c r="L92" s="295">
        <v>0</v>
      </c>
      <c r="M92" s="169"/>
      <c r="N92" s="295">
        <v>0</v>
      </c>
      <c r="O92" s="169"/>
      <c r="P92" s="295">
        <v>0</v>
      </c>
      <c r="Q92" s="169"/>
      <c r="R92" s="295">
        <v>0</v>
      </c>
      <c r="S92" s="169"/>
      <c r="T92" s="295">
        <v>0</v>
      </c>
    </row>
    <row r="93" spans="5:20" s="363" customFormat="1" ht="12" customHeight="1">
      <c r="E93" s="377"/>
      <c r="F93" s="363" t="s">
        <v>630</v>
      </c>
      <c r="H93" s="377"/>
      <c r="I93" s="377"/>
      <c r="J93" s="295">
        <v>0</v>
      </c>
      <c r="K93" s="169"/>
      <c r="L93" s="295">
        <v>0</v>
      </c>
      <c r="M93" s="169"/>
      <c r="N93" s="295">
        <v>0</v>
      </c>
      <c r="O93" s="169"/>
      <c r="P93" s="295">
        <v>0</v>
      </c>
      <c r="Q93" s="169"/>
      <c r="R93" s="295">
        <v>0</v>
      </c>
      <c r="S93" s="169"/>
      <c r="T93" s="295">
        <v>0</v>
      </c>
    </row>
    <row r="94" spans="5:20" s="363" customFormat="1" ht="12" customHeight="1">
      <c r="E94" s="377"/>
      <c r="F94" s="363" t="s">
        <v>649</v>
      </c>
      <c r="H94" s="377"/>
      <c r="I94" s="377"/>
      <c r="J94" s="295">
        <v>8.529999999984738E-05</v>
      </c>
      <c r="K94" s="169"/>
      <c r="L94" s="295">
        <v>0</v>
      </c>
      <c r="M94" s="169"/>
      <c r="N94" s="295">
        <v>0</v>
      </c>
      <c r="O94" s="169"/>
      <c r="P94" s="295">
        <v>0</v>
      </c>
      <c r="Q94" s="169"/>
      <c r="R94" s="295">
        <v>-8.529999999984738E-05</v>
      </c>
      <c r="S94" s="169"/>
      <c r="T94" s="295">
        <v>0</v>
      </c>
    </row>
    <row r="95" spans="5:20" s="363" customFormat="1" ht="12" customHeight="1">
      <c r="E95" s="377"/>
      <c r="F95" s="363" t="s">
        <v>23</v>
      </c>
      <c r="H95" s="377"/>
      <c r="I95" s="377"/>
      <c r="J95" s="295">
        <v>155.2</v>
      </c>
      <c r="K95" s="169"/>
      <c r="L95" s="295">
        <v>-9.737697503947977</v>
      </c>
      <c r="M95" s="169"/>
      <c r="N95" s="295">
        <v>0</v>
      </c>
      <c r="O95" s="169"/>
      <c r="P95" s="295">
        <v>-3.2</v>
      </c>
      <c r="Q95" s="169"/>
      <c r="R95" s="295">
        <v>-0.11191813049775107</v>
      </c>
      <c r="S95" s="169"/>
      <c r="T95" s="295">
        <v>142.2</v>
      </c>
    </row>
    <row r="96" spans="5:20" s="363" customFormat="1" ht="12" customHeight="1">
      <c r="E96" s="377"/>
      <c r="F96" s="363" t="s">
        <v>25</v>
      </c>
      <c r="H96" s="377"/>
      <c r="I96" s="377"/>
      <c r="J96" s="295">
        <v>12.6</v>
      </c>
      <c r="K96" s="169"/>
      <c r="L96" s="295">
        <v>-0.9</v>
      </c>
      <c r="M96" s="169"/>
      <c r="N96" s="295">
        <v>0</v>
      </c>
      <c r="O96" s="169"/>
      <c r="P96" s="295">
        <v>0</v>
      </c>
      <c r="Q96" s="169"/>
      <c r="R96" s="295">
        <v>-8.881784197001252E-16</v>
      </c>
      <c r="S96" s="169"/>
      <c r="T96" s="295">
        <v>11.7</v>
      </c>
    </row>
    <row r="97" spans="5:20" s="363" customFormat="1" ht="12" customHeight="1">
      <c r="E97" s="377"/>
      <c r="F97" s="363" t="s">
        <v>630</v>
      </c>
      <c r="H97" s="385"/>
      <c r="I97" s="385"/>
      <c r="J97" s="295">
        <v>12.6</v>
      </c>
      <c r="K97" s="169"/>
      <c r="L97" s="295">
        <v>-0.9</v>
      </c>
      <c r="M97" s="169"/>
      <c r="N97" s="295">
        <v>0</v>
      </c>
      <c r="O97" s="169"/>
      <c r="P97" s="295">
        <v>0</v>
      </c>
      <c r="Q97" s="169"/>
      <c r="R97" s="295">
        <v>-8.881784197001252E-16</v>
      </c>
      <c r="S97" s="169"/>
      <c r="T97" s="295">
        <v>11.7</v>
      </c>
    </row>
    <row r="98" spans="5:20" s="363" customFormat="1" ht="12" customHeight="1">
      <c r="E98" s="377"/>
      <c r="F98" s="363" t="s">
        <v>649</v>
      </c>
      <c r="H98" s="385"/>
      <c r="I98" s="385"/>
      <c r="J98" s="295">
        <v>0</v>
      </c>
      <c r="K98" s="169"/>
      <c r="L98" s="295">
        <v>0</v>
      </c>
      <c r="M98" s="169"/>
      <c r="N98" s="295">
        <v>0</v>
      </c>
      <c r="O98" s="169"/>
      <c r="P98" s="295">
        <v>0</v>
      </c>
      <c r="Q98" s="169"/>
      <c r="R98" s="295">
        <v>0</v>
      </c>
      <c r="S98" s="169"/>
      <c r="T98" s="295">
        <v>0</v>
      </c>
    </row>
    <row r="99" spans="5:20" s="363" customFormat="1" ht="12" customHeight="1">
      <c r="E99" s="377"/>
      <c r="F99" s="363" t="s">
        <v>646</v>
      </c>
      <c r="H99" s="377"/>
      <c r="I99" s="377"/>
      <c r="J99" s="295">
        <v>192</v>
      </c>
      <c r="K99" s="169"/>
      <c r="L99" s="295">
        <v>0</v>
      </c>
      <c r="M99" s="169"/>
      <c r="N99" s="295">
        <v>0</v>
      </c>
      <c r="O99" s="169"/>
      <c r="P99" s="295">
        <v>-3</v>
      </c>
      <c r="Q99" s="169"/>
      <c r="R99" s="295">
        <v>0</v>
      </c>
      <c r="S99" s="169"/>
      <c r="T99" s="295">
        <v>189</v>
      </c>
    </row>
    <row r="100" spans="2:20" s="363" customFormat="1" ht="12" customHeight="1">
      <c r="B100" s="377"/>
      <c r="C100" s="377" t="s">
        <v>648</v>
      </c>
      <c r="D100" s="377"/>
      <c r="E100" s="377"/>
      <c r="H100" s="377"/>
      <c r="I100" s="377"/>
      <c r="J100" s="295">
        <v>18352.5967977208</v>
      </c>
      <c r="K100" s="169"/>
      <c r="L100" s="295">
        <v>-2657.731836439495</v>
      </c>
      <c r="M100" s="169"/>
      <c r="N100" s="295">
        <v>1225.7833837546268</v>
      </c>
      <c r="O100" s="169"/>
      <c r="P100" s="295">
        <v>6116.416759572507</v>
      </c>
      <c r="Q100" s="169"/>
      <c r="R100" s="295">
        <v>-0.019266011514766812</v>
      </c>
      <c r="S100" s="169"/>
      <c r="T100" s="295">
        <v>23037.045838596918</v>
      </c>
    </row>
    <row r="101" spans="2:20" s="363" customFormat="1" ht="12" customHeight="1">
      <c r="B101" s="377"/>
      <c r="C101" s="377"/>
      <c r="D101" s="377"/>
      <c r="E101" s="377" t="s">
        <v>161</v>
      </c>
      <c r="H101" s="377"/>
      <c r="I101" s="377"/>
      <c r="J101" s="295">
        <v>5316.063581557961</v>
      </c>
      <c r="K101" s="169"/>
      <c r="L101" s="295">
        <v>1432.2970205070028</v>
      </c>
      <c r="M101" s="169"/>
      <c r="N101" s="295">
        <v>401.0296976212185</v>
      </c>
      <c r="O101" s="169"/>
      <c r="P101" s="295">
        <v>-1493.932615573411</v>
      </c>
      <c r="Q101" s="169"/>
      <c r="R101" s="295">
        <v>0</v>
      </c>
      <c r="S101" s="169"/>
      <c r="T101" s="295">
        <v>5655.457684112771</v>
      </c>
    </row>
    <row r="102" spans="5:20" s="363" customFormat="1" ht="12" customHeight="1">
      <c r="E102" s="377" t="s">
        <v>78</v>
      </c>
      <c r="H102" s="377"/>
      <c r="I102" s="377"/>
      <c r="J102" s="295">
        <v>2611.9239260786294</v>
      </c>
      <c r="K102" s="169"/>
      <c r="L102" s="295">
        <v>771.0217539339394</v>
      </c>
      <c r="M102" s="169"/>
      <c r="N102" s="295">
        <v>-210.46067146090687</v>
      </c>
      <c r="O102" s="169"/>
      <c r="P102" s="295">
        <v>-291.78350739302596</v>
      </c>
      <c r="Q102" s="169"/>
      <c r="R102" s="295">
        <v>-0.01610499447541691</v>
      </c>
      <c r="S102" s="169"/>
      <c r="T102" s="295">
        <v>2880.6853961641605</v>
      </c>
    </row>
    <row r="103" spans="5:20" s="363" customFormat="1" ht="12" customHeight="1">
      <c r="E103" s="377"/>
      <c r="F103" s="363" t="s">
        <v>536</v>
      </c>
      <c r="H103" s="377"/>
      <c r="I103" s="377"/>
      <c r="J103" s="295">
        <v>1326.0405365449092</v>
      </c>
      <c r="K103" s="169"/>
      <c r="L103" s="295">
        <v>118.53209898393922</v>
      </c>
      <c r="M103" s="169"/>
      <c r="N103" s="295">
        <v>-159.86067146090687</v>
      </c>
      <c r="O103" s="169"/>
      <c r="P103" s="295">
        <v>-291.78350739302596</v>
      </c>
      <c r="Q103" s="169"/>
      <c r="R103" s="295">
        <v>0</v>
      </c>
      <c r="S103" s="169"/>
      <c r="T103" s="295">
        <v>992.9284566749155</v>
      </c>
    </row>
    <row r="104" spans="5:20" s="363" customFormat="1" ht="12" customHeight="1">
      <c r="E104" s="377"/>
      <c r="F104" s="363" t="s">
        <v>215</v>
      </c>
      <c r="H104" s="377"/>
      <c r="I104" s="377"/>
      <c r="J104" s="235">
        <v>1285.8833895337202</v>
      </c>
      <c r="K104" s="235"/>
      <c r="L104" s="235">
        <v>652.48965495</v>
      </c>
      <c r="M104" s="235"/>
      <c r="N104" s="235">
        <v>-50.6</v>
      </c>
      <c r="O104" s="235"/>
      <c r="P104" s="235">
        <v>0</v>
      </c>
      <c r="Q104" s="235"/>
      <c r="R104" s="235">
        <v>-0.01610499447541691</v>
      </c>
      <c r="S104" s="235"/>
      <c r="T104" s="235">
        <v>1887.7569394892448</v>
      </c>
    </row>
    <row r="105" spans="5:20" s="363" customFormat="1" ht="12" customHeight="1">
      <c r="E105" s="377" t="s">
        <v>438</v>
      </c>
      <c r="H105" s="385"/>
      <c r="I105" s="385"/>
      <c r="J105" s="235">
        <v>1278.173882079999</v>
      </c>
      <c r="K105" s="235"/>
      <c r="L105" s="235">
        <v>-6510.193332972747</v>
      </c>
      <c r="M105" s="235"/>
      <c r="N105" s="235">
        <v>1035.2143575943155</v>
      </c>
      <c r="O105" s="235"/>
      <c r="P105" s="235">
        <v>7476.177059618423</v>
      </c>
      <c r="Q105" s="235"/>
      <c r="R105" s="235">
        <v>0</v>
      </c>
      <c r="S105" s="235"/>
      <c r="T105" s="235">
        <v>3279.371966319989</v>
      </c>
    </row>
    <row r="106" spans="5:20" s="363" customFormat="1" ht="12" customHeight="1">
      <c r="E106" s="377" t="s">
        <v>81</v>
      </c>
      <c r="H106" s="385"/>
      <c r="I106" s="385"/>
      <c r="J106" s="235">
        <v>9146.435408004209</v>
      </c>
      <c r="K106" s="235"/>
      <c r="L106" s="235">
        <v>1649.1427220923104</v>
      </c>
      <c r="M106" s="235"/>
      <c r="N106" s="235">
        <v>0</v>
      </c>
      <c r="O106" s="235"/>
      <c r="P106" s="235">
        <v>425.95582292052023</v>
      </c>
      <c r="Q106" s="235"/>
      <c r="R106" s="235">
        <v>-0.0031610170393499004</v>
      </c>
      <c r="S106" s="235"/>
      <c r="T106" s="235">
        <v>11221.530792</v>
      </c>
    </row>
    <row r="107" spans="5:20" s="363" customFormat="1" ht="12" customHeight="1">
      <c r="E107" s="377"/>
      <c r="F107" s="363" t="s">
        <v>22</v>
      </c>
      <c r="H107" s="377"/>
      <c r="I107" s="377"/>
      <c r="J107" s="235">
        <v>9069.235408004208</v>
      </c>
      <c r="K107" s="235"/>
      <c r="L107" s="235">
        <v>1513.9427220923103</v>
      </c>
      <c r="M107" s="235"/>
      <c r="N107" s="235">
        <v>0</v>
      </c>
      <c r="O107" s="235"/>
      <c r="P107" s="235">
        <v>425.95582292052023</v>
      </c>
      <c r="Q107" s="235"/>
      <c r="R107" s="235">
        <v>-0.0031610170393499004</v>
      </c>
      <c r="S107" s="235"/>
      <c r="T107" s="235">
        <v>11009.130792</v>
      </c>
    </row>
    <row r="108" spans="5:20" s="363" customFormat="1" ht="12" customHeight="1">
      <c r="E108" s="377"/>
      <c r="F108" s="363" t="s">
        <v>630</v>
      </c>
      <c r="H108" s="377"/>
      <c r="I108" s="377"/>
      <c r="J108" s="235">
        <v>765.38758269</v>
      </c>
      <c r="K108" s="235"/>
      <c r="L108" s="235">
        <v>1261.7556013099997</v>
      </c>
      <c r="M108" s="235"/>
      <c r="N108" s="235">
        <v>0</v>
      </c>
      <c r="O108" s="235"/>
      <c r="P108" s="235">
        <v>0</v>
      </c>
      <c r="Q108" s="235"/>
      <c r="R108" s="235">
        <v>-0.015069999999866468</v>
      </c>
      <c r="S108" s="235"/>
      <c r="T108" s="235">
        <v>2027.128114</v>
      </c>
    </row>
    <row r="109" spans="5:20" s="363" customFormat="1" ht="12" customHeight="1">
      <c r="E109" s="377"/>
      <c r="F109" s="363" t="s">
        <v>649</v>
      </c>
      <c r="H109" s="377"/>
      <c r="I109" s="377"/>
      <c r="J109" s="235">
        <v>8303.847825314208</v>
      </c>
      <c r="K109" s="235"/>
      <c r="L109" s="235">
        <v>252.18712078231056</v>
      </c>
      <c r="M109" s="235"/>
      <c r="N109" s="235">
        <v>0</v>
      </c>
      <c r="O109" s="235"/>
      <c r="P109" s="235">
        <v>425.95582292052023</v>
      </c>
      <c r="Q109" s="235"/>
      <c r="R109" s="235">
        <v>0.011908982960516568</v>
      </c>
      <c r="S109" s="235"/>
      <c r="T109" s="235">
        <v>8982.002677999999</v>
      </c>
    </row>
    <row r="110" spans="5:20" s="363" customFormat="1" ht="12" customHeight="1">
      <c r="E110" s="377"/>
      <c r="F110" s="363" t="s">
        <v>74</v>
      </c>
      <c r="H110" s="377"/>
      <c r="I110" s="377"/>
      <c r="J110" s="235">
        <v>77.2</v>
      </c>
      <c r="K110" s="235"/>
      <c r="L110" s="235">
        <v>135.2</v>
      </c>
      <c r="M110" s="235"/>
      <c r="N110" s="235">
        <v>0</v>
      </c>
      <c r="O110" s="235"/>
      <c r="P110" s="235">
        <v>0</v>
      </c>
      <c r="Q110" s="235"/>
      <c r="R110" s="235">
        <v>0</v>
      </c>
      <c r="S110" s="235"/>
      <c r="T110" s="235">
        <v>212.4</v>
      </c>
    </row>
    <row r="111" spans="2:20" s="363" customFormat="1" ht="12" customHeight="1">
      <c r="B111" s="377"/>
      <c r="C111" s="377"/>
      <c r="D111" s="377"/>
      <c r="E111" s="377"/>
      <c r="F111" s="363" t="s">
        <v>25</v>
      </c>
      <c r="H111" s="377"/>
      <c r="I111" s="377"/>
      <c r="J111" s="235">
        <v>0</v>
      </c>
      <c r="K111" s="235"/>
      <c r="L111" s="235">
        <v>0</v>
      </c>
      <c r="M111" s="235"/>
      <c r="N111" s="235">
        <v>0</v>
      </c>
      <c r="O111" s="235"/>
      <c r="P111" s="235">
        <v>0</v>
      </c>
      <c r="Q111" s="235"/>
      <c r="R111" s="235">
        <v>0</v>
      </c>
      <c r="S111" s="235"/>
      <c r="T111" s="235">
        <v>0</v>
      </c>
    </row>
    <row r="112" spans="2:20" s="363" customFormat="1" ht="12" customHeight="1">
      <c r="B112" s="381" t="s">
        <v>761</v>
      </c>
      <c r="C112" s="381"/>
      <c r="D112" s="381"/>
      <c r="E112" s="382"/>
      <c r="F112" s="381"/>
      <c r="G112" s="381"/>
      <c r="H112" s="382"/>
      <c r="I112" s="382"/>
      <c r="J112" s="331">
        <v>141505.25395100433</v>
      </c>
      <c r="K112" s="331"/>
      <c r="L112" s="331">
        <v>15089.619526194478</v>
      </c>
      <c r="M112" s="331"/>
      <c r="N112" s="331">
        <v>5577.578948202676</v>
      </c>
      <c r="O112" s="331"/>
      <c r="P112" s="331">
        <v>-15463.3019628415</v>
      </c>
      <c r="Q112" s="331"/>
      <c r="R112" s="331">
        <v>1.535261200218128</v>
      </c>
      <c r="S112" s="331"/>
      <c r="T112" s="331">
        <v>146710.6857237602</v>
      </c>
    </row>
    <row r="113" spans="5:20" s="363" customFormat="1" ht="12" customHeight="1">
      <c r="E113" s="377" t="s">
        <v>161</v>
      </c>
      <c r="H113" s="377"/>
      <c r="I113" s="377"/>
      <c r="J113" s="235">
        <v>94097.25646009306</v>
      </c>
      <c r="K113" s="235"/>
      <c r="L113" s="235">
        <v>13748.894261239102</v>
      </c>
      <c r="M113" s="235"/>
      <c r="N113" s="235">
        <v>4642.193552198366</v>
      </c>
      <c r="O113" s="235"/>
      <c r="P113" s="235">
        <v>-18567.804444634516</v>
      </c>
      <c r="Q113" s="235"/>
      <c r="R113" s="235">
        <v>0.018523881555484678</v>
      </c>
      <c r="S113" s="235"/>
      <c r="T113" s="235">
        <v>93920.55835277756</v>
      </c>
    </row>
    <row r="114" spans="5:20" s="363" customFormat="1" ht="12" customHeight="1">
      <c r="E114" s="377"/>
      <c r="F114" s="363" t="s">
        <v>631</v>
      </c>
      <c r="H114" s="377"/>
      <c r="I114" s="377"/>
      <c r="J114" s="235">
        <v>91281.23756909306</v>
      </c>
      <c r="K114" s="235"/>
      <c r="L114" s="235">
        <v>12935.725941239105</v>
      </c>
      <c r="M114" s="235"/>
      <c r="N114" s="235">
        <v>4642.193552198366</v>
      </c>
      <c r="O114" s="235"/>
      <c r="P114" s="235">
        <v>-18572.76429375295</v>
      </c>
      <c r="Q114" s="235"/>
      <c r="R114" s="235">
        <v>0</v>
      </c>
      <c r="S114" s="235"/>
      <c r="T114" s="235">
        <v>90286.39276877757</v>
      </c>
    </row>
    <row r="115" spans="5:20" s="363" customFormat="1" ht="12" customHeight="1">
      <c r="E115" s="377"/>
      <c r="F115" s="363" t="s">
        <v>17</v>
      </c>
      <c r="H115" s="377"/>
      <c r="I115" s="377"/>
      <c r="J115" s="235">
        <v>2816.0188910000034</v>
      </c>
      <c r="K115" s="235"/>
      <c r="L115" s="235">
        <v>813.1683199999968</v>
      </c>
      <c r="M115" s="235"/>
      <c r="N115" s="235">
        <v>0</v>
      </c>
      <c r="O115" s="235"/>
      <c r="P115" s="235">
        <v>4.959849118434789</v>
      </c>
      <c r="Q115" s="235"/>
      <c r="R115" s="235">
        <v>0.018523881555484678</v>
      </c>
      <c r="S115" s="235"/>
      <c r="T115" s="235">
        <v>3634.1655839999903</v>
      </c>
    </row>
    <row r="116" spans="5:20" s="363" customFormat="1" ht="12" customHeight="1">
      <c r="E116" s="377" t="s">
        <v>78</v>
      </c>
      <c r="H116" s="377"/>
      <c r="I116" s="377"/>
      <c r="J116" s="235">
        <v>14861.33433865269</v>
      </c>
      <c r="K116" s="235"/>
      <c r="L116" s="235">
        <v>2588.6850689222097</v>
      </c>
      <c r="M116" s="235"/>
      <c r="N116" s="235">
        <v>-250.2109388265037</v>
      </c>
      <c r="O116" s="235"/>
      <c r="P116" s="235">
        <v>-1897.240660819839</v>
      </c>
      <c r="Q116" s="235"/>
      <c r="R116" s="235">
        <v>-0.1110607308007695</v>
      </c>
      <c r="S116" s="235"/>
      <c r="T116" s="235">
        <v>15302.456747197753</v>
      </c>
    </row>
    <row r="117" spans="5:20" s="363" customFormat="1" ht="12" customHeight="1">
      <c r="E117" s="377"/>
      <c r="F117" s="363" t="s">
        <v>536</v>
      </c>
      <c r="H117" s="377"/>
      <c r="I117" s="377"/>
      <c r="J117" s="235">
        <v>7864.670146676112</v>
      </c>
      <c r="K117" s="235"/>
      <c r="L117" s="235">
        <v>1785.7909748543775</v>
      </c>
      <c r="M117" s="235"/>
      <c r="N117" s="235">
        <v>173.08906117349625</v>
      </c>
      <c r="O117" s="235"/>
      <c r="P117" s="235">
        <v>-1901.240660819839</v>
      </c>
      <c r="Q117" s="235"/>
      <c r="R117" s="235">
        <v>0</v>
      </c>
      <c r="S117" s="235"/>
      <c r="T117" s="235">
        <v>7922.309521884146</v>
      </c>
    </row>
    <row r="118" spans="5:20" s="363" customFormat="1" ht="12" customHeight="1">
      <c r="E118" s="377"/>
      <c r="F118" s="363" t="s">
        <v>215</v>
      </c>
      <c r="H118" s="385"/>
      <c r="I118" s="385"/>
      <c r="J118" s="235">
        <v>6996.664191976577</v>
      </c>
      <c r="K118" s="235"/>
      <c r="L118" s="235">
        <v>802.8940940678323</v>
      </c>
      <c r="M118" s="235"/>
      <c r="N118" s="235">
        <v>-423.3</v>
      </c>
      <c r="O118" s="235"/>
      <c r="P118" s="235">
        <v>4</v>
      </c>
      <c r="Q118" s="235"/>
      <c r="R118" s="235">
        <v>-0.1110607308007695</v>
      </c>
      <c r="S118" s="235"/>
      <c r="T118" s="235">
        <v>7380.147225313608</v>
      </c>
    </row>
    <row r="119" spans="5:20" s="363" customFormat="1" ht="12" customHeight="1">
      <c r="E119" s="377" t="s">
        <v>438</v>
      </c>
      <c r="H119" s="385"/>
      <c r="I119" s="385"/>
      <c r="J119" s="235">
        <v>851.2566612199989</v>
      </c>
      <c r="K119" s="235"/>
      <c r="L119" s="235">
        <v>-6159.773903675486</v>
      </c>
      <c r="M119" s="235"/>
      <c r="N119" s="235">
        <v>1185.5963348308137</v>
      </c>
      <c r="O119" s="235"/>
      <c r="P119" s="235">
        <v>4931.922063714673</v>
      </c>
      <c r="Q119" s="235"/>
      <c r="R119" s="235">
        <v>2.3092638912203256E-14</v>
      </c>
      <c r="S119" s="235"/>
      <c r="T119" s="235">
        <v>809.00115609</v>
      </c>
    </row>
    <row r="120" spans="5:20" s="363" customFormat="1" ht="12" customHeight="1">
      <c r="E120" s="377" t="s">
        <v>81</v>
      </c>
      <c r="H120" s="377"/>
      <c r="I120" s="377"/>
      <c r="J120" s="235">
        <v>31695.40649103859</v>
      </c>
      <c r="K120" s="235"/>
      <c r="L120" s="235">
        <v>4911.814099708651</v>
      </c>
      <c r="M120" s="235"/>
      <c r="N120" s="235">
        <v>0</v>
      </c>
      <c r="O120" s="235"/>
      <c r="P120" s="235">
        <v>69.82107889818406</v>
      </c>
      <c r="Q120" s="235"/>
      <c r="R120" s="235">
        <v>1.62779804946339</v>
      </c>
      <c r="S120" s="235"/>
      <c r="T120" s="235">
        <v>36678.66946769489</v>
      </c>
    </row>
    <row r="121" spans="5:20" s="363" customFormat="1" ht="12" customHeight="1">
      <c r="E121" s="377"/>
      <c r="F121" s="363" t="s">
        <v>21</v>
      </c>
      <c r="H121" s="377"/>
      <c r="I121" s="377"/>
      <c r="J121" s="235">
        <v>10120.58713003849</v>
      </c>
      <c r="K121" s="235"/>
      <c r="L121" s="235">
        <v>-782.4966368013495</v>
      </c>
      <c r="M121" s="235"/>
      <c r="N121" s="235">
        <v>0</v>
      </c>
      <c r="O121" s="235"/>
      <c r="P121" s="235">
        <v>0</v>
      </c>
      <c r="Q121" s="235"/>
      <c r="R121" s="235">
        <v>0.2631842619983473</v>
      </c>
      <c r="S121" s="235"/>
      <c r="T121" s="235">
        <v>9338.353677499139</v>
      </c>
    </row>
    <row r="122" spans="5:20" s="363" customFormat="1" ht="12" customHeight="1">
      <c r="E122" s="377"/>
      <c r="F122" s="363" t="s">
        <v>630</v>
      </c>
      <c r="H122" s="377"/>
      <c r="I122" s="377"/>
      <c r="J122" s="235">
        <v>8478.62238503849</v>
      </c>
      <c r="K122" s="235"/>
      <c r="L122" s="235">
        <v>-138.7300648013495</v>
      </c>
      <c r="M122" s="235"/>
      <c r="N122" s="235">
        <v>0</v>
      </c>
      <c r="O122" s="235"/>
      <c r="P122" s="235">
        <v>0</v>
      </c>
      <c r="Q122" s="235"/>
      <c r="R122" s="235">
        <v>-0.021561738001508957</v>
      </c>
      <c r="S122" s="235"/>
      <c r="T122" s="235">
        <v>8339.870758499139</v>
      </c>
    </row>
    <row r="123" spans="5:20" s="363" customFormat="1" ht="12" customHeight="1">
      <c r="E123" s="377"/>
      <c r="F123" s="363" t="s">
        <v>649</v>
      </c>
      <c r="H123" s="377"/>
      <c r="I123" s="377"/>
      <c r="J123" s="235">
        <v>1641.9647450000002</v>
      </c>
      <c r="K123" s="235"/>
      <c r="L123" s="235">
        <v>-643.766572</v>
      </c>
      <c r="M123" s="235"/>
      <c r="N123" s="235">
        <v>0</v>
      </c>
      <c r="O123" s="235"/>
      <c r="P123" s="235">
        <v>0</v>
      </c>
      <c r="Q123" s="235"/>
      <c r="R123" s="235">
        <v>0.2847459999998563</v>
      </c>
      <c r="S123" s="235"/>
      <c r="T123" s="235">
        <v>998.482919</v>
      </c>
    </row>
    <row r="124" spans="5:20" s="363" customFormat="1" ht="12" customHeight="1">
      <c r="E124" s="377"/>
      <c r="F124" s="363" t="s">
        <v>22</v>
      </c>
      <c r="H124" s="377"/>
      <c r="I124" s="377"/>
      <c r="J124" s="235">
        <v>21574.8193610001</v>
      </c>
      <c r="K124" s="235"/>
      <c r="L124" s="235">
        <v>5694.31073651</v>
      </c>
      <c r="M124" s="235"/>
      <c r="N124" s="235">
        <v>0</v>
      </c>
      <c r="O124" s="235"/>
      <c r="P124" s="235">
        <v>69.82107889818406</v>
      </c>
      <c r="Q124" s="235"/>
      <c r="R124" s="235">
        <v>1.3646137874650426</v>
      </c>
      <c r="S124" s="235"/>
      <c r="T124" s="235">
        <v>27340.315790195753</v>
      </c>
    </row>
    <row r="125" spans="2:20" s="363" customFormat="1" ht="12" customHeight="1">
      <c r="B125" s="364"/>
      <c r="C125" s="364"/>
      <c r="D125" s="364"/>
      <c r="E125" s="365"/>
      <c r="F125" s="364" t="s">
        <v>630</v>
      </c>
      <c r="H125" s="377"/>
      <c r="I125" s="377"/>
      <c r="J125" s="235">
        <v>1280.6936560000001</v>
      </c>
      <c r="K125" s="235"/>
      <c r="L125" s="235">
        <v>1644.77975651</v>
      </c>
      <c r="M125" s="235"/>
      <c r="N125" s="235">
        <v>0</v>
      </c>
      <c r="O125" s="235"/>
      <c r="P125" s="235">
        <v>0</v>
      </c>
      <c r="Q125" s="235"/>
      <c r="R125" s="235">
        <v>0.84782700000018</v>
      </c>
      <c r="S125" s="235"/>
      <c r="T125" s="235">
        <v>2926.32123951</v>
      </c>
    </row>
    <row r="126" spans="2:20" s="363" customFormat="1" ht="12" customHeight="1">
      <c r="B126" s="364"/>
      <c r="C126" s="364"/>
      <c r="D126" s="364"/>
      <c r="E126" s="365"/>
      <c r="F126" s="364" t="s">
        <v>649</v>
      </c>
      <c r="H126" s="377"/>
      <c r="I126" s="377"/>
      <c r="J126" s="235">
        <v>20294.1257050001</v>
      </c>
      <c r="K126" s="235"/>
      <c r="L126" s="235">
        <v>4049.53098</v>
      </c>
      <c r="M126" s="235"/>
      <c r="N126" s="235">
        <v>0</v>
      </c>
      <c r="O126" s="235"/>
      <c r="P126" s="235">
        <v>69.82107889818406</v>
      </c>
      <c r="Q126" s="235"/>
      <c r="R126" s="235">
        <v>0.5167867874648626</v>
      </c>
      <c r="S126" s="235"/>
      <c r="T126" s="235">
        <v>24413.99455068575</v>
      </c>
    </row>
    <row r="127" spans="6:20" s="363" customFormat="1" ht="12" customHeight="1">
      <c r="F127" s="363" t="s">
        <v>25</v>
      </c>
      <c r="H127" s="377"/>
      <c r="I127" s="377"/>
      <c r="J127" s="235">
        <v>0</v>
      </c>
      <c r="K127" s="235"/>
      <c r="L127" s="235">
        <v>0</v>
      </c>
      <c r="M127" s="235"/>
      <c r="N127" s="235">
        <v>0</v>
      </c>
      <c r="O127" s="235"/>
      <c r="P127" s="235">
        <v>0</v>
      </c>
      <c r="Q127" s="235"/>
      <c r="R127" s="235">
        <v>0</v>
      </c>
      <c r="S127" s="235"/>
      <c r="T127" s="235">
        <v>0</v>
      </c>
    </row>
    <row r="128" spans="2:20" s="364" customFormat="1" ht="12" customHeight="1">
      <c r="B128" s="383"/>
      <c r="C128" s="383"/>
      <c r="D128" s="383"/>
      <c r="E128" s="383"/>
      <c r="F128" s="383"/>
      <c r="G128" s="383"/>
      <c r="H128" s="383"/>
      <c r="I128" s="383"/>
      <c r="J128" s="236"/>
      <c r="K128" s="236"/>
      <c r="L128" s="236"/>
      <c r="M128" s="236"/>
      <c r="N128" s="236"/>
      <c r="O128" s="236"/>
      <c r="P128" s="236"/>
      <c r="Q128" s="236"/>
      <c r="R128" s="236"/>
      <c r="S128" s="236"/>
      <c r="T128" s="236"/>
    </row>
    <row r="129" spans="10:20" s="333" customFormat="1" ht="12" customHeight="1">
      <c r="J129" s="331"/>
      <c r="K129" s="331"/>
      <c r="L129" s="331"/>
      <c r="M129" s="331"/>
      <c r="N129" s="331"/>
      <c r="O129" s="331"/>
      <c r="P129" s="331"/>
      <c r="Q129" s="331"/>
      <c r="R129" s="331"/>
      <c r="S129" s="331"/>
      <c r="T129" s="331"/>
    </row>
    <row r="130" spans="2:20" s="187" customFormat="1" ht="12" customHeight="1">
      <c r="B130" s="384" t="s">
        <v>444</v>
      </c>
      <c r="C130" s="319" t="s">
        <v>632</v>
      </c>
      <c r="D130" s="319"/>
      <c r="E130" s="319"/>
      <c r="F130" s="319"/>
      <c r="G130" s="319"/>
      <c r="H130" s="319"/>
      <c r="I130" s="319"/>
      <c r="J130" s="235"/>
      <c r="K130" s="235"/>
      <c r="L130" s="235"/>
      <c r="M130" s="235"/>
      <c r="N130" s="235"/>
      <c r="O130" s="235"/>
      <c r="P130" s="235"/>
      <c r="Q130" s="235"/>
      <c r="R130" s="235"/>
      <c r="S130" s="235"/>
      <c r="T130" s="235"/>
    </row>
    <row r="131" spans="2:20" s="187" customFormat="1" ht="12" customHeight="1">
      <c r="B131" s="319"/>
      <c r="C131" s="319" t="s">
        <v>633</v>
      </c>
      <c r="D131" s="319"/>
      <c r="E131" s="319"/>
      <c r="F131" s="319"/>
      <c r="G131" s="319"/>
      <c r="H131" s="319"/>
      <c r="I131" s="319"/>
      <c r="J131" s="235"/>
      <c r="K131" s="235"/>
      <c r="L131" s="235"/>
      <c r="M131" s="235"/>
      <c r="N131" s="235"/>
      <c r="O131" s="235"/>
      <c r="P131" s="235"/>
      <c r="Q131" s="235"/>
      <c r="R131" s="235"/>
      <c r="S131" s="235"/>
      <c r="T131" s="235"/>
    </row>
    <row r="132" spans="3:20" s="319" customFormat="1" ht="12" customHeight="1">
      <c r="C132" s="319" t="s">
        <v>785</v>
      </c>
      <c r="J132" s="235"/>
      <c r="K132" s="235"/>
      <c r="L132" s="235"/>
      <c r="M132" s="235"/>
      <c r="N132" s="235"/>
      <c r="O132" s="235"/>
      <c r="P132" s="235"/>
      <c r="Q132" s="235"/>
      <c r="R132" s="235"/>
      <c r="S132" s="235"/>
      <c r="T132" s="235"/>
    </row>
    <row r="133" spans="2:20" s="334" customFormat="1" ht="12" customHeight="1">
      <c r="B133" s="335"/>
      <c r="C133" s="335" t="s">
        <v>639</v>
      </c>
      <c r="D133" s="335"/>
      <c r="E133" s="335"/>
      <c r="F133" s="335"/>
      <c r="J133" s="235"/>
      <c r="K133" s="235"/>
      <c r="L133" s="235"/>
      <c r="M133" s="235"/>
      <c r="N133" s="235"/>
      <c r="O133" s="235"/>
      <c r="P133" s="235"/>
      <c r="Q133" s="235"/>
      <c r="R133" s="235"/>
      <c r="S133" s="235"/>
      <c r="T133" s="235"/>
    </row>
    <row r="134" spans="2:20" s="258" customFormat="1" ht="12" customHeight="1">
      <c r="B134" s="258" t="s">
        <v>762</v>
      </c>
      <c r="D134" s="363"/>
      <c r="E134" s="363"/>
      <c r="F134" s="363"/>
      <c r="G134" s="363"/>
      <c r="H134" s="363"/>
      <c r="I134" s="363"/>
      <c r="J134" s="331"/>
      <c r="K134" s="331"/>
      <c r="L134" s="331"/>
      <c r="M134" s="331"/>
      <c r="N134" s="331"/>
      <c r="O134" s="331"/>
      <c r="P134" s="331"/>
      <c r="Q134" s="331"/>
      <c r="R134" s="331"/>
      <c r="S134" s="331"/>
      <c r="T134" s="331"/>
    </row>
    <row r="135" spans="2:20" s="334" customFormat="1" ht="12" customHeight="1">
      <c r="B135" s="380" t="s">
        <v>763</v>
      </c>
      <c r="C135" s="335"/>
      <c r="D135" s="335"/>
      <c r="E135" s="335"/>
      <c r="F135" s="335"/>
      <c r="J135" s="235"/>
      <c r="K135" s="235"/>
      <c r="L135" s="235"/>
      <c r="M135" s="235"/>
      <c r="N135" s="235"/>
      <c r="O135" s="235"/>
      <c r="P135" s="235"/>
      <c r="Q135" s="235"/>
      <c r="R135" s="235"/>
      <c r="S135" s="235"/>
      <c r="T135" s="235"/>
    </row>
    <row r="136" spans="2:20" s="334" customFormat="1" ht="12" customHeight="1">
      <c r="B136" s="335"/>
      <c r="C136" s="335"/>
      <c r="D136" s="335"/>
      <c r="E136" s="335"/>
      <c r="F136" s="335"/>
      <c r="J136" s="320"/>
      <c r="K136" s="320"/>
      <c r="L136" s="320"/>
      <c r="M136" s="320"/>
      <c r="N136" s="320"/>
      <c r="O136" s="320"/>
      <c r="P136" s="320"/>
      <c r="Q136" s="320"/>
      <c r="R136" s="321"/>
      <c r="S136" s="321"/>
      <c r="T136" s="321"/>
    </row>
    <row r="137" spans="2:20" s="334" customFormat="1" ht="12" customHeight="1">
      <c r="B137" s="335"/>
      <c r="C137" s="335"/>
      <c r="D137" s="335"/>
      <c r="E137" s="335"/>
      <c r="F137" s="335"/>
      <c r="J137" s="320"/>
      <c r="K137" s="320"/>
      <c r="L137" s="320"/>
      <c r="M137" s="320"/>
      <c r="N137" s="320"/>
      <c r="O137" s="320"/>
      <c r="P137" s="320"/>
      <c r="Q137" s="320"/>
      <c r="R137" s="321"/>
      <c r="S137" s="321"/>
      <c r="T137" s="321"/>
    </row>
    <row r="138" spans="2:20" s="334" customFormat="1" ht="12" customHeight="1">
      <c r="B138" s="335"/>
      <c r="C138" s="335"/>
      <c r="D138" s="335"/>
      <c r="E138" s="335"/>
      <c r="F138" s="335"/>
      <c r="J138" s="320"/>
      <c r="K138" s="320"/>
      <c r="L138" s="320"/>
      <c r="M138" s="320"/>
      <c r="N138" s="320"/>
      <c r="O138" s="320"/>
      <c r="P138" s="320"/>
      <c r="Q138" s="320"/>
      <c r="R138" s="321"/>
      <c r="S138" s="321"/>
      <c r="T138" s="321"/>
    </row>
    <row r="139" spans="2:20" s="334" customFormat="1" ht="12" customHeight="1">
      <c r="B139" s="335"/>
      <c r="C139" s="335"/>
      <c r="D139" s="335"/>
      <c r="E139" s="335"/>
      <c r="F139" s="335"/>
      <c r="J139" s="320"/>
      <c r="K139" s="320"/>
      <c r="L139" s="320"/>
      <c r="M139" s="320"/>
      <c r="N139" s="320"/>
      <c r="O139" s="320"/>
      <c r="P139" s="320"/>
      <c r="Q139" s="320"/>
      <c r="R139" s="321"/>
      <c r="S139" s="321"/>
      <c r="T139" s="321"/>
    </row>
    <row r="140" spans="2:20" s="334" customFormat="1" ht="12" customHeight="1">
      <c r="B140" s="335"/>
      <c r="C140" s="335"/>
      <c r="D140" s="335"/>
      <c r="E140" s="335"/>
      <c r="F140" s="335"/>
      <c r="J140" s="320"/>
      <c r="K140" s="320"/>
      <c r="L140" s="320"/>
      <c r="M140" s="320"/>
      <c r="N140" s="320"/>
      <c r="O140" s="320"/>
      <c r="P140" s="320"/>
      <c r="Q140" s="320"/>
      <c r="R140" s="321"/>
      <c r="S140" s="321"/>
      <c r="T140" s="321"/>
    </row>
    <row r="141" spans="2:20" s="334" customFormat="1" ht="12" customHeight="1">
      <c r="B141" s="335"/>
      <c r="C141" s="335"/>
      <c r="D141" s="335"/>
      <c r="E141" s="335"/>
      <c r="F141" s="335"/>
      <c r="J141" s="320"/>
      <c r="K141" s="320"/>
      <c r="L141" s="320"/>
      <c r="M141" s="320"/>
      <c r="N141" s="320"/>
      <c r="O141" s="320"/>
      <c r="P141" s="320"/>
      <c r="Q141" s="320"/>
      <c r="R141" s="321"/>
      <c r="S141" s="321"/>
      <c r="T141" s="321"/>
    </row>
    <row r="142" spans="2:20" s="334" customFormat="1" ht="12" customHeight="1">
      <c r="B142" s="335"/>
      <c r="C142" s="335"/>
      <c r="D142" s="335"/>
      <c r="E142" s="335"/>
      <c r="F142" s="335"/>
      <c r="J142" s="320"/>
      <c r="K142" s="320"/>
      <c r="L142" s="320"/>
      <c r="M142" s="320"/>
      <c r="N142" s="320"/>
      <c r="O142" s="320"/>
      <c r="P142" s="320"/>
      <c r="Q142" s="320"/>
      <c r="R142" s="321"/>
      <c r="S142" s="321"/>
      <c r="T142" s="321"/>
    </row>
    <row r="143" spans="2:20" s="334" customFormat="1" ht="12" customHeight="1">
      <c r="B143" s="335"/>
      <c r="C143" s="335"/>
      <c r="D143" s="335"/>
      <c r="E143" s="335"/>
      <c r="F143" s="335"/>
      <c r="J143" s="320"/>
      <c r="K143" s="320"/>
      <c r="L143" s="320"/>
      <c r="M143" s="320"/>
      <c r="N143" s="320"/>
      <c r="O143" s="320"/>
      <c r="P143" s="320"/>
      <c r="Q143" s="320"/>
      <c r="R143" s="321"/>
      <c r="S143" s="321"/>
      <c r="T143" s="321"/>
    </row>
    <row r="144" spans="2:20" s="334" customFormat="1" ht="12" customHeight="1">
      <c r="B144" s="335"/>
      <c r="C144" s="335"/>
      <c r="D144" s="335"/>
      <c r="E144" s="335"/>
      <c r="F144" s="335"/>
      <c r="J144" s="320"/>
      <c r="K144" s="320"/>
      <c r="L144" s="320"/>
      <c r="M144" s="320"/>
      <c r="N144" s="320"/>
      <c r="O144" s="320"/>
      <c r="P144" s="320"/>
      <c r="Q144" s="320"/>
      <c r="R144" s="321"/>
      <c r="S144" s="321"/>
      <c r="T144" s="321"/>
    </row>
    <row r="145" spans="2:20" s="334" customFormat="1" ht="12" customHeight="1">
      <c r="B145" s="335"/>
      <c r="C145" s="335"/>
      <c r="D145" s="335"/>
      <c r="E145" s="335"/>
      <c r="F145" s="335"/>
      <c r="J145" s="320"/>
      <c r="K145" s="320"/>
      <c r="L145" s="320"/>
      <c r="M145" s="320"/>
      <c r="N145" s="320"/>
      <c r="O145" s="320"/>
      <c r="P145" s="320"/>
      <c r="Q145" s="320"/>
      <c r="R145" s="321"/>
      <c r="S145" s="321"/>
      <c r="T145" s="321"/>
    </row>
    <row r="146" spans="2:20" s="334" customFormat="1" ht="12" customHeight="1">
      <c r="B146" s="335"/>
      <c r="C146" s="335"/>
      <c r="D146" s="335"/>
      <c r="E146" s="335"/>
      <c r="F146" s="335"/>
      <c r="J146" s="320"/>
      <c r="K146" s="320"/>
      <c r="L146" s="320"/>
      <c r="M146" s="320"/>
      <c r="N146" s="320"/>
      <c r="O146" s="320"/>
      <c r="P146" s="320"/>
      <c r="Q146" s="320"/>
      <c r="R146" s="321"/>
      <c r="S146" s="321"/>
      <c r="T146" s="321"/>
    </row>
    <row r="147" spans="10:20" s="319" customFormat="1" ht="12" customHeight="1">
      <c r="J147" s="321"/>
      <c r="K147" s="321"/>
      <c r="L147" s="320"/>
      <c r="M147" s="320"/>
      <c r="N147" s="320"/>
      <c r="O147" s="320"/>
      <c r="P147" s="320"/>
      <c r="Q147" s="320"/>
      <c r="R147" s="321"/>
      <c r="S147" s="321"/>
      <c r="T147" s="321"/>
    </row>
    <row r="148" spans="10:20" s="319" customFormat="1" ht="12" customHeight="1">
      <c r="J148" s="321"/>
      <c r="K148" s="321"/>
      <c r="L148" s="320"/>
      <c r="M148" s="320"/>
      <c r="N148" s="320"/>
      <c r="O148" s="320"/>
      <c r="P148" s="320"/>
      <c r="Q148" s="320"/>
      <c r="R148" s="321"/>
      <c r="S148" s="321"/>
      <c r="T148" s="321"/>
    </row>
    <row r="149" spans="10:20" s="319" customFormat="1" ht="12" customHeight="1">
      <c r="J149" s="321"/>
      <c r="K149" s="321"/>
      <c r="L149" s="320"/>
      <c r="M149" s="320"/>
      <c r="N149" s="320"/>
      <c r="O149" s="320"/>
      <c r="P149" s="320"/>
      <c r="Q149" s="320"/>
      <c r="R149" s="321"/>
      <c r="S149" s="321"/>
      <c r="T149" s="321"/>
    </row>
    <row r="150" spans="10:20" s="319" customFormat="1" ht="12" customHeight="1">
      <c r="J150" s="321"/>
      <c r="K150" s="321"/>
      <c r="L150" s="320"/>
      <c r="M150" s="320"/>
      <c r="N150" s="320"/>
      <c r="O150" s="320"/>
      <c r="P150" s="320"/>
      <c r="Q150" s="320"/>
      <c r="R150" s="321"/>
      <c r="S150" s="321"/>
      <c r="T150" s="321"/>
    </row>
    <row r="151" spans="10:20" s="319" customFormat="1" ht="12" customHeight="1">
      <c r="J151" s="321"/>
      <c r="K151" s="321"/>
      <c r="L151" s="320"/>
      <c r="M151" s="320"/>
      <c r="N151" s="320"/>
      <c r="O151" s="320"/>
      <c r="P151" s="320"/>
      <c r="Q151" s="320"/>
      <c r="R151" s="321"/>
      <c r="S151" s="321"/>
      <c r="T151" s="321"/>
    </row>
    <row r="152" spans="10:20" s="319" customFormat="1" ht="12" customHeight="1">
      <c r="J152" s="321"/>
      <c r="K152" s="321"/>
      <c r="L152" s="320"/>
      <c r="M152" s="320"/>
      <c r="N152" s="320"/>
      <c r="O152" s="320"/>
      <c r="P152" s="320"/>
      <c r="Q152" s="320"/>
      <c r="R152" s="321"/>
      <c r="S152" s="321"/>
      <c r="T152" s="321"/>
    </row>
    <row r="153" spans="10:20" s="319" customFormat="1" ht="12" customHeight="1">
      <c r="J153" s="321"/>
      <c r="K153" s="321"/>
      <c r="L153" s="320"/>
      <c r="M153" s="320"/>
      <c r="N153" s="320"/>
      <c r="O153" s="320"/>
      <c r="P153" s="320"/>
      <c r="Q153" s="320"/>
      <c r="R153" s="321"/>
      <c r="S153" s="321"/>
      <c r="T153" s="321"/>
    </row>
    <row r="154" spans="10:20" s="319" customFormat="1" ht="12" customHeight="1">
      <c r="J154" s="321"/>
      <c r="K154" s="321"/>
      <c r="L154" s="320"/>
      <c r="M154" s="320"/>
      <c r="N154" s="320"/>
      <c r="O154" s="320"/>
      <c r="P154" s="320"/>
      <c r="Q154" s="320"/>
      <c r="R154" s="321"/>
      <c r="S154" s="321"/>
      <c r="T154" s="321"/>
    </row>
    <row r="155" spans="10:20" s="319" customFormat="1" ht="12" customHeight="1">
      <c r="J155" s="321"/>
      <c r="K155" s="321"/>
      <c r="L155" s="320"/>
      <c r="M155" s="320"/>
      <c r="N155" s="320"/>
      <c r="O155" s="320"/>
      <c r="P155" s="320"/>
      <c r="Q155" s="320"/>
      <c r="R155" s="321"/>
      <c r="S155" s="321"/>
      <c r="T155" s="321"/>
    </row>
    <row r="156" spans="10:20" s="319" customFormat="1" ht="12" customHeight="1">
      <c r="J156" s="321"/>
      <c r="K156" s="321"/>
      <c r="L156" s="320"/>
      <c r="M156" s="320"/>
      <c r="N156" s="320"/>
      <c r="O156" s="320"/>
      <c r="P156" s="320"/>
      <c r="Q156" s="320"/>
      <c r="R156" s="321"/>
      <c r="S156" s="321"/>
      <c r="T156" s="321"/>
    </row>
    <row r="157" spans="10:20" s="319" customFormat="1" ht="12" customHeight="1">
      <c r="J157" s="321"/>
      <c r="K157" s="321"/>
      <c r="L157" s="320"/>
      <c r="M157" s="320"/>
      <c r="N157" s="320"/>
      <c r="O157" s="320"/>
      <c r="P157" s="320"/>
      <c r="Q157" s="320"/>
      <c r="R157" s="321"/>
      <c r="S157" s="321"/>
      <c r="T157" s="321"/>
    </row>
    <row r="158" spans="10:20" s="319" customFormat="1" ht="12" customHeight="1">
      <c r="J158" s="321"/>
      <c r="K158" s="321"/>
      <c r="L158" s="320"/>
      <c r="M158" s="320"/>
      <c r="N158" s="320"/>
      <c r="O158" s="320"/>
      <c r="P158" s="320"/>
      <c r="Q158" s="320"/>
      <c r="R158" s="321"/>
      <c r="S158" s="321"/>
      <c r="T158" s="321"/>
    </row>
    <row r="159" spans="10:20" s="319" customFormat="1" ht="12" customHeight="1">
      <c r="J159" s="321"/>
      <c r="K159" s="321"/>
      <c r="L159" s="320"/>
      <c r="M159" s="320"/>
      <c r="N159" s="320"/>
      <c r="O159" s="320"/>
      <c r="P159" s="320"/>
      <c r="Q159" s="320"/>
      <c r="R159" s="321"/>
      <c r="S159" s="321"/>
      <c r="T159" s="321"/>
    </row>
    <row r="160" spans="10:20" s="319" customFormat="1" ht="12" customHeight="1">
      <c r="J160" s="321"/>
      <c r="K160" s="321"/>
      <c r="L160" s="320"/>
      <c r="M160" s="320"/>
      <c r="N160" s="320"/>
      <c r="O160" s="320"/>
      <c r="P160" s="320"/>
      <c r="Q160" s="320"/>
      <c r="R160" s="321"/>
      <c r="S160" s="321"/>
      <c r="T160" s="321"/>
    </row>
    <row r="161" spans="10:20" s="319" customFormat="1" ht="12" customHeight="1">
      <c r="J161" s="321"/>
      <c r="K161" s="321"/>
      <c r="L161" s="320"/>
      <c r="M161" s="320"/>
      <c r="N161" s="320"/>
      <c r="O161" s="320"/>
      <c r="P161" s="320"/>
      <c r="Q161" s="320"/>
      <c r="R161" s="321"/>
      <c r="S161" s="321"/>
      <c r="T161" s="321"/>
    </row>
    <row r="162" spans="10:20" s="319" customFormat="1" ht="12" customHeight="1">
      <c r="J162" s="321"/>
      <c r="K162" s="321"/>
      <c r="L162" s="320"/>
      <c r="M162" s="320"/>
      <c r="N162" s="320"/>
      <c r="O162" s="320"/>
      <c r="P162" s="320"/>
      <c r="Q162" s="320"/>
      <c r="R162" s="321"/>
      <c r="S162" s="321"/>
      <c r="T162" s="321"/>
    </row>
    <row r="163" spans="10:20" s="319" customFormat="1" ht="12" customHeight="1">
      <c r="J163" s="321"/>
      <c r="K163" s="321"/>
      <c r="L163" s="320"/>
      <c r="M163" s="320"/>
      <c r="N163" s="320"/>
      <c r="O163" s="320"/>
      <c r="P163" s="320"/>
      <c r="Q163" s="320"/>
      <c r="R163" s="321"/>
      <c r="S163" s="321"/>
      <c r="T163" s="321"/>
    </row>
    <row r="164" spans="10:20" s="319" customFormat="1" ht="12" customHeight="1">
      <c r="J164" s="321"/>
      <c r="K164" s="321"/>
      <c r="L164" s="320"/>
      <c r="M164" s="320"/>
      <c r="N164" s="320"/>
      <c r="O164" s="320"/>
      <c r="P164" s="320"/>
      <c r="Q164" s="320"/>
      <c r="R164" s="321"/>
      <c r="S164" s="321"/>
      <c r="T164" s="321"/>
    </row>
    <row r="165" spans="10:20" s="319" customFormat="1" ht="12" customHeight="1">
      <c r="J165" s="321"/>
      <c r="K165" s="321"/>
      <c r="L165" s="320"/>
      <c r="M165" s="320"/>
      <c r="N165" s="320"/>
      <c r="O165" s="320"/>
      <c r="P165" s="320"/>
      <c r="Q165" s="320"/>
      <c r="R165" s="321"/>
      <c r="S165" s="321"/>
      <c r="T165" s="321"/>
    </row>
    <row r="166" spans="10:20" s="319" customFormat="1" ht="12" customHeight="1">
      <c r="J166" s="321"/>
      <c r="K166" s="321"/>
      <c r="L166" s="320"/>
      <c r="M166" s="320"/>
      <c r="N166" s="320"/>
      <c r="O166" s="320"/>
      <c r="P166" s="320"/>
      <c r="Q166" s="320"/>
      <c r="R166" s="321"/>
      <c r="S166" s="321"/>
      <c r="T166" s="321"/>
    </row>
    <row r="167" spans="10:20" s="319" customFormat="1" ht="12" customHeight="1">
      <c r="J167" s="321"/>
      <c r="K167" s="321"/>
      <c r="L167" s="320"/>
      <c r="M167" s="320"/>
      <c r="N167" s="320"/>
      <c r="O167" s="320"/>
      <c r="P167" s="320"/>
      <c r="Q167" s="320"/>
      <c r="R167" s="321"/>
      <c r="S167" s="321"/>
      <c r="T167" s="321"/>
    </row>
    <row r="168" spans="10:20" s="319" customFormat="1" ht="12" customHeight="1">
      <c r="J168" s="321"/>
      <c r="K168" s="321"/>
      <c r="L168" s="320"/>
      <c r="M168" s="320"/>
      <c r="N168" s="320"/>
      <c r="O168" s="320"/>
      <c r="P168" s="320"/>
      <c r="Q168" s="320"/>
      <c r="R168" s="321"/>
      <c r="S168" s="321"/>
      <c r="T168" s="321"/>
    </row>
    <row r="169" spans="10:20" s="319" customFormat="1" ht="12" customHeight="1">
      <c r="J169" s="321"/>
      <c r="K169" s="321"/>
      <c r="L169" s="320"/>
      <c r="M169" s="320"/>
      <c r="N169" s="320"/>
      <c r="O169" s="320"/>
      <c r="P169" s="320"/>
      <c r="Q169" s="320"/>
      <c r="R169" s="321"/>
      <c r="S169" s="321"/>
      <c r="T169" s="321"/>
    </row>
    <row r="170" spans="10:20" s="319" customFormat="1" ht="12" customHeight="1">
      <c r="J170" s="321"/>
      <c r="K170" s="321"/>
      <c r="L170" s="320"/>
      <c r="M170" s="320"/>
      <c r="N170" s="320"/>
      <c r="O170" s="320"/>
      <c r="P170" s="320"/>
      <c r="Q170" s="320"/>
      <c r="R170" s="321"/>
      <c r="S170" s="321"/>
      <c r="T170" s="321"/>
    </row>
    <row r="171" spans="10:20" s="319" customFormat="1" ht="12" customHeight="1">
      <c r="J171" s="321"/>
      <c r="K171" s="321"/>
      <c r="L171" s="320"/>
      <c r="M171" s="320"/>
      <c r="N171" s="320"/>
      <c r="O171" s="320"/>
      <c r="P171" s="320"/>
      <c r="Q171" s="320"/>
      <c r="R171" s="321"/>
      <c r="S171" s="321"/>
      <c r="T171" s="321"/>
    </row>
    <row r="172" spans="10:20" s="319" customFormat="1" ht="12" customHeight="1">
      <c r="J172" s="321"/>
      <c r="K172" s="321"/>
      <c r="L172" s="320"/>
      <c r="M172" s="320"/>
      <c r="N172" s="320"/>
      <c r="O172" s="320"/>
      <c r="P172" s="320"/>
      <c r="Q172" s="320"/>
      <c r="R172" s="321"/>
      <c r="S172" s="321"/>
      <c r="T172" s="321"/>
    </row>
    <row r="173" spans="10:20" s="319" customFormat="1" ht="12" customHeight="1">
      <c r="J173" s="321"/>
      <c r="K173" s="321"/>
      <c r="L173" s="320"/>
      <c r="M173" s="320"/>
      <c r="N173" s="320"/>
      <c r="O173" s="320"/>
      <c r="P173" s="320"/>
      <c r="Q173" s="320"/>
      <c r="R173" s="321"/>
      <c r="S173" s="321"/>
      <c r="T173" s="321"/>
    </row>
    <row r="174" spans="10:20" s="319" customFormat="1" ht="12" customHeight="1">
      <c r="J174" s="321"/>
      <c r="K174" s="321"/>
      <c r="L174" s="320"/>
      <c r="M174" s="320"/>
      <c r="N174" s="320"/>
      <c r="O174" s="320"/>
      <c r="P174" s="320"/>
      <c r="Q174" s="320"/>
      <c r="R174" s="321"/>
      <c r="S174" s="321"/>
      <c r="T174" s="321"/>
    </row>
    <row r="175" spans="10:20" s="319" customFormat="1" ht="12" customHeight="1">
      <c r="J175" s="321"/>
      <c r="K175" s="321"/>
      <c r="L175" s="320"/>
      <c r="M175" s="320"/>
      <c r="N175" s="320"/>
      <c r="O175" s="320"/>
      <c r="P175" s="320"/>
      <c r="Q175" s="320"/>
      <c r="R175" s="321"/>
      <c r="S175" s="321"/>
      <c r="T175" s="321"/>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sheetData>
  <printOptions/>
  <pageMargins left="0.75" right="0.75" top="1" bottom="1" header="0" footer="0"/>
  <pageSetup horizontalDpi="600" verticalDpi="600" orientation="portrait" scale="74" r:id="rId1"/>
  <rowBreaks count="1" manualBreakCount="1">
    <brk id="73" min="1" max="21" man="1"/>
  </rowBreaks>
  <ignoredErrors>
    <ignoredError sqref="B130" numberStoredAsText="1"/>
  </ignoredErrors>
</worksheet>
</file>

<file path=xl/worksheets/sheet25.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420" t="s">
        <v>307</v>
      </c>
      <c r="B1" s="421"/>
      <c r="C1" s="421"/>
      <c r="D1" s="421"/>
      <c r="E1" s="421"/>
      <c r="F1" s="421"/>
      <c r="G1" s="421"/>
      <c r="H1" s="421"/>
      <c r="I1" s="421"/>
      <c r="J1" s="421"/>
      <c r="K1" s="421"/>
      <c r="L1" s="421"/>
      <c r="M1" s="421"/>
      <c r="N1" s="421"/>
      <c r="O1" s="421"/>
      <c r="P1" s="421"/>
      <c r="Q1" s="421"/>
      <c r="R1" s="421"/>
      <c r="S1" s="421"/>
      <c r="T1" s="421"/>
      <c r="U1" s="421"/>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422" t="s">
        <v>306</v>
      </c>
      <c r="C4" s="422"/>
      <c r="D4" s="422"/>
      <c r="E4" s="422"/>
      <c r="F4" s="422"/>
      <c r="G4" s="422"/>
      <c r="H4" s="422"/>
      <c r="I4" s="422"/>
      <c r="J4" s="422"/>
      <c r="K4" s="422"/>
      <c r="L4" s="422"/>
      <c r="M4" s="422"/>
      <c r="N4" s="422"/>
      <c r="O4" s="422"/>
      <c r="P4" s="422"/>
      <c r="Q4" s="422"/>
      <c r="R4" s="422"/>
      <c r="S4" s="422"/>
      <c r="T4" s="422"/>
      <c r="U4" s="422"/>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98" t="s">
        <v>411</v>
      </c>
      <c r="M6" s="398"/>
      <c r="N6" s="398"/>
      <c r="O6" s="398"/>
      <c r="P6" s="398"/>
      <c r="Q6" s="398" t="s">
        <v>415</v>
      </c>
      <c r="R6" s="398"/>
      <c r="S6" s="398"/>
      <c r="T6" s="398"/>
      <c r="U6" s="398"/>
    </row>
    <row r="7" spans="8:21" ht="9.75" customHeight="1">
      <c r="H7" s="51"/>
      <c r="I7" s="51"/>
      <c r="J7" s="51"/>
      <c r="L7" s="42" t="s">
        <v>355</v>
      </c>
      <c r="M7" s="42" t="s">
        <v>356</v>
      </c>
      <c r="N7" s="42" t="s">
        <v>357</v>
      </c>
      <c r="O7" s="42" t="s">
        <v>358</v>
      </c>
      <c r="P7" s="42"/>
      <c r="Q7" s="42" t="s">
        <v>355</v>
      </c>
      <c r="R7" s="42" t="s">
        <v>356</v>
      </c>
      <c r="S7" s="42" t="s">
        <v>357</v>
      </c>
      <c r="T7" s="42" t="s">
        <v>358</v>
      </c>
      <c r="U7" s="42"/>
    </row>
    <row r="8" spans="2:21" ht="12.75">
      <c r="B8" s="49" t="s">
        <v>195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196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197</v>
      </c>
      <c r="D13" s="60" t="s">
        <v>198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199</v>
      </c>
      <c r="F15" s="51" t="s">
        <v>191</v>
      </c>
      <c r="K15" s="49"/>
      <c r="V15" s="49"/>
      <c r="W15" s="49"/>
      <c r="X15" s="49"/>
      <c r="Y15" s="49"/>
      <c r="Z15" s="49"/>
      <c r="AA15" s="49"/>
      <c r="AB15" s="49"/>
      <c r="AC15" s="49"/>
      <c r="AD15" s="49"/>
    </row>
    <row r="16" spans="6:30" s="51" customFormat="1" ht="12">
      <c r="F16" s="51" t="s">
        <v>200</v>
      </c>
      <c r="G16" s="51" t="s">
        <v>15</v>
      </c>
      <c r="K16" s="49"/>
      <c r="V16" s="49"/>
      <c r="W16" s="49"/>
      <c r="X16" s="49"/>
      <c r="Y16" s="49"/>
      <c r="Z16" s="49"/>
      <c r="AA16" s="49"/>
      <c r="AB16" s="49"/>
      <c r="AC16" s="49"/>
      <c r="AD16" s="49"/>
    </row>
    <row r="17" spans="7:30" s="51" customFormat="1" ht="12">
      <c r="G17" s="51" t="s">
        <v>201</v>
      </c>
      <c r="K17" s="49"/>
      <c r="V17" s="49"/>
      <c r="W17" s="49"/>
      <c r="X17" s="49"/>
      <c r="Y17" s="49"/>
      <c r="Z17" s="49"/>
      <c r="AA17" s="49"/>
      <c r="AB17" s="49"/>
      <c r="AC17" s="49"/>
      <c r="AD17" s="49"/>
    </row>
    <row r="18" spans="7:30" s="51" customFormat="1" ht="12">
      <c r="G18" s="51" t="s">
        <v>202</v>
      </c>
      <c r="K18" s="49"/>
      <c r="V18" s="49"/>
      <c r="W18" s="49"/>
      <c r="X18" s="49"/>
      <c r="Y18" s="49"/>
      <c r="Z18" s="49"/>
      <c r="AA18" s="49"/>
      <c r="AB18" s="49"/>
      <c r="AC18" s="49"/>
      <c r="AD18" s="49"/>
    </row>
    <row r="19" spans="7:30" s="51" customFormat="1" ht="12">
      <c r="G19" s="51" t="s">
        <v>203</v>
      </c>
      <c r="K19" s="49"/>
      <c r="V19" s="49"/>
      <c r="W19" s="49"/>
      <c r="X19" s="49"/>
      <c r="Y19" s="49"/>
      <c r="Z19" s="49"/>
      <c r="AA19" s="49"/>
      <c r="AB19" s="49"/>
      <c r="AC19" s="49"/>
      <c r="AD19" s="49"/>
    </row>
    <row r="20" spans="6:30" s="51" customFormat="1" ht="12">
      <c r="F20" s="51" t="s">
        <v>204</v>
      </c>
      <c r="G20" s="51" t="s">
        <v>17</v>
      </c>
      <c r="K20" s="49"/>
      <c r="V20" s="49"/>
      <c r="W20" s="49"/>
      <c r="X20" s="49"/>
      <c r="Y20" s="49"/>
      <c r="Z20" s="49"/>
      <c r="AA20" s="49"/>
      <c r="AB20" s="49"/>
      <c r="AC20" s="49"/>
      <c r="AD20" s="49"/>
    </row>
    <row r="21" spans="7:30" s="51" customFormat="1" ht="12">
      <c r="G21" s="51" t="s">
        <v>205</v>
      </c>
      <c r="K21" s="49"/>
      <c r="V21" s="49"/>
      <c r="W21" s="49"/>
      <c r="X21" s="49"/>
      <c r="Y21" s="49"/>
      <c r="Z21" s="49"/>
      <c r="AA21" s="49"/>
      <c r="AB21" s="49"/>
      <c r="AC21" s="49"/>
      <c r="AD21" s="49"/>
    </row>
    <row r="22" spans="7:30" s="51" customFormat="1" ht="12">
      <c r="G22" s="51" t="s">
        <v>206</v>
      </c>
      <c r="K22" s="49"/>
      <c r="V22" s="49"/>
      <c r="W22" s="49"/>
      <c r="X22" s="49"/>
      <c r="Y22" s="49"/>
      <c r="Z22" s="49"/>
      <c r="AA22" s="49"/>
      <c r="AB22" s="49"/>
      <c r="AC22" s="49"/>
      <c r="AD22" s="49"/>
    </row>
    <row r="23" spans="5:30" s="51" customFormat="1" ht="12">
      <c r="E23" s="51" t="s">
        <v>207</v>
      </c>
      <c r="F23" s="51" t="s">
        <v>78</v>
      </c>
      <c r="K23" s="49"/>
      <c r="V23" s="49"/>
      <c r="W23" s="49"/>
      <c r="X23" s="49"/>
      <c r="Y23" s="49"/>
      <c r="Z23" s="49"/>
      <c r="AA23" s="49"/>
      <c r="AB23" s="49"/>
      <c r="AC23" s="49"/>
      <c r="AD23" s="49"/>
    </row>
    <row r="24" spans="6:30" s="51" customFormat="1" ht="12">
      <c r="F24" s="51" t="s">
        <v>208</v>
      </c>
      <c r="G24" s="51" t="s">
        <v>209</v>
      </c>
      <c r="K24" s="49"/>
      <c r="V24" s="49"/>
      <c r="W24" s="49"/>
      <c r="X24" s="49"/>
      <c r="Y24" s="49"/>
      <c r="Z24" s="49"/>
      <c r="AA24" s="49"/>
      <c r="AB24" s="49"/>
      <c r="AC24" s="49"/>
      <c r="AD24" s="49"/>
    </row>
    <row r="25" spans="7:30" s="51" customFormat="1" ht="12">
      <c r="G25" s="51" t="s">
        <v>210</v>
      </c>
      <c r="K25" s="49"/>
      <c r="V25" s="49"/>
      <c r="W25" s="49"/>
      <c r="X25" s="49"/>
      <c r="Y25" s="49"/>
      <c r="Z25" s="49"/>
      <c r="AA25" s="49"/>
      <c r="AB25" s="49"/>
      <c r="AC25" s="49"/>
      <c r="AD25" s="49"/>
    </row>
    <row r="26" spans="7:30" s="51" customFormat="1" ht="12">
      <c r="G26" s="51" t="s">
        <v>211</v>
      </c>
      <c r="K26" s="49"/>
      <c r="V26" s="49"/>
      <c r="W26" s="49"/>
      <c r="X26" s="49"/>
      <c r="Y26" s="49"/>
      <c r="Z26" s="49"/>
      <c r="AA26" s="49"/>
      <c r="AB26" s="49"/>
      <c r="AC26" s="49"/>
      <c r="AD26" s="49"/>
    </row>
    <row r="27" spans="7:30" s="51" customFormat="1" ht="12">
      <c r="G27" s="51" t="s">
        <v>212</v>
      </c>
      <c r="K27" s="49"/>
      <c r="V27" s="49"/>
      <c r="W27" s="49"/>
      <c r="X27" s="49"/>
      <c r="Y27" s="49"/>
      <c r="Z27" s="49"/>
      <c r="AA27" s="49"/>
      <c r="AB27" s="49"/>
      <c r="AC27" s="49"/>
      <c r="AD27" s="49"/>
    </row>
    <row r="28" spans="7:30" s="51" customFormat="1" ht="12">
      <c r="G28" s="51" t="s">
        <v>213</v>
      </c>
      <c r="K28" s="49"/>
      <c r="V28" s="49"/>
      <c r="W28" s="49"/>
      <c r="X28" s="49"/>
      <c r="Y28" s="49"/>
      <c r="Z28" s="49"/>
      <c r="AA28" s="49"/>
      <c r="AB28" s="49"/>
      <c r="AC28" s="49"/>
      <c r="AD28" s="49"/>
    </row>
    <row r="29" spans="6:30" s="51" customFormat="1" ht="12">
      <c r="F29" s="51" t="s">
        <v>214</v>
      </c>
      <c r="G29" s="51" t="s">
        <v>215</v>
      </c>
      <c r="K29" s="49"/>
      <c r="V29" s="49"/>
      <c r="W29" s="49"/>
      <c r="X29" s="49"/>
      <c r="Y29" s="49"/>
      <c r="Z29" s="49"/>
      <c r="AA29" s="49"/>
      <c r="AB29" s="49"/>
      <c r="AC29" s="49"/>
      <c r="AD29" s="49"/>
    </row>
    <row r="30" spans="7:30" s="51" customFormat="1" ht="12">
      <c r="G30" s="51" t="s">
        <v>216</v>
      </c>
      <c r="K30" s="49"/>
      <c r="V30" s="49"/>
      <c r="W30" s="49"/>
      <c r="X30" s="49"/>
      <c r="Y30" s="49"/>
      <c r="Z30" s="49"/>
      <c r="AA30" s="49"/>
      <c r="AB30" s="49"/>
      <c r="AC30" s="49"/>
      <c r="AD30" s="49"/>
    </row>
    <row r="31" spans="8:30" s="51" customFormat="1" ht="12">
      <c r="H31" s="51" t="s">
        <v>217</v>
      </c>
      <c r="K31" s="49"/>
      <c r="V31" s="49"/>
      <c r="W31" s="49"/>
      <c r="X31" s="49"/>
      <c r="Y31" s="49"/>
      <c r="Z31" s="49"/>
      <c r="AA31" s="49"/>
      <c r="AB31" s="49"/>
      <c r="AC31" s="49"/>
      <c r="AD31" s="49"/>
    </row>
    <row r="32" spans="8:30" s="51" customFormat="1" ht="12">
      <c r="H32" s="51" t="s">
        <v>218</v>
      </c>
      <c r="K32" s="49"/>
      <c r="V32" s="49"/>
      <c r="W32" s="49"/>
      <c r="X32" s="49"/>
      <c r="Y32" s="49"/>
      <c r="Z32" s="49"/>
      <c r="AA32" s="49"/>
      <c r="AB32" s="49"/>
      <c r="AC32" s="49"/>
      <c r="AD32" s="49"/>
    </row>
    <row r="33" spans="8:30" s="51" customFormat="1" ht="12">
      <c r="H33" s="51" t="s">
        <v>219</v>
      </c>
      <c r="K33" s="49"/>
      <c r="V33" s="49"/>
      <c r="W33" s="49"/>
      <c r="X33" s="49"/>
      <c r="Y33" s="49"/>
      <c r="Z33" s="49"/>
      <c r="AA33" s="49"/>
      <c r="AB33" s="49"/>
      <c r="AC33" s="49"/>
      <c r="AD33" s="49"/>
    </row>
    <row r="34" spans="8:30" s="51" customFormat="1" ht="12">
      <c r="H34" s="51" t="s">
        <v>220</v>
      </c>
      <c r="K34" s="49"/>
      <c r="V34" s="49"/>
      <c r="W34" s="49"/>
      <c r="X34" s="49"/>
      <c r="Y34" s="49"/>
      <c r="Z34" s="49"/>
      <c r="AA34" s="49"/>
      <c r="AB34" s="49"/>
      <c r="AC34" s="49"/>
      <c r="AD34" s="49"/>
    </row>
    <row r="35" spans="7:30" s="51" customFormat="1" ht="12">
      <c r="G35" s="51" t="s">
        <v>221</v>
      </c>
      <c r="K35" s="49"/>
      <c r="V35" s="49"/>
      <c r="W35" s="49"/>
      <c r="X35" s="49"/>
      <c r="Y35" s="49"/>
      <c r="Z35" s="49"/>
      <c r="AA35" s="49"/>
      <c r="AB35" s="49"/>
      <c r="AC35" s="49"/>
      <c r="AD35" s="49"/>
    </row>
    <row r="36" spans="8:30" s="51" customFormat="1" ht="12">
      <c r="H36" s="51" t="s">
        <v>222</v>
      </c>
      <c r="K36" s="49"/>
      <c r="V36" s="49"/>
      <c r="W36" s="49"/>
      <c r="X36" s="49"/>
      <c r="Y36" s="49"/>
      <c r="Z36" s="49"/>
      <c r="AA36" s="49"/>
      <c r="AB36" s="49"/>
      <c r="AC36" s="49"/>
      <c r="AD36" s="49"/>
    </row>
    <row r="37" spans="8:30" s="51" customFormat="1" ht="12">
      <c r="H37" s="51" t="s">
        <v>223</v>
      </c>
      <c r="K37" s="49"/>
      <c r="V37" s="49"/>
      <c r="W37" s="49"/>
      <c r="X37" s="49"/>
      <c r="Y37" s="49"/>
      <c r="Z37" s="49"/>
      <c r="AA37" s="49"/>
      <c r="AB37" s="49"/>
      <c r="AC37" s="49"/>
      <c r="AD37" s="49"/>
    </row>
    <row r="38" spans="8:30" s="51" customFormat="1" ht="12">
      <c r="H38" s="51" t="s">
        <v>224</v>
      </c>
      <c r="K38" s="49"/>
      <c r="V38" s="49"/>
      <c r="W38" s="49"/>
      <c r="X38" s="49"/>
      <c r="Y38" s="49"/>
      <c r="Z38" s="49"/>
      <c r="AA38" s="49"/>
      <c r="AB38" s="49"/>
      <c r="AC38" s="49"/>
      <c r="AD38" s="49"/>
    </row>
    <row r="39" spans="8:30" s="51" customFormat="1" ht="12">
      <c r="H39" s="51" t="s">
        <v>225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98" t="s">
        <v>349</v>
      </c>
      <c r="M43" s="398"/>
      <c r="N43" s="398"/>
      <c r="O43" s="398"/>
      <c r="P43" s="398"/>
      <c r="Q43" s="398" t="s">
        <v>354</v>
      </c>
      <c r="R43" s="398"/>
      <c r="S43" s="398"/>
      <c r="T43" s="398"/>
      <c r="U43" s="398"/>
    </row>
    <row r="44" spans="8:21" ht="9.75" customHeight="1">
      <c r="H44" s="51"/>
      <c r="I44" s="51"/>
      <c r="J44" s="51"/>
      <c r="L44" s="42" t="s">
        <v>355</v>
      </c>
      <c r="M44" s="42" t="s">
        <v>356</v>
      </c>
      <c r="N44" s="42" t="s">
        <v>357</v>
      </c>
      <c r="O44" s="42" t="s">
        <v>358</v>
      </c>
      <c r="P44" s="42"/>
      <c r="Q44" s="42" t="s">
        <v>355</v>
      </c>
      <c r="R44" s="42" t="s">
        <v>356</v>
      </c>
      <c r="S44" s="42" t="s">
        <v>357</v>
      </c>
      <c r="T44" s="42" t="s">
        <v>358</v>
      </c>
      <c r="U44" s="42"/>
    </row>
    <row r="45" spans="2:21" ht="12.75">
      <c r="B45" s="49" t="s">
        <v>195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226</v>
      </c>
      <c r="F48" s="51" t="s">
        <v>227</v>
      </c>
      <c r="K48" s="49"/>
      <c r="V48" s="49"/>
      <c r="W48" s="49"/>
      <c r="X48" s="49"/>
      <c r="Y48" s="49"/>
      <c r="Z48" s="49"/>
      <c r="AA48" s="49"/>
      <c r="AB48" s="49"/>
      <c r="AC48" s="49"/>
      <c r="AD48" s="49"/>
    </row>
    <row r="49" spans="6:30" s="51" customFormat="1" ht="12">
      <c r="F49" s="51" t="s">
        <v>228</v>
      </c>
      <c r="K49" s="49"/>
      <c r="V49" s="49"/>
      <c r="W49" s="49"/>
      <c r="X49" s="49"/>
      <c r="Y49" s="49"/>
      <c r="Z49" s="49"/>
      <c r="AA49" s="49"/>
      <c r="AB49" s="49"/>
      <c r="AC49" s="49"/>
      <c r="AD49" s="49"/>
    </row>
    <row r="50" spans="7:30" s="51" customFormat="1" ht="12">
      <c r="G50" s="51" t="s">
        <v>229</v>
      </c>
      <c r="K50" s="49"/>
      <c r="V50" s="49"/>
      <c r="W50" s="49"/>
      <c r="X50" s="49"/>
      <c r="Y50" s="49"/>
      <c r="Z50" s="49"/>
      <c r="AA50" s="49"/>
      <c r="AB50" s="49"/>
      <c r="AC50" s="49"/>
      <c r="AD50" s="49"/>
    </row>
    <row r="51" spans="8:30" s="51" customFormat="1" ht="12">
      <c r="H51" s="51" t="s">
        <v>230</v>
      </c>
      <c r="K51" s="49"/>
      <c r="V51" s="49"/>
      <c r="W51" s="49"/>
      <c r="X51" s="49"/>
      <c r="Y51" s="49"/>
      <c r="Z51" s="49"/>
      <c r="AA51" s="49"/>
      <c r="AB51" s="49"/>
      <c r="AC51" s="49"/>
      <c r="AD51" s="49"/>
    </row>
    <row r="52" spans="8:30" s="51" customFormat="1" ht="12">
      <c r="H52" s="51" t="s">
        <v>231</v>
      </c>
      <c r="K52" s="49"/>
      <c r="V52" s="49"/>
      <c r="W52" s="49"/>
      <c r="X52" s="49"/>
      <c r="Y52" s="49"/>
      <c r="Z52" s="49"/>
      <c r="AA52" s="49"/>
      <c r="AB52" s="49"/>
      <c r="AC52" s="49"/>
      <c r="AD52" s="49"/>
    </row>
    <row r="53" spans="7:30" s="51" customFormat="1" ht="12">
      <c r="G53" s="51" t="s">
        <v>232</v>
      </c>
      <c r="K53" s="49"/>
      <c r="V53" s="49"/>
      <c r="W53" s="49"/>
      <c r="X53" s="49"/>
      <c r="Y53" s="49"/>
      <c r="Z53" s="49"/>
      <c r="AA53" s="49"/>
      <c r="AB53" s="49"/>
      <c r="AC53" s="49"/>
      <c r="AD53" s="49"/>
    </row>
    <row r="54" spans="8:30" s="51" customFormat="1" ht="12">
      <c r="H54" s="51" t="s">
        <v>233</v>
      </c>
      <c r="K54" s="49"/>
      <c r="V54" s="49"/>
      <c r="W54" s="49"/>
      <c r="X54" s="49"/>
      <c r="Y54" s="49"/>
      <c r="Z54" s="49"/>
      <c r="AA54" s="49"/>
      <c r="AB54" s="49"/>
      <c r="AC54" s="49"/>
      <c r="AD54" s="49"/>
    </row>
    <row r="55" spans="8:30" s="51" customFormat="1" ht="12">
      <c r="H55" s="51" t="s">
        <v>234</v>
      </c>
      <c r="K55" s="49"/>
      <c r="V55" s="49"/>
      <c r="W55" s="49"/>
      <c r="X55" s="49"/>
      <c r="Y55" s="49"/>
      <c r="Z55" s="49"/>
      <c r="AA55" s="49"/>
      <c r="AB55" s="49"/>
      <c r="AC55" s="49"/>
      <c r="AD55" s="49"/>
    </row>
    <row r="56" spans="9:30" s="51" customFormat="1" ht="12">
      <c r="I56" s="51" t="s">
        <v>235</v>
      </c>
      <c r="J56" s="51" t="s">
        <v>65</v>
      </c>
      <c r="K56" s="49"/>
      <c r="V56" s="49"/>
      <c r="W56" s="49"/>
      <c r="X56" s="49"/>
      <c r="Y56" s="49"/>
      <c r="Z56" s="49"/>
      <c r="AA56" s="49"/>
      <c r="AB56" s="49"/>
      <c r="AC56" s="49"/>
      <c r="AD56" s="49"/>
    </row>
    <row r="57" spans="9:30" s="51" customFormat="1" ht="12">
      <c r="I57" s="51" t="s">
        <v>236</v>
      </c>
      <c r="J57" s="51" t="s">
        <v>66</v>
      </c>
      <c r="K57" s="49"/>
      <c r="V57" s="49"/>
      <c r="W57" s="49"/>
      <c r="X57" s="49"/>
      <c r="Y57" s="49"/>
      <c r="Z57" s="49"/>
      <c r="AA57" s="49"/>
      <c r="AB57" s="49"/>
      <c r="AC57" s="49"/>
      <c r="AD57" s="49"/>
    </row>
    <row r="58" spans="6:30" s="51" customFormat="1" ht="12">
      <c r="F58" s="51" t="s">
        <v>237</v>
      </c>
      <c r="K58" s="49"/>
      <c r="V58" s="49"/>
      <c r="W58" s="49"/>
      <c r="X58" s="49"/>
      <c r="Y58" s="49"/>
      <c r="Z58" s="49"/>
      <c r="AA58" s="49"/>
      <c r="AB58" s="49"/>
      <c r="AC58" s="49"/>
      <c r="AD58" s="49"/>
    </row>
    <row r="59" spans="7:30" s="51" customFormat="1" ht="12">
      <c r="G59" s="51" t="s">
        <v>238</v>
      </c>
      <c r="K59" s="49"/>
      <c r="V59" s="49"/>
      <c r="W59" s="49"/>
      <c r="X59" s="49"/>
      <c r="Y59" s="49"/>
      <c r="Z59" s="49"/>
      <c r="AA59" s="49"/>
      <c r="AB59" s="49"/>
      <c r="AC59" s="49"/>
      <c r="AD59" s="49"/>
    </row>
    <row r="60" spans="8:30" s="51" customFormat="1" ht="12">
      <c r="H60" s="51" t="s">
        <v>239</v>
      </c>
      <c r="K60" s="49"/>
      <c r="V60" s="49"/>
      <c r="W60" s="49"/>
      <c r="X60" s="49"/>
      <c r="Y60" s="49"/>
      <c r="Z60" s="49"/>
      <c r="AA60" s="49"/>
      <c r="AB60" s="49"/>
      <c r="AC60" s="49"/>
      <c r="AD60" s="49"/>
    </row>
    <row r="61" spans="8:30" s="51" customFormat="1" ht="12">
      <c r="H61" s="51" t="s">
        <v>240</v>
      </c>
      <c r="K61" s="49"/>
      <c r="V61" s="49"/>
      <c r="W61" s="49"/>
      <c r="X61" s="49"/>
      <c r="Y61" s="49"/>
      <c r="Z61" s="49"/>
      <c r="AA61" s="49"/>
      <c r="AB61" s="49"/>
      <c r="AC61" s="49"/>
      <c r="AD61" s="49"/>
    </row>
    <row r="62" spans="7:30" s="51" customFormat="1" ht="12">
      <c r="G62" s="51" t="s">
        <v>241</v>
      </c>
      <c r="K62" s="49"/>
      <c r="V62" s="49"/>
      <c r="W62" s="49"/>
      <c r="X62" s="49"/>
      <c r="Y62" s="49"/>
      <c r="Z62" s="49"/>
      <c r="AA62" s="49"/>
      <c r="AB62" s="49"/>
      <c r="AC62" s="49"/>
      <c r="AD62" s="49"/>
    </row>
    <row r="63" spans="8:30" s="51" customFormat="1" ht="12">
      <c r="H63" s="51" t="s">
        <v>242</v>
      </c>
      <c r="K63" s="49"/>
      <c r="V63" s="49"/>
      <c r="W63" s="49"/>
      <c r="X63" s="49"/>
      <c r="Y63" s="49"/>
      <c r="Z63" s="49"/>
      <c r="AA63" s="49"/>
      <c r="AB63" s="49"/>
      <c r="AC63" s="49"/>
      <c r="AD63" s="49"/>
    </row>
    <row r="64" spans="8:30" s="51" customFormat="1" ht="12">
      <c r="H64" s="51" t="s">
        <v>243</v>
      </c>
      <c r="K64" s="49"/>
      <c r="V64" s="49"/>
      <c r="W64" s="49"/>
      <c r="X64" s="49"/>
      <c r="Y64" s="49"/>
      <c r="Z64" s="49"/>
      <c r="AA64" s="49"/>
      <c r="AB64" s="49"/>
      <c r="AC64" s="49"/>
      <c r="AD64" s="49"/>
    </row>
    <row r="65" spans="7:30" s="51" customFormat="1" ht="12">
      <c r="G65" s="51" t="s">
        <v>244</v>
      </c>
      <c r="K65" s="49"/>
      <c r="V65" s="49"/>
      <c r="W65" s="49"/>
      <c r="X65" s="49"/>
      <c r="Y65" s="49"/>
      <c r="Z65" s="49"/>
      <c r="AA65" s="49"/>
      <c r="AB65" s="49"/>
      <c r="AC65" s="49"/>
      <c r="AD65" s="49"/>
    </row>
    <row r="66" spans="8:30" s="51" customFormat="1" ht="12">
      <c r="H66" s="51" t="s">
        <v>245</v>
      </c>
      <c r="K66" s="49"/>
      <c r="V66" s="49"/>
      <c r="W66" s="49"/>
      <c r="X66" s="49"/>
      <c r="Y66" s="49"/>
      <c r="Z66" s="49"/>
      <c r="AA66" s="49"/>
      <c r="AB66" s="49"/>
      <c r="AC66" s="49"/>
      <c r="AD66" s="49"/>
    </row>
    <row r="67" spans="8:30" s="51" customFormat="1" ht="12">
      <c r="H67" s="51" t="s">
        <v>246</v>
      </c>
      <c r="K67" s="49"/>
      <c r="V67" s="49"/>
      <c r="W67" s="49"/>
      <c r="X67" s="49"/>
      <c r="Y67" s="49"/>
      <c r="Z67" s="49"/>
      <c r="AA67" s="49"/>
      <c r="AB67" s="49"/>
      <c r="AC67" s="49"/>
      <c r="AD67" s="49"/>
    </row>
    <row r="68" spans="7:30" s="51" customFormat="1" ht="12">
      <c r="G68" s="51" t="s">
        <v>247</v>
      </c>
      <c r="K68" s="49"/>
      <c r="V68" s="49"/>
      <c r="W68" s="49"/>
      <c r="X68" s="49"/>
      <c r="Y68" s="49"/>
      <c r="Z68" s="49"/>
      <c r="AA68" s="49"/>
      <c r="AB68" s="49"/>
      <c r="AC68" s="49"/>
      <c r="AD68" s="49"/>
    </row>
    <row r="69" spans="8:30" s="51" customFormat="1" ht="12">
      <c r="H69" s="51" t="s">
        <v>248</v>
      </c>
      <c r="K69" s="49"/>
      <c r="V69" s="49"/>
      <c r="W69" s="49"/>
      <c r="X69" s="49"/>
      <c r="Y69" s="49"/>
      <c r="Z69" s="49"/>
      <c r="AA69" s="49"/>
      <c r="AB69" s="49"/>
      <c r="AC69" s="49"/>
      <c r="AD69" s="49"/>
    </row>
    <row r="70" spans="8:30" s="51" customFormat="1" ht="12">
      <c r="H70" s="51" t="s">
        <v>249</v>
      </c>
      <c r="K70" s="49"/>
      <c r="V70" s="49"/>
      <c r="W70" s="49"/>
      <c r="X70" s="49"/>
      <c r="Y70" s="49"/>
      <c r="Z70" s="49"/>
      <c r="AA70" s="49"/>
      <c r="AB70" s="49"/>
      <c r="AC70" s="49"/>
      <c r="AD70" s="49"/>
    </row>
    <row r="71" spans="6:30" s="51" customFormat="1" ht="12">
      <c r="F71" s="51" t="s">
        <v>250</v>
      </c>
      <c r="K71" s="49"/>
      <c r="V71" s="49"/>
      <c r="W71" s="49"/>
      <c r="X71" s="49"/>
      <c r="Y71" s="49"/>
      <c r="Z71" s="49"/>
      <c r="AA71" s="49"/>
      <c r="AB71" s="49"/>
      <c r="AC71" s="49"/>
      <c r="AD71" s="49"/>
    </row>
    <row r="72" spans="7:30" s="51" customFormat="1" ht="12">
      <c r="G72" s="51" t="s">
        <v>251</v>
      </c>
      <c r="K72" s="49"/>
      <c r="V72" s="49"/>
      <c r="W72" s="49"/>
      <c r="X72" s="49"/>
      <c r="Y72" s="49"/>
      <c r="Z72" s="49"/>
      <c r="AA72" s="49"/>
      <c r="AB72" s="49"/>
      <c r="AC72" s="49"/>
      <c r="AD72" s="49"/>
    </row>
    <row r="73" spans="7:30" s="51" customFormat="1" ht="12">
      <c r="G73" s="51" t="s">
        <v>252</v>
      </c>
      <c r="K73" s="49"/>
      <c r="V73" s="49"/>
      <c r="W73" s="49"/>
      <c r="X73" s="49"/>
      <c r="Y73" s="49"/>
      <c r="Z73" s="49"/>
      <c r="AA73" s="49"/>
      <c r="AB73" s="49"/>
      <c r="AC73" s="49"/>
      <c r="AD73" s="49"/>
    </row>
    <row r="74" spans="7:30" s="51" customFormat="1" ht="12">
      <c r="G74" s="51" t="s">
        <v>253</v>
      </c>
      <c r="K74" s="49"/>
      <c r="V74" s="49"/>
      <c r="W74" s="49"/>
      <c r="X74" s="49"/>
      <c r="Y74" s="49"/>
      <c r="Z74" s="49"/>
      <c r="AA74" s="49"/>
      <c r="AB74" s="49"/>
      <c r="AC74" s="49"/>
      <c r="AD74" s="49"/>
    </row>
    <row r="75" spans="7:30" s="51" customFormat="1" ht="12">
      <c r="G75" s="51" t="s">
        <v>254</v>
      </c>
      <c r="K75" s="49"/>
      <c r="V75" s="49"/>
      <c r="W75" s="49"/>
      <c r="X75" s="49"/>
      <c r="Y75" s="49"/>
      <c r="Z75" s="49"/>
      <c r="AA75" s="49"/>
      <c r="AB75" s="49"/>
      <c r="AC75" s="49"/>
      <c r="AD75" s="49"/>
    </row>
    <row r="76" spans="8:30" s="51" customFormat="1" ht="12">
      <c r="H76" s="51" t="s">
        <v>255</v>
      </c>
      <c r="I76" s="51" t="s">
        <v>65</v>
      </c>
      <c r="K76" s="49"/>
      <c r="V76" s="49"/>
      <c r="W76" s="49"/>
      <c r="X76" s="49"/>
      <c r="Y76" s="49"/>
      <c r="Z76" s="49"/>
      <c r="AA76" s="49"/>
      <c r="AB76" s="49"/>
      <c r="AC76" s="49"/>
      <c r="AD76" s="49"/>
    </row>
    <row r="77" spans="8:30" s="51" customFormat="1" ht="12">
      <c r="H77" s="51" t="s">
        <v>256</v>
      </c>
      <c r="I77" s="51" t="s">
        <v>66</v>
      </c>
      <c r="K77" s="49"/>
      <c r="V77" s="49"/>
      <c r="W77" s="49"/>
      <c r="X77" s="49"/>
      <c r="Y77" s="49"/>
      <c r="Z77" s="49"/>
      <c r="AA77" s="49"/>
      <c r="AB77" s="49"/>
      <c r="AC77" s="49"/>
      <c r="AD77" s="49"/>
    </row>
    <row r="78" spans="6:30" s="51" customFormat="1" ht="12">
      <c r="F78" s="51" t="s">
        <v>257</v>
      </c>
      <c r="K78" s="49"/>
      <c r="V78" s="49"/>
      <c r="W78" s="49"/>
      <c r="X78" s="49"/>
      <c r="Y78" s="49"/>
      <c r="Z78" s="49"/>
      <c r="AA78" s="49"/>
      <c r="AB78" s="49"/>
      <c r="AC78" s="49"/>
      <c r="AD78" s="49"/>
    </row>
    <row r="79" spans="7:30" s="51" customFormat="1" ht="12">
      <c r="G79" s="51" t="s">
        <v>258</v>
      </c>
      <c r="K79" s="49"/>
      <c r="V79" s="49"/>
      <c r="W79" s="49"/>
      <c r="X79" s="49"/>
      <c r="Y79" s="49"/>
      <c r="Z79" s="49"/>
      <c r="AA79" s="49"/>
      <c r="AB79" s="49"/>
      <c r="AC79" s="49"/>
      <c r="AD79" s="49"/>
    </row>
    <row r="80" spans="8:30" s="51" customFormat="1" ht="12">
      <c r="H80" s="51" t="s">
        <v>259</v>
      </c>
      <c r="K80" s="49"/>
      <c r="V80" s="49"/>
      <c r="W80" s="49"/>
      <c r="X80" s="49"/>
      <c r="Y80" s="49"/>
      <c r="Z80" s="49"/>
      <c r="AA80" s="49"/>
      <c r="AB80" s="49"/>
      <c r="AC80" s="49"/>
      <c r="AD80" s="49"/>
    </row>
    <row r="81" spans="8:30" s="51" customFormat="1" ht="12">
      <c r="H81" s="51" t="s">
        <v>260</v>
      </c>
      <c r="K81" s="49"/>
      <c r="V81" s="49"/>
      <c r="W81" s="49"/>
      <c r="X81" s="49"/>
      <c r="Y81" s="49"/>
      <c r="Z81" s="49"/>
      <c r="AA81" s="49"/>
      <c r="AB81" s="49"/>
      <c r="AC81" s="49"/>
      <c r="AD81" s="49"/>
    </row>
    <row r="82" spans="7:30" s="51" customFormat="1" ht="12">
      <c r="G82" s="51" t="s">
        <v>261</v>
      </c>
      <c r="K82" s="49"/>
      <c r="V82" s="49"/>
      <c r="W82" s="49"/>
      <c r="X82" s="49"/>
      <c r="Y82" s="49"/>
      <c r="Z82" s="49"/>
      <c r="AA82" s="49"/>
      <c r="AB82" s="49"/>
      <c r="AC82" s="49"/>
      <c r="AD82" s="49"/>
    </row>
    <row r="83" spans="8:30" s="51" customFormat="1" ht="12">
      <c r="H83" s="51" t="s">
        <v>262</v>
      </c>
      <c r="K83" s="49"/>
      <c r="V83" s="49"/>
      <c r="W83" s="49"/>
      <c r="X83" s="49"/>
      <c r="Y83" s="49"/>
      <c r="Z83" s="49"/>
      <c r="AA83" s="49"/>
      <c r="AB83" s="49"/>
      <c r="AC83" s="49"/>
      <c r="AD83" s="49"/>
    </row>
    <row r="84" spans="8:30" s="51" customFormat="1" ht="12">
      <c r="H84" s="51" t="s">
        <v>263</v>
      </c>
      <c r="K84" s="49"/>
      <c r="V84" s="49"/>
      <c r="W84" s="49"/>
      <c r="X84" s="49"/>
      <c r="Y84" s="49"/>
      <c r="Z84" s="49"/>
      <c r="AA84" s="49"/>
      <c r="AB84" s="49"/>
      <c r="AC84" s="49"/>
      <c r="AD84" s="49"/>
    </row>
    <row r="85" spans="7:30" s="51" customFormat="1" ht="12">
      <c r="G85" s="51" t="s">
        <v>264</v>
      </c>
      <c r="K85" s="49"/>
      <c r="V85" s="49"/>
      <c r="W85" s="49"/>
      <c r="X85" s="49"/>
      <c r="Y85" s="49"/>
      <c r="Z85" s="49"/>
      <c r="AA85" s="49"/>
      <c r="AB85" s="49"/>
      <c r="AC85" s="49"/>
      <c r="AD85" s="49"/>
    </row>
    <row r="86" spans="8:30" s="51" customFormat="1" ht="12">
      <c r="H86" s="51" t="s">
        <v>265</v>
      </c>
      <c r="K86" s="49"/>
      <c r="V86" s="49"/>
      <c r="W86" s="49"/>
      <c r="X86" s="49"/>
      <c r="Y86" s="49"/>
      <c r="Z86" s="49"/>
      <c r="AA86" s="49"/>
      <c r="AB86" s="49"/>
      <c r="AC86" s="49"/>
      <c r="AD86" s="49"/>
    </row>
    <row r="87" spans="8:30" s="51" customFormat="1" ht="12">
      <c r="H87" s="51" t="s">
        <v>266</v>
      </c>
      <c r="K87" s="49"/>
      <c r="V87" s="49"/>
      <c r="W87" s="49"/>
      <c r="X87" s="49"/>
      <c r="Y87" s="49"/>
      <c r="Z87" s="49"/>
      <c r="AA87" s="49"/>
      <c r="AB87" s="49"/>
      <c r="AC87" s="49"/>
      <c r="AD87" s="49"/>
    </row>
    <row r="88" spans="7:30" s="51" customFormat="1" ht="12">
      <c r="G88" s="51" t="s">
        <v>267</v>
      </c>
      <c r="K88" s="49"/>
      <c r="V88" s="49"/>
      <c r="W88" s="49"/>
      <c r="X88" s="49"/>
      <c r="Y88" s="49"/>
      <c r="Z88" s="49"/>
      <c r="AA88" s="49"/>
      <c r="AB88" s="49"/>
      <c r="AC88" s="49"/>
      <c r="AD88" s="49"/>
    </row>
    <row r="89" spans="8:30" s="51" customFormat="1" ht="12">
      <c r="H89" s="51" t="s">
        <v>268</v>
      </c>
      <c r="K89" s="49"/>
      <c r="V89" s="49"/>
      <c r="W89" s="49"/>
      <c r="X89" s="49"/>
      <c r="Y89" s="49"/>
      <c r="Z89" s="49"/>
      <c r="AA89" s="49"/>
      <c r="AB89" s="49"/>
      <c r="AC89" s="49"/>
      <c r="AD89" s="49"/>
    </row>
    <row r="90" spans="8:30" s="51" customFormat="1" ht="12">
      <c r="H90" s="51" t="s">
        <v>269</v>
      </c>
      <c r="K90" s="49"/>
      <c r="V90" s="49"/>
      <c r="W90" s="49"/>
      <c r="X90" s="49"/>
      <c r="Y90" s="49"/>
      <c r="Z90" s="49"/>
      <c r="AA90" s="49"/>
      <c r="AB90" s="49"/>
      <c r="AC90" s="49"/>
      <c r="AD90" s="49"/>
    </row>
    <row r="91" spans="9:30" s="51" customFormat="1" ht="12">
      <c r="I91" s="51" t="s">
        <v>270</v>
      </c>
      <c r="J91" s="51" t="s">
        <v>65</v>
      </c>
      <c r="K91" s="49"/>
      <c r="V91" s="49"/>
      <c r="W91" s="49"/>
      <c r="X91" s="49"/>
      <c r="Y91" s="49"/>
      <c r="Z91" s="49"/>
      <c r="AA91" s="49"/>
      <c r="AB91" s="49"/>
      <c r="AC91" s="49"/>
      <c r="AD91" s="49"/>
    </row>
    <row r="92" spans="9:30" s="51" customFormat="1" ht="12">
      <c r="I92" s="51" t="s">
        <v>271</v>
      </c>
      <c r="J92" s="51" t="s">
        <v>66</v>
      </c>
      <c r="K92" s="49"/>
      <c r="V92" s="49"/>
      <c r="W92" s="49"/>
      <c r="X92" s="49"/>
      <c r="Y92" s="49"/>
      <c r="Z92" s="49"/>
      <c r="AA92" s="49"/>
      <c r="AB92" s="49"/>
      <c r="AC92" s="49"/>
      <c r="AD92" s="49"/>
    </row>
    <row r="93" spans="4:30" s="61" customFormat="1" ht="12">
      <c r="D93" s="62"/>
      <c r="E93" s="61" t="s">
        <v>272</v>
      </c>
      <c r="F93" s="61" t="s">
        <v>69</v>
      </c>
      <c r="I93" s="62"/>
      <c r="K93" s="63"/>
      <c r="V93" s="63"/>
      <c r="W93" s="63"/>
      <c r="X93" s="63"/>
      <c r="Y93" s="63"/>
      <c r="Z93" s="63"/>
      <c r="AA93" s="63"/>
      <c r="AB93" s="63"/>
      <c r="AC93" s="63"/>
      <c r="AD93" s="63"/>
    </row>
    <row r="94" spans="6:30" s="61" customFormat="1" ht="12.75">
      <c r="F94" s="61" t="s">
        <v>273</v>
      </c>
      <c r="G94" s="64" t="s">
        <v>70</v>
      </c>
      <c r="H94" s="63"/>
      <c r="K94" s="63"/>
      <c r="V94" s="63"/>
      <c r="W94" s="63"/>
      <c r="X94" s="63"/>
      <c r="Y94" s="63"/>
      <c r="Z94" s="63"/>
      <c r="AA94" s="63"/>
      <c r="AB94" s="63"/>
      <c r="AC94" s="63"/>
      <c r="AD94" s="63"/>
    </row>
    <row r="95" spans="6:30" s="61" customFormat="1" ht="12.75" customHeight="1">
      <c r="F95" s="61" t="s">
        <v>274</v>
      </c>
      <c r="G95" s="64" t="s">
        <v>71</v>
      </c>
      <c r="H95" s="63"/>
      <c r="K95" s="63"/>
      <c r="V95" s="63"/>
      <c r="W95" s="63"/>
      <c r="X95" s="63"/>
      <c r="Y95" s="63"/>
      <c r="Z95" s="63"/>
      <c r="AA95" s="63"/>
      <c r="AB95" s="63"/>
      <c r="AC95" s="63"/>
      <c r="AD95" s="63"/>
    </row>
    <row r="96" spans="6:30" s="61" customFormat="1" ht="12.75">
      <c r="F96" s="61" t="s">
        <v>275</v>
      </c>
      <c r="G96" s="64" t="s">
        <v>72</v>
      </c>
      <c r="H96" s="63"/>
      <c r="K96" s="63"/>
      <c r="V96" s="63"/>
      <c r="W96" s="63"/>
      <c r="X96" s="63"/>
      <c r="Y96" s="63"/>
      <c r="Z96" s="63"/>
      <c r="AA96" s="63"/>
      <c r="AB96" s="63"/>
      <c r="AC96" s="63"/>
      <c r="AD96" s="63"/>
    </row>
    <row r="97" spans="6:30" s="61" customFormat="1" ht="12.75">
      <c r="F97" s="61" t="s">
        <v>276</v>
      </c>
      <c r="G97" s="64" t="s">
        <v>73</v>
      </c>
      <c r="H97" s="63"/>
      <c r="K97" s="63"/>
      <c r="V97" s="63"/>
      <c r="W97" s="63"/>
      <c r="X97" s="63"/>
      <c r="Y97" s="63"/>
      <c r="Z97" s="63"/>
      <c r="AA97" s="63"/>
      <c r="AB97" s="63"/>
      <c r="AC97" s="63"/>
      <c r="AD97" s="63"/>
    </row>
    <row r="98" spans="7:30" s="61" customFormat="1" ht="12.75">
      <c r="G98" s="63" t="s">
        <v>277</v>
      </c>
      <c r="H98" s="64" t="s">
        <v>74</v>
      </c>
      <c r="K98" s="63"/>
      <c r="V98" s="63"/>
      <c r="W98" s="63"/>
      <c r="X98" s="63"/>
      <c r="Y98" s="63"/>
      <c r="Z98" s="63"/>
      <c r="AA98" s="63"/>
      <c r="AB98" s="63"/>
      <c r="AC98" s="63"/>
      <c r="AD98" s="63"/>
    </row>
    <row r="99" spans="7:30" s="61" customFormat="1" ht="12.75">
      <c r="G99" s="63" t="s">
        <v>278</v>
      </c>
      <c r="H99" s="64" t="s">
        <v>75</v>
      </c>
      <c r="K99" s="63"/>
      <c r="V99" s="63"/>
      <c r="W99" s="63"/>
      <c r="X99" s="63"/>
      <c r="Y99" s="63"/>
      <c r="Z99" s="63"/>
      <c r="AA99" s="63"/>
      <c r="AB99" s="63"/>
      <c r="AC99" s="63"/>
      <c r="AD99" s="63"/>
    </row>
    <row r="100" spans="6:30" s="61" customFormat="1" ht="12.75">
      <c r="F100" s="61" t="s">
        <v>279</v>
      </c>
      <c r="G100" s="64" t="s">
        <v>76</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98" t="s">
        <v>349</v>
      </c>
      <c r="M102" s="398"/>
      <c r="N102" s="398"/>
      <c r="O102" s="398"/>
      <c r="P102" s="398"/>
      <c r="Q102" s="398" t="s">
        <v>354</v>
      </c>
      <c r="R102" s="398"/>
      <c r="S102" s="398"/>
      <c r="T102" s="398"/>
      <c r="U102" s="398"/>
    </row>
    <row r="103" spans="8:21" ht="9.75" customHeight="1">
      <c r="H103" s="51"/>
      <c r="I103" s="51"/>
      <c r="J103" s="51"/>
      <c r="L103" s="42" t="s">
        <v>355</v>
      </c>
      <c r="M103" s="42" t="s">
        <v>356</v>
      </c>
      <c r="N103" s="42" t="s">
        <v>357</v>
      </c>
      <c r="O103" s="42" t="s">
        <v>358</v>
      </c>
      <c r="P103" s="42"/>
      <c r="Q103" s="42" t="s">
        <v>355</v>
      </c>
      <c r="R103" s="42" t="s">
        <v>356</v>
      </c>
      <c r="S103" s="42" t="s">
        <v>357</v>
      </c>
      <c r="T103" s="42" t="s">
        <v>358</v>
      </c>
      <c r="U103" s="42"/>
    </row>
    <row r="104" spans="2:21" ht="12.75">
      <c r="B104" s="49" t="s">
        <v>195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280</v>
      </c>
      <c r="D108" s="60" t="s">
        <v>281</v>
      </c>
      <c r="E108" s="60"/>
      <c r="F108" s="60"/>
      <c r="K108" s="49"/>
      <c r="V108" s="49"/>
      <c r="W108" s="49"/>
      <c r="X108" s="49"/>
      <c r="Y108" s="49"/>
      <c r="Z108" s="49"/>
      <c r="AA108" s="49"/>
      <c r="AB108" s="49"/>
      <c r="AC108" s="49"/>
      <c r="AD108" s="49"/>
    </row>
    <row r="109" spans="5:30" s="51" customFormat="1" ht="12">
      <c r="E109" s="51" t="s">
        <v>199</v>
      </c>
      <c r="F109" s="51" t="s">
        <v>282</v>
      </c>
      <c r="K109" s="49"/>
      <c r="V109" s="49"/>
      <c r="W109" s="49"/>
      <c r="X109" s="49"/>
      <c r="Y109" s="49"/>
      <c r="Z109" s="49"/>
      <c r="AA109" s="49"/>
      <c r="AB109" s="49"/>
      <c r="AC109" s="49"/>
      <c r="AD109" s="49"/>
    </row>
    <row r="110" spans="6:30" s="51" customFormat="1" ht="12">
      <c r="F110" s="51" t="s">
        <v>200</v>
      </c>
      <c r="G110" s="51" t="s">
        <v>15</v>
      </c>
      <c r="K110" s="49"/>
      <c r="V110" s="49"/>
      <c r="W110" s="49"/>
      <c r="X110" s="49"/>
      <c r="Y110" s="49"/>
      <c r="Z110" s="49"/>
      <c r="AA110" s="49"/>
      <c r="AB110" s="49"/>
      <c r="AC110" s="49"/>
      <c r="AD110" s="49"/>
    </row>
    <row r="111" spans="7:30" s="51" customFormat="1" ht="12">
      <c r="G111" s="51" t="s">
        <v>201</v>
      </c>
      <c r="K111" s="49"/>
      <c r="V111" s="49"/>
      <c r="W111" s="49"/>
      <c r="X111" s="49"/>
      <c r="Y111" s="49"/>
      <c r="Z111" s="49"/>
      <c r="AA111" s="49"/>
      <c r="AB111" s="49"/>
      <c r="AC111" s="49"/>
      <c r="AD111" s="49"/>
    </row>
    <row r="112" spans="7:30" s="51" customFormat="1" ht="12">
      <c r="G112" s="51" t="s">
        <v>283</v>
      </c>
      <c r="K112" s="49"/>
      <c r="V112" s="49"/>
      <c r="W112" s="49"/>
      <c r="X112" s="49"/>
      <c r="Y112" s="49"/>
      <c r="Z112" s="49"/>
      <c r="AA112" s="49"/>
      <c r="AB112" s="49"/>
      <c r="AC112" s="49"/>
      <c r="AD112" s="49"/>
    </row>
    <row r="113" spans="7:30" s="51" customFormat="1" ht="12">
      <c r="G113" s="51" t="s">
        <v>284</v>
      </c>
      <c r="K113" s="49"/>
      <c r="V113" s="49"/>
      <c r="W113" s="49"/>
      <c r="X113" s="49"/>
      <c r="Y113" s="49"/>
      <c r="Z113" s="49"/>
      <c r="AA113" s="49"/>
      <c r="AB113" s="49"/>
      <c r="AC113" s="49"/>
      <c r="AD113" s="49"/>
    </row>
    <row r="114" spans="6:30" s="51" customFormat="1" ht="12">
      <c r="F114" s="51" t="s">
        <v>285</v>
      </c>
      <c r="K114" s="49"/>
      <c r="V114" s="49"/>
      <c r="W114" s="49"/>
      <c r="X114" s="49"/>
      <c r="Y114" s="49"/>
      <c r="Z114" s="49"/>
      <c r="AA114" s="49"/>
      <c r="AB114" s="49"/>
      <c r="AC114" s="49"/>
      <c r="AD114" s="49"/>
    </row>
    <row r="115" spans="7:30" s="51" customFormat="1" ht="12">
      <c r="G115" s="51" t="s">
        <v>286</v>
      </c>
      <c r="K115" s="49"/>
      <c r="V115" s="49"/>
      <c r="W115" s="49"/>
      <c r="X115" s="49"/>
      <c r="Y115" s="49"/>
      <c r="Z115" s="49"/>
      <c r="AA115" s="49"/>
      <c r="AB115" s="49"/>
      <c r="AC115" s="49"/>
      <c r="AD115" s="49"/>
    </row>
    <row r="116" spans="7:30" s="51" customFormat="1" ht="12">
      <c r="G116" s="51" t="s">
        <v>287</v>
      </c>
      <c r="K116" s="49"/>
      <c r="V116" s="49"/>
      <c r="W116" s="49"/>
      <c r="X116" s="49"/>
      <c r="Y116" s="49"/>
      <c r="Z116" s="49"/>
      <c r="AA116" s="49"/>
      <c r="AB116" s="49"/>
      <c r="AC116" s="49"/>
      <c r="AD116" s="49"/>
    </row>
    <row r="117" spans="5:30" s="51" customFormat="1" ht="12">
      <c r="E117" s="51" t="s">
        <v>207</v>
      </c>
      <c r="F117" s="51" t="s">
        <v>78</v>
      </c>
      <c r="K117" s="49"/>
      <c r="V117" s="49"/>
      <c r="W117" s="49"/>
      <c r="X117" s="49"/>
      <c r="Y117" s="49"/>
      <c r="Z117" s="49"/>
      <c r="AA117" s="49"/>
      <c r="AB117" s="49"/>
      <c r="AC117" s="49"/>
      <c r="AD117" s="49"/>
    </row>
    <row r="118" spans="6:30" s="51" customFormat="1" ht="12">
      <c r="F118" s="51" t="s">
        <v>288</v>
      </c>
      <c r="K118" s="49"/>
      <c r="V118" s="49"/>
      <c r="W118" s="49"/>
      <c r="X118" s="49"/>
      <c r="Y118" s="49"/>
      <c r="Z118" s="49"/>
      <c r="AA118" s="49"/>
      <c r="AB118" s="49"/>
      <c r="AC118" s="49"/>
      <c r="AD118" s="49"/>
    </row>
    <row r="119" spans="7:30" s="51" customFormat="1" ht="12">
      <c r="G119" s="51" t="s">
        <v>289</v>
      </c>
      <c r="K119" s="49"/>
      <c r="V119" s="49"/>
      <c r="W119" s="49"/>
      <c r="X119" s="49"/>
      <c r="Y119" s="49"/>
      <c r="Z119" s="49"/>
      <c r="AA119" s="49"/>
      <c r="AB119" s="49"/>
      <c r="AC119" s="49"/>
      <c r="AD119" s="49"/>
    </row>
    <row r="120" spans="7:30" s="51" customFormat="1" ht="12">
      <c r="G120" s="51" t="s">
        <v>290</v>
      </c>
      <c r="K120" s="49"/>
      <c r="V120" s="49"/>
      <c r="W120" s="49"/>
      <c r="X120" s="49"/>
      <c r="Y120" s="49"/>
      <c r="Z120" s="49"/>
      <c r="AA120" s="49"/>
      <c r="AB120" s="49"/>
      <c r="AC120" s="49"/>
      <c r="AD120" s="49"/>
    </row>
    <row r="121" spans="6:30" s="51" customFormat="1" ht="12">
      <c r="F121" s="51" t="s">
        <v>291</v>
      </c>
      <c r="K121" s="49"/>
      <c r="V121" s="49"/>
      <c r="W121" s="49"/>
      <c r="X121" s="49"/>
      <c r="Y121" s="49"/>
      <c r="Z121" s="49"/>
      <c r="AA121" s="49"/>
      <c r="AB121" s="49"/>
      <c r="AC121" s="49"/>
      <c r="AD121" s="49"/>
    </row>
    <row r="122" spans="7:30" s="61" customFormat="1" ht="12">
      <c r="G122" s="61" t="s">
        <v>216</v>
      </c>
      <c r="K122" s="63"/>
      <c r="V122" s="63"/>
      <c r="W122" s="63"/>
      <c r="X122" s="63"/>
      <c r="Y122" s="63"/>
      <c r="Z122" s="63"/>
      <c r="AA122" s="63"/>
      <c r="AB122" s="63"/>
      <c r="AC122" s="63"/>
      <c r="AD122" s="63"/>
    </row>
    <row r="123" spans="8:30" s="61" customFormat="1" ht="12">
      <c r="H123" s="61" t="s">
        <v>217</v>
      </c>
      <c r="K123" s="63"/>
      <c r="V123" s="63"/>
      <c r="W123" s="63"/>
      <c r="X123" s="63"/>
      <c r="Y123" s="63"/>
      <c r="Z123" s="63"/>
      <c r="AA123" s="63"/>
      <c r="AB123" s="63"/>
      <c r="AC123" s="63"/>
      <c r="AD123" s="63"/>
    </row>
    <row r="124" spans="8:30" s="61" customFormat="1" ht="12">
      <c r="H124" s="61" t="s">
        <v>218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219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292</v>
      </c>
      <c r="K126" s="63"/>
      <c r="V126" s="63"/>
      <c r="W126" s="63"/>
      <c r="X126" s="63"/>
      <c r="Y126" s="63"/>
      <c r="Z126" s="63"/>
      <c r="AA126" s="63"/>
      <c r="AB126" s="63"/>
      <c r="AC126" s="63"/>
      <c r="AD126" s="63"/>
    </row>
    <row r="127" spans="9:30" s="61" customFormat="1" ht="12">
      <c r="I127" s="61" t="s">
        <v>293</v>
      </c>
      <c r="J127" s="51" t="s">
        <v>65</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294</v>
      </c>
      <c r="J128" s="51" t="s">
        <v>66</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221</v>
      </c>
      <c r="K129" s="49"/>
      <c r="V129" s="49"/>
      <c r="W129" s="49"/>
      <c r="X129" s="49"/>
      <c r="Y129" s="49"/>
      <c r="Z129" s="49"/>
      <c r="AA129" s="49"/>
      <c r="AB129" s="49"/>
      <c r="AC129" s="49"/>
      <c r="AD129" s="49"/>
    </row>
    <row r="130" spans="8:30" s="51" customFormat="1" ht="12">
      <c r="H130" s="51" t="s">
        <v>222</v>
      </c>
      <c r="K130" s="49"/>
      <c r="V130" s="49"/>
      <c r="W130" s="49"/>
      <c r="X130" s="49"/>
      <c r="Y130" s="49"/>
      <c r="Z130" s="49"/>
      <c r="AA130" s="49"/>
      <c r="AB130" s="49"/>
      <c r="AC130" s="49"/>
      <c r="AD130" s="49"/>
    </row>
    <row r="131" spans="8:30" s="51" customFormat="1" ht="12">
      <c r="H131" s="51" t="s">
        <v>223</v>
      </c>
      <c r="K131" s="49"/>
      <c r="V131" s="49"/>
      <c r="W131" s="49"/>
      <c r="X131" s="49"/>
      <c r="Y131" s="49"/>
      <c r="Z131" s="49"/>
      <c r="AA131" s="49"/>
      <c r="AB131" s="49"/>
      <c r="AC131" s="49"/>
      <c r="AD131" s="49"/>
    </row>
    <row r="132" spans="8:30" s="51" customFormat="1" ht="12">
      <c r="H132" s="51" t="s">
        <v>224</v>
      </c>
      <c r="K132" s="49"/>
      <c r="V132" s="49"/>
      <c r="W132" s="49"/>
      <c r="X132" s="49"/>
      <c r="Y132" s="49"/>
      <c r="Z132" s="49"/>
      <c r="AA132" s="49"/>
      <c r="AB132" s="49"/>
      <c r="AC132" s="49"/>
      <c r="AD132" s="49"/>
    </row>
    <row r="133" spans="8:30" s="51" customFormat="1" ht="12">
      <c r="H133" s="51" t="s">
        <v>225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98" t="s">
        <v>349</v>
      </c>
      <c r="M137" s="398"/>
      <c r="N137" s="398"/>
      <c r="O137" s="398"/>
      <c r="P137" s="398"/>
      <c r="Q137" s="398" t="s">
        <v>354</v>
      </c>
      <c r="R137" s="398"/>
      <c r="S137" s="398"/>
      <c r="T137" s="398"/>
      <c r="U137" s="398"/>
    </row>
    <row r="138" spans="8:21" ht="9.75" customHeight="1">
      <c r="H138" s="51"/>
      <c r="I138" s="51"/>
      <c r="J138" s="51"/>
      <c r="L138" s="42" t="s">
        <v>355</v>
      </c>
      <c r="M138" s="42" t="s">
        <v>356</v>
      </c>
      <c r="N138" s="42" t="s">
        <v>357</v>
      </c>
      <c r="O138" s="42" t="s">
        <v>358</v>
      </c>
      <c r="P138" s="42"/>
      <c r="Q138" s="42" t="s">
        <v>355</v>
      </c>
      <c r="R138" s="42" t="s">
        <v>356</v>
      </c>
      <c r="S138" s="42" t="s">
        <v>357</v>
      </c>
      <c r="T138" s="42" t="s">
        <v>358</v>
      </c>
      <c r="U138" s="42"/>
    </row>
    <row r="139" spans="2:21" ht="12.75">
      <c r="B139" s="49" t="s">
        <v>195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226</v>
      </c>
      <c r="F142" s="51" t="s">
        <v>227</v>
      </c>
      <c r="K142" s="49"/>
      <c r="V142" s="49"/>
      <c r="W142" s="49"/>
      <c r="X142" s="49"/>
      <c r="Y142" s="49"/>
      <c r="Z142" s="49"/>
      <c r="AA142" s="49"/>
      <c r="AB142" s="49"/>
      <c r="AC142" s="49"/>
      <c r="AD142" s="49"/>
    </row>
    <row r="143" spans="6:30" s="51" customFormat="1" ht="12">
      <c r="F143" s="51" t="s">
        <v>228</v>
      </c>
      <c r="K143" s="49"/>
      <c r="V143" s="49"/>
      <c r="W143" s="49"/>
      <c r="X143" s="49"/>
      <c r="Y143" s="49"/>
      <c r="Z143" s="49"/>
      <c r="AA143" s="49"/>
      <c r="AB143" s="49"/>
      <c r="AC143" s="49"/>
      <c r="AD143" s="49"/>
    </row>
    <row r="144" spans="7:30" s="51" customFormat="1" ht="12">
      <c r="G144" s="51" t="s">
        <v>229</v>
      </c>
      <c r="K144" s="49"/>
      <c r="V144" s="49"/>
      <c r="W144" s="49"/>
      <c r="X144" s="49"/>
      <c r="Y144" s="49"/>
      <c r="Z144" s="49"/>
      <c r="AA144" s="49"/>
      <c r="AB144" s="49"/>
      <c r="AC144" s="49"/>
      <c r="AD144" s="49"/>
    </row>
    <row r="145" spans="8:30" s="51" customFormat="1" ht="12">
      <c r="H145" s="51" t="s">
        <v>230</v>
      </c>
      <c r="K145" s="49"/>
      <c r="V145" s="49"/>
      <c r="W145" s="49"/>
      <c r="X145" s="49"/>
      <c r="Y145" s="49"/>
      <c r="Z145" s="49"/>
      <c r="AA145" s="49"/>
      <c r="AB145" s="49"/>
      <c r="AC145" s="49"/>
      <c r="AD145" s="49"/>
    </row>
    <row r="146" spans="8:30" s="51" customFormat="1" ht="12">
      <c r="H146" s="51" t="s">
        <v>231</v>
      </c>
      <c r="K146" s="49"/>
      <c r="V146" s="49"/>
      <c r="W146" s="49"/>
      <c r="X146" s="49"/>
      <c r="Y146" s="49"/>
      <c r="Z146" s="49"/>
      <c r="AA146" s="49"/>
      <c r="AB146" s="49"/>
      <c r="AC146" s="49"/>
      <c r="AD146" s="49"/>
    </row>
    <row r="147" spans="7:30" s="51" customFormat="1" ht="12">
      <c r="G147" s="51" t="s">
        <v>232</v>
      </c>
      <c r="K147" s="49"/>
      <c r="V147" s="49"/>
      <c r="W147" s="49"/>
      <c r="X147" s="49"/>
      <c r="Y147" s="49"/>
      <c r="Z147" s="49"/>
      <c r="AA147" s="49"/>
      <c r="AB147" s="49"/>
      <c r="AC147" s="49"/>
      <c r="AD147" s="49"/>
    </row>
    <row r="148" spans="8:30" s="51" customFormat="1" ht="12">
      <c r="H148" s="51" t="s">
        <v>233</v>
      </c>
      <c r="K148" s="49"/>
      <c r="V148" s="49"/>
      <c r="W148" s="49"/>
      <c r="X148" s="49"/>
      <c r="Y148" s="49"/>
      <c r="Z148" s="49"/>
      <c r="AA148" s="49"/>
      <c r="AB148" s="49"/>
      <c r="AC148" s="49"/>
      <c r="AD148" s="49"/>
    </row>
    <row r="149" spans="8:30" s="51" customFormat="1" ht="12">
      <c r="H149" s="51" t="s">
        <v>234</v>
      </c>
      <c r="K149" s="49"/>
      <c r="V149" s="49"/>
      <c r="W149" s="49"/>
      <c r="X149" s="49"/>
      <c r="Y149" s="49"/>
      <c r="Z149" s="49"/>
      <c r="AA149" s="49"/>
      <c r="AB149" s="49"/>
      <c r="AC149" s="49"/>
      <c r="AD149" s="49"/>
    </row>
    <row r="150" spans="9:30" s="51" customFormat="1" ht="12">
      <c r="I150" s="51" t="s">
        <v>295</v>
      </c>
      <c r="J150" s="51" t="s">
        <v>65</v>
      </c>
      <c r="K150" s="49"/>
      <c r="V150" s="49"/>
      <c r="W150" s="49"/>
      <c r="X150" s="49"/>
      <c r="Y150" s="49"/>
      <c r="Z150" s="49"/>
      <c r="AA150" s="49"/>
      <c r="AB150" s="49"/>
      <c r="AC150" s="49"/>
      <c r="AD150" s="49"/>
    </row>
    <row r="151" spans="9:30" s="51" customFormat="1" ht="12">
      <c r="I151" s="51" t="s">
        <v>296</v>
      </c>
      <c r="J151" s="51" t="s">
        <v>66</v>
      </c>
      <c r="K151" s="49"/>
      <c r="V151" s="49"/>
      <c r="W151" s="49"/>
      <c r="X151" s="49"/>
      <c r="Y151" s="49"/>
      <c r="Z151" s="49"/>
      <c r="AA151" s="49"/>
      <c r="AB151" s="49"/>
      <c r="AC151" s="49"/>
      <c r="AD151" s="49"/>
    </row>
    <row r="152" spans="6:30" s="51" customFormat="1" ht="12">
      <c r="F152" s="51" t="s">
        <v>237</v>
      </c>
      <c r="K152" s="49"/>
      <c r="V152" s="49"/>
      <c r="W152" s="49"/>
      <c r="X152" s="49"/>
      <c r="Y152" s="49"/>
      <c r="Z152" s="49"/>
      <c r="AA152" s="49"/>
      <c r="AB152" s="49"/>
      <c r="AC152" s="49"/>
      <c r="AD152" s="49"/>
    </row>
    <row r="153" spans="7:30" s="51" customFormat="1" ht="12">
      <c r="G153" s="51" t="s">
        <v>238</v>
      </c>
      <c r="K153" s="49"/>
      <c r="V153" s="49"/>
      <c r="W153" s="49"/>
      <c r="X153" s="49"/>
      <c r="Y153" s="49"/>
      <c r="Z153" s="49"/>
      <c r="AA153" s="49"/>
      <c r="AB153" s="49"/>
      <c r="AC153" s="49"/>
      <c r="AD153" s="49"/>
    </row>
    <row r="154" spans="8:30" s="51" customFormat="1" ht="12">
      <c r="H154" s="51" t="s">
        <v>297</v>
      </c>
      <c r="K154" s="49"/>
      <c r="V154" s="49"/>
      <c r="W154" s="49"/>
      <c r="X154" s="49"/>
      <c r="Y154" s="49"/>
      <c r="Z154" s="49"/>
      <c r="AA154" s="49"/>
      <c r="AB154" s="49"/>
      <c r="AC154" s="49"/>
      <c r="AD154" s="49"/>
    </row>
    <row r="155" spans="8:30" s="51" customFormat="1" ht="12">
      <c r="H155" s="51" t="s">
        <v>298</v>
      </c>
      <c r="K155" s="49"/>
      <c r="V155" s="49"/>
      <c r="W155" s="49"/>
      <c r="X155" s="49"/>
      <c r="Y155" s="49"/>
      <c r="Z155" s="49"/>
      <c r="AA155" s="49"/>
      <c r="AB155" s="49"/>
      <c r="AC155" s="49"/>
      <c r="AD155" s="49"/>
    </row>
    <row r="156" spans="8:30" s="51" customFormat="1" ht="12">
      <c r="H156" s="51" t="s">
        <v>299</v>
      </c>
      <c r="K156" s="49"/>
      <c r="V156" s="49"/>
      <c r="W156" s="49"/>
      <c r="X156" s="49"/>
      <c r="Y156" s="49"/>
      <c r="Z156" s="49"/>
      <c r="AA156" s="49"/>
      <c r="AB156" s="49"/>
      <c r="AC156" s="49"/>
      <c r="AD156" s="49"/>
    </row>
    <row r="157" spans="7:30" s="51" customFormat="1" ht="12">
      <c r="G157" s="51" t="s">
        <v>241</v>
      </c>
      <c r="K157" s="49"/>
      <c r="V157" s="49"/>
      <c r="W157" s="49"/>
      <c r="X157" s="49"/>
      <c r="Y157" s="49"/>
      <c r="Z157" s="49"/>
      <c r="AA157" s="49"/>
      <c r="AB157" s="49"/>
      <c r="AC157" s="49"/>
      <c r="AD157" s="49"/>
    </row>
    <row r="158" spans="8:30" s="51" customFormat="1" ht="12">
      <c r="H158" s="51" t="s">
        <v>242</v>
      </c>
      <c r="K158" s="49"/>
      <c r="V158" s="49"/>
      <c r="W158" s="49"/>
      <c r="X158" s="49"/>
      <c r="Y158" s="49"/>
      <c r="Z158" s="49"/>
      <c r="AA158" s="49"/>
      <c r="AB158" s="49"/>
      <c r="AC158" s="49"/>
      <c r="AD158" s="49"/>
    </row>
    <row r="159" spans="8:30" s="51" customFormat="1" ht="12">
      <c r="H159" s="51" t="s">
        <v>243</v>
      </c>
      <c r="K159" s="49"/>
      <c r="V159" s="49"/>
      <c r="W159" s="49"/>
      <c r="X159" s="49"/>
      <c r="Y159" s="49"/>
      <c r="Z159" s="49"/>
      <c r="AA159" s="49"/>
      <c r="AB159" s="49"/>
      <c r="AC159" s="49"/>
      <c r="AD159" s="49"/>
    </row>
    <row r="160" spans="7:30" s="51" customFormat="1" ht="12">
      <c r="G160" s="51" t="s">
        <v>244</v>
      </c>
      <c r="K160" s="49"/>
      <c r="V160" s="49"/>
      <c r="W160" s="49"/>
      <c r="X160" s="49"/>
      <c r="Y160" s="49"/>
      <c r="Z160" s="49"/>
      <c r="AA160" s="49"/>
      <c r="AB160" s="49"/>
      <c r="AC160" s="49"/>
      <c r="AD160" s="49"/>
    </row>
    <row r="161" spans="8:30" s="51" customFormat="1" ht="12">
      <c r="H161" s="51" t="s">
        <v>245</v>
      </c>
      <c r="K161" s="49"/>
      <c r="V161" s="49"/>
      <c r="W161" s="49"/>
      <c r="X161" s="49"/>
      <c r="Y161" s="49"/>
      <c r="Z161" s="49"/>
      <c r="AA161" s="49"/>
      <c r="AB161" s="49"/>
      <c r="AC161" s="49"/>
      <c r="AD161" s="49"/>
    </row>
    <row r="162" spans="8:30" s="51" customFormat="1" ht="12">
      <c r="H162" s="51" t="s">
        <v>246</v>
      </c>
      <c r="K162" s="49"/>
      <c r="V162" s="49"/>
      <c r="W162" s="49"/>
      <c r="X162" s="49"/>
      <c r="Y162" s="49"/>
      <c r="Z162" s="49"/>
      <c r="AA162" s="49"/>
      <c r="AB162" s="49"/>
      <c r="AC162" s="49"/>
      <c r="AD162" s="49"/>
    </row>
    <row r="163" spans="7:30" s="51" customFormat="1" ht="12">
      <c r="G163" s="51" t="s">
        <v>247</v>
      </c>
      <c r="K163" s="49"/>
      <c r="V163" s="49"/>
      <c r="W163" s="49"/>
      <c r="X163" s="49"/>
      <c r="Y163" s="49"/>
      <c r="Z163" s="49"/>
      <c r="AA163" s="49"/>
      <c r="AB163" s="49"/>
      <c r="AC163" s="49"/>
      <c r="AD163" s="49"/>
    </row>
    <row r="164" spans="8:30" s="51" customFormat="1" ht="12">
      <c r="H164" s="51" t="s">
        <v>248</v>
      </c>
      <c r="K164" s="49"/>
      <c r="V164" s="49"/>
      <c r="W164" s="49"/>
      <c r="X164" s="49"/>
      <c r="Y164" s="49"/>
      <c r="Z164" s="49"/>
      <c r="AA164" s="49"/>
      <c r="AB164" s="49"/>
      <c r="AC164" s="49"/>
      <c r="AD164" s="49"/>
    </row>
    <row r="165" spans="9:30" s="51" customFormat="1" ht="12">
      <c r="I165" s="51" t="s">
        <v>300</v>
      </c>
      <c r="J165" s="51" t="s">
        <v>65</v>
      </c>
      <c r="K165" s="49"/>
      <c r="V165" s="49"/>
      <c r="W165" s="49"/>
      <c r="X165" s="49"/>
      <c r="Y165" s="49"/>
      <c r="Z165" s="49"/>
      <c r="AA165" s="49"/>
      <c r="AB165" s="49"/>
      <c r="AC165" s="49"/>
      <c r="AD165" s="49"/>
    </row>
    <row r="166" spans="9:30" s="51" customFormat="1" ht="12">
      <c r="I166" s="51" t="s">
        <v>301</v>
      </c>
      <c r="J166" s="51" t="s">
        <v>66</v>
      </c>
      <c r="K166" s="49"/>
      <c r="V166" s="49"/>
      <c r="W166" s="49"/>
      <c r="X166" s="49"/>
      <c r="Y166" s="49"/>
      <c r="Z166" s="49"/>
      <c r="AA166" s="49"/>
      <c r="AB166" s="49"/>
      <c r="AC166" s="49"/>
      <c r="AD166" s="49"/>
    </row>
    <row r="167" spans="8:30" s="51" customFormat="1" ht="12">
      <c r="H167" s="51" t="s">
        <v>249</v>
      </c>
      <c r="K167" s="49"/>
      <c r="V167" s="49"/>
      <c r="W167" s="49"/>
      <c r="X167" s="49"/>
      <c r="Y167" s="49"/>
      <c r="Z167" s="49"/>
      <c r="AA167" s="49"/>
      <c r="AB167" s="49"/>
      <c r="AC167" s="49"/>
      <c r="AD167" s="49"/>
    </row>
    <row r="168" spans="9:30" s="51" customFormat="1" ht="12">
      <c r="I168" s="51" t="s">
        <v>302</v>
      </c>
      <c r="J168" s="51" t="s">
        <v>65</v>
      </c>
      <c r="K168" s="49"/>
      <c r="V168" s="49"/>
      <c r="W168" s="49"/>
      <c r="X168" s="49"/>
      <c r="Y168" s="49"/>
      <c r="Z168" s="49"/>
      <c r="AA168" s="49"/>
      <c r="AB168" s="49"/>
      <c r="AC168" s="49"/>
      <c r="AD168" s="49"/>
    </row>
    <row r="169" spans="9:30" s="51" customFormat="1" ht="12">
      <c r="I169" s="51" t="s">
        <v>303</v>
      </c>
      <c r="J169" s="51" t="s">
        <v>66</v>
      </c>
      <c r="K169" s="49"/>
      <c r="V169" s="49"/>
      <c r="W169" s="49"/>
      <c r="X169" s="49"/>
      <c r="Y169" s="49"/>
      <c r="Z169" s="49"/>
      <c r="AA169" s="49"/>
      <c r="AB169" s="49"/>
      <c r="AC169" s="49"/>
      <c r="AD169" s="49"/>
    </row>
    <row r="170" spans="6:30" s="51" customFormat="1" ht="12">
      <c r="F170" s="51" t="s">
        <v>250</v>
      </c>
      <c r="K170" s="49"/>
      <c r="V170" s="49"/>
      <c r="W170" s="49"/>
      <c r="X170" s="49"/>
      <c r="Y170" s="49"/>
      <c r="Z170" s="49"/>
      <c r="AA170" s="49"/>
      <c r="AB170" s="49"/>
      <c r="AC170" s="49"/>
      <c r="AD170" s="49"/>
    </row>
    <row r="171" spans="7:30" s="51" customFormat="1" ht="12">
      <c r="G171" s="51" t="s">
        <v>251</v>
      </c>
      <c r="K171" s="49"/>
      <c r="V171" s="49"/>
      <c r="W171" s="49"/>
      <c r="X171" s="49"/>
      <c r="Y171" s="49"/>
      <c r="Z171" s="49"/>
      <c r="AA171" s="49"/>
      <c r="AB171" s="49"/>
      <c r="AC171" s="49"/>
      <c r="AD171" s="49"/>
    </row>
    <row r="172" spans="7:30" s="51" customFormat="1" ht="12">
      <c r="G172" s="51" t="s">
        <v>304</v>
      </c>
      <c r="K172" s="49"/>
      <c r="V172" s="49"/>
      <c r="W172" s="49"/>
      <c r="X172" s="49"/>
      <c r="Y172" s="49"/>
      <c r="Z172" s="49"/>
      <c r="AA172" s="49"/>
      <c r="AB172" s="49"/>
      <c r="AC172" s="49"/>
      <c r="AD172" s="49"/>
    </row>
    <row r="173" spans="6:30" s="51" customFormat="1" ht="12">
      <c r="F173" s="51" t="s">
        <v>305</v>
      </c>
      <c r="G173" s="51" t="s">
        <v>25</v>
      </c>
      <c r="K173" s="49"/>
      <c r="V173" s="49"/>
      <c r="W173" s="49"/>
      <c r="X173" s="49"/>
      <c r="Y173" s="49"/>
      <c r="Z173" s="49"/>
      <c r="AA173" s="49"/>
      <c r="AB173" s="49"/>
      <c r="AC173" s="49"/>
      <c r="AD173" s="49"/>
    </row>
    <row r="174" spans="7:30" s="51" customFormat="1" ht="12">
      <c r="G174" s="51" t="s">
        <v>258</v>
      </c>
      <c r="K174" s="49"/>
      <c r="V174" s="49"/>
      <c r="W174" s="49"/>
      <c r="X174" s="49"/>
      <c r="Y174" s="49"/>
      <c r="Z174" s="49"/>
      <c r="AA174" s="49"/>
      <c r="AB174" s="49"/>
      <c r="AC174" s="49"/>
      <c r="AD174" s="49"/>
    </row>
    <row r="175" spans="8:30" s="51" customFormat="1" ht="12">
      <c r="H175" s="51" t="s">
        <v>259</v>
      </c>
      <c r="K175" s="49"/>
      <c r="V175" s="49"/>
      <c r="W175" s="49"/>
      <c r="X175" s="49"/>
      <c r="Y175" s="49"/>
      <c r="Z175" s="49"/>
      <c r="AA175" s="49"/>
      <c r="AB175" s="49"/>
      <c r="AC175" s="49"/>
      <c r="AD175" s="49"/>
    </row>
    <row r="176" spans="8:30" s="51" customFormat="1" ht="12">
      <c r="H176" s="51" t="s">
        <v>260</v>
      </c>
      <c r="K176" s="49"/>
      <c r="V176" s="49"/>
      <c r="W176" s="49"/>
      <c r="X176" s="49"/>
      <c r="Y176" s="49"/>
      <c r="Z176" s="49"/>
      <c r="AA176" s="49"/>
      <c r="AB176" s="49"/>
      <c r="AC176" s="49"/>
      <c r="AD176" s="49"/>
    </row>
    <row r="177" spans="7:30" s="51" customFormat="1" ht="12">
      <c r="G177" s="51" t="s">
        <v>261</v>
      </c>
      <c r="K177" s="49"/>
      <c r="V177" s="49"/>
      <c r="W177" s="49"/>
      <c r="X177" s="49"/>
      <c r="Y177" s="49"/>
      <c r="Z177" s="49"/>
      <c r="AA177" s="49"/>
      <c r="AB177" s="49"/>
      <c r="AC177" s="49"/>
      <c r="AD177" s="49"/>
    </row>
    <row r="178" spans="8:30" s="51" customFormat="1" ht="12">
      <c r="H178" s="51" t="s">
        <v>262</v>
      </c>
      <c r="K178" s="49"/>
      <c r="V178" s="49"/>
      <c r="W178" s="49"/>
      <c r="X178" s="49"/>
      <c r="Y178" s="49"/>
      <c r="Z178" s="49"/>
      <c r="AA178" s="49"/>
      <c r="AB178" s="49"/>
      <c r="AC178" s="49"/>
      <c r="AD178" s="49"/>
    </row>
    <row r="179" spans="8:30" s="51" customFormat="1" ht="12">
      <c r="H179" s="51" t="s">
        <v>263</v>
      </c>
      <c r="K179" s="49"/>
      <c r="V179" s="49"/>
      <c r="W179" s="49"/>
      <c r="X179" s="49"/>
      <c r="Y179" s="49"/>
      <c r="Z179" s="49"/>
      <c r="AA179" s="49"/>
      <c r="AB179" s="49"/>
      <c r="AC179" s="49"/>
      <c r="AD179" s="49"/>
    </row>
    <row r="180" spans="7:30" s="51" customFormat="1" ht="12">
      <c r="G180" s="51" t="s">
        <v>264</v>
      </c>
      <c r="K180" s="49"/>
      <c r="V180" s="49"/>
      <c r="W180" s="49"/>
      <c r="X180" s="49"/>
      <c r="Y180" s="49"/>
      <c r="Z180" s="49"/>
      <c r="AA180" s="49"/>
      <c r="AB180" s="49"/>
      <c r="AC180" s="49"/>
      <c r="AD180" s="49"/>
    </row>
    <row r="181" spans="8:30" s="51" customFormat="1" ht="12">
      <c r="H181" s="51" t="s">
        <v>265</v>
      </c>
      <c r="K181" s="49"/>
      <c r="V181" s="49"/>
      <c r="W181" s="49"/>
      <c r="X181" s="49"/>
      <c r="Y181" s="49"/>
      <c r="Z181" s="49"/>
      <c r="AA181" s="49"/>
      <c r="AB181" s="49"/>
      <c r="AC181" s="49"/>
      <c r="AD181" s="49"/>
    </row>
    <row r="182" spans="8:30" s="51" customFormat="1" ht="12">
      <c r="H182" s="51" t="s">
        <v>266</v>
      </c>
      <c r="K182" s="49"/>
      <c r="V182" s="49"/>
      <c r="W182" s="49"/>
      <c r="X182" s="49"/>
      <c r="Y182" s="49"/>
      <c r="Z182" s="49"/>
      <c r="AA182" s="49"/>
      <c r="AB182" s="49"/>
      <c r="AC182" s="49"/>
      <c r="AD182" s="49"/>
    </row>
    <row r="183" spans="7:30" s="51" customFormat="1" ht="12">
      <c r="G183" s="51" t="s">
        <v>267</v>
      </c>
      <c r="K183" s="49"/>
      <c r="V183" s="49"/>
      <c r="W183" s="49"/>
      <c r="X183" s="49"/>
      <c r="Y183" s="49"/>
      <c r="Z183" s="49"/>
      <c r="AA183" s="49"/>
      <c r="AB183" s="49"/>
      <c r="AC183" s="49"/>
      <c r="AD183" s="49"/>
    </row>
    <row r="184" spans="8:30" s="51" customFormat="1" ht="12">
      <c r="H184" s="51" t="s">
        <v>268</v>
      </c>
      <c r="K184" s="49"/>
      <c r="V184" s="49"/>
      <c r="W184" s="49"/>
      <c r="X184" s="49"/>
      <c r="Y184" s="49"/>
      <c r="Z184" s="49"/>
      <c r="AA184" s="49"/>
      <c r="AB184" s="49"/>
      <c r="AC184" s="49"/>
      <c r="AD184" s="49"/>
    </row>
    <row r="185" spans="8:30" s="51" customFormat="1" ht="12">
      <c r="H185" s="51" t="s">
        <v>269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6.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487</v>
      </c>
      <c r="B1" s="118"/>
      <c r="C1" s="118"/>
      <c r="D1" s="118"/>
      <c r="E1" s="118"/>
      <c r="F1" s="118"/>
      <c r="G1" s="118"/>
      <c r="H1" s="118"/>
      <c r="I1" s="118"/>
      <c r="J1" s="118"/>
      <c r="K1" s="118"/>
      <c r="L1" s="118"/>
      <c r="M1" s="118"/>
      <c r="N1" s="118"/>
      <c r="O1" s="118"/>
      <c r="P1" s="118"/>
      <c r="Q1" s="118"/>
      <c r="R1" s="118"/>
    </row>
    <row r="2" spans="1:18" s="37" customFormat="1" ht="13.5" customHeight="1">
      <c r="A2" s="118" t="s">
        <v>194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23" t="s">
        <v>415</v>
      </c>
      <c r="J5" s="423"/>
      <c r="K5" s="423"/>
      <c r="L5" s="423"/>
      <c r="M5" s="424"/>
      <c r="N5" s="119" t="s">
        <v>482</v>
      </c>
      <c r="O5" s="119"/>
      <c r="P5" s="119"/>
      <c r="Q5" s="119"/>
      <c r="R5" s="120"/>
    </row>
    <row r="6" spans="1:18" ht="12.75">
      <c r="A6" s="41"/>
      <c r="B6" s="41"/>
      <c r="C6" s="41" t="s">
        <v>192</v>
      </c>
      <c r="D6" s="41"/>
      <c r="E6" s="41"/>
      <c r="F6" s="41"/>
      <c r="G6" s="41"/>
      <c r="H6" s="41"/>
      <c r="I6" s="42" t="s">
        <v>359</v>
      </c>
      <c r="J6" s="42" t="s">
        <v>360</v>
      </c>
      <c r="K6" s="42" t="s">
        <v>361</v>
      </c>
      <c r="L6" s="42" t="s">
        <v>373</v>
      </c>
      <c r="M6" s="106" t="s">
        <v>488</v>
      </c>
      <c r="N6" s="42" t="s">
        <v>359</v>
      </c>
      <c r="O6" s="42" t="s">
        <v>360</v>
      </c>
      <c r="P6" s="42" t="s">
        <v>361</v>
      </c>
      <c r="Q6" s="42" t="s">
        <v>373</v>
      </c>
      <c r="R6" s="106" t="s">
        <v>489</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362</v>
      </c>
      <c r="I9" s="123"/>
      <c r="J9" s="123"/>
      <c r="K9" s="123"/>
      <c r="L9" s="123"/>
      <c r="M9" s="124"/>
      <c r="N9" s="77"/>
      <c r="O9" s="77"/>
      <c r="P9" s="77"/>
      <c r="Q9" s="77"/>
      <c r="R9" s="124"/>
    </row>
    <row r="10" spans="5:18" ht="12.75">
      <c r="E10" s="78" t="s">
        <v>363</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364</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368</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365</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366</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367</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369</v>
      </c>
      <c r="F19" s="41"/>
      <c r="G19" s="41"/>
      <c r="I19" s="125"/>
      <c r="J19" s="125"/>
      <c r="K19" s="125"/>
      <c r="L19" s="125"/>
      <c r="M19" s="126"/>
      <c r="N19" s="90"/>
      <c r="O19" s="90"/>
      <c r="P19" s="90"/>
      <c r="Q19" s="90"/>
      <c r="R19" s="126"/>
    </row>
    <row r="20" spans="5:18" ht="12.75">
      <c r="E20" s="78" t="s">
        <v>370</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371</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372</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7.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490</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23" t="s">
        <v>415</v>
      </c>
      <c r="J4" s="423"/>
      <c r="K4" s="423"/>
      <c r="L4" s="423"/>
      <c r="M4" s="425"/>
      <c r="N4" s="119" t="s">
        <v>482</v>
      </c>
      <c r="O4" s="119"/>
      <c r="P4" s="119"/>
      <c r="Q4" s="119"/>
      <c r="R4" s="121"/>
    </row>
    <row r="5" spans="1:18" ht="12.75">
      <c r="A5" s="41"/>
      <c r="B5" s="41"/>
      <c r="C5" s="41" t="s">
        <v>192</v>
      </c>
      <c r="D5" s="41"/>
      <c r="E5" s="41"/>
      <c r="F5" s="41"/>
      <c r="G5" s="41"/>
      <c r="H5" s="41"/>
      <c r="I5" s="42" t="s">
        <v>355</v>
      </c>
      <c r="J5" s="42" t="s">
        <v>356</v>
      </c>
      <c r="K5" s="42" t="s">
        <v>357</v>
      </c>
      <c r="L5" s="42" t="s">
        <v>358</v>
      </c>
      <c r="M5" s="91" t="s">
        <v>416</v>
      </c>
      <c r="N5" s="42" t="s">
        <v>355</v>
      </c>
      <c r="O5" s="42" t="s">
        <v>356</v>
      </c>
      <c r="P5" s="42" t="s">
        <v>357</v>
      </c>
      <c r="Q5" s="42" t="s">
        <v>358</v>
      </c>
      <c r="R5" s="91" t="s">
        <v>484</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328</v>
      </c>
      <c r="I8" s="94"/>
      <c r="J8" s="94"/>
      <c r="K8" s="94"/>
      <c r="L8" s="94"/>
      <c r="M8" s="95"/>
      <c r="N8" s="45"/>
      <c r="O8" s="45"/>
      <c r="P8" s="45"/>
      <c r="Q8" s="45"/>
      <c r="R8" s="95"/>
    </row>
    <row r="9" spans="6:18" ht="12.75">
      <c r="F9" s="39" t="s">
        <v>329</v>
      </c>
      <c r="I9" s="94"/>
      <c r="J9" s="94"/>
      <c r="K9" s="94"/>
      <c r="L9" s="94"/>
      <c r="M9" s="95"/>
      <c r="N9" s="45"/>
      <c r="O9" s="45"/>
      <c r="P9" s="45"/>
      <c r="Q9" s="45"/>
      <c r="R9" s="95"/>
    </row>
    <row r="10" spans="4:18" ht="12.75">
      <c r="D10" s="41"/>
      <c r="E10" s="41"/>
      <c r="F10" s="41" t="s">
        <v>330</v>
      </c>
      <c r="G10" s="41"/>
      <c r="I10" s="94"/>
      <c r="J10" s="94"/>
      <c r="K10" s="94"/>
      <c r="L10" s="94"/>
      <c r="M10" s="95"/>
      <c r="N10" s="45"/>
      <c r="O10" s="45"/>
      <c r="P10" s="45"/>
      <c r="Q10" s="45"/>
      <c r="R10" s="95"/>
    </row>
    <row r="11" spans="6:18" ht="12.75">
      <c r="F11" s="41" t="s">
        <v>383</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331</v>
      </c>
      <c r="G13" s="41"/>
      <c r="I13" s="94"/>
      <c r="J13" s="94"/>
      <c r="K13" s="94"/>
      <c r="L13" s="94"/>
      <c r="M13" s="95"/>
      <c r="N13" s="45"/>
      <c r="O13" s="45"/>
      <c r="P13" s="45"/>
      <c r="Q13" s="45"/>
      <c r="R13" s="95"/>
    </row>
    <row r="14" spans="6:18" ht="12.75">
      <c r="F14" s="41"/>
      <c r="G14" s="41"/>
      <c r="H14" s="39" t="s">
        <v>332</v>
      </c>
      <c r="I14" s="94"/>
      <c r="J14" s="94"/>
      <c r="K14" s="94"/>
      <c r="L14" s="94"/>
      <c r="M14" s="95"/>
      <c r="N14" s="45"/>
      <c r="O14" s="45"/>
      <c r="P14" s="45"/>
      <c r="Q14" s="45"/>
      <c r="R14" s="95"/>
    </row>
    <row r="15" spans="6:18" ht="12.75">
      <c r="F15" s="41"/>
      <c r="G15" s="41" t="s">
        <v>333</v>
      </c>
      <c r="I15" s="94"/>
      <c r="J15" s="94"/>
      <c r="K15" s="94"/>
      <c r="L15" s="94"/>
      <c r="M15" s="95"/>
      <c r="N15" s="45"/>
      <c r="O15" s="45"/>
      <c r="P15" s="45"/>
      <c r="Q15" s="45"/>
      <c r="R15" s="95"/>
    </row>
    <row r="16" spans="6:18" ht="12.75">
      <c r="F16" s="41"/>
      <c r="G16" s="41" t="s">
        <v>334</v>
      </c>
      <c r="I16" s="94"/>
      <c r="J16" s="94"/>
      <c r="K16" s="94"/>
      <c r="L16" s="94"/>
      <c r="M16" s="95"/>
      <c r="N16" s="45"/>
      <c r="O16" s="45"/>
      <c r="P16" s="45"/>
      <c r="Q16" s="45"/>
      <c r="R16" s="95"/>
    </row>
    <row r="17" spans="4:18" ht="12.75">
      <c r="D17" s="41"/>
      <c r="E17" s="41"/>
      <c r="F17" s="41"/>
      <c r="G17" s="41" t="s">
        <v>335</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336</v>
      </c>
      <c r="G19" s="41"/>
      <c r="I19" s="94"/>
      <c r="J19" s="94"/>
      <c r="K19" s="94"/>
      <c r="L19" s="94"/>
      <c r="M19" s="95"/>
      <c r="N19" s="45"/>
      <c r="O19" s="45"/>
      <c r="P19" s="45"/>
      <c r="Q19" s="45"/>
      <c r="R19" s="95"/>
    </row>
    <row r="20" spans="5:18" ht="12.75">
      <c r="E20" s="41"/>
      <c r="F20" s="41"/>
      <c r="G20" s="41" t="s">
        <v>338</v>
      </c>
      <c r="I20" s="96"/>
      <c r="J20" s="96"/>
      <c r="K20" s="96"/>
      <c r="L20" s="96"/>
      <c r="M20" s="97"/>
      <c r="N20" s="46"/>
      <c r="O20" s="46"/>
      <c r="P20" s="46"/>
      <c r="Q20" s="46"/>
      <c r="R20" s="97"/>
    </row>
    <row r="21" spans="7:18" ht="12.75">
      <c r="G21" s="39" t="s">
        <v>337</v>
      </c>
      <c r="H21" s="41"/>
      <c r="I21" s="96"/>
      <c r="J21" s="96"/>
      <c r="K21" s="96"/>
      <c r="L21" s="96"/>
      <c r="M21" s="97"/>
      <c r="N21" s="46"/>
      <c r="O21" s="46"/>
      <c r="P21" s="46"/>
      <c r="Q21" s="46"/>
      <c r="R21" s="97"/>
    </row>
    <row r="22" spans="5:18" ht="12.75">
      <c r="E22" s="41"/>
      <c r="F22" s="41"/>
      <c r="G22" s="41" t="s">
        <v>339</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340</v>
      </c>
      <c r="G24" s="41"/>
      <c r="I24" s="96"/>
      <c r="J24" s="96"/>
      <c r="K24" s="96"/>
      <c r="L24" s="96"/>
      <c r="M24" s="97"/>
      <c r="N24" s="46"/>
      <c r="O24" s="46"/>
      <c r="P24" s="46"/>
      <c r="Q24" s="46"/>
      <c r="R24" s="97"/>
    </row>
    <row r="25" spans="6:18" ht="12.75">
      <c r="F25" s="41"/>
      <c r="G25" s="41" t="s">
        <v>338</v>
      </c>
      <c r="I25" s="96"/>
      <c r="J25" s="96"/>
      <c r="K25" s="96"/>
      <c r="L25" s="96"/>
      <c r="M25" s="97"/>
      <c r="N25" s="46"/>
      <c r="O25" s="46"/>
      <c r="P25" s="46"/>
      <c r="Q25" s="46"/>
      <c r="R25" s="97"/>
    </row>
    <row r="26" spans="5:18" ht="12.75">
      <c r="E26" s="41"/>
      <c r="G26" s="39" t="s">
        <v>337</v>
      </c>
      <c r="H26" s="41"/>
      <c r="I26" s="94"/>
      <c r="J26" s="94"/>
      <c r="K26" s="94"/>
      <c r="L26" s="94"/>
      <c r="M26" s="95"/>
      <c r="N26" s="45"/>
      <c r="O26" s="45"/>
      <c r="P26" s="45"/>
      <c r="Q26" s="45"/>
      <c r="R26" s="95"/>
    </row>
    <row r="27" spans="4:18" ht="12.75">
      <c r="D27" s="41"/>
      <c r="E27" s="41"/>
      <c r="F27" s="41"/>
      <c r="G27" s="41" t="s">
        <v>339</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341</v>
      </c>
      <c r="G29" s="41"/>
      <c r="I29" s="94"/>
      <c r="J29" s="94"/>
      <c r="K29" s="94"/>
      <c r="L29" s="94"/>
      <c r="M29" s="95"/>
      <c r="N29" s="45"/>
      <c r="O29" s="45"/>
      <c r="P29" s="45"/>
      <c r="Q29" s="45"/>
      <c r="R29" s="95"/>
    </row>
    <row r="30" spans="6:18" ht="12.75">
      <c r="F30" s="41"/>
      <c r="G30" s="41" t="s">
        <v>338</v>
      </c>
      <c r="I30" s="96"/>
      <c r="J30" s="96"/>
      <c r="K30" s="96"/>
      <c r="L30" s="96"/>
      <c r="M30" s="97"/>
      <c r="N30" s="46"/>
      <c r="O30" s="46"/>
      <c r="P30" s="46"/>
      <c r="Q30" s="46"/>
      <c r="R30" s="97"/>
    </row>
    <row r="31" spans="7:18" ht="12.75">
      <c r="G31" s="39" t="s">
        <v>337</v>
      </c>
      <c r="H31" s="41"/>
      <c r="I31" s="96"/>
      <c r="J31" s="96"/>
      <c r="K31" s="96"/>
      <c r="L31" s="96"/>
      <c r="M31" s="97"/>
      <c r="N31" s="46"/>
      <c r="O31" s="46"/>
      <c r="P31" s="46"/>
      <c r="Q31" s="46"/>
      <c r="R31" s="97"/>
    </row>
    <row r="32" spans="5:18" ht="12.75">
      <c r="E32" s="41"/>
      <c r="F32" s="41"/>
      <c r="G32" s="41" t="s">
        <v>339</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342</v>
      </c>
      <c r="G34" s="41"/>
      <c r="I34" s="96"/>
      <c r="J34" s="96"/>
      <c r="K34" s="96"/>
      <c r="L34" s="96"/>
      <c r="M34" s="97"/>
      <c r="N34" s="46"/>
      <c r="O34" s="46"/>
      <c r="P34" s="46"/>
      <c r="Q34" s="46"/>
      <c r="R34" s="97"/>
    </row>
    <row r="35" spans="6:18" ht="12.75">
      <c r="F35" s="41"/>
      <c r="G35" s="41" t="s">
        <v>338</v>
      </c>
      <c r="I35" s="96"/>
      <c r="J35" s="96"/>
      <c r="K35" s="96"/>
      <c r="L35" s="96"/>
      <c r="M35" s="97"/>
      <c r="N35" s="46"/>
      <c r="O35" s="46"/>
      <c r="P35" s="46"/>
      <c r="Q35" s="46"/>
      <c r="R35" s="97"/>
    </row>
    <row r="36" spans="7:18" ht="12.75">
      <c r="G36" s="39" t="s">
        <v>337</v>
      </c>
      <c r="H36" s="41"/>
      <c r="I36" s="96"/>
      <c r="J36" s="96"/>
      <c r="K36" s="96"/>
      <c r="L36" s="96"/>
      <c r="M36" s="97"/>
      <c r="N36" s="46"/>
      <c r="O36" s="46"/>
      <c r="P36" s="46"/>
      <c r="Q36" s="46"/>
      <c r="R36" s="97"/>
    </row>
    <row r="37" spans="6:18" ht="12.75">
      <c r="F37" s="41"/>
      <c r="G37" s="41" t="s">
        <v>339</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343</v>
      </c>
      <c r="G39" s="41"/>
      <c r="I39" s="96"/>
      <c r="J39" s="96"/>
      <c r="K39" s="96"/>
      <c r="L39" s="96"/>
      <c r="M39" s="97"/>
      <c r="N39" s="46"/>
      <c r="O39" s="46"/>
      <c r="P39" s="46"/>
      <c r="Q39" s="46"/>
      <c r="R39" s="97"/>
    </row>
    <row r="40" spans="6:18" ht="12.75">
      <c r="F40" s="41"/>
      <c r="G40" s="41" t="s">
        <v>338</v>
      </c>
      <c r="I40" s="96"/>
      <c r="J40" s="96"/>
      <c r="K40" s="96"/>
      <c r="L40" s="96"/>
      <c r="M40" s="97"/>
      <c r="N40" s="46"/>
      <c r="O40" s="46"/>
      <c r="P40" s="46"/>
      <c r="Q40" s="46"/>
      <c r="R40" s="97"/>
    </row>
    <row r="41" spans="5:18" ht="12.75">
      <c r="E41" s="41"/>
      <c r="G41" s="39" t="s">
        <v>337</v>
      </c>
      <c r="H41" s="41"/>
      <c r="I41" s="94"/>
      <c r="J41" s="94"/>
      <c r="K41" s="94"/>
      <c r="L41" s="94"/>
      <c r="M41" s="95"/>
      <c r="N41" s="45"/>
      <c r="O41" s="45"/>
      <c r="P41" s="45"/>
      <c r="Q41" s="45"/>
      <c r="R41" s="95"/>
    </row>
    <row r="42" spans="6:18" ht="12.75">
      <c r="F42" s="41"/>
      <c r="G42" s="41" t="s">
        <v>339</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344</v>
      </c>
      <c r="G44" s="41"/>
      <c r="I44" s="94"/>
      <c r="J44" s="94"/>
      <c r="K44" s="94"/>
      <c r="L44" s="94"/>
      <c r="M44" s="95"/>
      <c r="N44" s="45"/>
      <c r="O44" s="45"/>
      <c r="P44" s="45"/>
      <c r="Q44" s="45"/>
      <c r="R44" s="95"/>
    </row>
    <row r="45" spans="5:18" ht="12.75">
      <c r="E45" s="41"/>
      <c r="F45" s="41"/>
      <c r="G45" s="41" t="s">
        <v>338</v>
      </c>
      <c r="I45" s="94"/>
      <c r="J45" s="94"/>
      <c r="K45" s="94"/>
      <c r="L45" s="94"/>
      <c r="M45" s="95"/>
      <c r="N45" s="45"/>
      <c r="O45" s="45"/>
      <c r="P45" s="45"/>
      <c r="Q45" s="45"/>
      <c r="R45" s="95"/>
    </row>
    <row r="46" spans="3:18" ht="12.75">
      <c r="C46" s="41"/>
      <c r="D46" s="41"/>
      <c r="E46" s="41"/>
      <c r="G46" s="39" t="s">
        <v>337</v>
      </c>
      <c r="H46" s="41"/>
      <c r="I46" s="94"/>
      <c r="J46" s="94"/>
      <c r="K46" s="94"/>
      <c r="L46" s="94"/>
      <c r="M46" s="93"/>
      <c r="R46" s="93"/>
    </row>
    <row r="47" spans="6:18" ht="12.75">
      <c r="F47" s="41"/>
      <c r="G47" s="41" t="s">
        <v>339</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345</v>
      </c>
      <c r="G49" s="41"/>
      <c r="H49" s="39"/>
      <c r="I49" s="41"/>
      <c r="J49" s="41"/>
      <c r="K49" s="41"/>
      <c r="L49" s="41"/>
      <c r="M49" s="93"/>
      <c r="R49" s="122"/>
    </row>
    <row r="50" spans="1:18" s="37" customFormat="1" ht="12.75">
      <c r="A50" s="39"/>
      <c r="B50" s="41"/>
      <c r="C50" s="39"/>
      <c r="D50" s="41"/>
      <c r="E50" s="41"/>
      <c r="F50" s="41"/>
      <c r="G50" s="41" t="s">
        <v>338</v>
      </c>
      <c r="H50" s="39"/>
      <c r="I50" s="98"/>
      <c r="J50" s="98"/>
      <c r="K50" s="98"/>
      <c r="L50" s="98"/>
      <c r="M50" s="99"/>
      <c r="N50" s="47"/>
      <c r="O50" s="47"/>
      <c r="P50" s="47"/>
      <c r="Q50" s="47"/>
      <c r="R50" s="99"/>
    </row>
    <row r="51" spans="1:18" s="37" customFormat="1" ht="12" customHeight="1">
      <c r="A51" s="39"/>
      <c r="B51" s="39"/>
      <c r="C51" s="41"/>
      <c r="D51" s="41"/>
      <c r="E51" s="41"/>
      <c r="F51" s="39"/>
      <c r="G51" s="39" t="s">
        <v>337</v>
      </c>
      <c r="H51" s="41"/>
      <c r="I51" s="41"/>
      <c r="J51" s="41"/>
      <c r="K51" s="41"/>
      <c r="L51" s="41"/>
      <c r="M51" s="93"/>
      <c r="R51" s="122"/>
    </row>
    <row r="52" spans="1:18" s="37" customFormat="1" ht="12.75">
      <c r="A52" s="39"/>
      <c r="B52" s="41"/>
      <c r="C52" s="39"/>
      <c r="D52" s="41"/>
      <c r="E52" s="41"/>
      <c r="F52" s="41"/>
      <c r="G52" s="41" t="s">
        <v>339</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346</v>
      </c>
      <c r="G54" s="41"/>
      <c r="H54" s="39"/>
      <c r="I54" s="41"/>
      <c r="J54" s="41"/>
      <c r="K54" s="41"/>
      <c r="L54" s="41"/>
      <c r="M54" s="93"/>
      <c r="N54" s="39"/>
      <c r="O54" s="39"/>
      <c r="P54" s="39"/>
      <c r="Q54" s="39"/>
      <c r="R54" s="93"/>
    </row>
    <row r="55" spans="1:18" s="37" customFormat="1" ht="12.75">
      <c r="A55" s="39"/>
      <c r="B55" s="41"/>
      <c r="C55" s="39"/>
      <c r="D55" s="41"/>
      <c r="E55" s="41"/>
      <c r="F55" s="41"/>
      <c r="G55" s="41" t="s">
        <v>338</v>
      </c>
      <c r="H55" s="39"/>
      <c r="I55" s="41"/>
      <c r="J55" s="41"/>
      <c r="K55" s="41"/>
      <c r="L55" s="41"/>
      <c r="M55" s="93"/>
      <c r="N55" s="39"/>
      <c r="O55" s="39"/>
      <c r="P55" s="39"/>
      <c r="Q55" s="39"/>
      <c r="R55" s="93"/>
    </row>
    <row r="56" spans="1:18" s="37" customFormat="1" ht="12.75">
      <c r="A56" s="39"/>
      <c r="B56" s="41"/>
      <c r="C56" s="39"/>
      <c r="D56" s="41"/>
      <c r="E56" s="41"/>
      <c r="F56" s="39"/>
      <c r="G56" s="39" t="s">
        <v>337</v>
      </c>
      <c r="H56" s="41"/>
      <c r="I56" s="41"/>
      <c r="J56" s="41"/>
      <c r="K56" s="41"/>
      <c r="L56" s="41"/>
      <c r="M56" s="93"/>
      <c r="N56" s="39"/>
      <c r="O56" s="39"/>
      <c r="P56" s="39"/>
      <c r="Q56" s="39"/>
      <c r="R56" s="93"/>
    </row>
    <row r="57" spans="1:18" s="37" customFormat="1" ht="12.75">
      <c r="A57" s="39"/>
      <c r="B57" s="41"/>
      <c r="C57" s="39"/>
      <c r="D57" s="41"/>
      <c r="E57" s="41"/>
      <c r="F57" s="41"/>
      <c r="G57" s="41" t="s">
        <v>339</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347</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471</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472</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473</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348</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493</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8.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26" t="s">
        <v>492</v>
      </c>
      <c r="B1" s="426"/>
      <c r="C1" s="426"/>
      <c r="D1" s="426"/>
      <c r="E1" s="426"/>
      <c r="F1" s="426"/>
      <c r="G1" s="426"/>
      <c r="H1" s="426"/>
      <c r="I1" s="426"/>
      <c r="J1" s="426"/>
      <c r="K1" s="426"/>
      <c r="L1" s="426"/>
      <c r="M1" s="426"/>
      <c r="N1" s="426"/>
      <c r="O1" s="426"/>
      <c r="P1" s="426"/>
      <c r="Q1" s="426"/>
    </row>
    <row r="2" spans="1:17" ht="12.75">
      <c r="A2" s="426" t="s">
        <v>0</v>
      </c>
      <c r="B2" s="426"/>
      <c r="C2" s="426"/>
      <c r="D2" s="426"/>
      <c r="E2" s="426"/>
      <c r="F2" s="426"/>
      <c r="G2" s="426"/>
      <c r="H2" s="426"/>
      <c r="I2" s="426"/>
      <c r="J2" s="426"/>
      <c r="K2" s="426"/>
      <c r="L2" s="426"/>
      <c r="M2" s="426"/>
      <c r="N2" s="426"/>
      <c r="O2" s="426"/>
      <c r="P2" s="426"/>
      <c r="Q2" s="426"/>
    </row>
    <row r="3" spans="8:14" ht="12.75">
      <c r="H3" t="s">
        <v>470</v>
      </c>
      <c r="N3" t="s">
        <v>491</v>
      </c>
    </row>
    <row r="4" spans="1:17" ht="19.5" customHeight="1" thickBot="1">
      <c r="A4" s="100" t="s">
        <v>1</v>
      </c>
      <c r="B4" s="100"/>
      <c r="C4" s="100"/>
      <c r="D4" s="100"/>
      <c r="E4" s="100"/>
      <c r="F4" s="100"/>
      <c r="G4" s="101" t="s">
        <v>384</v>
      </c>
      <c r="H4" s="101" t="s">
        <v>385</v>
      </c>
      <c r="I4" s="101" t="s">
        <v>386</v>
      </c>
      <c r="J4" s="101" t="s">
        <v>387</v>
      </c>
      <c r="K4" s="101" t="s">
        <v>388</v>
      </c>
      <c r="L4" s="100"/>
      <c r="M4" s="101" t="s">
        <v>384</v>
      </c>
      <c r="N4" s="101" t="s">
        <v>385</v>
      </c>
      <c r="O4" s="101" t="s">
        <v>386</v>
      </c>
      <c r="P4" s="101" t="s">
        <v>387</v>
      </c>
      <c r="Q4" s="101" t="s">
        <v>388</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180</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389</v>
      </c>
      <c r="F11" t="s">
        <v>390</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181</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182</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183</v>
      </c>
      <c r="G18" s="1">
        <v>-0.8</v>
      </c>
      <c r="H18" s="1">
        <v>-0.8</v>
      </c>
      <c r="I18" s="1">
        <v>-0.8</v>
      </c>
      <c r="J18" s="1">
        <v>-0.8</v>
      </c>
      <c r="K18" s="1">
        <v>-3.2</v>
      </c>
      <c r="M18" s="1" t="e">
        <f>+#REF!</f>
        <v>#REF!</v>
      </c>
      <c r="N18" s="1" t="e">
        <f>+#REF!</f>
        <v>#REF!</v>
      </c>
      <c r="O18" s="1" t="e">
        <f>+#REF!</f>
        <v>#REF!</v>
      </c>
      <c r="P18" s="1" t="e">
        <f>+#REF!</f>
        <v>#REF!</v>
      </c>
      <c r="Q18" s="1" t="e">
        <f>SUM(M18:P18)</f>
        <v>#REF!</v>
      </c>
    </row>
    <row r="19" spans="4:17" ht="12.75">
      <c r="D19" t="s">
        <v>184</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391</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155</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156</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164</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165</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392</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393</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181</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182</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412</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413</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109</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394</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402</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479</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395</v>
      </c>
      <c r="G74" s="1"/>
      <c r="H74" s="1"/>
      <c r="I74" s="1"/>
      <c r="J74" s="1"/>
      <c r="K74" s="1"/>
      <c r="M74" s="1"/>
      <c r="N74" s="1"/>
      <c r="O74" s="1"/>
      <c r="P74" s="1"/>
      <c r="Q74" s="1"/>
    </row>
    <row r="75" spans="3:17" ht="12.75">
      <c r="C75" s="24" t="s">
        <v>155</v>
      </c>
      <c r="G75" s="130">
        <v>0.6588849</v>
      </c>
      <c r="H75" s="130">
        <v>2.01696131</v>
      </c>
      <c r="I75" s="130">
        <v>2.57361973</v>
      </c>
      <c r="J75" s="130">
        <v>6.27772538</v>
      </c>
      <c r="K75" s="130">
        <v>11.52719132</v>
      </c>
      <c r="M75" s="1">
        <f>+c_6!H21</f>
        <v>8.25934212</v>
      </c>
      <c r="N75" s="1">
        <f>+c_6!L21</f>
        <v>19.3165805</v>
      </c>
      <c r="O75" s="1">
        <f>+c_6!P21</f>
        <v>6.58844676</v>
      </c>
      <c r="P75" s="1">
        <f>+c_6!T21</f>
        <v>16.15413746</v>
      </c>
      <c r="Q75" s="1">
        <f>SUM(M75:P75)</f>
        <v>50.31850684</v>
      </c>
    </row>
    <row r="76" spans="3:17" ht="12.75">
      <c r="C76" s="24" t="s">
        <v>156</v>
      </c>
      <c r="G76" s="130">
        <v>-33.54728</v>
      </c>
      <c r="H76" s="130">
        <v>-55.55368</v>
      </c>
      <c r="I76" s="130">
        <v>-26.94952</v>
      </c>
      <c r="J76" s="130">
        <v>-76.71039999999999</v>
      </c>
      <c r="K76" s="130">
        <v>-192.76088</v>
      </c>
      <c r="M76" s="1">
        <f>-+c_6!I21</f>
        <v>-13.880813775015518</v>
      </c>
      <c r="N76" s="1">
        <f>-+c_6!M21</f>
        <v>-34.38594337083324</v>
      </c>
      <c r="O76" s="1">
        <f>-+c_6!Q21</f>
        <v>-43.20522287999986</v>
      </c>
      <c r="P76" s="1">
        <f>-+c_6!U21</f>
        <v>-18.073549680000013</v>
      </c>
      <c r="Q76" s="1">
        <f>SUM(M76:P76)</f>
        <v>-109.54552970584862</v>
      </c>
    </row>
    <row r="77" spans="7:17" ht="3.75" customHeight="1">
      <c r="G77" s="1"/>
      <c r="H77" s="1"/>
      <c r="I77" s="1"/>
      <c r="J77" s="1"/>
      <c r="K77" s="1"/>
      <c r="M77" s="1"/>
      <c r="N77" s="1"/>
      <c r="O77" s="1"/>
      <c r="P77" s="1"/>
      <c r="Q77" s="1"/>
    </row>
    <row r="78" spans="1:17" s="6" customFormat="1" ht="12.75">
      <c r="A78" s="6" t="s">
        <v>401</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396</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397</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414</v>
      </c>
      <c r="G81" s="5"/>
      <c r="H81" s="5"/>
      <c r="I81" s="5"/>
      <c r="J81" s="5"/>
      <c r="K81" s="5"/>
      <c r="M81" s="5"/>
      <c r="N81" s="5"/>
      <c r="O81" s="5"/>
      <c r="P81" s="5"/>
      <c r="Q81" s="5"/>
    </row>
    <row r="82" spans="1:17" s="6" customFormat="1" ht="12.75">
      <c r="A82" s="6" t="s">
        <v>478</v>
      </c>
      <c r="G82" s="5"/>
      <c r="H82" s="5"/>
      <c r="I82" s="5"/>
      <c r="J82" s="5"/>
      <c r="K82" s="5"/>
      <c r="M82" s="5"/>
      <c r="N82" s="5"/>
      <c r="O82" s="5"/>
      <c r="P82" s="5"/>
      <c r="Q82" s="5"/>
    </row>
    <row r="83" spans="5:17" ht="12.75">
      <c r="E83" t="s">
        <v>398</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399</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400</v>
      </c>
      <c r="G85" s="139">
        <v>-967.4</v>
      </c>
      <c r="H85" s="139">
        <v>-903</v>
      </c>
      <c r="I85" s="139">
        <v>-331</v>
      </c>
      <c r="J85" s="139">
        <v>-1506</v>
      </c>
      <c r="K85" s="139">
        <v>-3707.4</v>
      </c>
      <c r="M85" s="104">
        <f>+c_8!J201</f>
        <v>-333</v>
      </c>
      <c r="N85" s="104">
        <f>+c_8!N201</f>
        <v>-0.3</v>
      </c>
      <c r="O85" s="104">
        <f>+c_8!R201</f>
        <v>-402.9</v>
      </c>
      <c r="P85" s="104">
        <f>+c_8!V201</f>
        <v>-243.3</v>
      </c>
      <c r="Q85" s="104">
        <f>SUM(M85:P85)</f>
        <v>-979.5</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Z104"/>
  <sheetViews>
    <sheetView zoomScale="75" zoomScaleNormal="75" zoomScaleSheetLayoutView="75" workbookViewId="0" topLeftCell="A1">
      <selection activeCell="A1" sqref="A1"/>
    </sheetView>
  </sheetViews>
  <sheetFormatPr defaultColWidth="11.421875" defaultRowHeight="12.75"/>
  <cols>
    <col min="1" max="1" width="2.7109375" style="156" customWidth="1"/>
    <col min="2" max="6" width="2.7109375" style="168" customWidth="1"/>
    <col min="7" max="7" width="37.7109375" style="168" customWidth="1"/>
    <col min="8" max="10" width="11.7109375" style="168" customWidth="1"/>
    <col min="11" max="11" width="1.7109375" style="168" customWidth="1"/>
    <col min="12" max="14" width="11.7109375" style="156" customWidth="1"/>
    <col min="15" max="15" width="1.7109375" style="156" customWidth="1"/>
    <col min="16" max="18" width="11.7109375" style="156" customWidth="1"/>
    <col min="19" max="19" width="1.7109375" style="156" customWidth="1"/>
    <col min="20" max="22" width="11.7109375" style="168" customWidth="1"/>
    <col min="23" max="23" width="1.7109375" style="168" customWidth="1"/>
    <col min="24" max="25" width="12.8515625" style="168" customWidth="1"/>
    <col min="26" max="26" width="11.7109375" style="168" customWidth="1"/>
    <col min="27" max="16384" width="11.421875" style="156" customWidth="1"/>
  </cols>
  <sheetData>
    <row r="1" spans="2:24" s="178" customFormat="1" ht="13.5" customHeight="1">
      <c r="B1" s="156" t="s">
        <v>669</v>
      </c>
      <c r="C1" s="180"/>
      <c r="D1" s="180"/>
      <c r="E1" s="180"/>
      <c r="F1" s="180"/>
      <c r="G1" s="180"/>
      <c r="H1" s="180"/>
      <c r="I1" s="180"/>
      <c r="J1" s="180"/>
      <c r="K1" s="180"/>
      <c r="L1" s="180"/>
      <c r="M1" s="180"/>
      <c r="N1" s="180"/>
      <c r="O1" s="180"/>
      <c r="P1" s="180"/>
      <c r="Q1" s="180"/>
      <c r="R1" s="180"/>
      <c r="S1" s="180"/>
      <c r="T1" s="180"/>
      <c r="U1" s="180"/>
      <c r="V1" s="180"/>
      <c r="X1" s="180"/>
    </row>
    <row r="2" spans="2:26" s="178" customFormat="1" ht="12.75">
      <c r="B2" s="180" t="s">
        <v>670</v>
      </c>
      <c r="C2" s="180"/>
      <c r="D2" s="180"/>
      <c r="E2" s="180"/>
      <c r="F2" s="180"/>
      <c r="G2" s="180"/>
      <c r="H2" s="180"/>
      <c r="I2" s="180"/>
      <c r="J2" s="180"/>
      <c r="K2" s="180"/>
      <c r="L2" s="180"/>
      <c r="M2" s="180"/>
      <c r="N2" s="180"/>
      <c r="O2" s="180"/>
      <c r="P2" s="180"/>
      <c r="Q2" s="180"/>
      <c r="R2" s="180"/>
      <c r="S2" s="180"/>
      <c r="T2" s="180"/>
      <c r="U2" s="180"/>
      <c r="V2" s="180"/>
      <c r="W2" s="180"/>
      <c r="X2" s="180"/>
      <c r="Z2" s="180"/>
    </row>
    <row r="3" spans="2:26" s="178" customFormat="1" ht="12.75">
      <c r="B3" s="191" t="s">
        <v>0</v>
      </c>
      <c r="C3" s="191"/>
      <c r="D3" s="191"/>
      <c r="E3" s="191"/>
      <c r="F3" s="191"/>
      <c r="G3" s="191"/>
      <c r="H3" s="191"/>
      <c r="I3" s="191"/>
      <c r="J3" s="191"/>
      <c r="K3" s="191"/>
      <c r="L3" s="191"/>
      <c r="M3" s="191"/>
      <c r="N3" s="191"/>
      <c r="O3" s="191"/>
      <c r="P3" s="191"/>
      <c r="Q3" s="191"/>
      <c r="R3" s="191"/>
      <c r="S3" s="191"/>
      <c r="T3" s="191"/>
      <c r="U3" s="191"/>
      <c r="V3" s="191"/>
      <c r="W3" s="191"/>
      <c r="X3" s="191"/>
      <c r="Z3" s="182"/>
    </row>
    <row r="4" spans="2:7" ht="12.75">
      <c r="B4" s="181"/>
      <c r="C4" s="181"/>
      <c r="D4" s="181"/>
      <c r="E4" s="181"/>
      <c r="F4" s="181"/>
      <c r="G4" s="181"/>
    </row>
    <row r="5" spans="2:26" ht="12.75" customHeight="1">
      <c r="B5" s="183"/>
      <c r="C5" s="183"/>
      <c r="D5" s="183"/>
      <c r="E5" s="183"/>
      <c r="F5" s="183"/>
      <c r="G5" s="183"/>
      <c r="H5" s="397" t="s">
        <v>513</v>
      </c>
      <c r="I5" s="397"/>
      <c r="J5" s="397"/>
      <c r="K5" s="397"/>
      <c r="L5" s="397"/>
      <c r="M5" s="397"/>
      <c r="N5" s="397"/>
      <c r="O5" s="397"/>
      <c r="P5" s="397"/>
      <c r="Q5" s="397"/>
      <c r="R5" s="397"/>
      <c r="S5" s="397"/>
      <c r="T5" s="397"/>
      <c r="U5" s="397"/>
      <c r="V5" s="397"/>
      <c r="W5" s="397"/>
      <c r="X5" s="397"/>
      <c r="Y5" s="397"/>
      <c r="Z5" s="397"/>
    </row>
    <row r="6" spans="2:26" ht="12.75">
      <c r="B6" s="181"/>
      <c r="C6" s="181"/>
      <c r="D6" s="181"/>
      <c r="E6" s="181"/>
      <c r="F6" s="181"/>
      <c r="G6" s="181"/>
      <c r="H6" s="396" t="s">
        <v>503</v>
      </c>
      <c r="I6" s="396"/>
      <c r="J6" s="396"/>
      <c r="L6" s="396" t="s">
        <v>404</v>
      </c>
      <c r="M6" s="396"/>
      <c r="N6" s="396"/>
      <c r="O6" s="185"/>
      <c r="P6" s="396" t="s">
        <v>514</v>
      </c>
      <c r="Q6" s="396"/>
      <c r="R6" s="396"/>
      <c r="S6" s="185"/>
      <c r="T6" s="396" t="s">
        <v>515</v>
      </c>
      <c r="U6" s="396"/>
      <c r="V6" s="396"/>
      <c r="X6" s="396" t="s">
        <v>526</v>
      </c>
      <c r="Y6" s="396"/>
      <c r="Z6" s="396"/>
    </row>
    <row r="7" spans="2:26" ht="12.75">
      <c r="B7" s="175" t="s">
        <v>1</v>
      </c>
      <c r="H7" s="184" t="s">
        <v>157</v>
      </c>
      <c r="I7" s="184" t="s">
        <v>158</v>
      </c>
      <c r="J7" s="184" t="s">
        <v>159</v>
      </c>
      <c r="L7" s="184" t="s">
        <v>157</v>
      </c>
      <c r="M7" s="184" t="s">
        <v>158</v>
      </c>
      <c r="N7" s="184" t="s">
        <v>159</v>
      </c>
      <c r="O7" s="184"/>
      <c r="P7" s="184" t="s">
        <v>157</v>
      </c>
      <c r="Q7" s="184" t="s">
        <v>158</v>
      </c>
      <c r="R7" s="184" t="s">
        <v>159</v>
      </c>
      <c r="S7" s="184"/>
      <c r="T7" s="184" t="s">
        <v>157</v>
      </c>
      <c r="U7" s="184" t="s">
        <v>158</v>
      </c>
      <c r="V7" s="184" t="s">
        <v>159</v>
      </c>
      <c r="X7" s="184" t="s">
        <v>157</v>
      </c>
      <c r="Y7" s="184" t="s">
        <v>158</v>
      </c>
      <c r="Z7" s="184" t="s">
        <v>159</v>
      </c>
    </row>
    <row r="8" spans="2:26" ht="19.5" customHeight="1">
      <c r="B8" s="186"/>
      <c r="C8" s="186"/>
      <c r="D8" s="186"/>
      <c r="E8" s="186"/>
      <c r="F8" s="186"/>
      <c r="G8" s="186"/>
      <c r="H8" s="186"/>
      <c r="I8" s="186"/>
      <c r="J8" s="186"/>
      <c r="K8" s="186"/>
      <c r="L8" s="186"/>
      <c r="M8" s="186"/>
      <c r="N8" s="186"/>
      <c r="O8" s="186"/>
      <c r="P8" s="186"/>
      <c r="Q8" s="186"/>
      <c r="R8" s="186"/>
      <c r="S8" s="186"/>
      <c r="T8" s="186"/>
      <c r="U8" s="186"/>
      <c r="V8" s="186"/>
      <c r="W8" s="186"/>
      <c r="X8" s="186"/>
      <c r="Y8" s="186"/>
      <c r="Z8" s="186"/>
    </row>
    <row r="9" spans="12:19" ht="12.75" customHeight="1">
      <c r="L9" s="168"/>
      <c r="M9" s="168"/>
      <c r="N9" s="168"/>
      <c r="O9" s="168"/>
      <c r="P9" s="168"/>
      <c r="Q9" s="168"/>
      <c r="R9" s="168"/>
      <c r="S9" s="168"/>
    </row>
    <row r="10" spans="2:26" s="165" customFormat="1" ht="12.75" customHeight="1">
      <c r="B10" s="166" t="s">
        <v>494</v>
      </c>
      <c r="C10" s="166"/>
      <c r="D10" s="166"/>
      <c r="E10" s="166"/>
      <c r="F10" s="166"/>
      <c r="G10" s="166"/>
      <c r="H10" s="166">
        <v>24379.874023134635</v>
      </c>
      <c r="I10" s="166">
        <v>22767.21677653648</v>
      </c>
      <c r="J10" s="166">
        <v>1612.6572465981553</v>
      </c>
      <c r="K10" s="166"/>
      <c r="L10" s="166">
        <v>24762.803817169945</v>
      </c>
      <c r="M10" s="166">
        <v>24178.00329718559</v>
      </c>
      <c r="N10" s="166">
        <v>584.8005199843537</v>
      </c>
      <c r="O10" s="166"/>
      <c r="P10" s="166">
        <v>21731.72193887416</v>
      </c>
      <c r="Q10" s="166">
        <v>24340.967156285707</v>
      </c>
      <c r="R10" s="166">
        <v>-2609.245217411546</v>
      </c>
      <c r="S10" s="166"/>
      <c r="T10" s="166">
        <v>16965.251128553617</v>
      </c>
      <c r="U10" s="166">
        <v>19066.487793434506</v>
      </c>
      <c r="V10" s="166">
        <v>-2101.2366648808893</v>
      </c>
      <c r="W10" s="166"/>
      <c r="X10" s="166">
        <v>87839.65090773234</v>
      </c>
      <c r="Y10" s="166">
        <v>90352.67502344227</v>
      </c>
      <c r="Z10" s="166">
        <v>-2513.0241157099226</v>
      </c>
    </row>
    <row r="11" spans="12:19" ht="12.75" customHeight="1">
      <c r="L11" s="168"/>
      <c r="M11" s="168"/>
      <c r="N11" s="168"/>
      <c r="O11" s="168"/>
      <c r="P11" s="168"/>
      <c r="Q11" s="168"/>
      <c r="R11" s="168"/>
      <c r="S11" s="168"/>
    </row>
    <row r="12" spans="3:26" ht="12.75" customHeight="1">
      <c r="C12" s="168" t="s">
        <v>3</v>
      </c>
      <c r="H12" s="168">
        <v>22106.131019926062</v>
      </c>
      <c r="I12" s="168">
        <v>15903.13378259414</v>
      </c>
      <c r="J12" s="168">
        <v>6202.997237331923</v>
      </c>
      <c r="L12" s="168">
        <v>21159.766684882536</v>
      </c>
      <c r="M12" s="168">
        <v>18095.027348663963</v>
      </c>
      <c r="N12" s="168">
        <v>3064.739336218572</v>
      </c>
      <c r="O12" s="168"/>
      <c r="P12" s="168">
        <v>19148.679558221193</v>
      </c>
      <c r="Q12" s="168">
        <v>19582.778396105663</v>
      </c>
      <c r="R12" s="168">
        <v>-434.0988378844704</v>
      </c>
      <c r="S12" s="168"/>
      <c r="T12" s="168">
        <v>14834.293566241136</v>
      </c>
      <c r="U12" s="168">
        <v>15691.68668123353</v>
      </c>
      <c r="V12" s="168">
        <v>-857.3931149923937</v>
      </c>
      <c r="X12" s="168">
        <v>77248.87082927092</v>
      </c>
      <c r="Y12" s="168">
        <v>69272.62620859728</v>
      </c>
      <c r="Z12" s="168">
        <v>7976.244620673635</v>
      </c>
    </row>
    <row r="13" spans="2:26" s="165" customFormat="1" ht="12.75" customHeight="1">
      <c r="B13" s="166"/>
      <c r="C13" s="166"/>
      <c r="D13" s="166" t="s">
        <v>495</v>
      </c>
      <c r="E13" s="166"/>
      <c r="F13" s="166"/>
      <c r="G13" s="166"/>
      <c r="H13" s="166">
        <v>19388.496737802918</v>
      </c>
      <c r="I13" s="166">
        <v>13047.03428941388</v>
      </c>
      <c r="J13" s="166">
        <v>6341.462448389038</v>
      </c>
      <c r="K13" s="166"/>
      <c r="L13" s="166">
        <v>18559.934595744275</v>
      </c>
      <c r="M13" s="166">
        <v>15205.764610826205</v>
      </c>
      <c r="N13" s="166">
        <v>3354.1699849180695</v>
      </c>
      <c r="O13" s="166"/>
      <c r="P13" s="166">
        <v>16382.852669161439</v>
      </c>
      <c r="Q13" s="166">
        <v>16550.907994665722</v>
      </c>
      <c r="R13" s="166">
        <v>-168.05532550428325</v>
      </c>
      <c r="S13" s="166"/>
      <c r="T13" s="166">
        <v>12133.086184663827</v>
      </c>
      <c r="U13" s="166">
        <v>12813.153069529317</v>
      </c>
      <c r="V13" s="166">
        <v>-680.0668848654896</v>
      </c>
      <c r="W13" s="166"/>
      <c r="X13" s="166">
        <v>66464.37018737245</v>
      </c>
      <c r="Y13" s="166">
        <v>57616.85996443512</v>
      </c>
      <c r="Z13" s="166">
        <v>8847.51022293733</v>
      </c>
    </row>
    <row r="14" spans="5:26" ht="12.75" customHeight="1">
      <c r="E14" s="168" t="s">
        <v>167</v>
      </c>
      <c r="H14" s="168">
        <v>19013.615123110518</v>
      </c>
      <c r="I14" s="168">
        <v>12708.620677928624</v>
      </c>
      <c r="J14" s="168">
        <v>6304.994445181894</v>
      </c>
      <c r="L14" s="168">
        <v>18217.110127984277</v>
      </c>
      <c r="M14" s="168">
        <v>14814.388835411835</v>
      </c>
      <c r="N14" s="168">
        <v>3402.7212925724416</v>
      </c>
      <c r="O14" s="168"/>
      <c r="P14" s="168">
        <v>16027.016620091437</v>
      </c>
      <c r="Q14" s="168">
        <v>16085.601924430635</v>
      </c>
      <c r="R14" s="168">
        <v>-58.585304339198046</v>
      </c>
      <c r="S14" s="168"/>
      <c r="T14" s="168">
        <v>11850.997988873825</v>
      </c>
      <c r="U14" s="168">
        <v>12524.447684417737</v>
      </c>
      <c r="V14" s="168">
        <v>-673.4496955439117</v>
      </c>
      <c r="X14" s="168">
        <v>65108.73986006005</v>
      </c>
      <c r="Y14" s="168">
        <v>56133.059122188824</v>
      </c>
      <c r="Z14" s="168">
        <v>8975.680737871226</v>
      </c>
    </row>
    <row r="15" spans="7:26" ht="12.75" customHeight="1">
      <c r="G15" s="168" t="s">
        <v>160</v>
      </c>
      <c r="H15" s="168">
        <v>18612.7443662212</v>
      </c>
      <c r="I15" s="168">
        <v>12001.55674390119</v>
      </c>
      <c r="J15" s="168">
        <v>6611.187622320009</v>
      </c>
      <c r="L15" s="168">
        <v>17755.778962806995</v>
      </c>
      <c r="M15" s="168">
        <v>13908.43758303997</v>
      </c>
      <c r="N15" s="168">
        <v>3847.3413797670255</v>
      </c>
      <c r="O15" s="168"/>
      <c r="P15" s="168">
        <v>15534.26878812</v>
      </c>
      <c r="Q15" s="168">
        <v>15052.505824166106</v>
      </c>
      <c r="R15" s="168">
        <v>481.76296395389363</v>
      </c>
      <c r="S15" s="168"/>
      <c r="T15" s="168">
        <v>11384.845982849998</v>
      </c>
      <c r="U15" s="168">
        <v>11588.49416940245</v>
      </c>
      <c r="V15" s="168">
        <v>-203.64818655245108</v>
      </c>
      <c r="X15" s="168">
        <v>63287.638099998185</v>
      </c>
      <c r="Y15" s="168">
        <v>52550.99432050971</v>
      </c>
      <c r="Z15" s="168">
        <v>10736.643779488477</v>
      </c>
    </row>
    <row r="16" spans="7:26" ht="12.75" customHeight="1">
      <c r="G16" s="168" t="s">
        <v>97</v>
      </c>
      <c r="H16" s="168">
        <v>400.87075688931765</v>
      </c>
      <c r="I16" s="168">
        <v>707.0639340274345</v>
      </c>
      <c r="J16" s="168">
        <v>-306.1931771381168</v>
      </c>
      <c r="L16" s="168">
        <v>461.33116517728325</v>
      </c>
      <c r="M16" s="168">
        <v>905.9512523718658</v>
      </c>
      <c r="N16" s="168">
        <v>-444.6200871945826</v>
      </c>
      <c r="O16" s="168"/>
      <c r="P16" s="168">
        <v>492.74783197143813</v>
      </c>
      <c r="Q16" s="168">
        <v>1033.0961002645286</v>
      </c>
      <c r="R16" s="168">
        <v>-540.3482682930904</v>
      </c>
      <c r="S16" s="168"/>
      <c r="T16" s="168">
        <v>466.1520060238279</v>
      </c>
      <c r="U16" s="168">
        <v>935.9535150152876</v>
      </c>
      <c r="V16" s="168">
        <v>-469.80150899145974</v>
      </c>
      <c r="X16" s="168">
        <v>1821.1017600618668</v>
      </c>
      <c r="Y16" s="168">
        <v>3582.0648016791165</v>
      </c>
      <c r="Z16" s="168">
        <v>-1760.9630416172497</v>
      </c>
    </row>
    <row r="17" spans="5:26" ht="12.75" customHeight="1">
      <c r="E17" s="168" t="s">
        <v>168</v>
      </c>
      <c r="H17" s="168">
        <v>0.151178</v>
      </c>
      <c r="I17" s="168">
        <v>18.2</v>
      </c>
      <c r="J17" s="168">
        <v>-18.048821999999998</v>
      </c>
      <c r="L17" s="168">
        <v>0.08614</v>
      </c>
      <c r="M17" s="168">
        <v>18.564</v>
      </c>
      <c r="N17" s="168">
        <v>-18.47786</v>
      </c>
      <c r="O17" s="168"/>
      <c r="P17" s="168">
        <v>0.07558000000000001</v>
      </c>
      <c r="Q17" s="168">
        <v>18.93528</v>
      </c>
      <c r="R17" s="168">
        <v>-18.8597</v>
      </c>
      <c r="S17" s="168"/>
      <c r="T17" s="168">
        <v>0.06817500000000001</v>
      </c>
      <c r="U17" s="168">
        <v>17.988515999999997</v>
      </c>
      <c r="V17" s="168">
        <v>-17.920340999999997</v>
      </c>
      <c r="X17" s="168">
        <v>0.381073</v>
      </c>
      <c r="Y17" s="168">
        <v>73.68779599999999</v>
      </c>
      <c r="Z17" s="168">
        <v>-73.30672299999999</v>
      </c>
    </row>
    <row r="18" spans="5:26" ht="12.75" customHeight="1">
      <c r="E18" s="168" t="s">
        <v>169</v>
      </c>
      <c r="H18" s="168">
        <v>158.61533800000004</v>
      </c>
      <c r="I18" s="168">
        <v>320.21361148525506</v>
      </c>
      <c r="J18" s="168">
        <v>-161.59827348525502</v>
      </c>
      <c r="L18" s="168">
        <v>151.954114</v>
      </c>
      <c r="M18" s="168">
        <v>372.8117754143703</v>
      </c>
      <c r="N18" s="168">
        <v>-220.85766141437028</v>
      </c>
      <c r="O18" s="168"/>
      <c r="P18" s="168">
        <v>162.26791499999996</v>
      </c>
      <c r="Q18" s="168">
        <v>446.37079023508886</v>
      </c>
      <c r="R18" s="168">
        <v>-284.1028752350889</v>
      </c>
      <c r="S18" s="168"/>
      <c r="T18" s="168">
        <v>118.96539399999997</v>
      </c>
      <c r="U18" s="168">
        <v>270.71686911157997</v>
      </c>
      <c r="V18" s="168">
        <v>-151.75147511158</v>
      </c>
      <c r="X18" s="168">
        <v>591.802761</v>
      </c>
      <c r="Y18" s="168">
        <v>1410.1130462462943</v>
      </c>
      <c r="Z18" s="168">
        <v>-818.3102852462943</v>
      </c>
    </row>
    <row r="19" spans="5:26" ht="12.75" customHeight="1">
      <c r="E19" s="168" t="s">
        <v>170</v>
      </c>
      <c r="H19" s="168">
        <v>216.1150986924</v>
      </c>
      <c r="I19" s="168">
        <v>0</v>
      </c>
      <c r="J19" s="168">
        <v>216.1150986924</v>
      </c>
      <c r="L19" s="168">
        <v>190.78421376</v>
      </c>
      <c r="M19" s="168">
        <v>0</v>
      </c>
      <c r="N19" s="168">
        <v>190.78421376</v>
      </c>
      <c r="O19" s="168"/>
      <c r="P19" s="168">
        <v>193.49255407</v>
      </c>
      <c r="Q19" s="168">
        <v>0</v>
      </c>
      <c r="R19" s="168">
        <v>193.49255407</v>
      </c>
      <c r="S19" s="168"/>
      <c r="T19" s="168">
        <v>163.05462679000001</v>
      </c>
      <c r="U19" s="168">
        <v>0</v>
      </c>
      <c r="V19" s="168">
        <v>163.05462679000001</v>
      </c>
      <c r="X19" s="168">
        <v>763.4464933124001</v>
      </c>
      <c r="Y19" s="168">
        <v>0</v>
      </c>
      <c r="Z19" s="168">
        <v>763.4464933124001</v>
      </c>
    </row>
    <row r="20" spans="12:19" ht="12.75" customHeight="1">
      <c r="L20" s="168"/>
      <c r="M20" s="168"/>
      <c r="N20" s="168"/>
      <c r="O20" s="168"/>
      <c r="P20" s="168"/>
      <c r="Q20" s="168"/>
      <c r="R20" s="168"/>
      <c r="S20" s="168"/>
    </row>
    <row r="21" spans="2:26" s="192" customFormat="1" ht="12.75" customHeight="1">
      <c r="B21" s="193"/>
      <c r="C21" s="193"/>
      <c r="D21" s="193" t="s">
        <v>496</v>
      </c>
      <c r="E21" s="193"/>
      <c r="F21" s="193"/>
      <c r="G21" s="193"/>
      <c r="H21" s="193">
        <v>2717.6342821231433</v>
      </c>
      <c r="I21" s="193">
        <v>2856.0994931802597</v>
      </c>
      <c r="J21" s="193">
        <v>-138.46521105711645</v>
      </c>
      <c r="K21" s="193"/>
      <c r="L21" s="193">
        <v>2599.832089138261</v>
      </c>
      <c r="M21" s="193">
        <v>2889.262737837758</v>
      </c>
      <c r="N21" s="193">
        <v>-289.43064869949694</v>
      </c>
      <c r="O21" s="193"/>
      <c r="P21" s="193">
        <v>2765.8268890597533</v>
      </c>
      <c r="Q21" s="193">
        <v>3031.87040143994</v>
      </c>
      <c r="R21" s="193">
        <v>-266.0435123801867</v>
      </c>
      <c r="S21" s="193"/>
      <c r="T21" s="193">
        <v>2701.2073815773088</v>
      </c>
      <c r="U21" s="193">
        <v>2878.533611704213</v>
      </c>
      <c r="V21" s="193">
        <v>-177.3262301269042</v>
      </c>
      <c r="W21" s="193"/>
      <c r="X21" s="193">
        <v>10784.500641898467</v>
      </c>
      <c r="Y21" s="193">
        <v>11655.766244162169</v>
      </c>
      <c r="Z21" s="193">
        <v>-871.265602263702</v>
      </c>
    </row>
    <row r="22" spans="2:26" s="187" customFormat="1" ht="12.75" customHeight="1">
      <c r="B22" s="169"/>
      <c r="C22" s="169"/>
      <c r="D22" s="169"/>
      <c r="E22" s="169" t="s">
        <v>171</v>
      </c>
      <c r="F22" s="169"/>
      <c r="G22" s="169"/>
      <c r="H22" s="168">
        <v>1545.5941381305838</v>
      </c>
      <c r="I22" s="168">
        <v>1577.644161365781</v>
      </c>
      <c r="J22" s="168">
        <v>-32.05002323519716</v>
      </c>
      <c r="K22" s="168"/>
      <c r="L22" s="168">
        <v>1618.8423384300465</v>
      </c>
      <c r="M22" s="168">
        <v>1647.7174462594185</v>
      </c>
      <c r="N22" s="168">
        <v>-28.875107829371927</v>
      </c>
      <c r="O22" s="168"/>
      <c r="P22" s="168">
        <v>1713.8243962341503</v>
      </c>
      <c r="Q22" s="168">
        <v>1857.7387009764964</v>
      </c>
      <c r="R22" s="168">
        <v>-143.91430474234608</v>
      </c>
      <c r="S22" s="168"/>
      <c r="T22" s="168">
        <v>1625.0572095309647</v>
      </c>
      <c r="U22" s="168">
        <v>1682.3529358926137</v>
      </c>
      <c r="V22" s="168">
        <v>-57.29572636164903</v>
      </c>
      <c r="W22" s="169"/>
      <c r="X22" s="168">
        <v>6503.318082325745</v>
      </c>
      <c r="Y22" s="168">
        <v>6765.453244494309</v>
      </c>
      <c r="Z22" s="169">
        <v>-262.1351621685635</v>
      </c>
    </row>
    <row r="23" spans="2:26" s="187" customFormat="1" ht="12.75">
      <c r="B23" s="169"/>
      <c r="C23" s="169"/>
      <c r="D23" s="169"/>
      <c r="E23" s="169" t="s">
        <v>172</v>
      </c>
      <c r="F23" s="169"/>
      <c r="G23" s="169"/>
      <c r="H23" s="168">
        <v>563.5</v>
      </c>
      <c r="I23" s="168">
        <v>437.522</v>
      </c>
      <c r="J23" s="168">
        <v>125.97800000000001</v>
      </c>
      <c r="K23" s="168"/>
      <c r="L23" s="168">
        <v>314.98900000000003</v>
      </c>
      <c r="M23" s="168">
        <v>356.27099999999996</v>
      </c>
      <c r="N23" s="168">
        <v>-41.281999999999925</v>
      </c>
      <c r="O23" s="168"/>
      <c r="P23" s="168">
        <v>367.574</v>
      </c>
      <c r="Q23" s="168">
        <v>305.478</v>
      </c>
      <c r="R23" s="168">
        <v>62.096000000000004</v>
      </c>
      <c r="S23" s="168"/>
      <c r="T23" s="168">
        <v>427.69599999999997</v>
      </c>
      <c r="U23" s="168">
        <v>297.941</v>
      </c>
      <c r="V23" s="168">
        <v>129.755</v>
      </c>
      <c r="W23" s="169"/>
      <c r="X23" s="168">
        <v>1673.759</v>
      </c>
      <c r="Y23" s="168">
        <v>1397.212</v>
      </c>
      <c r="Z23" s="169">
        <v>276.547</v>
      </c>
    </row>
    <row r="24" spans="2:26" s="187" customFormat="1" ht="12.75">
      <c r="B24" s="169"/>
      <c r="C24" s="169"/>
      <c r="D24" s="169"/>
      <c r="E24" s="169" t="s">
        <v>53</v>
      </c>
      <c r="F24" s="169"/>
      <c r="G24" s="169"/>
      <c r="H24" s="168">
        <v>608.5401439925596</v>
      </c>
      <c r="I24" s="168">
        <v>840.9333318144791</v>
      </c>
      <c r="J24" s="168">
        <v>-232.39318782191947</v>
      </c>
      <c r="K24" s="168"/>
      <c r="L24" s="168">
        <v>666.0007507082144</v>
      </c>
      <c r="M24" s="168">
        <v>885.2742915783394</v>
      </c>
      <c r="N24" s="168">
        <v>-219.2735408701251</v>
      </c>
      <c r="O24" s="168"/>
      <c r="P24" s="168">
        <v>684.4284928256029</v>
      </c>
      <c r="Q24" s="168">
        <v>868.6537004634438</v>
      </c>
      <c r="R24" s="168">
        <v>-184.22520763784087</v>
      </c>
      <c r="S24" s="168"/>
      <c r="T24" s="168">
        <v>648.4541720463438</v>
      </c>
      <c r="U24" s="168">
        <v>898.2396758115992</v>
      </c>
      <c r="V24" s="168">
        <v>-249.78550376525538</v>
      </c>
      <c r="W24" s="169"/>
      <c r="X24" s="168">
        <v>2607.423559572721</v>
      </c>
      <c r="Y24" s="168">
        <v>3493.1009996678613</v>
      </c>
      <c r="Z24" s="169">
        <v>-885.6774400951404</v>
      </c>
    </row>
    <row r="25" spans="12:19" ht="12.75">
      <c r="L25" s="168"/>
      <c r="M25" s="168"/>
      <c r="N25" s="168"/>
      <c r="O25" s="168"/>
      <c r="P25" s="168"/>
      <c r="Q25" s="168"/>
      <c r="R25" s="168"/>
      <c r="S25" s="168"/>
    </row>
    <row r="26" spans="3:26" ht="12.75">
      <c r="C26" s="168" t="s">
        <v>6</v>
      </c>
      <c r="H26" s="168">
        <v>1560.1315766122812</v>
      </c>
      <c r="I26" s="168">
        <v>6659.913787942341</v>
      </c>
      <c r="J26" s="168">
        <v>-5099.782211330059</v>
      </c>
      <c r="L26" s="168">
        <v>2081.750051045546</v>
      </c>
      <c r="M26" s="168">
        <v>5815.498599521626</v>
      </c>
      <c r="N26" s="168">
        <v>-3733.7485484760796</v>
      </c>
      <c r="O26" s="168"/>
      <c r="P26" s="168">
        <v>1602.9408927110878</v>
      </c>
      <c r="Q26" s="168">
        <v>4507.644925180044</v>
      </c>
      <c r="R26" s="168">
        <v>-2904.704032468956</v>
      </c>
      <c r="S26" s="168"/>
      <c r="T26" s="168">
        <v>1466.748035972335</v>
      </c>
      <c r="U26" s="168">
        <v>3151.502642200975</v>
      </c>
      <c r="V26" s="168">
        <v>-1684.7546062286401</v>
      </c>
      <c r="X26" s="168">
        <v>6711.570556341249</v>
      </c>
      <c r="Y26" s="168">
        <v>20134.559954844986</v>
      </c>
      <c r="Z26" s="168">
        <v>-13422.989398503738</v>
      </c>
    </row>
    <row r="27" spans="2:26" s="187" customFormat="1" ht="12.75">
      <c r="B27" s="169"/>
      <c r="C27" s="169"/>
      <c r="D27" s="169"/>
      <c r="E27" s="169" t="s">
        <v>166</v>
      </c>
      <c r="F27" s="169"/>
      <c r="G27" s="169"/>
      <c r="H27" s="168">
        <v>2.5</v>
      </c>
      <c r="I27" s="168">
        <v>3.3</v>
      </c>
      <c r="J27" s="169">
        <v>-0.8</v>
      </c>
      <c r="K27" s="169"/>
      <c r="L27" s="168">
        <v>0</v>
      </c>
      <c r="M27" s="168">
        <v>0.8</v>
      </c>
      <c r="N27" s="169">
        <v>-0.8</v>
      </c>
      <c r="O27" s="169"/>
      <c r="P27" s="168">
        <v>0</v>
      </c>
      <c r="Q27" s="168">
        <v>0.8</v>
      </c>
      <c r="R27" s="169">
        <v>-0.8</v>
      </c>
      <c r="S27" s="169"/>
      <c r="T27" s="168">
        <v>0</v>
      </c>
      <c r="U27" s="168">
        <v>0.8</v>
      </c>
      <c r="V27" s="169">
        <v>-0.8</v>
      </c>
      <c r="W27" s="169"/>
      <c r="X27" s="168">
        <v>2.5</v>
      </c>
      <c r="Y27" s="168">
        <v>5.7</v>
      </c>
      <c r="Z27" s="169">
        <v>-3.2</v>
      </c>
    </row>
    <row r="28" spans="5:26" ht="12.75">
      <c r="E28" s="168" t="s">
        <v>173</v>
      </c>
      <c r="H28" s="168">
        <v>1557.6315766122812</v>
      </c>
      <c r="I28" s="168">
        <v>6656.61378794234</v>
      </c>
      <c r="J28" s="168">
        <v>-5098.98221133006</v>
      </c>
      <c r="L28" s="168">
        <v>2081.750051045546</v>
      </c>
      <c r="M28" s="168">
        <v>5814.6985995216255</v>
      </c>
      <c r="N28" s="168">
        <v>-3732.9485484760794</v>
      </c>
      <c r="O28" s="168"/>
      <c r="P28" s="168">
        <v>1602.9408927110878</v>
      </c>
      <c r="Q28" s="168">
        <v>4506.844925180044</v>
      </c>
      <c r="R28" s="168">
        <v>-2903.904032468956</v>
      </c>
      <c r="S28" s="168"/>
      <c r="T28" s="168">
        <v>1466.748035972335</v>
      </c>
      <c r="U28" s="168">
        <v>3150.702642200975</v>
      </c>
      <c r="V28" s="168">
        <v>-1683.95460622864</v>
      </c>
      <c r="X28" s="168">
        <v>6709.070556341249</v>
      </c>
      <c r="Y28" s="168">
        <v>20128.859954844986</v>
      </c>
      <c r="Z28" s="168">
        <v>-13419.789398503737</v>
      </c>
    </row>
    <row r="29" spans="6:26" ht="12.75">
      <c r="F29" s="168" t="s">
        <v>161</v>
      </c>
      <c r="G29" s="169"/>
      <c r="H29" s="169">
        <v>710.4962728700001</v>
      </c>
      <c r="I29" s="169">
        <v>6068.162385571607</v>
      </c>
      <c r="J29" s="169">
        <v>-5357.666112701607</v>
      </c>
      <c r="K29" s="169"/>
      <c r="L29" s="169">
        <v>1063.7935112500004</v>
      </c>
      <c r="M29" s="169">
        <v>5211.008792773655</v>
      </c>
      <c r="N29" s="169">
        <v>-4147.215281523655</v>
      </c>
      <c r="O29" s="169"/>
      <c r="P29" s="169">
        <v>782.21537751</v>
      </c>
      <c r="Q29" s="169">
        <v>3976.048698609578</v>
      </c>
      <c r="R29" s="169">
        <v>-3193.833321099578</v>
      </c>
      <c r="S29" s="169"/>
      <c r="T29" s="169">
        <v>718.39106821</v>
      </c>
      <c r="U29" s="169">
        <v>2579.361446067518</v>
      </c>
      <c r="V29" s="169">
        <v>-1860.970377857518</v>
      </c>
      <c r="W29" s="169"/>
      <c r="X29" s="169">
        <v>3274.89622984</v>
      </c>
      <c r="Y29" s="169">
        <v>17834.581323022358</v>
      </c>
      <c r="Z29" s="169">
        <v>-14559.685093182357</v>
      </c>
    </row>
    <row r="30" spans="7:26" ht="12.75">
      <c r="G30" s="169" t="s">
        <v>155</v>
      </c>
      <c r="H30" s="168">
        <v>710.4962728700001</v>
      </c>
      <c r="I30" s="168">
        <v>0</v>
      </c>
      <c r="J30" s="169">
        <v>710.4962728700001</v>
      </c>
      <c r="K30" s="169"/>
      <c r="L30" s="168">
        <v>733.6535112500003</v>
      </c>
      <c r="M30" s="168">
        <v>12.1</v>
      </c>
      <c r="N30" s="169">
        <v>721.5535112500003</v>
      </c>
      <c r="O30" s="169"/>
      <c r="P30" s="168">
        <v>708.8253775100001</v>
      </c>
      <c r="Q30" s="168">
        <v>0</v>
      </c>
      <c r="R30" s="169">
        <v>708.8253775100001</v>
      </c>
      <c r="S30" s="169"/>
      <c r="T30" s="168">
        <v>718.39106821</v>
      </c>
      <c r="U30" s="168">
        <v>0</v>
      </c>
      <c r="V30" s="169">
        <v>718.39106821</v>
      </c>
      <c r="W30" s="169"/>
      <c r="X30" s="168">
        <v>2871.3662298400004</v>
      </c>
      <c r="Y30" s="168">
        <v>12.1</v>
      </c>
      <c r="Z30" s="169">
        <v>2859.2662298400005</v>
      </c>
    </row>
    <row r="31" spans="7:26" ht="12.75">
      <c r="G31" s="168" t="s">
        <v>156</v>
      </c>
      <c r="H31" s="168">
        <v>0</v>
      </c>
      <c r="I31" s="168">
        <v>6068.162385571607</v>
      </c>
      <c r="J31" s="168">
        <v>-6068.162385571607</v>
      </c>
      <c r="L31" s="168">
        <v>330.14</v>
      </c>
      <c r="M31" s="168">
        <v>5198.908792773655</v>
      </c>
      <c r="N31" s="168">
        <v>-4868.768792773654</v>
      </c>
      <c r="O31" s="168"/>
      <c r="P31" s="168">
        <v>73.39</v>
      </c>
      <c r="Q31" s="168">
        <v>3976.048698609578</v>
      </c>
      <c r="R31" s="168">
        <v>-3902.658698609578</v>
      </c>
      <c r="S31" s="168"/>
      <c r="T31" s="168">
        <v>0</v>
      </c>
      <c r="U31" s="168">
        <v>2579.361446067518</v>
      </c>
      <c r="V31" s="168">
        <v>-2579.361446067518</v>
      </c>
      <c r="X31" s="168">
        <v>403.53</v>
      </c>
      <c r="Y31" s="168">
        <v>17822.48132302236</v>
      </c>
      <c r="Z31" s="168">
        <v>-17418.95132302236</v>
      </c>
    </row>
    <row r="32" spans="6:26" ht="12.75">
      <c r="F32" s="168" t="s">
        <v>78</v>
      </c>
      <c r="H32" s="168">
        <v>517.4827415944878</v>
      </c>
      <c r="I32" s="168">
        <v>252.84112479176528</v>
      </c>
      <c r="J32" s="168">
        <v>264.6416168027225</v>
      </c>
      <c r="L32" s="168">
        <v>722.50973584281</v>
      </c>
      <c r="M32" s="168">
        <v>396.789827622056</v>
      </c>
      <c r="N32" s="168">
        <v>325.71990822075395</v>
      </c>
      <c r="O32" s="168"/>
      <c r="P32" s="168">
        <v>527.6578378085112</v>
      </c>
      <c r="Q32" s="168">
        <v>234.6198947715352</v>
      </c>
      <c r="R32" s="168">
        <v>293.037943036976</v>
      </c>
      <c r="S32" s="168"/>
      <c r="T32" s="168">
        <v>446.5191542972166</v>
      </c>
      <c r="U32" s="168">
        <v>314.0882388003358</v>
      </c>
      <c r="V32" s="168">
        <v>132.4309154968808</v>
      </c>
      <c r="X32" s="168">
        <v>2214.1694695430256</v>
      </c>
      <c r="Y32" s="168">
        <v>1198.3390859856922</v>
      </c>
      <c r="Z32" s="168">
        <v>1015.8303835573333</v>
      </c>
    </row>
    <row r="33" spans="7:26" ht="12.75">
      <c r="G33" s="168" t="s">
        <v>164</v>
      </c>
      <c r="H33" s="168">
        <v>294.20482956671924</v>
      </c>
      <c r="I33" s="168">
        <v>60.61575579176528</v>
      </c>
      <c r="J33" s="168">
        <v>233.58907377495396</v>
      </c>
      <c r="L33" s="168">
        <v>511.34274027204583</v>
      </c>
      <c r="M33" s="168">
        <v>217.19265262205602</v>
      </c>
      <c r="N33" s="168">
        <v>294.1500876499898</v>
      </c>
      <c r="O33" s="168"/>
      <c r="P33" s="168">
        <v>326.4422189861421</v>
      </c>
      <c r="Q33" s="168">
        <v>44.6177147715352</v>
      </c>
      <c r="R33" s="168">
        <v>281.8245042146069</v>
      </c>
      <c r="S33" s="168"/>
      <c r="T33" s="168">
        <v>236.42067802755804</v>
      </c>
      <c r="U33" s="168">
        <v>117.2553393075221</v>
      </c>
      <c r="V33" s="168">
        <v>119.16533872003593</v>
      </c>
      <c r="X33" s="168">
        <v>1368.4104668524653</v>
      </c>
      <c r="Y33" s="168">
        <v>439.6814624928786</v>
      </c>
      <c r="Z33" s="168">
        <v>928.7290043595867</v>
      </c>
    </row>
    <row r="34" spans="7:26" ht="12.75">
      <c r="G34" s="168" t="s">
        <v>165</v>
      </c>
      <c r="H34" s="168">
        <v>223.27791202776854</v>
      </c>
      <c r="I34" s="168">
        <v>192.225369</v>
      </c>
      <c r="J34" s="168">
        <v>31.052543027768536</v>
      </c>
      <c r="L34" s="168">
        <v>211.16699557076413</v>
      </c>
      <c r="M34" s="168">
        <v>179.59717499999996</v>
      </c>
      <c r="N34" s="168">
        <v>31.569820570764165</v>
      </c>
      <c r="O34" s="168"/>
      <c r="P34" s="168">
        <v>201.2156188223691</v>
      </c>
      <c r="Q34" s="168">
        <v>190.00218</v>
      </c>
      <c r="R34" s="168">
        <v>11.213438822369085</v>
      </c>
      <c r="S34" s="168"/>
      <c r="T34" s="168">
        <v>210.0984762696585</v>
      </c>
      <c r="U34" s="168">
        <v>196.83289949281368</v>
      </c>
      <c r="V34" s="168">
        <v>13.265576776844824</v>
      </c>
      <c r="X34" s="168">
        <v>845.7590026905602</v>
      </c>
      <c r="Y34" s="168">
        <v>758.6576234928137</v>
      </c>
      <c r="Z34" s="168">
        <v>87.1013791977465</v>
      </c>
    </row>
    <row r="35" spans="6:26" ht="12.75">
      <c r="F35" s="168" t="s">
        <v>81</v>
      </c>
      <c r="H35" s="168">
        <v>329.6525621477932</v>
      </c>
      <c r="I35" s="168">
        <v>335.6102775789682</v>
      </c>
      <c r="J35" s="168">
        <v>-5.957715431174961</v>
      </c>
      <c r="L35" s="168">
        <v>295.4468039527358</v>
      </c>
      <c r="M35" s="168">
        <v>206.8999791259148</v>
      </c>
      <c r="N35" s="168">
        <v>88.54682482682102</v>
      </c>
      <c r="O35" s="168"/>
      <c r="P35" s="168">
        <v>293.0676773925766</v>
      </c>
      <c r="Q35" s="168">
        <v>296.1763317989304</v>
      </c>
      <c r="R35" s="168">
        <v>-3.1086544063537644</v>
      </c>
      <c r="S35" s="168"/>
      <c r="T35" s="168">
        <v>301.8378134651185</v>
      </c>
      <c r="U35" s="168">
        <v>257.2529573331214</v>
      </c>
      <c r="V35" s="168">
        <v>44.58485613199707</v>
      </c>
      <c r="X35" s="168">
        <v>1220.004856958224</v>
      </c>
      <c r="Y35" s="168">
        <v>1095.9395458369347</v>
      </c>
      <c r="Z35" s="168">
        <v>124.06531112128937</v>
      </c>
    </row>
    <row r="36" spans="12:19" ht="12.75">
      <c r="L36" s="168"/>
      <c r="M36" s="168"/>
      <c r="N36" s="168"/>
      <c r="O36" s="168"/>
      <c r="P36" s="168"/>
      <c r="Q36" s="168"/>
      <c r="R36" s="168"/>
      <c r="S36" s="168"/>
    </row>
    <row r="37" spans="3:26" ht="12.75">
      <c r="C37" s="168" t="s">
        <v>10</v>
      </c>
      <c r="H37" s="168">
        <v>713.6114265962887</v>
      </c>
      <c r="I37" s="168">
        <v>204.169206</v>
      </c>
      <c r="J37" s="168">
        <v>509.4422205962886</v>
      </c>
      <c r="L37" s="168">
        <v>1521.2870812418619</v>
      </c>
      <c r="M37" s="168">
        <v>267.47734900000006</v>
      </c>
      <c r="N37" s="168">
        <v>1253.8097322418619</v>
      </c>
      <c r="O37" s="168"/>
      <c r="P37" s="168">
        <v>980.1014879418813</v>
      </c>
      <c r="Q37" s="168">
        <v>250.543835</v>
      </c>
      <c r="R37" s="168">
        <v>729.5576529418813</v>
      </c>
      <c r="S37" s="168"/>
      <c r="T37" s="168">
        <v>664.2095263401457</v>
      </c>
      <c r="U37" s="168">
        <v>223.29846999999998</v>
      </c>
      <c r="V37" s="168">
        <v>440.9110563401457</v>
      </c>
      <c r="X37" s="168">
        <v>3879.2095221201776</v>
      </c>
      <c r="Y37" s="168">
        <v>945.4888599999999</v>
      </c>
      <c r="Z37" s="168">
        <v>2933.7206621201776</v>
      </c>
    </row>
    <row r="38" spans="12:19" ht="12.75">
      <c r="L38" s="168"/>
      <c r="M38" s="168"/>
      <c r="N38" s="168"/>
      <c r="O38" s="168"/>
      <c r="P38" s="168"/>
      <c r="Q38" s="168"/>
      <c r="R38" s="168"/>
      <c r="S38" s="168"/>
    </row>
    <row r="39" spans="2:26" s="165" customFormat="1" ht="12.75">
      <c r="B39" s="166" t="s">
        <v>497</v>
      </c>
      <c r="C39" s="166"/>
      <c r="D39" s="166"/>
      <c r="E39" s="166"/>
      <c r="F39" s="166"/>
      <c r="G39" s="166"/>
      <c r="H39" s="166">
        <v>69981.39507560305</v>
      </c>
      <c r="I39" s="166">
        <v>71561.27598908516</v>
      </c>
      <c r="J39" s="166">
        <v>-1579.8809134821058</v>
      </c>
      <c r="K39" s="166"/>
      <c r="L39" s="166">
        <v>71014.37276958875</v>
      </c>
      <c r="M39" s="166">
        <v>72443.91096723838</v>
      </c>
      <c r="N39" s="166">
        <v>-1429.5381976496283</v>
      </c>
      <c r="O39" s="166"/>
      <c r="P39" s="166">
        <v>73398.70528828114</v>
      </c>
      <c r="Q39" s="166">
        <v>71042.47933964155</v>
      </c>
      <c r="R39" s="166">
        <v>2356.2259486395924</v>
      </c>
      <c r="S39" s="166"/>
      <c r="T39" s="166">
        <v>65846.29658603936</v>
      </c>
      <c r="U39" s="166">
        <v>64308.01813795153</v>
      </c>
      <c r="V39" s="166">
        <v>1538.2784480878327</v>
      </c>
      <c r="W39" s="166"/>
      <c r="X39" s="166">
        <v>280240.7697195123</v>
      </c>
      <c r="Y39" s="166">
        <v>279355.68443391664</v>
      </c>
      <c r="Z39" s="166">
        <v>885.0852855956764</v>
      </c>
    </row>
    <row r="40" spans="12:19" ht="12.75">
      <c r="L40" s="168"/>
      <c r="M40" s="168"/>
      <c r="N40" s="168"/>
      <c r="O40" s="168"/>
      <c r="P40" s="168"/>
      <c r="Q40" s="168"/>
      <c r="R40" s="168"/>
      <c r="S40" s="168"/>
    </row>
    <row r="41" spans="3:26" ht="12.75">
      <c r="C41" s="168" t="s">
        <v>12</v>
      </c>
      <c r="H41" s="168">
        <v>0.67797253</v>
      </c>
      <c r="I41" s="168">
        <v>0</v>
      </c>
      <c r="J41" s="168">
        <v>0.67797253</v>
      </c>
      <c r="L41" s="168">
        <v>0.9823687000000001</v>
      </c>
      <c r="M41" s="168">
        <v>0</v>
      </c>
      <c r="N41" s="168">
        <v>0.9823687000000001</v>
      </c>
      <c r="O41" s="168"/>
      <c r="P41" s="168">
        <v>0.6704854499999999</v>
      </c>
      <c r="Q41" s="168">
        <v>0</v>
      </c>
      <c r="R41" s="168">
        <v>0.6704854499999999</v>
      </c>
      <c r="S41" s="168"/>
      <c r="T41" s="168">
        <v>0.7253400400000001</v>
      </c>
      <c r="U41" s="168">
        <v>0</v>
      </c>
      <c r="V41" s="168">
        <v>0.7253400400000001</v>
      </c>
      <c r="X41" s="168">
        <v>3.0561667200000002</v>
      </c>
      <c r="Y41" s="168">
        <v>0</v>
      </c>
      <c r="Z41" s="168">
        <v>3.0561667200000002</v>
      </c>
    </row>
    <row r="42" spans="5:26" ht="12.75">
      <c r="E42" s="168" t="s">
        <v>174</v>
      </c>
      <c r="H42" s="168">
        <v>0.67797253</v>
      </c>
      <c r="I42" s="168">
        <v>0</v>
      </c>
      <c r="J42" s="168">
        <v>0.67797253</v>
      </c>
      <c r="K42" s="169"/>
      <c r="L42" s="168">
        <v>0.9823687000000001</v>
      </c>
      <c r="M42" s="168">
        <v>0</v>
      </c>
      <c r="N42" s="168">
        <v>0.9823687000000001</v>
      </c>
      <c r="O42" s="169"/>
      <c r="P42" s="168">
        <v>0.6704854499999999</v>
      </c>
      <c r="Q42" s="168">
        <v>0</v>
      </c>
      <c r="R42" s="168">
        <v>0.6704854499999999</v>
      </c>
      <c r="S42" s="169"/>
      <c r="T42" s="168">
        <v>0.7253400400000001</v>
      </c>
      <c r="U42" s="168">
        <v>0</v>
      </c>
      <c r="V42" s="168">
        <v>0.7253400400000001</v>
      </c>
      <c r="W42" s="169"/>
      <c r="X42" s="168">
        <v>3.0561667200000002</v>
      </c>
      <c r="Y42" s="168">
        <v>0</v>
      </c>
      <c r="Z42" s="168">
        <v>3.0561667200000002</v>
      </c>
    </row>
    <row r="43" spans="5:26" ht="12.75">
      <c r="E43" s="168" t="s">
        <v>175</v>
      </c>
      <c r="H43" s="168">
        <v>0</v>
      </c>
      <c r="I43" s="168">
        <v>0</v>
      </c>
      <c r="J43" s="168">
        <v>0</v>
      </c>
      <c r="K43" s="169"/>
      <c r="L43" s="168">
        <v>0</v>
      </c>
      <c r="M43" s="168">
        <v>0</v>
      </c>
      <c r="N43" s="168">
        <v>0</v>
      </c>
      <c r="O43" s="169"/>
      <c r="P43" s="168">
        <v>0</v>
      </c>
      <c r="Q43" s="168">
        <v>0</v>
      </c>
      <c r="R43" s="168">
        <v>0</v>
      </c>
      <c r="S43" s="169"/>
      <c r="T43" s="168">
        <v>0</v>
      </c>
      <c r="U43" s="168">
        <v>0</v>
      </c>
      <c r="V43" s="168">
        <v>0</v>
      </c>
      <c r="W43" s="169"/>
      <c r="X43" s="168">
        <v>0</v>
      </c>
      <c r="Y43" s="168">
        <v>0</v>
      </c>
      <c r="Z43" s="168">
        <v>0</v>
      </c>
    </row>
    <row r="44" spans="12:19" ht="12.75">
      <c r="L44" s="168"/>
      <c r="M44" s="168"/>
      <c r="N44" s="168"/>
      <c r="O44" s="168"/>
      <c r="P44" s="168"/>
      <c r="Q44" s="168"/>
      <c r="R44" s="168"/>
      <c r="S44" s="168"/>
    </row>
    <row r="45" spans="3:26" ht="12.75">
      <c r="C45" s="168" t="s">
        <v>13</v>
      </c>
      <c r="H45" s="168">
        <v>69980.71710307305</v>
      </c>
      <c r="I45" s="168">
        <v>71561.27598908516</v>
      </c>
      <c r="J45" s="168">
        <v>-1580.558886012106</v>
      </c>
      <c r="L45" s="168">
        <v>71013.39040088875</v>
      </c>
      <c r="M45" s="168">
        <v>72443.91096723838</v>
      </c>
      <c r="N45" s="168">
        <v>-1430.5205663496308</v>
      </c>
      <c r="O45" s="168"/>
      <c r="P45" s="168">
        <v>73398.03480283114</v>
      </c>
      <c r="Q45" s="168">
        <v>71042.47933964155</v>
      </c>
      <c r="R45" s="168">
        <v>2355.555463189594</v>
      </c>
      <c r="S45" s="168"/>
      <c r="T45" s="168">
        <v>65845.57124599937</v>
      </c>
      <c r="U45" s="168">
        <v>64308.01813795153</v>
      </c>
      <c r="V45" s="168">
        <v>1537.5531080478395</v>
      </c>
      <c r="X45" s="168">
        <v>280237.7135527923</v>
      </c>
      <c r="Y45" s="168">
        <v>279355.68443391664</v>
      </c>
      <c r="Z45" s="168">
        <v>882.0291188756819</v>
      </c>
    </row>
    <row r="46" spans="2:26" s="165" customFormat="1" ht="12.75">
      <c r="B46" s="166"/>
      <c r="C46" s="166"/>
      <c r="D46" s="166"/>
      <c r="E46" s="166" t="s">
        <v>14</v>
      </c>
      <c r="F46" s="166"/>
      <c r="G46" s="166"/>
      <c r="H46" s="166">
        <v>6798.7922529461885</v>
      </c>
      <c r="I46" s="166">
        <v>2447.1392806599997</v>
      </c>
      <c r="J46" s="166">
        <v>4351.652972286189</v>
      </c>
      <c r="K46" s="166"/>
      <c r="L46" s="166">
        <v>3953.1232374718916</v>
      </c>
      <c r="M46" s="166">
        <v>3617.9732118033335</v>
      </c>
      <c r="N46" s="166">
        <v>335.1500256685581</v>
      </c>
      <c r="O46" s="166"/>
      <c r="P46" s="166">
        <v>5877.655537399557</v>
      </c>
      <c r="Q46" s="166">
        <v>4968.03223013</v>
      </c>
      <c r="R46" s="166">
        <v>909.6233072695568</v>
      </c>
      <c r="S46" s="166"/>
      <c r="T46" s="166">
        <v>6310.696169278468</v>
      </c>
      <c r="U46" s="166">
        <v>4713.53856464</v>
      </c>
      <c r="V46" s="166">
        <v>1597.157604638468</v>
      </c>
      <c r="W46" s="166"/>
      <c r="X46" s="166">
        <v>22940.267197096102</v>
      </c>
      <c r="Y46" s="166">
        <v>15746.683287233334</v>
      </c>
      <c r="Z46" s="166">
        <v>7193.5839098627675</v>
      </c>
    </row>
    <row r="47" spans="6:26" ht="12.75">
      <c r="F47" s="168" t="s">
        <v>155</v>
      </c>
      <c r="H47" s="168">
        <v>296.6953823</v>
      </c>
      <c r="I47" s="168">
        <v>2283.95197268</v>
      </c>
      <c r="J47" s="168">
        <v>-1987.25659038</v>
      </c>
      <c r="L47" s="168">
        <v>915.87426959</v>
      </c>
      <c r="M47" s="168">
        <v>1749.7123612133335</v>
      </c>
      <c r="N47" s="168">
        <v>-833.8380916233334</v>
      </c>
      <c r="O47" s="168"/>
      <c r="P47" s="168">
        <v>1546.0763424400002</v>
      </c>
      <c r="Q47" s="168">
        <v>4569.69098896</v>
      </c>
      <c r="R47" s="168">
        <v>-3023.61464652</v>
      </c>
      <c r="S47" s="168"/>
      <c r="T47" s="168">
        <v>1739.97818413</v>
      </c>
      <c r="U47" s="168">
        <v>3882.8762274900005</v>
      </c>
      <c r="V47" s="168">
        <v>-2142.8980433600004</v>
      </c>
      <c r="X47" s="168">
        <v>4498.62417846</v>
      </c>
      <c r="Y47" s="168">
        <v>12486.231550343335</v>
      </c>
      <c r="Z47" s="168">
        <v>-7987.607371883335</v>
      </c>
    </row>
    <row r="48" spans="7:26" ht="12.75">
      <c r="G48" s="168" t="s">
        <v>15</v>
      </c>
      <c r="H48" s="168">
        <v>134.72842093</v>
      </c>
      <c r="I48" s="168">
        <v>1366.55099511</v>
      </c>
      <c r="J48" s="168">
        <v>-1231.82257418</v>
      </c>
      <c r="L48" s="168">
        <v>521.31544159</v>
      </c>
      <c r="M48" s="168">
        <v>1093.27321781</v>
      </c>
      <c r="N48" s="168">
        <v>-571.95777622</v>
      </c>
      <c r="O48" s="168"/>
      <c r="P48" s="168">
        <v>868.78405963</v>
      </c>
      <c r="Q48" s="168">
        <v>3145.68428656</v>
      </c>
      <c r="R48" s="168">
        <v>-2276.90022693</v>
      </c>
      <c r="S48" s="168"/>
      <c r="T48" s="168">
        <v>427.91483266</v>
      </c>
      <c r="U48" s="168">
        <v>1366.5395287100005</v>
      </c>
      <c r="V48" s="168">
        <v>-938.6246960500005</v>
      </c>
      <c r="X48" s="168">
        <v>1952.74275481</v>
      </c>
      <c r="Y48" s="168">
        <v>6972.04802819</v>
      </c>
      <c r="Z48" s="168">
        <v>-5019.30527338</v>
      </c>
    </row>
    <row r="49" spans="7:26" ht="12.75">
      <c r="G49" s="168" t="s">
        <v>16</v>
      </c>
      <c r="H49" s="168">
        <v>0</v>
      </c>
      <c r="I49" s="168">
        <v>670.69327152</v>
      </c>
      <c r="J49" s="168">
        <v>-670.69327152</v>
      </c>
      <c r="L49" s="168">
        <v>12.1</v>
      </c>
      <c r="M49" s="168">
        <v>341.50560147333334</v>
      </c>
      <c r="N49" s="168">
        <v>-329.4056014733333</v>
      </c>
      <c r="O49" s="168"/>
      <c r="P49" s="168">
        <v>0</v>
      </c>
      <c r="Q49" s="168">
        <v>659.7738285</v>
      </c>
      <c r="R49" s="168">
        <v>-659.7738285</v>
      </c>
      <c r="S49" s="168"/>
      <c r="T49" s="168">
        <v>0</v>
      </c>
      <c r="U49" s="168">
        <v>646.13809998</v>
      </c>
      <c r="V49" s="168">
        <v>-646.13809998</v>
      </c>
      <c r="X49" s="168">
        <v>12.1</v>
      </c>
      <c r="Y49" s="168">
        <v>2318.1108014733336</v>
      </c>
      <c r="Z49" s="168">
        <v>-2306.0108014733337</v>
      </c>
    </row>
    <row r="50" spans="7:26" ht="12.75">
      <c r="G50" s="168" t="s">
        <v>17</v>
      </c>
      <c r="H50" s="168">
        <v>161.96696136999998</v>
      </c>
      <c r="I50" s="168">
        <v>246.70770604999998</v>
      </c>
      <c r="J50" s="168">
        <v>-84.74074468</v>
      </c>
      <c r="L50" s="168">
        <v>382.45882800000004</v>
      </c>
      <c r="M50" s="168">
        <v>314.93354193000005</v>
      </c>
      <c r="N50" s="168">
        <v>67.52528606999999</v>
      </c>
      <c r="O50" s="168"/>
      <c r="P50" s="168">
        <v>677.2922828100001</v>
      </c>
      <c r="Q50" s="168">
        <v>764.2328739000001</v>
      </c>
      <c r="R50" s="168">
        <v>-86.94059109</v>
      </c>
      <c r="S50" s="168"/>
      <c r="T50" s="168">
        <v>1312.06335147</v>
      </c>
      <c r="U50" s="168">
        <v>1870.1985988000001</v>
      </c>
      <c r="V50" s="168">
        <v>-558.1352473300001</v>
      </c>
      <c r="X50" s="168">
        <v>2533.78142365</v>
      </c>
      <c r="Y50" s="168">
        <v>3196.07272068</v>
      </c>
      <c r="Z50" s="168">
        <v>-662.2912970300004</v>
      </c>
    </row>
    <row r="51" spans="6:26" ht="12.75">
      <c r="F51" s="168" t="s">
        <v>156</v>
      </c>
      <c r="H51" s="168">
        <v>6502.096870646188</v>
      </c>
      <c r="I51" s="168">
        <v>163.18730798</v>
      </c>
      <c r="J51" s="168">
        <v>6338.909562666188</v>
      </c>
      <c r="L51" s="168">
        <v>3037.2489678818915</v>
      </c>
      <c r="M51" s="168">
        <v>1868.2608505899998</v>
      </c>
      <c r="N51" s="168">
        <v>1168.9881172918917</v>
      </c>
      <c r="O51" s="168"/>
      <c r="P51" s="168">
        <v>4331.579194959557</v>
      </c>
      <c r="Q51" s="168">
        <v>398.34124117</v>
      </c>
      <c r="R51" s="168">
        <v>3933.2379537895567</v>
      </c>
      <c r="S51" s="168"/>
      <c r="T51" s="168">
        <v>4570.717985148468</v>
      </c>
      <c r="U51" s="168">
        <v>830.6623371499999</v>
      </c>
      <c r="V51" s="168">
        <v>3740.055647998468</v>
      </c>
      <c r="X51" s="168">
        <v>18441.643018636103</v>
      </c>
      <c r="Y51" s="168">
        <v>3260.45173689</v>
      </c>
      <c r="Z51" s="168">
        <v>15181.191281746103</v>
      </c>
    </row>
    <row r="52" spans="7:26" ht="12.75">
      <c r="G52" s="168" t="s">
        <v>15</v>
      </c>
      <c r="H52" s="168">
        <v>2524.3299656399995</v>
      </c>
      <c r="I52" s="168">
        <v>72.94227198</v>
      </c>
      <c r="J52" s="168">
        <v>2451.3876936599995</v>
      </c>
      <c r="L52" s="168">
        <v>1908.1852383800003</v>
      </c>
      <c r="M52" s="168">
        <v>1411.69986359</v>
      </c>
      <c r="N52" s="168">
        <v>496.4853747900004</v>
      </c>
      <c r="O52" s="168"/>
      <c r="P52" s="168">
        <v>3513.3388941099984</v>
      </c>
      <c r="Q52" s="168">
        <v>283.10297617000003</v>
      </c>
      <c r="R52" s="168">
        <v>3230.235917939998</v>
      </c>
      <c r="S52" s="168"/>
      <c r="T52" s="168">
        <v>1988.08332665</v>
      </c>
      <c r="U52" s="168">
        <v>354.87042714999995</v>
      </c>
      <c r="V52" s="168">
        <v>1633.2128994999998</v>
      </c>
      <c r="X52" s="168">
        <v>9933.937424779999</v>
      </c>
      <c r="Y52" s="168">
        <v>2122.61553889</v>
      </c>
      <c r="Z52" s="168">
        <v>7811.321885889998</v>
      </c>
    </row>
    <row r="53" spans="7:26" ht="12.75">
      <c r="G53" s="168" t="s">
        <v>16</v>
      </c>
      <c r="H53" s="168">
        <v>3644.728842006192</v>
      </c>
      <c r="I53" s="168">
        <v>0</v>
      </c>
      <c r="J53" s="168">
        <v>3644.728842006192</v>
      </c>
      <c r="L53" s="168">
        <v>1102.3859315018913</v>
      </c>
      <c r="M53" s="168">
        <v>330.14</v>
      </c>
      <c r="N53" s="168">
        <v>772.2459315018913</v>
      </c>
      <c r="O53" s="168"/>
      <c r="P53" s="168">
        <v>752.357116849558</v>
      </c>
      <c r="Q53" s="168">
        <v>73.39</v>
      </c>
      <c r="R53" s="168">
        <v>678.967116849558</v>
      </c>
      <c r="S53" s="168"/>
      <c r="T53" s="168">
        <v>1460.759185498468</v>
      </c>
      <c r="U53" s="168">
        <v>0</v>
      </c>
      <c r="V53" s="168">
        <v>1460.759185498468</v>
      </c>
      <c r="X53" s="168">
        <v>6960.231075856109</v>
      </c>
      <c r="Y53" s="168">
        <v>403.53</v>
      </c>
      <c r="Z53" s="168">
        <v>6556.701075856109</v>
      </c>
    </row>
    <row r="54" spans="7:26" ht="12.75">
      <c r="G54" s="168" t="s">
        <v>17</v>
      </c>
      <c r="H54" s="168">
        <v>333.0380629999968</v>
      </c>
      <c r="I54" s="168">
        <v>90.245036</v>
      </c>
      <c r="J54" s="168">
        <v>242.79302699999678</v>
      </c>
      <c r="L54" s="168">
        <v>26.677797999999985</v>
      </c>
      <c r="M54" s="168">
        <v>126.420987</v>
      </c>
      <c r="N54" s="168">
        <v>-99.74318900000002</v>
      </c>
      <c r="O54" s="168"/>
      <c r="P54" s="168">
        <v>65.8831839999998</v>
      </c>
      <c r="Q54" s="168">
        <v>41.848265</v>
      </c>
      <c r="R54" s="168">
        <v>24.034918999999803</v>
      </c>
      <c r="S54" s="168"/>
      <c r="T54" s="168">
        <v>1121.875473</v>
      </c>
      <c r="U54" s="168">
        <v>475.7919099999999</v>
      </c>
      <c r="V54" s="168">
        <v>646.0835630000001</v>
      </c>
      <c r="X54" s="168">
        <v>1547.4745179999966</v>
      </c>
      <c r="Y54" s="168">
        <v>734.3061979999999</v>
      </c>
      <c r="Z54" s="168">
        <v>813.1683199999967</v>
      </c>
    </row>
    <row r="55" spans="2:26" s="165" customFormat="1" ht="12.75">
      <c r="B55" s="166"/>
      <c r="C55" s="166"/>
      <c r="D55" s="166"/>
      <c r="E55" s="166" t="s">
        <v>499</v>
      </c>
      <c r="F55" s="166"/>
      <c r="G55" s="166"/>
      <c r="H55" s="166">
        <v>36988.333814624435</v>
      </c>
      <c r="I55" s="166">
        <v>42285.013379072436</v>
      </c>
      <c r="J55" s="166">
        <v>-5296.679564448001</v>
      </c>
      <c r="K55" s="166"/>
      <c r="L55" s="166">
        <v>39886.090338939895</v>
      </c>
      <c r="M55" s="166">
        <v>42629.74036585278</v>
      </c>
      <c r="N55" s="166">
        <v>-2743.650026912881</v>
      </c>
      <c r="O55" s="166"/>
      <c r="P55" s="166">
        <v>40057.21384128147</v>
      </c>
      <c r="Q55" s="166">
        <v>39553.453872679696</v>
      </c>
      <c r="R55" s="166">
        <v>503.7599686017711</v>
      </c>
      <c r="S55" s="166"/>
      <c r="T55" s="166">
        <v>32374.414554963125</v>
      </c>
      <c r="U55" s="166">
        <v>33680.49856788373</v>
      </c>
      <c r="V55" s="166">
        <v>-1306.084012920608</v>
      </c>
      <c r="W55" s="166"/>
      <c r="X55" s="166">
        <v>149306.05254980893</v>
      </c>
      <c r="Y55" s="166">
        <v>158148.70618548864</v>
      </c>
      <c r="Z55" s="166">
        <v>-8842.653635679715</v>
      </c>
    </row>
    <row r="56" spans="6:26" ht="12.75">
      <c r="F56" s="168" t="s">
        <v>19</v>
      </c>
      <c r="H56" s="168">
        <v>35207.04504186649</v>
      </c>
      <c r="I56" s="168">
        <v>39917.69076988066</v>
      </c>
      <c r="J56" s="168">
        <v>-4710.645728014169</v>
      </c>
      <c r="L56" s="168">
        <v>36396.62134905564</v>
      </c>
      <c r="M56" s="168">
        <v>40959.12993650561</v>
      </c>
      <c r="N56" s="168">
        <v>-4562.508587449971</v>
      </c>
      <c r="O56" s="168"/>
      <c r="P56" s="168">
        <v>36400.373217950284</v>
      </c>
      <c r="Q56" s="168">
        <v>37484.627105716514</v>
      </c>
      <c r="R56" s="168">
        <v>-1084.25388776623</v>
      </c>
      <c r="S56" s="168"/>
      <c r="T56" s="168">
        <v>30425.69782342031</v>
      </c>
      <c r="U56" s="168">
        <v>31683.551903725813</v>
      </c>
      <c r="V56" s="168">
        <v>-1257.8540803055039</v>
      </c>
      <c r="X56" s="168">
        <v>138429.73743229272</v>
      </c>
      <c r="Y56" s="168">
        <v>150044.9997158286</v>
      </c>
      <c r="Z56" s="168">
        <v>-11615.262283535878</v>
      </c>
    </row>
    <row r="57" spans="6:26" ht="12.75">
      <c r="F57" s="168" t="s">
        <v>8</v>
      </c>
      <c r="H57" s="168">
        <v>1781.28877275794</v>
      </c>
      <c r="I57" s="168">
        <v>2367.3226091917772</v>
      </c>
      <c r="J57" s="168">
        <v>-586.0338364338372</v>
      </c>
      <c r="L57" s="168">
        <v>3489.4689898842535</v>
      </c>
      <c r="M57" s="168">
        <v>1670.6104293471624</v>
      </c>
      <c r="N57" s="168">
        <v>1818.858560537091</v>
      </c>
      <c r="O57" s="168"/>
      <c r="P57" s="168">
        <v>3656.8406233311853</v>
      </c>
      <c r="Q57" s="168">
        <v>2068.826766963182</v>
      </c>
      <c r="R57" s="168">
        <v>1588.0138563680034</v>
      </c>
      <c r="S57" s="168"/>
      <c r="T57" s="168">
        <v>1948.7167315428144</v>
      </c>
      <c r="U57" s="168">
        <v>1996.9466641579215</v>
      </c>
      <c r="V57" s="168">
        <v>-48.229932615107145</v>
      </c>
      <c r="X57" s="168">
        <v>10876.315117516193</v>
      </c>
      <c r="Y57" s="168">
        <v>8103.706469660043</v>
      </c>
      <c r="Z57" s="168">
        <v>2772.60864785615</v>
      </c>
    </row>
    <row r="58" spans="2:26" s="165" customFormat="1" ht="12.75">
      <c r="B58" s="166"/>
      <c r="C58" s="166"/>
      <c r="D58" s="166"/>
      <c r="E58" s="166" t="s">
        <v>498</v>
      </c>
      <c r="F58" s="166"/>
      <c r="G58" s="166"/>
      <c r="H58" s="166">
        <v>2527.7878079802763</v>
      </c>
      <c r="I58" s="166">
        <v>2118.172044057593</v>
      </c>
      <c r="J58" s="166">
        <v>409.6157639226831</v>
      </c>
      <c r="K58" s="166"/>
      <c r="L58" s="166">
        <v>2064.5304981617933</v>
      </c>
      <c r="M58" s="166">
        <v>2723.408553365777</v>
      </c>
      <c r="N58" s="166">
        <v>-658.8780552039839</v>
      </c>
      <c r="O58" s="166"/>
      <c r="P58" s="166">
        <v>1813.4479247755526</v>
      </c>
      <c r="Q58" s="166">
        <v>2303.138688591794</v>
      </c>
      <c r="R58" s="166">
        <v>-489.69076381624154</v>
      </c>
      <c r="S58" s="166"/>
      <c r="T58" s="166">
        <v>5074.946529007736</v>
      </c>
      <c r="U58" s="166">
        <v>5288.377101153068</v>
      </c>
      <c r="V58" s="166">
        <v>-213.430572145332</v>
      </c>
      <c r="W58" s="166"/>
      <c r="X58" s="166">
        <v>11480.712759925358</v>
      </c>
      <c r="Y58" s="166">
        <v>12433.096387168232</v>
      </c>
      <c r="Z58" s="166">
        <v>-952.3836272428744</v>
      </c>
    </row>
    <row r="59" spans="6:26" ht="12.75">
      <c r="F59" s="168" t="s">
        <v>19</v>
      </c>
      <c r="H59" s="168">
        <v>2764.658657460276</v>
      </c>
      <c r="I59" s="168">
        <v>0</v>
      </c>
      <c r="J59" s="168">
        <v>2764.658657460276</v>
      </c>
      <c r="L59" s="168">
        <v>2064.5304981617933</v>
      </c>
      <c r="M59" s="168">
        <v>0</v>
      </c>
      <c r="N59" s="168">
        <v>2064.5304981617933</v>
      </c>
      <c r="O59" s="168"/>
      <c r="P59" s="168">
        <v>1813.4479247755526</v>
      </c>
      <c r="Q59" s="168">
        <v>0</v>
      </c>
      <c r="R59" s="168">
        <v>1813.4479247755526</v>
      </c>
      <c r="S59" s="168"/>
      <c r="T59" s="168">
        <v>5074.946529007736</v>
      </c>
      <c r="U59" s="168">
        <v>0</v>
      </c>
      <c r="V59" s="168">
        <v>5074.946529007736</v>
      </c>
      <c r="X59" s="168">
        <v>11717.583609405357</v>
      </c>
      <c r="Y59" s="168">
        <v>0</v>
      </c>
      <c r="Z59" s="168">
        <v>11717.583609405357</v>
      </c>
    </row>
    <row r="60" spans="6:26" ht="12.75">
      <c r="F60" s="168" t="s">
        <v>8</v>
      </c>
      <c r="H60" s="168">
        <v>-236.87084948</v>
      </c>
      <c r="I60" s="168">
        <v>2118.172044057593</v>
      </c>
      <c r="J60" s="168">
        <v>-2355.042893537593</v>
      </c>
      <c r="L60" s="168">
        <v>0</v>
      </c>
      <c r="M60" s="168">
        <v>2723.408553365777</v>
      </c>
      <c r="N60" s="168">
        <v>-2723.408553365777</v>
      </c>
      <c r="O60" s="168"/>
      <c r="P60" s="168">
        <v>0</v>
      </c>
      <c r="Q60" s="168">
        <v>2303.138688591794</v>
      </c>
      <c r="R60" s="168">
        <v>-2303.138688591794</v>
      </c>
      <c r="S60" s="168"/>
      <c r="T60" s="168">
        <v>0</v>
      </c>
      <c r="U60" s="168">
        <v>5288.377101153068</v>
      </c>
      <c r="V60" s="168">
        <v>-5288.377101153068</v>
      </c>
      <c r="X60" s="168">
        <v>-236.87084948</v>
      </c>
      <c r="Y60" s="168">
        <v>12433.096387168232</v>
      </c>
      <c r="Z60" s="168">
        <v>-12669.967236648232</v>
      </c>
    </row>
    <row r="61" spans="2:26" s="165" customFormat="1" ht="12.75">
      <c r="B61" s="166"/>
      <c r="C61" s="166"/>
      <c r="D61" s="166"/>
      <c r="E61" s="166" t="s">
        <v>162</v>
      </c>
      <c r="F61" s="166"/>
      <c r="G61" s="166"/>
      <c r="H61" s="166">
        <v>22015.133656051083</v>
      </c>
      <c r="I61" s="166">
        <v>22710.94679524187</v>
      </c>
      <c r="J61" s="166">
        <v>-695.8131391907882</v>
      </c>
      <c r="K61" s="166"/>
      <c r="L61" s="166">
        <v>25088.56516742493</v>
      </c>
      <c r="M61" s="166">
        <v>21032.303637230478</v>
      </c>
      <c r="N61" s="166">
        <v>4056.2615301944534</v>
      </c>
      <c r="O61" s="166"/>
      <c r="P61" s="166">
        <v>25487.29931850502</v>
      </c>
      <c r="Q61" s="166">
        <v>19440.27586427187</v>
      </c>
      <c r="R61" s="166">
        <v>6047.023454233153</v>
      </c>
      <c r="S61" s="166"/>
      <c r="T61" s="166">
        <v>18920.914083013988</v>
      </c>
      <c r="U61" s="166">
        <v>18400.657620212696</v>
      </c>
      <c r="V61" s="166">
        <v>520.2564628012915</v>
      </c>
      <c r="W61" s="166"/>
      <c r="X61" s="166">
        <v>91511.91222499503</v>
      </c>
      <c r="Y61" s="166">
        <v>81584.18391695691</v>
      </c>
      <c r="Z61" s="166">
        <v>9927.728308038117</v>
      </c>
    </row>
    <row r="62" spans="6:26" ht="12.75">
      <c r="F62" s="168" t="s">
        <v>19</v>
      </c>
      <c r="H62" s="168">
        <v>16898.028228117742</v>
      </c>
      <c r="I62" s="168">
        <v>20224.68355263503</v>
      </c>
      <c r="J62" s="168">
        <v>-3326.655324517287</v>
      </c>
      <c r="L62" s="168">
        <v>16937.323299808453</v>
      </c>
      <c r="M62" s="168">
        <v>17427.980086622534</v>
      </c>
      <c r="N62" s="168">
        <v>-490.656786814081</v>
      </c>
      <c r="O62" s="168"/>
      <c r="P62" s="168">
        <v>17140.86605671321</v>
      </c>
      <c r="Q62" s="168">
        <v>15049.800096178074</v>
      </c>
      <c r="R62" s="168">
        <v>2091.0659605351357</v>
      </c>
      <c r="S62" s="168"/>
      <c r="T62" s="168">
        <v>16283.11742492934</v>
      </c>
      <c r="U62" s="168">
        <v>11021.306683615188</v>
      </c>
      <c r="V62" s="168">
        <v>5261.8107413141515</v>
      </c>
      <c r="X62" s="168">
        <v>67259.33500956875</v>
      </c>
      <c r="Y62" s="168">
        <v>63723.77041905082</v>
      </c>
      <c r="Z62" s="168">
        <v>3535.5645905179263</v>
      </c>
    </row>
    <row r="63" spans="7:26" ht="12.75">
      <c r="G63" s="168" t="s">
        <v>21</v>
      </c>
      <c r="H63" s="168">
        <v>0</v>
      </c>
      <c r="I63" s="168">
        <v>1722.394394999997</v>
      </c>
      <c r="J63" s="168">
        <v>-1722.394394999997</v>
      </c>
      <c r="L63" s="168">
        <v>1443.3728039999978</v>
      </c>
      <c r="M63" s="168">
        <v>1118.712159</v>
      </c>
      <c r="N63" s="168">
        <v>324.6606449999979</v>
      </c>
      <c r="O63" s="168"/>
      <c r="P63" s="168">
        <v>1867.50255</v>
      </c>
      <c r="Q63" s="168">
        <v>303.81442999999945</v>
      </c>
      <c r="R63" s="168">
        <v>1563.6881200000005</v>
      </c>
      <c r="S63" s="168"/>
      <c r="T63" s="168">
        <v>3017.984816</v>
      </c>
      <c r="U63" s="168">
        <v>519.4944859999998</v>
      </c>
      <c r="V63" s="168">
        <v>2498.4903300000005</v>
      </c>
      <c r="X63" s="168">
        <v>6328.860169999998</v>
      </c>
      <c r="Y63" s="168">
        <v>3664.4154699999963</v>
      </c>
      <c r="Z63" s="168">
        <v>2664.444700000002</v>
      </c>
    </row>
    <row r="64" spans="7:26" ht="12.75">
      <c r="G64" s="168" t="s">
        <v>22</v>
      </c>
      <c r="H64" s="168">
        <v>1240.6369253999999</v>
      </c>
      <c r="I64" s="168">
        <v>1088.1218339999998</v>
      </c>
      <c r="J64" s="168">
        <v>152.51509140000007</v>
      </c>
      <c r="L64" s="168">
        <v>1059.9927632</v>
      </c>
      <c r="M64" s="168">
        <v>1112.1685691</v>
      </c>
      <c r="N64" s="168">
        <v>-52.175805900000114</v>
      </c>
      <c r="O64" s="168"/>
      <c r="P64" s="168">
        <v>1173.2976491499999</v>
      </c>
      <c r="Q64" s="168">
        <v>1057.3185508800002</v>
      </c>
      <c r="R64" s="168">
        <v>115.97909826999967</v>
      </c>
      <c r="S64" s="168"/>
      <c r="T64" s="168">
        <v>1060.381321</v>
      </c>
      <c r="U64" s="168">
        <v>776.304203</v>
      </c>
      <c r="V64" s="168">
        <v>284.07711800000004</v>
      </c>
      <c r="X64" s="168">
        <v>4534.30865875</v>
      </c>
      <c r="Y64" s="168">
        <v>4033.91315698</v>
      </c>
      <c r="Z64" s="168">
        <v>500.39550177</v>
      </c>
    </row>
    <row r="65" spans="7:26" ht="12.75">
      <c r="G65" s="156" t="s">
        <v>74</v>
      </c>
      <c r="H65" s="168">
        <v>15657.391302717742</v>
      </c>
      <c r="I65" s="168">
        <v>17414.167323635033</v>
      </c>
      <c r="J65" s="168">
        <v>-1756.7760209172902</v>
      </c>
      <c r="L65" s="168">
        <v>14433.957732608455</v>
      </c>
      <c r="M65" s="168">
        <v>15197.099358522533</v>
      </c>
      <c r="N65" s="168">
        <v>-763.1416259140788</v>
      </c>
      <c r="O65" s="168"/>
      <c r="P65" s="168">
        <v>14100.06585756321</v>
      </c>
      <c r="Q65" s="168">
        <v>13688.667115298074</v>
      </c>
      <c r="R65" s="168">
        <v>411.3987422651353</v>
      </c>
      <c r="S65" s="168"/>
      <c r="T65" s="168">
        <v>12204.751287929339</v>
      </c>
      <c r="U65" s="168">
        <v>9725.50799461519</v>
      </c>
      <c r="V65" s="168">
        <v>2479.24329331415</v>
      </c>
      <c r="X65" s="168">
        <v>56396.16618081875</v>
      </c>
      <c r="Y65" s="168">
        <v>56025.44179207083</v>
      </c>
      <c r="Z65" s="168">
        <v>370.7243887479199</v>
      </c>
    </row>
    <row r="66" spans="7:26" ht="12.75">
      <c r="G66" s="168" t="s">
        <v>24</v>
      </c>
      <c r="H66" s="168">
        <v>0</v>
      </c>
      <c r="I66" s="168">
        <v>0</v>
      </c>
      <c r="J66" s="168">
        <v>0</v>
      </c>
      <c r="L66" s="168">
        <v>0</v>
      </c>
      <c r="M66" s="168">
        <v>0</v>
      </c>
      <c r="N66" s="168">
        <v>0</v>
      </c>
      <c r="O66" s="168"/>
      <c r="P66" s="168">
        <v>0</v>
      </c>
      <c r="Q66" s="168">
        <v>0</v>
      </c>
      <c r="R66" s="168">
        <v>0</v>
      </c>
      <c r="S66" s="168"/>
      <c r="T66" s="168">
        <v>0</v>
      </c>
      <c r="U66" s="168">
        <v>0</v>
      </c>
      <c r="V66" s="168">
        <v>0</v>
      </c>
      <c r="X66" s="168">
        <v>0</v>
      </c>
      <c r="Y66" s="168">
        <v>0</v>
      </c>
      <c r="Z66" s="168">
        <v>0</v>
      </c>
    </row>
    <row r="67" spans="6:26" ht="12.75">
      <c r="F67" s="168" t="s">
        <v>8</v>
      </c>
      <c r="H67" s="168">
        <v>5117.10542793334</v>
      </c>
      <c r="I67" s="168">
        <v>2486.2632426068426</v>
      </c>
      <c r="J67" s="168">
        <v>2630.8421853264977</v>
      </c>
      <c r="L67" s="168">
        <v>8151.241867616477</v>
      </c>
      <c r="M67" s="168">
        <v>3604.323550607943</v>
      </c>
      <c r="N67" s="168">
        <v>4546.918317008534</v>
      </c>
      <c r="O67" s="168"/>
      <c r="P67" s="168">
        <v>8346.43326179181</v>
      </c>
      <c r="Q67" s="168">
        <v>4390.475768093793</v>
      </c>
      <c r="R67" s="168">
        <v>3955.957493698017</v>
      </c>
      <c r="S67" s="168"/>
      <c r="T67" s="168">
        <v>2637.7966580846473</v>
      </c>
      <c r="U67" s="168">
        <v>7379.350936597508</v>
      </c>
      <c r="V67" s="168">
        <v>-4741.55427851286</v>
      </c>
      <c r="X67" s="168">
        <v>24252.577215426278</v>
      </c>
      <c r="Y67" s="168">
        <v>17860.413497906084</v>
      </c>
      <c r="Z67" s="168">
        <v>6392.163717520194</v>
      </c>
    </row>
    <row r="68" spans="7:26" ht="12.75">
      <c r="G68" s="168" t="s">
        <v>21</v>
      </c>
      <c r="H68" s="168">
        <v>479.0874639388573</v>
      </c>
      <c r="I68" s="168">
        <v>415.573508032774</v>
      </c>
      <c r="J68" s="168">
        <v>63.51395590608331</v>
      </c>
      <c r="L68" s="168">
        <v>2821.9872914156745</v>
      </c>
      <c r="M68" s="168">
        <v>186.382</v>
      </c>
      <c r="N68" s="168">
        <v>2635.6052914156744</v>
      </c>
      <c r="O68" s="168"/>
      <c r="P68" s="168">
        <v>1219.4237215228807</v>
      </c>
      <c r="Q68" s="168">
        <v>581.6655319340484</v>
      </c>
      <c r="R68" s="168">
        <v>637.7581895888322</v>
      </c>
      <c r="S68" s="168"/>
      <c r="T68" s="168">
        <v>41.29397343948813</v>
      </c>
      <c r="U68" s="168">
        <v>4184.5802926145525</v>
      </c>
      <c r="V68" s="168">
        <v>-4143.286319175064</v>
      </c>
      <c r="X68" s="168">
        <v>4561.7924503169</v>
      </c>
      <c r="Y68" s="168">
        <v>5368.201332581375</v>
      </c>
      <c r="Z68" s="168">
        <v>-806.4088822644753</v>
      </c>
    </row>
    <row r="69" spans="7:26" ht="12.75">
      <c r="G69" s="168" t="s">
        <v>22</v>
      </c>
      <c r="H69" s="168">
        <v>4425.317963994483</v>
      </c>
      <c r="I69" s="168">
        <v>2058.389734574069</v>
      </c>
      <c r="J69" s="168">
        <v>2366.928229420414</v>
      </c>
      <c r="L69" s="168">
        <v>5307.454576200802</v>
      </c>
      <c r="M69" s="168">
        <v>3358.369743504083</v>
      </c>
      <c r="N69" s="168">
        <v>1949.0848326967189</v>
      </c>
      <c r="O69" s="168"/>
      <c r="P69" s="168">
        <v>7086.909540268931</v>
      </c>
      <c r="Q69" s="168">
        <v>3772.944345759657</v>
      </c>
      <c r="R69" s="168">
        <v>3313.9651945092737</v>
      </c>
      <c r="S69" s="168"/>
      <c r="T69" s="168">
        <v>2588.002684645159</v>
      </c>
      <c r="U69" s="168">
        <v>3143.970643982955</v>
      </c>
      <c r="V69" s="168">
        <v>-555.967959337796</v>
      </c>
      <c r="X69" s="168">
        <v>19407.684765109374</v>
      </c>
      <c r="Y69" s="168">
        <v>12333.674467820763</v>
      </c>
      <c r="Z69" s="168">
        <v>7074.010297288611</v>
      </c>
    </row>
    <row r="70" spans="7:26" ht="12.75">
      <c r="G70" s="156" t="s">
        <v>74</v>
      </c>
      <c r="H70" s="168">
        <v>206.2</v>
      </c>
      <c r="I70" s="168">
        <v>1.7</v>
      </c>
      <c r="J70" s="168">
        <v>204.5</v>
      </c>
      <c r="L70" s="168">
        <v>14.2</v>
      </c>
      <c r="M70" s="168">
        <v>49.77180710385962</v>
      </c>
      <c r="N70" s="168">
        <v>-35.571807103859626</v>
      </c>
      <c r="O70" s="168"/>
      <c r="P70" s="168">
        <v>32.8</v>
      </c>
      <c r="Q70" s="168">
        <v>25.465890400088345</v>
      </c>
      <c r="R70" s="168">
        <v>7.334109599911653</v>
      </c>
      <c r="S70" s="168"/>
      <c r="T70" s="168">
        <v>0</v>
      </c>
      <c r="U70" s="168">
        <v>50.8</v>
      </c>
      <c r="V70" s="168">
        <v>-50.8</v>
      </c>
      <c r="X70" s="168">
        <v>253.2</v>
      </c>
      <c r="Y70" s="168">
        <v>127.73769750394797</v>
      </c>
      <c r="Z70" s="168">
        <v>125.46230249605202</v>
      </c>
    </row>
    <row r="71" spans="7:26" ht="12.75">
      <c r="G71" s="168" t="s">
        <v>25</v>
      </c>
      <c r="H71" s="168">
        <v>6.5</v>
      </c>
      <c r="I71" s="168">
        <v>10.6</v>
      </c>
      <c r="J71" s="168">
        <v>-4.1</v>
      </c>
      <c r="L71" s="168">
        <v>7.6</v>
      </c>
      <c r="M71" s="168">
        <v>9.8</v>
      </c>
      <c r="N71" s="168">
        <v>-2.2</v>
      </c>
      <c r="O71" s="168"/>
      <c r="P71" s="168">
        <v>7.3</v>
      </c>
      <c r="Q71" s="168">
        <v>10.4</v>
      </c>
      <c r="R71" s="168">
        <v>-3.1</v>
      </c>
      <c r="S71" s="168"/>
      <c r="T71" s="168">
        <v>8.5</v>
      </c>
      <c r="U71" s="168">
        <v>0</v>
      </c>
      <c r="V71" s="168">
        <v>8.5</v>
      </c>
      <c r="X71" s="168">
        <v>29.9</v>
      </c>
      <c r="Y71" s="168">
        <v>30.8</v>
      </c>
      <c r="Z71" s="168">
        <v>-0.8999999999999986</v>
      </c>
    </row>
    <row r="72" spans="7:26" ht="12.75">
      <c r="G72" s="156" t="s">
        <v>646</v>
      </c>
      <c r="H72" s="168">
        <v>0</v>
      </c>
      <c r="I72" s="168">
        <v>0</v>
      </c>
      <c r="J72" s="168">
        <v>0</v>
      </c>
      <c r="L72" s="168">
        <v>0</v>
      </c>
      <c r="M72" s="168">
        <v>0</v>
      </c>
      <c r="N72" s="168">
        <v>0</v>
      </c>
      <c r="O72" s="168"/>
      <c r="P72" s="168">
        <v>0</v>
      </c>
      <c r="Q72" s="168">
        <v>0</v>
      </c>
      <c r="R72" s="168">
        <v>0</v>
      </c>
      <c r="S72" s="168"/>
      <c r="T72" s="168">
        <v>0</v>
      </c>
      <c r="U72" s="168">
        <v>0</v>
      </c>
      <c r="V72" s="168">
        <v>0</v>
      </c>
      <c r="X72" s="168">
        <v>0</v>
      </c>
      <c r="Y72" s="168">
        <v>0</v>
      </c>
      <c r="Z72" s="168">
        <v>0</v>
      </c>
    </row>
    <row r="73" spans="2:26" s="165" customFormat="1" ht="12.75">
      <c r="B73" s="166"/>
      <c r="C73" s="166"/>
      <c r="D73" s="166"/>
      <c r="E73" s="166" t="s">
        <v>500</v>
      </c>
      <c r="F73" s="166"/>
      <c r="G73" s="166"/>
      <c r="H73" s="166">
        <v>1650.6695714710809</v>
      </c>
      <c r="I73" s="166">
        <v>2000.0044900532716</v>
      </c>
      <c r="J73" s="166">
        <v>-349.33491858219077</v>
      </c>
      <c r="K73" s="166"/>
      <c r="L73" s="166">
        <v>21.081158890239294</v>
      </c>
      <c r="M73" s="166">
        <v>2440.4851989860017</v>
      </c>
      <c r="N73" s="166">
        <v>-2419.4040400957624</v>
      </c>
      <c r="O73" s="166"/>
      <c r="P73" s="166">
        <v>162.41818086954356</v>
      </c>
      <c r="Q73" s="166">
        <v>4777.578683968192</v>
      </c>
      <c r="R73" s="166">
        <v>-4615.160503098648</v>
      </c>
      <c r="S73" s="166"/>
      <c r="T73" s="166">
        <v>3164.599909736051</v>
      </c>
      <c r="U73" s="166">
        <v>2224.946284062027</v>
      </c>
      <c r="V73" s="166">
        <v>939.6536256740237</v>
      </c>
      <c r="W73" s="166"/>
      <c r="X73" s="166">
        <v>4998.768820966914</v>
      </c>
      <c r="Y73" s="166">
        <v>11443.014657069494</v>
      </c>
      <c r="Z73" s="166">
        <v>-6444.24583610258</v>
      </c>
    </row>
    <row r="74" spans="8:19" ht="12.75">
      <c r="H74" s="175"/>
      <c r="L74" s="168"/>
      <c r="M74" s="168"/>
      <c r="N74" s="168"/>
      <c r="O74" s="168"/>
      <c r="P74" s="168"/>
      <c r="Q74" s="168"/>
      <c r="R74" s="168"/>
      <c r="S74" s="168"/>
    </row>
    <row r="75" spans="2:26" s="188" customFormat="1" ht="12.75">
      <c r="B75" s="173" t="s">
        <v>27</v>
      </c>
      <c r="C75" s="173"/>
      <c r="D75" s="173"/>
      <c r="E75" s="173"/>
      <c r="F75" s="173"/>
      <c r="G75" s="173"/>
      <c r="H75" s="173"/>
      <c r="I75" s="173"/>
      <c r="J75" s="173">
        <v>-32.7763331160495</v>
      </c>
      <c r="K75" s="173"/>
      <c r="L75" s="173"/>
      <c r="M75" s="173"/>
      <c r="N75" s="173">
        <v>844.7376776652745</v>
      </c>
      <c r="O75" s="173"/>
      <c r="P75" s="173"/>
      <c r="Q75" s="173"/>
      <c r="R75" s="173">
        <v>253.01926877195365</v>
      </c>
      <c r="S75" s="173"/>
      <c r="T75" s="173"/>
      <c r="U75" s="173"/>
      <c r="V75" s="173">
        <v>562.9582167930566</v>
      </c>
      <c r="W75" s="173"/>
      <c r="X75" s="173"/>
      <c r="Y75" s="173"/>
      <c r="Z75" s="173">
        <v>1627.9388301142462</v>
      </c>
    </row>
    <row r="76" spans="8:19" ht="12.75">
      <c r="H76" s="175"/>
      <c r="L76" s="168"/>
      <c r="M76" s="168"/>
      <c r="N76" s="168"/>
      <c r="O76" s="168"/>
      <c r="P76" s="168"/>
      <c r="Q76" s="168"/>
      <c r="R76" s="168"/>
      <c r="S76" s="168"/>
    </row>
    <row r="77" spans="2:19" ht="12.75">
      <c r="B77" s="175" t="s">
        <v>441</v>
      </c>
      <c r="C77" s="175"/>
      <c r="D77" s="175"/>
      <c r="E77" s="175"/>
      <c r="F77" s="175"/>
      <c r="H77" s="175"/>
      <c r="L77" s="168"/>
      <c r="M77" s="168"/>
      <c r="N77" s="168"/>
      <c r="O77" s="168"/>
      <c r="P77" s="168"/>
      <c r="Q77" s="168"/>
      <c r="R77" s="168"/>
      <c r="S77" s="168"/>
    </row>
    <row r="78" spans="2:26" s="159" customFormat="1" ht="12.75">
      <c r="B78" s="168" t="s">
        <v>442</v>
      </c>
      <c r="C78" s="168"/>
      <c r="D78" s="168"/>
      <c r="E78" s="168"/>
      <c r="F78" s="168"/>
      <c r="G78" s="175"/>
      <c r="H78" s="175"/>
      <c r="I78" s="175"/>
      <c r="J78" s="175">
        <v>349.33491858219077</v>
      </c>
      <c r="K78" s="175"/>
      <c r="L78" s="175"/>
      <c r="M78" s="175"/>
      <c r="N78" s="175">
        <v>2419.4040400957624</v>
      </c>
      <c r="O78" s="175"/>
      <c r="P78" s="175"/>
      <c r="Q78" s="175"/>
      <c r="R78" s="175">
        <v>4615.160503098648</v>
      </c>
      <c r="S78" s="175"/>
      <c r="T78" s="175"/>
      <c r="U78" s="175"/>
      <c r="V78" s="175">
        <v>-939.6536256740237</v>
      </c>
      <c r="W78" s="175"/>
      <c r="X78" s="175"/>
      <c r="Y78" s="175"/>
      <c r="Z78" s="175">
        <v>6444.24583610258</v>
      </c>
    </row>
    <row r="79" spans="2:26" ht="12.75">
      <c r="B79" s="168" t="s">
        <v>671</v>
      </c>
      <c r="H79" s="175">
        <v>68330.72550413197</v>
      </c>
      <c r="I79" s="168">
        <v>69561.2714990319</v>
      </c>
      <c r="J79" s="175">
        <v>-1230.5459948999196</v>
      </c>
      <c r="L79" s="175">
        <v>70993.2916106985</v>
      </c>
      <c r="M79" s="168">
        <v>70003.42576825237</v>
      </c>
      <c r="N79" s="175">
        <v>989.8658424461319</v>
      </c>
      <c r="O79" s="175"/>
      <c r="P79" s="175">
        <v>73236.2871074116</v>
      </c>
      <c r="Q79" s="168">
        <v>66264.90065567335</v>
      </c>
      <c r="R79" s="175">
        <v>6971.386451738246</v>
      </c>
      <c r="S79" s="175"/>
      <c r="T79" s="175">
        <v>62681.69667630331</v>
      </c>
      <c r="U79" s="168">
        <v>62083.0718538895</v>
      </c>
      <c r="V79" s="175">
        <v>598.6248224138108</v>
      </c>
      <c r="X79" s="175">
        <v>275242.0008985454</v>
      </c>
      <c r="Y79" s="168">
        <v>267912.6697768471</v>
      </c>
      <c r="Z79" s="175">
        <v>7329.331121698255</v>
      </c>
    </row>
    <row r="80" spans="8:19" ht="12.75">
      <c r="H80" s="175"/>
      <c r="L80" s="168"/>
      <c r="M80" s="168"/>
      <c r="N80" s="168"/>
      <c r="O80" s="168"/>
      <c r="P80" s="168"/>
      <c r="Q80" s="168"/>
      <c r="R80" s="168"/>
      <c r="S80" s="168"/>
    </row>
    <row r="81" spans="8:26" ht="12.75">
      <c r="H81" s="194" t="s">
        <v>392</v>
      </c>
      <c r="I81" s="194" t="s">
        <v>393</v>
      </c>
      <c r="J81" s="194" t="s">
        <v>159</v>
      </c>
      <c r="L81" s="194" t="s">
        <v>392</v>
      </c>
      <c r="M81" s="194" t="s">
        <v>393</v>
      </c>
      <c r="N81" s="194" t="s">
        <v>159</v>
      </c>
      <c r="O81" s="168"/>
      <c r="P81" s="194" t="s">
        <v>392</v>
      </c>
      <c r="Q81" s="194" t="s">
        <v>393</v>
      </c>
      <c r="R81" s="194" t="s">
        <v>159</v>
      </c>
      <c r="S81" s="168"/>
      <c r="T81" s="194" t="s">
        <v>392</v>
      </c>
      <c r="U81" s="194" t="s">
        <v>393</v>
      </c>
      <c r="V81" s="194" t="s">
        <v>159</v>
      </c>
      <c r="X81" s="194" t="s">
        <v>392</v>
      </c>
      <c r="Y81" s="194" t="s">
        <v>393</v>
      </c>
      <c r="Z81" s="194" t="s">
        <v>159</v>
      </c>
    </row>
    <row r="82" spans="2:26" ht="12.75">
      <c r="B82" s="189" t="s">
        <v>108</v>
      </c>
      <c r="H82" s="168">
        <v>16491.87855749215</v>
      </c>
      <c r="I82" s="168">
        <v>19928.45616244287</v>
      </c>
      <c r="J82" s="168">
        <v>-3436.577604950722</v>
      </c>
      <c r="L82" s="168">
        <v>16493.616693313565</v>
      </c>
      <c r="M82" s="168">
        <v>17018.64455663034</v>
      </c>
      <c r="N82" s="168">
        <v>-525.0278633167763</v>
      </c>
      <c r="O82" s="168"/>
      <c r="P82" s="168">
        <v>16778.37826677203</v>
      </c>
      <c r="Q82" s="168">
        <v>14588.380844771873</v>
      </c>
      <c r="R82" s="168">
        <v>2189.997422000157</v>
      </c>
      <c r="S82" s="168"/>
      <c r="T82" s="168">
        <v>15902.345783984369</v>
      </c>
      <c r="U82" s="168">
        <v>10693.19926301858</v>
      </c>
      <c r="V82" s="168">
        <v>5209.146520965789</v>
      </c>
      <c r="X82" s="168">
        <v>65666.21930156212</v>
      </c>
      <c r="Y82" s="168">
        <v>62228.68082686366</v>
      </c>
      <c r="Z82" s="168">
        <v>3437.5384746984564</v>
      </c>
    </row>
    <row r="83" spans="4:26" ht="12.75">
      <c r="D83" s="168" t="s">
        <v>21</v>
      </c>
      <c r="H83" s="168">
        <v>0</v>
      </c>
      <c r="I83" s="168">
        <v>1722.3943949999968</v>
      </c>
      <c r="J83" s="168">
        <v>-1722.3943949999968</v>
      </c>
      <c r="L83" s="168">
        <v>1443.3728039999978</v>
      </c>
      <c r="M83" s="168">
        <v>1118.712159</v>
      </c>
      <c r="N83" s="168">
        <v>324.6606449999979</v>
      </c>
      <c r="O83" s="168"/>
      <c r="P83" s="168">
        <v>1867.50255</v>
      </c>
      <c r="Q83" s="168">
        <v>303.81442999999945</v>
      </c>
      <c r="R83" s="168">
        <v>1563.6881200000005</v>
      </c>
      <c r="S83" s="168"/>
      <c r="T83" s="168">
        <v>3017.984816</v>
      </c>
      <c r="U83" s="168">
        <v>519.4944859999998</v>
      </c>
      <c r="V83" s="168">
        <v>2498.4903300000005</v>
      </c>
      <c r="X83" s="168">
        <v>6328.860169999998</v>
      </c>
      <c r="Y83" s="168">
        <v>3664.4154699999963</v>
      </c>
      <c r="Z83" s="168">
        <v>2664.444700000002</v>
      </c>
    </row>
    <row r="84" spans="4:26" ht="12.75">
      <c r="D84" s="168" t="s">
        <v>22</v>
      </c>
      <c r="H84" s="168">
        <v>834.4872547744056</v>
      </c>
      <c r="I84" s="168">
        <v>791.8944438078413</v>
      </c>
      <c r="J84" s="168">
        <v>42.59281096656434</v>
      </c>
      <c r="L84" s="168">
        <v>616.286156705113</v>
      </c>
      <c r="M84" s="168">
        <v>702.8330391078067</v>
      </c>
      <c r="N84" s="168">
        <v>-86.54688240269377</v>
      </c>
      <c r="O84" s="168"/>
      <c r="P84" s="168">
        <v>810.8098592088205</v>
      </c>
      <c r="Q84" s="168">
        <v>595.8992994738005</v>
      </c>
      <c r="R84" s="168">
        <v>214.91055973502</v>
      </c>
      <c r="S84" s="168"/>
      <c r="T84" s="168">
        <v>679.6096800550315</v>
      </c>
      <c r="U84" s="168">
        <v>448.1967824033904</v>
      </c>
      <c r="V84" s="168">
        <v>231.41289765164112</v>
      </c>
      <c r="X84" s="168">
        <v>2941.1929507433706</v>
      </c>
      <c r="Y84" s="168">
        <v>2538.823564792839</v>
      </c>
      <c r="Z84" s="168">
        <v>402.3693859505315</v>
      </c>
    </row>
    <row r="85" spans="4:26" ht="12.75">
      <c r="D85" s="168" t="s">
        <v>74</v>
      </c>
      <c r="H85" s="168">
        <v>15657.391302717744</v>
      </c>
      <c r="I85" s="168">
        <v>17414.167323635033</v>
      </c>
      <c r="J85" s="168">
        <v>-1756.7760209172884</v>
      </c>
      <c r="L85" s="168">
        <v>14433.957732608453</v>
      </c>
      <c r="M85" s="168">
        <v>15197.099358522533</v>
      </c>
      <c r="N85" s="168">
        <v>-763.1416259140806</v>
      </c>
      <c r="O85" s="168"/>
      <c r="P85" s="168">
        <v>14100.06585756321</v>
      </c>
      <c r="Q85" s="168">
        <v>13688.667115298073</v>
      </c>
      <c r="R85" s="168">
        <v>411.3987422651371</v>
      </c>
      <c r="S85" s="168"/>
      <c r="T85" s="168">
        <v>12204.751287929337</v>
      </c>
      <c r="U85" s="168">
        <v>9725.50799461519</v>
      </c>
      <c r="V85" s="168">
        <v>2479.243293314148</v>
      </c>
      <c r="X85" s="168">
        <v>56396.16618081874</v>
      </c>
      <c r="Y85" s="168">
        <v>56025.44179207083</v>
      </c>
      <c r="Z85" s="168">
        <v>370.7243887479126</v>
      </c>
    </row>
    <row r="86" spans="4:26" ht="12.75">
      <c r="D86" s="168" t="s">
        <v>24</v>
      </c>
      <c r="H86" s="168">
        <v>0</v>
      </c>
      <c r="I86" s="168">
        <v>0</v>
      </c>
      <c r="J86" s="168">
        <v>0</v>
      </c>
      <c r="L86" s="168">
        <v>0</v>
      </c>
      <c r="M86" s="168">
        <v>0</v>
      </c>
      <c r="N86" s="168">
        <v>0</v>
      </c>
      <c r="O86" s="168"/>
      <c r="P86" s="168">
        <v>0</v>
      </c>
      <c r="Q86" s="168">
        <v>0</v>
      </c>
      <c r="R86" s="168">
        <v>0</v>
      </c>
      <c r="S86" s="168"/>
      <c r="T86" s="168">
        <v>0</v>
      </c>
      <c r="U86" s="168">
        <v>0</v>
      </c>
      <c r="V86" s="168">
        <v>0</v>
      </c>
      <c r="X86" s="168">
        <v>0</v>
      </c>
      <c r="Y86" s="168">
        <v>0</v>
      </c>
      <c r="Z86" s="168">
        <v>0</v>
      </c>
    </row>
    <row r="87" spans="3:26" ht="12.75">
      <c r="C87" s="168" t="s">
        <v>110</v>
      </c>
      <c r="H87" s="168">
        <v>1364.8674662688577</v>
      </c>
      <c r="I87" s="168">
        <v>306.16420251824405</v>
      </c>
      <c r="J87" s="168">
        <v>1058.7032637506136</v>
      </c>
      <c r="L87" s="168">
        <v>3708.0504125356742</v>
      </c>
      <c r="M87" s="168">
        <v>162.8966867000001</v>
      </c>
      <c r="N87" s="168">
        <v>3545.1537258356743</v>
      </c>
      <c r="O87" s="168"/>
      <c r="P87" s="168">
        <v>2788.305140972881</v>
      </c>
      <c r="Q87" s="168">
        <v>883.3056129854539</v>
      </c>
      <c r="R87" s="168">
        <v>1904.999527987427</v>
      </c>
      <c r="S87" s="168"/>
      <c r="T87" s="168">
        <v>783.6075329594884</v>
      </c>
      <c r="U87" s="168">
        <v>4390.358757514553</v>
      </c>
      <c r="V87" s="168">
        <v>-3606.7512245550647</v>
      </c>
      <c r="X87" s="168">
        <v>8644.830552736901</v>
      </c>
      <c r="Y87" s="168">
        <v>5742.7252597182505</v>
      </c>
      <c r="Z87" s="168">
        <v>2902.1052930186506</v>
      </c>
    </row>
    <row r="88" spans="4:26" ht="12.75">
      <c r="D88" s="168" t="s">
        <v>21</v>
      </c>
      <c r="H88" s="168">
        <v>438.3420159388573</v>
      </c>
      <c r="I88" s="168">
        <v>238.52720251824402</v>
      </c>
      <c r="J88" s="168">
        <v>199.81481342061326</v>
      </c>
      <c r="L88" s="168">
        <v>2799.8026864156745</v>
      </c>
      <c r="M88" s="168">
        <v>0</v>
      </c>
      <c r="N88" s="168">
        <v>2799.8026864156745</v>
      </c>
      <c r="O88" s="168"/>
      <c r="P88" s="168">
        <v>1219.1802655228807</v>
      </c>
      <c r="Q88" s="168">
        <v>383.2305919854539</v>
      </c>
      <c r="R88" s="168">
        <v>835.9496735374269</v>
      </c>
      <c r="S88" s="168"/>
      <c r="T88" s="168">
        <v>41.08705443948813</v>
      </c>
      <c r="U88" s="168">
        <v>4015.3842926145526</v>
      </c>
      <c r="V88" s="168">
        <v>-3974.2972381750646</v>
      </c>
      <c r="X88" s="168">
        <v>4498.412022316901</v>
      </c>
      <c r="Y88" s="168">
        <v>4637.142087118251</v>
      </c>
      <c r="Z88" s="168">
        <v>-138.73006480134973</v>
      </c>
    </row>
    <row r="89" spans="4:26" ht="12.75">
      <c r="D89" s="168" t="s">
        <v>22</v>
      </c>
      <c r="H89" s="168">
        <v>713.8254503300003</v>
      </c>
      <c r="I89" s="168">
        <v>57.037000000000006</v>
      </c>
      <c r="J89" s="168">
        <v>656.7884503300003</v>
      </c>
      <c r="L89" s="168">
        <v>886.44772612</v>
      </c>
      <c r="M89" s="168">
        <v>105.39668670000009</v>
      </c>
      <c r="N89" s="168">
        <v>781.0510394199998</v>
      </c>
      <c r="O89" s="168"/>
      <c r="P89" s="168">
        <v>1529.0248754499999</v>
      </c>
      <c r="Q89" s="168">
        <v>466.67502099999996</v>
      </c>
      <c r="R89" s="168">
        <v>1062.3498544499998</v>
      </c>
      <c r="S89" s="168"/>
      <c r="T89" s="168">
        <v>734.0204785200002</v>
      </c>
      <c r="U89" s="168">
        <v>327.67446490000026</v>
      </c>
      <c r="V89" s="168">
        <v>406.34601361999995</v>
      </c>
      <c r="X89" s="168">
        <v>3863.3185304200006</v>
      </c>
      <c r="Y89" s="168">
        <v>956.7831726000004</v>
      </c>
      <c r="Z89" s="168">
        <v>2906.53535782</v>
      </c>
    </row>
    <row r="90" spans="4:26" ht="12.75">
      <c r="D90" s="168" t="s">
        <v>74</v>
      </c>
      <c r="H90" s="168">
        <v>206.2</v>
      </c>
      <c r="I90" s="168">
        <v>0</v>
      </c>
      <c r="J90" s="168">
        <v>206.2</v>
      </c>
      <c r="L90" s="168">
        <v>14.2</v>
      </c>
      <c r="M90" s="168">
        <v>47.7</v>
      </c>
      <c r="N90" s="168">
        <v>-33.5</v>
      </c>
      <c r="O90" s="168"/>
      <c r="P90" s="168">
        <v>32.8</v>
      </c>
      <c r="Q90" s="168">
        <v>23</v>
      </c>
      <c r="R90" s="168">
        <v>9.8</v>
      </c>
      <c r="S90" s="168"/>
      <c r="T90" s="168">
        <v>0</v>
      </c>
      <c r="U90" s="168">
        <v>47.3</v>
      </c>
      <c r="V90" s="168">
        <v>-47.3</v>
      </c>
      <c r="X90" s="168">
        <v>253.2</v>
      </c>
      <c r="Y90" s="168">
        <v>118</v>
      </c>
      <c r="Z90" s="168">
        <v>135.2</v>
      </c>
    </row>
    <row r="91" spans="4:26" ht="12.75">
      <c r="D91" s="168" t="s">
        <v>25</v>
      </c>
      <c r="H91" s="168">
        <v>6.5</v>
      </c>
      <c r="I91" s="168">
        <v>10.6</v>
      </c>
      <c r="J91" s="168">
        <v>-4.1</v>
      </c>
      <c r="L91" s="168">
        <v>7.6</v>
      </c>
      <c r="M91" s="168">
        <v>9.8</v>
      </c>
      <c r="N91" s="168">
        <v>-2.2</v>
      </c>
      <c r="O91" s="168"/>
      <c r="P91" s="168">
        <v>7.3</v>
      </c>
      <c r="Q91" s="168">
        <v>10.4</v>
      </c>
      <c r="R91" s="168">
        <v>-3.1</v>
      </c>
      <c r="S91" s="168"/>
      <c r="T91" s="168">
        <v>8.5</v>
      </c>
      <c r="U91" s="168">
        <v>0</v>
      </c>
      <c r="V91" s="168">
        <v>8.5</v>
      </c>
      <c r="X91" s="168">
        <v>29.9</v>
      </c>
      <c r="Y91" s="168">
        <v>30.8</v>
      </c>
      <c r="Z91" s="168">
        <v>-0.8999999999999986</v>
      </c>
    </row>
    <row r="93" ht="12.75">
      <c r="F93" s="190" t="s">
        <v>316</v>
      </c>
    </row>
    <row r="94" spans="5:7" ht="12.75">
      <c r="E94" s="190"/>
      <c r="G94" s="190"/>
    </row>
    <row r="95" spans="6:26" ht="12.75">
      <c r="F95" s="190" t="s">
        <v>308</v>
      </c>
      <c r="J95" s="190"/>
      <c r="N95" s="190"/>
      <c r="V95" s="190"/>
      <c r="Z95" s="190"/>
    </row>
    <row r="96" spans="6:26" ht="12.75">
      <c r="F96" s="190"/>
      <c r="G96" s="190" t="s">
        <v>310</v>
      </c>
      <c r="J96" s="190"/>
      <c r="N96" s="190"/>
      <c r="V96" s="190"/>
      <c r="Z96" s="190"/>
    </row>
    <row r="97" spans="6:26" ht="12.75">
      <c r="F97" s="190"/>
      <c r="G97" s="190" t="s">
        <v>311</v>
      </c>
      <c r="J97" s="190"/>
      <c r="N97" s="190"/>
      <c r="V97" s="190"/>
      <c r="Z97" s="190"/>
    </row>
    <row r="98" spans="6:26" ht="12.75">
      <c r="F98" s="190"/>
      <c r="G98" s="190" t="s">
        <v>312</v>
      </c>
      <c r="J98" s="190"/>
      <c r="N98" s="190"/>
      <c r="V98" s="190"/>
      <c r="Z98" s="190"/>
    </row>
    <row r="99" spans="6:26" ht="12.75">
      <c r="F99" s="190"/>
      <c r="G99" s="190" t="s">
        <v>313</v>
      </c>
      <c r="J99" s="190"/>
      <c r="N99" s="190"/>
      <c r="V99" s="190"/>
      <c r="Z99" s="190"/>
    </row>
    <row r="100" spans="6:26" ht="12.75">
      <c r="F100" s="190" t="s">
        <v>309</v>
      </c>
      <c r="J100" s="190"/>
      <c r="N100" s="190"/>
      <c r="V100" s="190"/>
      <c r="Z100" s="190"/>
    </row>
    <row r="101" ht="12.75">
      <c r="G101" s="190" t="s">
        <v>77</v>
      </c>
    </row>
    <row r="102" ht="12.75">
      <c r="G102" s="190" t="s">
        <v>314</v>
      </c>
    </row>
    <row r="103" ht="12.75">
      <c r="G103" s="190" t="s">
        <v>315</v>
      </c>
    </row>
    <row r="104" ht="12.75">
      <c r="G104" s="190" t="s">
        <v>227</v>
      </c>
    </row>
  </sheetData>
  <mergeCells count="6">
    <mergeCell ref="H6:J6"/>
    <mergeCell ref="H5:Z5"/>
    <mergeCell ref="L6:N6"/>
    <mergeCell ref="X6:Z6"/>
    <mergeCell ref="T6:V6"/>
    <mergeCell ref="P6:R6"/>
  </mergeCells>
  <printOptions horizontalCentered="1" verticalCentered="1"/>
  <pageMargins left="0.17" right="0.16" top="1" bottom="1" header="0" footer="0"/>
  <pageSetup fitToHeight="0" fitToWidth="0" horizontalDpi="300" verticalDpi="300" orientation="landscape" scale="51" r:id="rId1"/>
  <rowBreaks count="1" manualBreakCount="1">
    <brk id="75" min="1" max="27" man="1"/>
  </rowBreaks>
</worksheet>
</file>

<file path=xl/worksheets/sheet4.xml><?xml version="1.0" encoding="utf-8"?>
<worksheet xmlns="http://schemas.openxmlformats.org/spreadsheetml/2006/main" xmlns:r="http://schemas.openxmlformats.org/officeDocument/2006/relationships">
  <dimension ref="A1:M86"/>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56.57421875" style="39" customWidth="1"/>
    <col min="9" max="13" width="11.7109375" style="39" customWidth="1"/>
    <col min="14" max="16384" width="11.421875" style="39" customWidth="1"/>
  </cols>
  <sheetData>
    <row r="1" spans="1:13" s="37" customFormat="1" ht="12.75">
      <c r="A1" s="118"/>
      <c r="B1" s="156" t="s">
        <v>701</v>
      </c>
      <c r="C1" s="118"/>
      <c r="D1" s="118"/>
      <c r="E1" s="118"/>
      <c r="F1" s="118"/>
      <c r="G1" s="118"/>
      <c r="H1" s="118"/>
      <c r="I1" s="118"/>
      <c r="J1" s="118"/>
      <c r="K1" s="118"/>
      <c r="L1" s="118"/>
      <c r="M1" s="118"/>
    </row>
    <row r="2" spans="1:13" s="37" customFormat="1" ht="13.5" customHeight="1">
      <c r="A2" s="207"/>
      <c r="B2" s="207" t="s">
        <v>702</v>
      </c>
      <c r="D2" s="118"/>
      <c r="E2" s="118"/>
      <c r="F2" s="118"/>
      <c r="G2" s="118"/>
      <c r="H2" s="118"/>
      <c r="I2" s="118"/>
      <c r="J2" s="118"/>
      <c r="K2" s="118"/>
      <c r="L2" s="118"/>
      <c r="M2" s="118"/>
    </row>
    <row r="3" spans="1:13" s="37" customFormat="1" ht="13.5" customHeight="1">
      <c r="A3" s="208"/>
      <c r="B3" s="208" t="s">
        <v>0</v>
      </c>
      <c r="F3" s="38"/>
      <c r="G3" s="38"/>
      <c r="H3" s="38"/>
      <c r="I3" s="38"/>
      <c r="J3" s="38"/>
      <c r="K3" s="38"/>
      <c r="L3" s="38"/>
      <c r="M3" s="38"/>
    </row>
    <row r="5" spans="1:13" ht="12.75" customHeight="1">
      <c r="A5" s="195"/>
      <c r="B5" s="195"/>
      <c r="C5" s="195"/>
      <c r="D5" s="195"/>
      <c r="E5" s="195"/>
      <c r="F5" s="195"/>
      <c r="G5" s="195"/>
      <c r="H5" s="195"/>
      <c r="I5" s="195"/>
      <c r="J5" s="195"/>
      <c r="K5" s="195"/>
      <c r="L5" s="195"/>
      <c r="M5" s="195"/>
    </row>
    <row r="6" spans="1:13" ht="12.75">
      <c r="A6" s="41"/>
      <c r="B6" s="41"/>
      <c r="C6" s="41" t="s">
        <v>192</v>
      </c>
      <c r="D6" s="41"/>
      <c r="E6" s="41"/>
      <c r="F6" s="41"/>
      <c r="G6" s="41"/>
      <c r="H6" s="41"/>
      <c r="I6" s="196"/>
      <c r="J6" s="196" t="s">
        <v>501</v>
      </c>
      <c r="K6" s="196"/>
      <c r="L6" s="196"/>
      <c r="M6" s="197" t="s">
        <v>502</v>
      </c>
    </row>
    <row r="7" spans="1:13" ht="13.5" thickBot="1">
      <c r="A7" s="43"/>
      <c r="B7" s="43"/>
      <c r="C7" s="43"/>
      <c r="D7" s="43"/>
      <c r="E7" s="43"/>
      <c r="F7" s="43"/>
      <c r="G7" s="43"/>
      <c r="H7" s="44"/>
      <c r="I7" s="198" t="s">
        <v>503</v>
      </c>
      <c r="J7" s="44" t="s">
        <v>504</v>
      </c>
      <c r="K7" s="44" t="s">
        <v>505</v>
      </c>
      <c r="L7" s="44" t="s">
        <v>406</v>
      </c>
      <c r="M7" s="199"/>
    </row>
    <row r="8" ht="12.75">
      <c r="K8" s="45"/>
    </row>
    <row r="9" spans="2:13" ht="12.75">
      <c r="B9" s="37" t="s">
        <v>506</v>
      </c>
      <c r="I9" s="200">
        <v>19013.768669540517</v>
      </c>
      <c r="J9" s="200">
        <v>18217.11012798428</v>
      </c>
      <c r="K9" s="200">
        <v>16027.016620091437</v>
      </c>
      <c r="L9" s="200">
        <v>11850.997988873825</v>
      </c>
      <c r="M9" s="200">
        <v>65108.89340649006</v>
      </c>
    </row>
    <row r="10" spans="9:13" ht="12.75">
      <c r="I10" s="45"/>
      <c r="J10" s="45"/>
      <c r="K10" s="45"/>
      <c r="L10" s="45"/>
      <c r="M10" s="45"/>
    </row>
    <row r="11" spans="3:13" ht="12.75">
      <c r="C11" s="39" t="s">
        <v>507</v>
      </c>
      <c r="I11" s="45">
        <v>18612.8979126512</v>
      </c>
      <c r="J11" s="45">
        <v>17755.778962807</v>
      </c>
      <c r="K11" s="45">
        <v>15534.26878812</v>
      </c>
      <c r="L11" s="45">
        <v>11384.845982849998</v>
      </c>
      <c r="M11" s="45">
        <v>63287.791646428195</v>
      </c>
    </row>
    <row r="13" spans="4:13" s="37" customFormat="1" ht="12.75">
      <c r="D13" s="48" t="s">
        <v>423</v>
      </c>
      <c r="E13" s="48" t="s">
        <v>672</v>
      </c>
      <c r="F13" s="48"/>
      <c r="G13" s="48"/>
      <c r="I13" s="200">
        <v>12327.658033436655</v>
      </c>
      <c r="J13" s="200">
        <v>11021.139211529162</v>
      </c>
      <c r="K13" s="200">
        <v>9036.41912322743</v>
      </c>
      <c r="L13" s="200">
        <v>5800.301388472198</v>
      </c>
      <c r="M13" s="200">
        <v>38185.517756665446</v>
      </c>
    </row>
    <row r="14" spans="6:13" ht="12.75">
      <c r="F14" s="41" t="s">
        <v>30</v>
      </c>
      <c r="G14" s="41"/>
      <c r="I14" s="201">
        <v>10972.98216155</v>
      </c>
      <c r="J14" s="201">
        <v>9576.215357899997</v>
      </c>
      <c r="K14" s="201">
        <v>7604.960677079998</v>
      </c>
      <c r="L14" s="201">
        <v>4739.385026829999</v>
      </c>
      <c r="M14" s="45">
        <v>32893.54322335999</v>
      </c>
    </row>
    <row r="15" spans="6:13" ht="12.75">
      <c r="F15" s="41" t="s">
        <v>31</v>
      </c>
      <c r="G15" s="41"/>
      <c r="I15" s="201">
        <v>103.67899789</v>
      </c>
      <c r="J15" s="201">
        <v>159.02645453</v>
      </c>
      <c r="K15" s="201">
        <v>169.05748168000002</v>
      </c>
      <c r="L15" s="201">
        <v>162.13481485000003</v>
      </c>
      <c r="M15" s="45">
        <v>593.89774895</v>
      </c>
    </row>
    <row r="16" spans="6:13" ht="12.75">
      <c r="F16" s="41" t="s">
        <v>675</v>
      </c>
      <c r="G16" s="41"/>
      <c r="I16" s="201">
        <v>108.37368424000002</v>
      </c>
      <c r="J16" s="201">
        <v>145.44620632000002</v>
      </c>
      <c r="K16" s="201">
        <v>149.12676845000001</v>
      </c>
      <c r="L16" s="201">
        <v>148.88800406000004</v>
      </c>
      <c r="M16" s="45">
        <v>551.8346630700001</v>
      </c>
    </row>
    <row r="17" spans="6:13" ht="12.75">
      <c r="F17" s="41" t="s">
        <v>676</v>
      </c>
      <c r="G17" s="41"/>
      <c r="I17" s="201">
        <v>109.76393876260003</v>
      </c>
      <c r="J17" s="201">
        <v>95.23670286000004</v>
      </c>
      <c r="K17" s="201">
        <v>76.32116022000001</v>
      </c>
      <c r="L17" s="201">
        <v>53.46292223000002</v>
      </c>
      <c r="M17" s="45">
        <v>334.7847240726001</v>
      </c>
    </row>
    <row r="18" spans="6:13" ht="12.75">
      <c r="F18" s="41" t="s">
        <v>677</v>
      </c>
      <c r="G18" s="41"/>
      <c r="I18" s="201">
        <v>889.0169430200001</v>
      </c>
      <c r="J18" s="201">
        <v>924.3275435099999</v>
      </c>
      <c r="K18" s="201">
        <v>889.96475304</v>
      </c>
      <c r="L18" s="201">
        <v>557.00781048</v>
      </c>
      <c r="M18" s="45">
        <v>3260.31705005</v>
      </c>
    </row>
    <row r="19" spans="6:13" ht="12.75">
      <c r="F19" s="41" t="s">
        <v>678</v>
      </c>
      <c r="G19" s="41"/>
      <c r="I19" s="201">
        <v>61.75507946000001</v>
      </c>
      <c r="J19" s="201">
        <v>53.10634776000002</v>
      </c>
      <c r="K19" s="201">
        <v>44.191932830000006</v>
      </c>
      <c r="L19" s="201">
        <v>60.486867550000014</v>
      </c>
      <c r="M19" s="45">
        <v>219.54022760000004</v>
      </c>
    </row>
    <row r="20" spans="6:13" ht="12.75">
      <c r="F20" s="41" t="s">
        <v>446</v>
      </c>
      <c r="G20" s="41"/>
      <c r="I20" s="201">
        <v>12.70207532</v>
      </c>
      <c r="J20" s="201">
        <v>7.83501594</v>
      </c>
      <c r="K20" s="201">
        <v>15.970829259999999</v>
      </c>
      <c r="L20" s="201">
        <v>32.9271511</v>
      </c>
      <c r="M20" s="45">
        <v>69.43507162</v>
      </c>
    </row>
    <row r="21" spans="6:13" ht="12.75">
      <c r="F21" s="41" t="s">
        <v>679</v>
      </c>
      <c r="G21" s="41"/>
      <c r="I21" s="201">
        <v>69.38515319405572</v>
      </c>
      <c r="J21" s="201">
        <v>59.94558270916409</v>
      </c>
      <c r="K21" s="201">
        <v>86.82552066743035</v>
      </c>
      <c r="L21" s="201">
        <v>46.00879137219814</v>
      </c>
      <c r="M21" s="45">
        <v>262.1650479428483</v>
      </c>
    </row>
    <row r="22" spans="4:5" ht="12.75">
      <c r="D22" s="41"/>
      <c r="E22" s="41"/>
    </row>
    <row r="23" spans="4:13" s="37" customFormat="1" ht="12.75">
      <c r="D23" s="48" t="s">
        <v>427</v>
      </c>
      <c r="E23" s="48" t="s">
        <v>673</v>
      </c>
      <c r="F23" s="48"/>
      <c r="G23" s="48"/>
      <c r="I23" s="200">
        <v>1396.9685123796</v>
      </c>
      <c r="J23" s="200">
        <v>1459.8524998870005</v>
      </c>
      <c r="K23" s="200">
        <v>594.0602986200001</v>
      </c>
      <c r="L23" s="200">
        <v>495.2214690499997</v>
      </c>
      <c r="M23" s="200">
        <v>3946.1027799366</v>
      </c>
    </row>
    <row r="24" spans="5:13" ht="12.75">
      <c r="E24" s="41" t="s">
        <v>680</v>
      </c>
      <c r="F24" s="41"/>
      <c r="G24" s="41"/>
      <c r="I24" s="201">
        <v>1246.8487251196</v>
      </c>
      <c r="J24" s="201">
        <v>1216.4816838970003</v>
      </c>
      <c r="K24" s="201">
        <v>513.5704331700001</v>
      </c>
      <c r="L24" s="201">
        <v>412.3981235899997</v>
      </c>
      <c r="M24" s="45">
        <v>3389.2989657765997</v>
      </c>
    </row>
    <row r="25" spans="5:13" ht="12.75">
      <c r="E25" s="41"/>
      <c r="F25" s="41"/>
      <c r="G25" s="41"/>
      <c r="H25" s="41" t="s">
        <v>32</v>
      </c>
      <c r="I25" s="201">
        <v>658</v>
      </c>
      <c r="J25" s="201">
        <v>520.2569613220005</v>
      </c>
      <c r="K25" s="201">
        <v>27.140271000000016</v>
      </c>
      <c r="L25" s="201">
        <v>66.40837100000002</v>
      </c>
      <c r="M25" s="45">
        <v>1271.8056033220005</v>
      </c>
    </row>
    <row r="26" spans="5:13" ht="12.75">
      <c r="E26" s="41" t="s">
        <v>681</v>
      </c>
      <c r="F26" s="41"/>
      <c r="G26" s="41"/>
      <c r="I26" s="201">
        <v>131.3</v>
      </c>
      <c r="J26" s="201">
        <v>224.1449854800001</v>
      </c>
      <c r="K26" s="201">
        <v>65.0975753</v>
      </c>
      <c r="L26" s="201">
        <v>61.77436813</v>
      </c>
      <c r="M26" s="45">
        <v>482.3169289100001</v>
      </c>
    </row>
    <row r="27" spans="8:13" ht="12.75">
      <c r="H27" s="41" t="s">
        <v>682</v>
      </c>
      <c r="I27" s="201">
        <v>62.40024167000002</v>
      </c>
      <c r="J27" s="201">
        <v>109.51879819000007</v>
      </c>
      <c r="K27" s="201">
        <v>1.7127284700000007</v>
      </c>
      <c r="L27" s="201">
        <v>2.5091551700000014</v>
      </c>
      <c r="M27" s="45">
        <v>176.1409235000001</v>
      </c>
    </row>
    <row r="28" spans="8:13" ht="12.75">
      <c r="H28" s="41" t="s">
        <v>683</v>
      </c>
      <c r="I28" s="201">
        <v>10.690449430000001</v>
      </c>
      <c r="J28" s="201">
        <v>30.93723877</v>
      </c>
      <c r="K28" s="201">
        <v>14.692996750000004</v>
      </c>
      <c r="L28" s="201">
        <v>5.609440210000001</v>
      </c>
      <c r="M28" s="45">
        <v>61.93012516000001</v>
      </c>
    </row>
    <row r="29" spans="5:13" ht="12.75">
      <c r="E29" s="41" t="s">
        <v>684</v>
      </c>
      <c r="F29" s="41"/>
      <c r="G29" s="41"/>
      <c r="I29" s="201">
        <v>3.89286953</v>
      </c>
      <c r="J29" s="201">
        <v>3.516499709999999</v>
      </c>
      <c r="K29" s="201">
        <v>4.387201389999998</v>
      </c>
      <c r="L29" s="201">
        <v>7.5956428099999975</v>
      </c>
      <c r="M29" s="45">
        <v>19.392213439999992</v>
      </c>
    </row>
    <row r="30" spans="8:13" ht="12.75">
      <c r="H30" s="41" t="s">
        <v>33</v>
      </c>
      <c r="I30" s="201">
        <v>0</v>
      </c>
      <c r="J30" s="201">
        <v>0</v>
      </c>
      <c r="K30" s="201">
        <v>0</v>
      </c>
      <c r="L30" s="201">
        <v>0</v>
      </c>
      <c r="M30" s="45">
        <v>0</v>
      </c>
    </row>
    <row r="31" spans="8:13" ht="12.75">
      <c r="H31" s="41" t="s">
        <v>34</v>
      </c>
      <c r="I31" s="201">
        <v>0.02872513</v>
      </c>
      <c r="J31" s="201">
        <v>0.011261750000000001</v>
      </c>
      <c r="K31" s="201">
        <v>0.031900000000000005</v>
      </c>
      <c r="L31" s="201">
        <v>0.04751700000000001</v>
      </c>
      <c r="M31" s="45">
        <v>0.11940388000000002</v>
      </c>
    </row>
    <row r="32" spans="5:13" ht="12.75">
      <c r="E32" s="41" t="s">
        <v>35</v>
      </c>
      <c r="F32" s="41"/>
      <c r="G32" s="41"/>
      <c r="I32" s="201">
        <v>14.926917730000001</v>
      </c>
      <c r="J32" s="201">
        <v>15.7093308</v>
      </c>
      <c r="K32" s="201">
        <v>11.00508876</v>
      </c>
      <c r="L32" s="201">
        <v>13.453334520000002</v>
      </c>
      <c r="M32" s="45">
        <v>55.09467181000001</v>
      </c>
    </row>
    <row r="33" spans="5:13" ht="12.75">
      <c r="E33" s="41"/>
      <c r="F33" s="41"/>
      <c r="G33" s="41"/>
      <c r="H33" s="41" t="s">
        <v>447</v>
      </c>
      <c r="I33" s="201">
        <v>14.836618010000002</v>
      </c>
      <c r="J33" s="201">
        <v>15.644953280000001</v>
      </c>
      <c r="K33" s="201">
        <v>10.91390992</v>
      </c>
      <c r="L33" s="201">
        <v>13.32208634</v>
      </c>
      <c r="M33" s="45">
        <v>54.717567550000005</v>
      </c>
    </row>
    <row r="34" spans="4:7" ht="12.75">
      <c r="D34" s="41"/>
      <c r="E34" s="41"/>
      <c r="F34" s="41"/>
      <c r="G34" s="41"/>
    </row>
    <row r="35" spans="4:13" s="37" customFormat="1" ht="12.75">
      <c r="D35" s="48" t="s">
        <v>674</v>
      </c>
      <c r="E35" s="48" t="s">
        <v>476</v>
      </c>
      <c r="F35" s="48"/>
      <c r="G35" s="48"/>
      <c r="I35" s="200">
        <v>4888.271366834944</v>
      </c>
      <c r="J35" s="200">
        <v>5274.787251390836</v>
      </c>
      <c r="K35" s="200">
        <v>5903.789366272569</v>
      </c>
      <c r="L35" s="200">
        <v>5089.323125327802</v>
      </c>
      <c r="M35" s="200">
        <v>21156.17110982615</v>
      </c>
    </row>
    <row r="36" spans="5:13" ht="12.75">
      <c r="E36" s="41" t="s">
        <v>36</v>
      </c>
      <c r="F36" s="41"/>
      <c r="G36" s="41"/>
      <c r="I36" s="201">
        <v>1512.5703858699999</v>
      </c>
      <c r="J36" s="201">
        <v>1741.8894423999996</v>
      </c>
      <c r="K36" s="201">
        <v>1979.38652607</v>
      </c>
      <c r="L36" s="201">
        <v>1742.1586863500004</v>
      </c>
      <c r="M36" s="45">
        <v>6976.00504069</v>
      </c>
    </row>
    <row r="37" spans="8:13" ht="12.75">
      <c r="H37" s="41" t="s">
        <v>37</v>
      </c>
      <c r="I37" s="201">
        <v>82.59830867999999</v>
      </c>
      <c r="J37" s="201">
        <v>150.23896168999994</v>
      </c>
      <c r="K37" s="201">
        <v>165.95934942999997</v>
      </c>
      <c r="L37" s="201">
        <v>92.73218563999998</v>
      </c>
      <c r="M37" s="45">
        <v>491.5288054399999</v>
      </c>
    </row>
    <row r="38" spans="8:13" ht="12.75">
      <c r="H38" s="202" t="s">
        <v>685</v>
      </c>
      <c r="I38" s="201">
        <v>621.8939428900001</v>
      </c>
      <c r="J38" s="201">
        <v>543.0623836499999</v>
      </c>
      <c r="K38" s="201">
        <v>556.7141128399998</v>
      </c>
      <c r="L38" s="201">
        <v>605.86158115</v>
      </c>
      <c r="M38" s="45">
        <v>2327.5320205299995</v>
      </c>
    </row>
    <row r="39" spans="8:13" ht="12.75">
      <c r="H39" s="202" t="s">
        <v>448</v>
      </c>
      <c r="I39" s="201">
        <v>81.68004026</v>
      </c>
      <c r="J39" s="201">
        <v>110.29089851</v>
      </c>
      <c r="K39" s="201">
        <v>141.50930721999998</v>
      </c>
      <c r="L39" s="201">
        <v>124.48365899</v>
      </c>
      <c r="M39" s="45">
        <v>457.96390497999994</v>
      </c>
    </row>
    <row r="40" spans="8:13" ht="12.75">
      <c r="H40" s="202" t="s">
        <v>449</v>
      </c>
      <c r="I40" s="201">
        <v>25.5150463</v>
      </c>
      <c r="J40" s="201">
        <v>29.024525269999998</v>
      </c>
      <c r="K40" s="201">
        <v>43.91371344</v>
      </c>
      <c r="L40" s="201">
        <v>36.8454451</v>
      </c>
      <c r="M40" s="45">
        <v>135.29873011</v>
      </c>
    </row>
    <row r="41" spans="8:13" ht="12.75">
      <c r="H41" s="202" t="s">
        <v>450</v>
      </c>
      <c r="I41" s="201">
        <v>22.207171859999995</v>
      </c>
      <c r="J41" s="201">
        <v>58.71810270000001</v>
      </c>
      <c r="K41" s="201">
        <v>111.63150539000003</v>
      </c>
      <c r="L41" s="201">
        <v>101.83379871000001</v>
      </c>
      <c r="M41" s="45">
        <v>294.39057866</v>
      </c>
    </row>
    <row r="42" spans="8:13" ht="12.75">
      <c r="H42" s="202" t="s">
        <v>686</v>
      </c>
      <c r="I42" s="201">
        <v>5.692509590000006</v>
      </c>
      <c r="J42" s="201">
        <v>31.372175160000026</v>
      </c>
      <c r="K42" s="201">
        <v>51.822816000000046</v>
      </c>
      <c r="L42" s="201">
        <v>46.88839400000005</v>
      </c>
      <c r="M42" s="45">
        <v>135.77589475000013</v>
      </c>
    </row>
    <row r="43" spans="8:13" ht="12.75">
      <c r="H43" s="202" t="s">
        <v>687</v>
      </c>
      <c r="I43" s="201">
        <v>12.194967429999998</v>
      </c>
      <c r="J43" s="201">
        <v>26.316611399999996</v>
      </c>
      <c r="K43" s="201">
        <v>16.706491839999998</v>
      </c>
      <c r="L43" s="201">
        <v>13.573652259999998</v>
      </c>
      <c r="M43" s="45">
        <v>68.79172292999999</v>
      </c>
    </row>
    <row r="44" spans="8:13" ht="12.75">
      <c r="H44" s="202" t="s">
        <v>451</v>
      </c>
      <c r="I44" s="201">
        <v>89.79060220000002</v>
      </c>
      <c r="J44" s="201">
        <v>88.50611265</v>
      </c>
      <c r="K44" s="201">
        <v>47.44357785000001</v>
      </c>
      <c r="L44" s="201">
        <v>24.13684351</v>
      </c>
      <c r="M44" s="45">
        <v>249.87713621000006</v>
      </c>
    </row>
    <row r="45" spans="8:13" ht="12.75">
      <c r="H45" s="202" t="s">
        <v>688</v>
      </c>
      <c r="I45" s="201">
        <v>18.69057195</v>
      </c>
      <c r="J45" s="201">
        <v>54.80576666</v>
      </c>
      <c r="K45" s="201">
        <v>93.57023487</v>
      </c>
      <c r="L45" s="201">
        <v>63.7380321</v>
      </c>
      <c r="M45" s="45">
        <v>230.80460558</v>
      </c>
    </row>
    <row r="46" spans="8:13" ht="12.75">
      <c r="H46" s="202" t="s">
        <v>452</v>
      </c>
      <c r="I46" s="201">
        <v>14.170467359999993</v>
      </c>
      <c r="J46" s="201">
        <v>40.04787752999999</v>
      </c>
      <c r="K46" s="201">
        <v>43.723749079999976</v>
      </c>
      <c r="L46" s="201">
        <v>31.662755859999983</v>
      </c>
      <c r="M46" s="45">
        <v>129.60484982999995</v>
      </c>
    </row>
    <row r="47" spans="8:13" ht="12.75">
      <c r="H47" s="202" t="s">
        <v>689</v>
      </c>
      <c r="I47" s="201">
        <v>39.00715078999999</v>
      </c>
      <c r="J47" s="201">
        <v>41.50310523999998</v>
      </c>
      <c r="K47" s="201">
        <v>56.78827747999999</v>
      </c>
      <c r="L47" s="201">
        <v>40.64159023999999</v>
      </c>
      <c r="M47" s="45">
        <v>177.94012374999997</v>
      </c>
    </row>
    <row r="48" spans="8:13" ht="12.75">
      <c r="H48" s="202" t="s">
        <v>690</v>
      </c>
      <c r="I48" s="201">
        <v>93.17937805000004</v>
      </c>
      <c r="J48" s="201">
        <v>97.43304156000002</v>
      </c>
      <c r="K48" s="201">
        <v>81.82854333000003</v>
      </c>
      <c r="L48" s="201">
        <v>67.22504758000004</v>
      </c>
      <c r="M48" s="45">
        <v>339.6660105200001</v>
      </c>
    </row>
    <row r="49" spans="5:13" ht="12.75">
      <c r="E49" s="41" t="s">
        <v>691</v>
      </c>
      <c r="F49" s="41"/>
      <c r="G49" s="41"/>
      <c r="I49" s="201">
        <v>322.87642604</v>
      </c>
      <c r="J49" s="201">
        <v>358.74663565</v>
      </c>
      <c r="K49" s="201">
        <v>419.3499626099999</v>
      </c>
      <c r="L49" s="201">
        <v>395.03434986999986</v>
      </c>
      <c r="M49" s="45">
        <v>1496.0073741699998</v>
      </c>
    </row>
    <row r="50" spans="5:13" ht="12.75">
      <c r="E50" s="41"/>
      <c r="F50" s="41"/>
      <c r="G50" s="41"/>
      <c r="H50" s="202" t="s">
        <v>453</v>
      </c>
      <c r="I50" s="201">
        <v>301.44258259</v>
      </c>
      <c r="J50" s="201">
        <v>329.2415883</v>
      </c>
      <c r="K50" s="201">
        <v>384.1446222099999</v>
      </c>
      <c r="L50" s="201">
        <v>362.95173280999995</v>
      </c>
      <c r="M50" s="45">
        <v>1377.7805259099996</v>
      </c>
    </row>
    <row r="51" spans="5:13" ht="12.75">
      <c r="E51" s="41" t="s">
        <v>692</v>
      </c>
      <c r="F51" s="41"/>
      <c r="G51" s="41"/>
      <c r="I51" s="201">
        <v>524.4292333799997</v>
      </c>
      <c r="J51" s="201">
        <v>533.5939430199998</v>
      </c>
      <c r="K51" s="201">
        <v>569.6104847799998</v>
      </c>
      <c r="L51" s="201">
        <v>518.9968742499998</v>
      </c>
      <c r="M51" s="45">
        <v>2146.6305354299993</v>
      </c>
    </row>
    <row r="52" spans="8:13" ht="12.75">
      <c r="H52" s="41" t="s">
        <v>454</v>
      </c>
      <c r="I52" s="201">
        <v>195.4721868699998</v>
      </c>
      <c r="J52" s="201">
        <v>189.98210941999983</v>
      </c>
      <c r="K52" s="201">
        <v>192.98463703999977</v>
      </c>
      <c r="L52" s="201">
        <v>164.56779674999984</v>
      </c>
      <c r="M52" s="45">
        <v>743.0067300799992</v>
      </c>
    </row>
    <row r="53" spans="8:13" ht="12.75">
      <c r="H53" s="41" t="s">
        <v>693</v>
      </c>
      <c r="I53" s="201">
        <v>88.09074755999998</v>
      </c>
      <c r="J53" s="201">
        <v>80.47979777999998</v>
      </c>
      <c r="K53" s="201">
        <v>76.23471019999998</v>
      </c>
      <c r="L53" s="201">
        <v>93.70303732999997</v>
      </c>
      <c r="M53" s="45">
        <v>338.50829286999993</v>
      </c>
    </row>
    <row r="54" spans="8:13" ht="12.75">
      <c r="H54" s="41" t="s">
        <v>455</v>
      </c>
      <c r="I54" s="201">
        <v>49.19895995000002</v>
      </c>
      <c r="J54" s="201">
        <v>44.012637930000025</v>
      </c>
      <c r="K54" s="201">
        <v>58.42426428000003</v>
      </c>
      <c r="L54" s="201">
        <v>47.29563407000001</v>
      </c>
      <c r="M54" s="45">
        <v>198.93149623000008</v>
      </c>
    </row>
    <row r="55" spans="8:13" ht="12.75">
      <c r="H55" s="41" t="s">
        <v>456</v>
      </c>
      <c r="I55" s="201">
        <v>73.23562805999998</v>
      </c>
      <c r="J55" s="201">
        <v>80.00407116</v>
      </c>
      <c r="K55" s="201">
        <v>81.64060660999999</v>
      </c>
      <c r="L55" s="201">
        <v>71.67224234</v>
      </c>
      <c r="M55" s="45">
        <v>306.55254816999997</v>
      </c>
    </row>
    <row r="56" spans="8:13" ht="12.75">
      <c r="H56" s="41" t="s">
        <v>457</v>
      </c>
      <c r="I56" s="201">
        <v>5.247414209999999</v>
      </c>
      <c r="J56" s="201">
        <v>5.664934289999998</v>
      </c>
      <c r="K56" s="201">
        <v>7.0191509599999975</v>
      </c>
      <c r="L56" s="201">
        <v>6.679305079999999</v>
      </c>
      <c r="M56" s="45">
        <v>24.610804539999993</v>
      </c>
    </row>
    <row r="57" spans="8:13" ht="12.75">
      <c r="H57" s="41" t="s">
        <v>458</v>
      </c>
      <c r="I57" s="201">
        <v>19.45301242</v>
      </c>
      <c r="J57" s="201">
        <v>26.576132840000007</v>
      </c>
      <c r="K57" s="201">
        <v>24.98869559</v>
      </c>
      <c r="L57" s="201">
        <v>18.604349250000002</v>
      </c>
      <c r="M57" s="45">
        <v>89.6221901</v>
      </c>
    </row>
    <row r="58" spans="8:13" ht="12.75">
      <c r="H58" s="41" t="s">
        <v>694</v>
      </c>
      <c r="I58" s="201">
        <v>2.2216801099999994</v>
      </c>
      <c r="J58" s="201">
        <v>0.7839673999999994</v>
      </c>
      <c r="K58" s="201">
        <v>2.5158178000000078</v>
      </c>
      <c r="L58" s="201">
        <v>0.5176615899999998</v>
      </c>
      <c r="M58" s="45">
        <v>6.0391269000000065</v>
      </c>
    </row>
    <row r="59" spans="5:13" ht="12.75">
      <c r="E59" s="41" t="s">
        <v>695</v>
      </c>
      <c r="F59" s="41"/>
      <c r="G59" s="41"/>
      <c r="I59" s="201">
        <v>799.7107387399999</v>
      </c>
      <c r="J59" s="201">
        <v>849.3590389393289</v>
      </c>
      <c r="K59" s="201">
        <v>892.2664408733085</v>
      </c>
      <c r="L59" s="201">
        <v>684.797165985026</v>
      </c>
      <c r="M59" s="45">
        <v>3226.1333845376635</v>
      </c>
    </row>
    <row r="60" spans="8:13" ht="12.75">
      <c r="H60" s="41" t="s">
        <v>38</v>
      </c>
      <c r="I60" s="201">
        <v>45.62256138999996</v>
      </c>
      <c r="J60" s="201">
        <v>44.056470719999965</v>
      </c>
      <c r="K60" s="201">
        <v>44.78605045999997</v>
      </c>
      <c r="L60" s="201">
        <v>32.02141023999997</v>
      </c>
      <c r="M60" s="45">
        <v>166.48649280999985</v>
      </c>
    </row>
    <row r="61" spans="8:13" ht="12.75">
      <c r="H61" s="41" t="s">
        <v>39</v>
      </c>
      <c r="I61" s="201">
        <v>607.7363429299999</v>
      </c>
      <c r="J61" s="201">
        <v>646.9744005099999</v>
      </c>
      <c r="K61" s="201">
        <v>667.0981233799997</v>
      </c>
      <c r="L61" s="201">
        <v>472.72932978999984</v>
      </c>
      <c r="M61" s="45">
        <v>2394.5381966099994</v>
      </c>
    </row>
    <row r="62" spans="8:13" ht="12.75">
      <c r="H62" s="41" t="s">
        <v>459</v>
      </c>
      <c r="I62" s="201">
        <v>33.690351090000036</v>
      </c>
      <c r="J62" s="201">
        <v>29.646786760000026</v>
      </c>
      <c r="K62" s="201">
        <v>42.85001822000004</v>
      </c>
      <c r="L62" s="201">
        <v>45.12776700000004</v>
      </c>
      <c r="M62" s="45">
        <v>151.31492307000013</v>
      </c>
    </row>
    <row r="63" spans="8:13" ht="12.75">
      <c r="H63" s="41" t="s">
        <v>460</v>
      </c>
      <c r="I63" s="201">
        <v>0.9501997699999994</v>
      </c>
      <c r="J63" s="201">
        <v>0.8667237699999996</v>
      </c>
      <c r="K63" s="201">
        <v>0.8728626199999994</v>
      </c>
      <c r="L63" s="201">
        <v>1.0866084099999993</v>
      </c>
      <c r="M63" s="45">
        <v>3.7763945699999977</v>
      </c>
    </row>
    <row r="64" spans="8:13" ht="12.75">
      <c r="H64" s="41" t="s">
        <v>461</v>
      </c>
      <c r="I64" s="201">
        <v>53.532374020000034</v>
      </c>
      <c r="J64" s="201">
        <v>63.73774650000005</v>
      </c>
      <c r="K64" s="201">
        <v>67.22953855000004</v>
      </c>
      <c r="L64" s="201">
        <v>64.07494998000004</v>
      </c>
      <c r="M64" s="45">
        <v>248.57460905000016</v>
      </c>
    </row>
    <row r="65" spans="5:13" ht="12.75">
      <c r="E65" s="41" t="s">
        <v>696</v>
      </c>
      <c r="F65" s="41"/>
      <c r="G65" s="41"/>
      <c r="I65" s="201">
        <v>868.6469383959442</v>
      </c>
      <c r="J65" s="201">
        <v>912.7350818659522</v>
      </c>
      <c r="K65" s="201">
        <v>1122.9891427143841</v>
      </c>
      <c r="L65" s="201">
        <v>945.4755305146041</v>
      </c>
      <c r="M65" s="45">
        <v>3849.8466934908843</v>
      </c>
    </row>
    <row r="66" spans="8:13" ht="12.75">
      <c r="H66" s="41" t="s">
        <v>40</v>
      </c>
      <c r="I66" s="201">
        <v>133.15646765000005</v>
      </c>
      <c r="J66" s="201">
        <v>91.20272245000001</v>
      </c>
      <c r="K66" s="201">
        <v>114.49756250000006</v>
      </c>
      <c r="L66" s="201">
        <v>67.30032442000002</v>
      </c>
      <c r="M66" s="45">
        <v>406.15707702000014</v>
      </c>
    </row>
    <row r="67" spans="8:13" ht="12.75">
      <c r="H67" s="41" t="s">
        <v>462</v>
      </c>
      <c r="I67" s="201">
        <v>74.41467823</v>
      </c>
      <c r="J67" s="201">
        <v>122.12370642999998</v>
      </c>
      <c r="K67" s="201">
        <v>172.27874413</v>
      </c>
      <c r="L67" s="201">
        <v>105.40677901</v>
      </c>
      <c r="M67" s="45">
        <v>474.22390779999995</v>
      </c>
    </row>
    <row r="68" spans="8:13" ht="12.75">
      <c r="H68" s="41" t="s">
        <v>697</v>
      </c>
      <c r="I68" s="201">
        <v>13.410799309999998</v>
      </c>
      <c r="J68" s="201">
        <v>11.37648393</v>
      </c>
      <c r="K68" s="201">
        <v>16.10096279</v>
      </c>
      <c r="L68" s="201">
        <v>15.11342879</v>
      </c>
      <c r="M68" s="45">
        <v>56.00167482</v>
      </c>
    </row>
    <row r="69" spans="8:13" ht="12.75">
      <c r="H69" s="41" t="s">
        <v>463</v>
      </c>
      <c r="I69" s="201">
        <v>34.99418101999997</v>
      </c>
      <c r="J69" s="201">
        <v>36.329248869999965</v>
      </c>
      <c r="K69" s="201">
        <v>48.25320828999995</v>
      </c>
      <c r="L69" s="201">
        <v>31.30879196999997</v>
      </c>
      <c r="M69" s="45">
        <v>150.88543014999985</v>
      </c>
    </row>
    <row r="70" spans="5:13" ht="12.75">
      <c r="E70" s="41" t="s">
        <v>698</v>
      </c>
      <c r="F70" s="41"/>
      <c r="G70" s="41"/>
      <c r="I70" s="201">
        <v>450.5973957316997</v>
      </c>
      <c r="J70" s="201">
        <v>387.60375531943794</v>
      </c>
      <c r="K70" s="201">
        <v>372.8493882114652</v>
      </c>
      <c r="L70" s="201">
        <v>261.7870839977673</v>
      </c>
      <c r="M70" s="45">
        <v>1472.83762326037</v>
      </c>
    </row>
    <row r="71" spans="5:13" ht="12.75">
      <c r="E71" s="41"/>
      <c r="F71" s="41"/>
      <c r="G71" s="41"/>
      <c r="H71" s="41" t="s">
        <v>464</v>
      </c>
      <c r="I71" s="201">
        <v>111.67867899000001</v>
      </c>
      <c r="J71" s="201">
        <v>141.39484708</v>
      </c>
      <c r="K71" s="201">
        <v>151.22097165000002</v>
      </c>
      <c r="L71" s="201">
        <v>83.29573721</v>
      </c>
      <c r="M71" s="45">
        <v>487.59023493000007</v>
      </c>
    </row>
    <row r="72" spans="5:13" ht="12.75">
      <c r="E72" s="41" t="s">
        <v>699</v>
      </c>
      <c r="F72" s="41"/>
      <c r="G72" s="41"/>
      <c r="I72" s="201">
        <v>329.56753696830015</v>
      </c>
      <c r="J72" s="201">
        <v>414.1770943254458</v>
      </c>
      <c r="K72" s="201">
        <v>453.78297270672033</v>
      </c>
      <c r="L72" s="201">
        <v>458.3106695354306</v>
      </c>
      <c r="M72" s="45">
        <v>1655.8382735358969</v>
      </c>
    </row>
    <row r="73" spans="5:13" ht="12.75">
      <c r="E73" s="41"/>
      <c r="F73" s="41"/>
      <c r="G73" s="41"/>
      <c r="H73" s="41" t="s">
        <v>465</v>
      </c>
      <c r="I73" s="201">
        <v>52.06738702000001</v>
      </c>
      <c r="J73" s="201">
        <v>68.77384276000001</v>
      </c>
      <c r="K73" s="201">
        <v>89.53740482</v>
      </c>
      <c r="L73" s="201">
        <v>85.22743262</v>
      </c>
      <c r="M73" s="45">
        <v>295.60606722</v>
      </c>
    </row>
    <row r="74" spans="5:13" ht="12.75">
      <c r="E74" s="41"/>
      <c r="F74" s="41"/>
      <c r="G74" s="41"/>
      <c r="H74" s="41" t="s">
        <v>466</v>
      </c>
      <c r="I74" s="201">
        <v>66.39658854000001</v>
      </c>
      <c r="J74" s="201">
        <v>97.40067463000003</v>
      </c>
      <c r="K74" s="201">
        <v>101.07901658000003</v>
      </c>
      <c r="L74" s="201">
        <v>137.41683899000003</v>
      </c>
      <c r="M74" s="45">
        <v>402.2931187400001</v>
      </c>
    </row>
    <row r="75" spans="5:13" ht="12.75">
      <c r="E75" s="41" t="s">
        <v>700</v>
      </c>
      <c r="F75" s="41"/>
      <c r="G75" s="41"/>
      <c r="I75" s="201">
        <v>79.87271170899999</v>
      </c>
      <c r="J75" s="201">
        <v>76.68225987067099</v>
      </c>
      <c r="K75" s="201">
        <v>93.55444830669134</v>
      </c>
      <c r="L75" s="201">
        <v>82.76276482497383</v>
      </c>
      <c r="M75" s="45">
        <v>332.8721847113361</v>
      </c>
    </row>
    <row r="76" spans="3:8" ht="12.75">
      <c r="C76" s="41"/>
      <c r="D76" s="41"/>
      <c r="E76" s="41"/>
      <c r="H76" s="45"/>
    </row>
    <row r="77" spans="1:13" s="37" customFormat="1" ht="12.75">
      <c r="A77" s="39"/>
      <c r="B77" s="39"/>
      <c r="C77" s="41" t="s">
        <v>508</v>
      </c>
      <c r="D77" s="41"/>
      <c r="E77" s="41"/>
      <c r="F77" s="39"/>
      <c r="G77" s="39"/>
      <c r="H77" s="39"/>
      <c r="I77" s="201">
        <v>400.87075688931765</v>
      </c>
      <c r="J77" s="201">
        <v>461.33116517728325</v>
      </c>
      <c r="K77" s="201">
        <v>492.74783197143813</v>
      </c>
      <c r="L77" s="201">
        <v>466.1520060238279</v>
      </c>
      <c r="M77" s="201">
        <v>1821.1017600618668</v>
      </c>
    </row>
    <row r="78" spans="1:13" s="37" customFormat="1" ht="12.75">
      <c r="A78" s="39"/>
      <c r="B78" s="39"/>
      <c r="C78" s="41"/>
      <c r="D78" s="41"/>
      <c r="E78" s="41"/>
      <c r="F78" s="39"/>
      <c r="G78" s="39"/>
      <c r="H78" s="39"/>
      <c r="I78" s="201"/>
      <c r="J78" s="201"/>
      <c r="K78" s="201"/>
      <c r="L78" s="201"/>
      <c r="M78" s="201"/>
    </row>
    <row r="79" spans="2:13" s="37" customFormat="1" ht="12.75">
      <c r="B79" s="48" t="s">
        <v>509</v>
      </c>
      <c r="D79" s="48"/>
      <c r="E79" s="48"/>
      <c r="I79" s="209">
        <v>0.151178</v>
      </c>
      <c r="J79" s="209">
        <v>0.08614</v>
      </c>
      <c r="K79" s="209">
        <v>0.07558000000000001</v>
      </c>
      <c r="L79" s="209">
        <v>0.06817500000000001</v>
      </c>
      <c r="M79" s="209">
        <v>0.381073</v>
      </c>
    </row>
    <row r="80" spans="1:13" s="37" customFormat="1" ht="12" customHeight="1">
      <c r="A80" s="39"/>
      <c r="B80" s="39"/>
      <c r="C80" s="41"/>
      <c r="D80" s="41"/>
      <c r="E80" s="41"/>
      <c r="F80" s="39"/>
      <c r="G80" s="39"/>
      <c r="H80" s="39"/>
      <c r="I80" s="201"/>
      <c r="J80" s="201"/>
      <c r="K80" s="201"/>
      <c r="L80" s="201"/>
      <c r="M80" s="201"/>
    </row>
    <row r="81" spans="2:13" s="37" customFormat="1" ht="12.75">
      <c r="B81" s="48" t="s">
        <v>510</v>
      </c>
      <c r="D81" s="48"/>
      <c r="E81" s="48"/>
      <c r="I81" s="209">
        <v>158.61533800000004</v>
      </c>
      <c r="J81" s="209">
        <v>151.954114</v>
      </c>
      <c r="K81" s="209">
        <v>162.26791499999996</v>
      </c>
      <c r="L81" s="209">
        <v>118.96539399999997</v>
      </c>
      <c r="M81" s="209">
        <v>591.802761</v>
      </c>
    </row>
    <row r="82" spans="1:13" s="37" customFormat="1" ht="12.75">
      <c r="A82" s="39"/>
      <c r="B82" s="39"/>
      <c r="C82" s="41"/>
      <c r="D82" s="41"/>
      <c r="E82" s="41"/>
      <c r="F82" s="39"/>
      <c r="G82" s="39"/>
      <c r="H82" s="39"/>
      <c r="I82" s="201"/>
      <c r="J82" s="201"/>
      <c r="K82" s="201"/>
      <c r="L82" s="201"/>
      <c r="M82" s="201"/>
    </row>
    <row r="83" spans="2:13" s="37" customFormat="1" ht="12.75">
      <c r="B83" s="48" t="s">
        <v>511</v>
      </c>
      <c r="D83" s="48"/>
      <c r="E83" s="48"/>
      <c r="I83" s="209">
        <v>216.1150986924</v>
      </c>
      <c r="J83" s="209">
        <v>190.78421376</v>
      </c>
      <c r="K83" s="209">
        <v>193.49255407</v>
      </c>
      <c r="L83" s="209">
        <v>163.05462679000001</v>
      </c>
      <c r="M83" s="209">
        <v>763.4464933124001</v>
      </c>
    </row>
    <row r="84" spans="1:8" s="37" customFormat="1" ht="12.75">
      <c r="A84" s="39"/>
      <c r="B84" s="39"/>
      <c r="C84" s="41"/>
      <c r="D84" s="41"/>
      <c r="E84" s="41"/>
      <c r="F84" s="39"/>
      <c r="G84" s="39"/>
      <c r="H84" s="39"/>
    </row>
    <row r="85" spans="1:13" ht="13.5" thickBot="1">
      <c r="A85" s="43"/>
      <c r="B85" s="203" t="s">
        <v>512</v>
      </c>
      <c r="C85" s="43"/>
      <c r="D85" s="43"/>
      <c r="E85" s="43"/>
      <c r="F85" s="43"/>
      <c r="G85" s="43"/>
      <c r="H85" s="204"/>
      <c r="I85" s="205">
        <v>19388.650284232917</v>
      </c>
      <c r="J85" s="205">
        <v>18559.93459574428</v>
      </c>
      <c r="K85" s="205">
        <v>16382.852669161439</v>
      </c>
      <c r="L85" s="205">
        <v>12133.086184663827</v>
      </c>
      <c r="M85" s="205">
        <v>66464.52373380246</v>
      </c>
    </row>
    <row r="86" spans="3:9" s="37" customFormat="1" ht="12.75">
      <c r="C86" s="48"/>
      <c r="D86" s="48"/>
      <c r="E86" s="48"/>
      <c r="I86" s="206"/>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485</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98" t="s">
        <v>482</v>
      </c>
      <c r="G5" s="398"/>
      <c r="H5" s="398"/>
      <c r="I5" s="398"/>
      <c r="J5" s="398"/>
    </row>
    <row r="6" spans="1:10" s="15" customFormat="1" ht="12.75">
      <c r="A6" s="74" t="s">
        <v>192</v>
      </c>
      <c r="B6" s="75"/>
      <c r="C6" s="75"/>
      <c r="D6" s="75"/>
      <c r="E6" s="75"/>
      <c r="F6" s="42" t="s">
        <v>355</v>
      </c>
      <c r="G6" s="42" t="s">
        <v>356</v>
      </c>
      <c r="H6" s="42" t="s">
        <v>357</v>
      </c>
      <c r="I6" s="42" t="s">
        <v>358</v>
      </c>
      <c r="J6" s="42" t="s">
        <v>484</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381</v>
      </c>
      <c r="F10" s="133" t="e">
        <f>SUM(F11:F13)</f>
        <v>#REF!</v>
      </c>
      <c r="G10" s="133" t="e">
        <f>SUM(G11:G13)</f>
        <v>#REF!</v>
      </c>
      <c r="H10" s="133" t="e">
        <f>SUM(H11:H13)</f>
        <v>#REF!</v>
      </c>
      <c r="I10" s="133">
        <f>SUM(I11:I13)</f>
        <v>2732.890408488656</v>
      </c>
      <c r="J10" s="133" t="e">
        <f>SUM(J11:J13)</f>
        <v>#REF!</v>
      </c>
    </row>
    <row r="11" spans="3:10" ht="12">
      <c r="C11" s="70" t="s">
        <v>317</v>
      </c>
      <c r="F11" s="133" t="e">
        <v>#REF!</v>
      </c>
      <c r="G11" s="133" t="e">
        <v>#REF!</v>
      </c>
      <c r="H11" s="133" t="e">
        <v>#REF!</v>
      </c>
      <c r="I11" s="133">
        <v>797.5438325711</v>
      </c>
      <c r="J11" s="133" t="e">
        <f>SUM(F11:I11)</f>
        <v>#REF!</v>
      </c>
    </row>
    <row r="12" spans="3:10" ht="12">
      <c r="C12" s="70" t="s">
        <v>318</v>
      </c>
      <c r="F12" s="133" t="e">
        <v>#REF!</v>
      </c>
      <c r="G12" s="133" t="e">
        <v>#REF!</v>
      </c>
      <c r="H12" s="133" t="e">
        <v>#REF!</v>
      </c>
      <c r="I12" s="133">
        <v>639.5846519099999</v>
      </c>
      <c r="J12" s="133" t="e">
        <f>SUM(F12:I12)</f>
        <v>#REF!</v>
      </c>
    </row>
    <row r="13" spans="3:10" ht="12">
      <c r="C13" s="70" t="s">
        <v>46</v>
      </c>
      <c r="F13" s="133" t="e">
        <v>#REF!</v>
      </c>
      <c r="G13" s="133" t="e">
        <v>#REF!</v>
      </c>
      <c r="H13" s="133" t="e">
        <v>#REF!</v>
      </c>
      <c r="I13" s="133">
        <v>1295.761924007556</v>
      </c>
      <c r="J13" s="133" t="e">
        <f>SUM(F13:I13)</f>
        <v>#REF!</v>
      </c>
    </row>
    <row r="14" spans="6:10" ht="12">
      <c r="F14" s="133"/>
      <c r="G14" s="133"/>
      <c r="H14" s="133"/>
      <c r="I14" s="133"/>
      <c r="J14" s="133"/>
    </row>
    <row r="15" spans="2:10" ht="12">
      <c r="B15" s="70" t="s">
        <v>319</v>
      </c>
      <c r="F15" s="138">
        <v>123.9</v>
      </c>
      <c r="G15" s="138">
        <v>126.5</v>
      </c>
      <c r="H15" s="138">
        <v>129.3</v>
      </c>
      <c r="I15" s="138">
        <v>140.3</v>
      </c>
      <c r="J15" s="138">
        <v>130.1</v>
      </c>
    </row>
    <row r="16" spans="6:10" ht="12">
      <c r="F16" s="133"/>
      <c r="G16" s="133"/>
      <c r="H16" s="133"/>
      <c r="I16" s="133"/>
      <c r="J16" s="133"/>
    </row>
    <row r="17" spans="2:10" ht="12">
      <c r="B17" s="70" t="s">
        <v>320</v>
      </c>
      <c r="F17" s="133">
        <f>IF(ISERROR(F27/F10/2.204622*100),,F27/F10/2.204622*100)</f>
        <v>0</v>
      </c>
      <c r="G17" s="133">
        <f>IF(ISERROR(G27/G10/2.204622*100),,G27/G10/2.204622*100)</f>
        <v>0</v>
      </c>
      <c r="H17" s="133">
        <f>IF(ISERROR(H27/H10/2.204622*100),,H27/H10/2.204622*100)</f>
        <v>0</v>
      </c>
      <c r="I17" s="133">
        <f>IF(ISERROR(I27/I10/2.204622*100),,I27/I10/2.204622*100)</f>
        <v>338.92523966773547</v>
      </c>
      <c r="J17" s="133">
        <f>IF(ISERROR(J27/J10/2.204622*100),,J27/J10/2.204622*100)</f>
        <v>0</v>
      </c>
    </row>
    <row r="18" spans="3:10" ht="12">
      <c r="C18" s="70" t="s">
        <v>317</v>
      </c>
      <c r="F18" s="133">
        <f aca="true" t="shared" si="0" ref="F18:J20">IF(ISERROR(F28/F11/2.204622*100),,F28/F11/2.204622*100)</f>
        <v>0</v>
      </c>
      <c r="G18" s="133">
        <f t="shared" si="0"/>
        <v>0</v>
      </c>
      <c r="H18" s="133">
        <f t="shared" si="0"/>
        <v>0</v>
      </c>
      <c r="I18" s="133">
        <f t="shared" si="0"/>
        <v>359.58016815312874</v>
      </c>
      <c r="J18" s="133">
        <f t="shared" si="0"/>
        <v>0</v>
      </c>
    </row>
    <row r="19" spans="3:10" ht="12">
      <c r="C19" s="70" t="s">
        <v>318</v>
      </c>
      <c r="F19" s="133">
        <f t="shared" si="0"/>
        <v>0</v>
      </c>
      <c r="G19" s="133">
        <f t="shared" si="0"/>
        <v>0</v>
      </c>
      <c r="H19" s="133">
        <f t="shared" si="0"/>
        <v>0</v>
      </c>
      <c r="I19" s="133">
        <f t="shared" si="0"/>
        <v>313.4748660671273</v>
      </c>
      <c r="J19" s="133">
        <f t="shared" si="0"/>
        <v>0</v>
      </c>
    </row>
    <row r="20" spans="3:10" ht="12">
      <c r="C20" s="70" t="s">
        <v>46</v>
      </c>
      <c r="F20" s="133">
        <f t="shared" si="0"/>
        <v>0</v>
      </c>
      <c r="G20" s="133">
        <f t="shared" si="0"/>
        <v>0</v>
      </c>
      <c r="H20" s="133">
        <f t="shared" si="0"/>
        <v>0</v>
      </c>
      <c r="I20" s="133">
        <f t="shared" si="0"/>
        <v>338.77433039823524</v>
      </c>
      <c r="J20" s="133">
        <f t="shared" si="0"/>
        <v>0</v>
      </c>
    </row>
    <row r="21" spans="6:10" ht="12">
      <c r="F21" s="133"/>
      <c r="G21" s="133"/>
      <c r="H21" s="133"/>
      <c r="I21" s="133"/>
      <c r="J21" s="133"/>
    </row>
    <row r="22" spans="2:13" ht="12">
      <c r="B22" s="70" t="s">
        <v>321</v>
      </c>
      <c r="F22" s="133">
        <f>F15-F17</f>
        <v>123.9</v>
      </c>
      <c r="G22" s="133">
        <f>G15-G17</f>
        <v>126.5</v>
      </c>
      <c r="H22" s="133">
        <f>H15-H17</f>
        <v>129.3</v>
      </c>
      <c r="I22" s="133">
        <f>I15-I17</f>
        <v>-198.62523966773546</v>
      </c>
      <c r="J22" s="133">
        <f>J15-J17</f>
        <v>130.1</v>
      </c>
      <c r="M22" s="70"/>
    </row>
    <row r="23" spans="3:10" ht="12">
      <c r="C23" s="70" t="s">
        <v>317</v>
      </c>
      <c r="F23" s="133">
        <f>F15-F18</f>
        <v>123.9</v>
      </c>
      <c r="G23" s="133">
        <f>G15-G18</f>
        <v>126.5</v>
      </c>
      <c r="H23" s="133">
        <f>H15-H18</f>
        <v>129.3</v>
      </c>
      <c r="I23" s="133">
        <f>I15-I18</f>
        <v>-219.28016815312873</v>
      </c>
      <c r="J23" s="133">
        <f>J15-J18</f>
        <v>130.1</v>
      </c>
    </row>
    <row r="24" spans="3:10" ht="12">
      <c r="C24" s="70" t="s">
        <v>318</v>
      </c>
      <c r="F24" s="133">
        <f>F15-F19</f>
        <v>123.9</v>
      </c>
      <c r="G24" s="133">
        <f>G15-G19</f>
        <v>126.5</v>
      </c>
      <c r="H24" s="133">
        <f>H15-H19</f>
        <v>129.3</v>
      </c>
      <c r="I24" s="133">
        <f>I15-I19</f>
        <v>-173.1748660671273</v>
      </c>
      <c r="J24" s="133">
        <f>J15-J19</f>
        <v>130.1</v>
      </c>
    </row>
    <row r="25" spans="3:10" ht="12">
      <c r="C25" s="70" t="s">
        <v>46</v>
      </c>
      <c r="F25" s="133">
        <f>F15-F20</f>
        <v>123.9</v>
      </c>
      <c r="G25" s="133">
        <f>G15-G20</f>
        <v>126.5</v>
      </c>
      <c r="H25" s="133">
        <f>H15-H20</f>
        <v>129.3</v>
      </c>
      <c r="I25" s="133">
        <f>I15-I20</f>
        <v>-198.47433039823522</v>
      </c>
      <c r="J25" s="133">
        <f>J15-J20</f>
        <v>130.1</v>
      </c>
    </row>
    <row r="26" spans="6:10" ht="12">
      <c r="F26" s="133"/>
      <c r="G26" s="133"/>
      <c r="H26" s="133"/>
      <c r="I26" s="133"/>
      <c r="J26" s="133"/>
    </row>
    <row r="27" spans="2:10" ht="12">
      <c r="B27" s="70" t="s">
        <v>322</v>
      </c>
      <c r="F27" s="133" t="e">
        <f>SUM(F28:F30)</f>
        <v>#REF!</v>
      </c>
      <c r="G27" s="133" t="e">
        <f>SUM(G28:G30)</f>
        <v>#REF!</v>
      </c>
      <c r="H27" s="133" t="e">
        <f>SUM(H28:H30)</f>
        <v>#REF!</v>
      </c>
      <c r="I27" s="133">
        <f>SUM(I28:I30)</f>
        <v>20420.212875724283</v>
      </c>
      <c r="J27" s="133" t="e">
        <f>SUM(J28:J30)</f>
        <v>#REF!</v>
      </c>
    </row>
    <row r="28" spans="3:10" ht="12">
      <c r="C28" s="70" t="s">
        <v>317</v>
      </c>
      <c r="F28" s="133" t="e">
        <v>#REF!</v>
      </c>
      <c r="G28" s="133" t="e">
        <v>#REF!</v>
      </c>
      <c r="H28" s="133" t="e">
        <v>#REF!</v>
      </c>
      <c r="I28" s="133">
        <v>6322.435814656515</v>
      </c>
      <c r="J28" s="133" t="e">
        <f>SUM(F28:I28)</f>
        <v>#REF!</v>
      </c>
    </row>
    <row r="29" spans="3:10" ht="12">
      <c r="C29" s="70" t="s">
        <v>318</v>
      </c>
      <c r="F29" s="133" t="e">
        <v>#REF!</v>
      </c>
      <c r="G29" s="133" t="e">
        <v>#REF!</v>
      </c>
      <c r="H29" s="133" t="e">
        <v>#REF!</v>
      </c>
      <c r="I29" s="133">
        <v>4420.128507533005</v>
      </c>
      <c r="J29" s="133" t="e">
        <f>SUM(F29:I29)</f>
        <v>#REF!</v>
      </c>
    </row>
    <row r="30" spans="3:10" ht="12">
      <c r="C30" s="70" t="s">
        <v>46</v>
      </c>
      <c r="F30" s="133" t="e">
        <v>#REF!</v>
      </c>
      <c r="G30" s="133" t="e">
        <v>#REF!</v>
      </c>
      <c r="H30" s="133" t="e">
        <v>#REF!</v>
      </c>
      <c r="I30" s="133">
        <v>9677.648553534764</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49</v>
      </c>
      <c r="B34" s="8" t="s">
        <v>50</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M58"/>
  <sheetViews>
    <sheetView zoomScale="75" zoomScaleNormal="75" zoomScaleSheetLayoutView="75" workbookViewId="0" topLeftCell="A1">
      <selection activeCell="A1" sqref="A1"/>
    </sheetView>
  </sheetViews>
  <sheetFormatPr defaultColWidth="11.421875" defaultRowHeight="12.75"/>
  <cols>
    <col min="1" max="1" width="3.7109375" style="159" customWidth="1"/>
    <col min="2" max="7" width="1.7109375" style="156" customWidth="1"/>
    <col min="8" max="8" width="62.57421875" style="156" customWidth="1"/>
    <col min="9" max="13" width="12.00390625" style="156" customWidth="1"/>
    <col min="14" max="16384" width="11.421875" style="156" customWidth="1"/>
  </cols>
  <sheetData>
    <row r="1" spans="1:13" s="165" customFormat="1" ht="12.75">
      <c r="A1" s="221"/>
      <c r="B1" s="156" t="s">
        <v>711</v>
      </c>
      <c r="C1" s="210"/>
      <c r="D1" s="210"/>
      <c r="E1" s="210"/>
      <c r="F1" s="210"/>
      <c r="G1" s="153"/>
      <c r="H1" s="153"/>
      <c r="I1" s="153"/>
      <c r="J1" s="153"/>
      <c r="K1" s="153"/>
      <c r="L1" s="153"/>
      <c r="M1" s="153"/>
    </row>
    <row r="2" spans="1:13" s="165" customFormat="1" ht="12.75">
      <c r="A2" s="221"/>
      <c r="B2" s="207" t="s">
        <v>703</v>
      </c>
      <c r="C2" s="153"/>
      <c r="D2" s="210"/>
      <c r="E2" s="210"/>
      <c r="F2" s="210"/>
      <c r="G2" s="153"/>
      <c r="H2" s="153"/>
      <c r="I2" s="153"/>
      <c r="J2" s="153"/>
      <c r="K2" s="153"/>
      <c r="L2" s="153"/>
      <c r="M2" s="153"/>
    </row>
    <row r="3" spans="1:13" s="165" customFormat="1" ht="12.75">
      <c r="A3" s="188"/>
      <c r="B3" s="208" t="s">
        <v>0</v>
      </c>
      <c r="C3" s="154"/>
      <c r="D3" s="154"/>
      <c r="E3" s="154"/>
      <c r="F3" s="154"/>
      <c r="G3" s="154"/>
      <c r="H3" s="154"/>
      <c r="I3" s="154"/>
      <c r="J3" s="154"/>
      <c r="K3" s="154"/>
      <c r="L3" s="154"/>
      <c r="M3" s="154"/>
    </row>
    <row r="4" spans="3:13" ht="12.75">
      <c r="C4" s="159"/>
      <c r="D4" s="159"/>
      <c r="E4" s="159"/>
      <c r="F4" s="159"/>
      <c r="G4" s="159"/>
      <c r="H4" s="159"/>
      <c r="I4" s="159"/>
      <c r="J4" s="159"/>
      <c r="K4" s="159"/>
      <c r="L4" s="159"/>
      <c r="M4" s="159"/>
    </row>
    <row r="5" spans="1:13" s="39" customFormat="1" ht="12.75" customHeight="1">
      <c r="A5" s="41"/>
      <c r="B5" s="195"/>
      <c r="C5" s="195"/>
      <c r="D5" s="195"/>
      <c r="E5" s="195"/>
      <c r="F5" s="195"/>
      <c r="G5" s="195"/>
      <c r="H5" s="195"/>
      <c r="I5" s="222" t="s">
        <v>513</v>
      </c>
      <c r="J5" s="223"/>
      <c r="K5" s="223"/>
      <c r="L5" s="223"/>
      <c r="M5" s="224" t="s">
        <v>41</v>
      </c>
    </row>
    <row r="6" spans="1:13" s="39" customFormat="1" ht="12.75">
      <c r="A6" s="41"/>
      <c r="B6" s="41"/>
      <c r="C6" s="41" t="s">
        <v>192</v>
      </c>
      <c r="D6" s="41"/>
      <c r="E6" s="41"/>
      <c r="F6" s="41"/>
      <c r="G6" s="41"/>
      <c r="H6" s="41"/>
      <c r="I6" s="214" t="s">
        <v>503</v>
      </c>
      <c r="J6" s="214" t="s">
        <v>404</v>
      </c>
      <c r="K6" s="214" t="s">
        <v>514</v>
      </c>
      <c r="L6" s="214" t="s">
        <v>515</v>
      </c>
      <c r="M6" s="215"/>
    </row>
    <row r="7" spans="1:13" s="39" customFormat="1" ht="12.75">
      <c r="A7" s="41"/>
      <c r="B7" s="196"/>
      <c r="C7" s="196"/>
      <c r="D7" s="196"/>
      <c r="E7" s="196"/>
      <c r="F7" s="196"/>
      <c r="G7" s="196"/>
      <c r="H7" s="197"/>
      <c r="I7" s="197"/>
      <c r="J7" s="197"/>
      <c r="K7" s="197"/>
      <c r="L7" s="197"/>
      <c r="M7" s="197"/>
    </row>
    <row r="8" spans="12:13" ht="12.75">
      <c r="L8" s="159"/>
      <c r="M8" s="159"/>
    </row>
    <row r="9" spans="12:13" ht="12.75">
      <c r="L9" s="159"/>
      <c r="M9" s="159"/>
    </row>
    <row r="10" spans="3:13" ht="12.75">
      <c r="C10" s="165" t="s">
        <v>516</v>
      </c>
      <c r="I10" s="166">
        <v>13667.723167672648</v>
      </c>
      <c r="J10" s="166">
        <v>15844.081297733472</v>
      </c>
      <c r="K10" s="166">
        <v>17321.92698115621</v>
      </c>
      <c r="L10" s="174">
        <v>13593.213583569328</v>
      </c>
      <c r="M10" s="174">
        <v>60426.94503013166</v>
      </c>
    </row>
    <row r="11" spans="3:13" ht="12.75">
      <c r="C11" s="165"/>
      <c r="I11" s="168"/>
      <c r="L11" s="159"/>
      <c r="M11" s="175"/>
    </row>
    <row r="12" spans="3:13" ht="12.75">
      <c r="C12" s="165"/>
      <c r="I12" s="168"/>
      <c r="L12" s="159"/>
      <c r="M12" s="175"/>
    </row>
    <row r="13" spans="3:13" ht="12.75">
      <c r="C13" s="165"/>
      <c r="D13" s="156" t="s">
        <v>517</v>
      </c>
      <c r="I13" s="168">
        <v>12907.233437202649</v>
      </c>
      <c r="J13" s="168">
        <v>14875.148005803472</v>
      </c>
      <c r="K13" s="168">
        <v>16209.409876656213</v>
      </c>
      <c r="L13" s="175">
        <v>12577.218219169328</v>
      </c>
      <c r="M13" s="175">
        <v>56569.00953883166</v>
      </c>
    </row>
    <row r="14" spans="9:13" ht="12.75">
      <c r="I14" s="168"/>
      <c r="L14" s="159"/>
      <c r="M14" s="175"/>
    </row>
    <row r="15" spans="1:13" s="165" customFormat="1" ht="12.75">
      <c r="A15" s="188"/>
      <c r="F15" s="165" t="s">
        <v>705</v>
      </c>
      <c r="I15" s="166">
        <v>2702.154014677374</v>
      </c>
      <c r="J15" s="166">
        <v>3078.484362771662</v>
      </c>
      <c r="K15" s="166">
        <v>3291.4520712459807</v>
      </c>
      <c r="L15" s="166">
        <v>2539.057615188101</v>
      </c>
      <c r="M15" s="174">
        <v>11611.148063883118</v>
      </c>
    </row>
    <row r="16" spans="7:13" ht="12.75">
      <c r="G16" s="156" t="s">
        <v>467</v>
      </c>
      <c r="I16" s="168">
        <v>956.9237434268971</v>
      </c>
      <c r="J16" s="168">
        <v>1244.5284296780135</v>
      </c>
      <c r="K16" s="168">
        <v>1150.9009881493926</v>
      </c>
      <c r="L16" s="168">
        <v>894.6156149331634</v>
      </c>
      <c r="M16" s="175">
        <v>4246.968776187467</v>
      </c>
    </row>
    <row r="17" spans="7:13" ht="12.75">
      <c r="G17" s="156" t="s">
        <v>468</v>
      </c>
      <c r="I17" s="168">
        <v>706.5299573076983</v>
      </c>
      <c r="J17" s="168">
        <v>464.14101536140515</v>
      </c>
      <c r="K17" s="168">
        <v>792.359115391245</v>
      </c>
      <c r="L17" s="168">
        <v>656.5587137224803</v>
      </c>
      <c r="M17" s="175">
        <v>2619.588801782829</v>
      </c>
    </row>
    <row r="18" spans="7:13" ht="12.75">
      <c r="G18" s="156" t="s">
        <v>469</v>
      </c>
      <c r="I18" s="168">
        <v>1038.700313942779</v>
      </c>
      <c r="J18" s="168">
        <v>1369.814917732243</v>
      </c>
      <c r="K18" s="168">
        <v>1348.1919677053431</v>
      </c>
      <c r="L18" s="168">
        <v>987.8832865324571</v>
      </c>
      <c r="M18" s="175">
        <v>4744.590485912822</v>
      </c>
    </row>
    <row r="19" spans="9:13" ht="12.75">
      <c r="I19" s="168"/>
      <c r="L19" s="159"/>
      <c r="M19" s="175"/>
    </row>
    <row r="20" spans="1:13" s="165" customFormat="1" ht="12.75">
      <c r="A20" s="188"/>
      <c r="F20" s="165" t="s">
        <v>706</v>
      </c>
      <c r="I20" s="166">
        <v>8246.108663243016</v>
      </c>
      <c r="J20" s="166">
        <v>9496.843103809464</v>
      </c>
      <c r="K20" s="166">
        <v>10349.451504383676</v>
      </c>
      <c r="L20" s="174">
        <v>7616.227215369358</v>
      </c>
      <c r="M20" s="174">
        <v>35708.630486805516</v>
      </c>
    </row>
    <row r="21" spans="9:13" ht="12.75">
      <c r="I21" s="168"/>
      <c r="L21" s="159"/>
      <c r="M21" s="175"/>
    </row>
    <row r="22" spans="7:13" ht="12.75">
      <c r="G22" s="156" t="s">
        <v>42</v>
      </c>
      <c r="I22" s="168">
        <v>3598.0512039653813</v>
      </c>
      <c r="J22" s="168">
        <v>4302.912891814637</v>
      </c>
      <c r="K22" s="168">
        <v>4160.821365551421</v>
      </c>
      <c r="L22" s="175">
        <v>2413.2721169308998</v>
      </c>
      <c r="M22" s="175">
        <v>14475.057578262338</v>
      </c>
    </row>
    <row r="23" spans="8:13" ht="12.75">
      <c r="H23" s="156" t="s">
        <v>43</v>
      </c>
      <c r="I23" s="168">
        <v>1767.9757966900002</v>
      </c>
      <c r="J23" s="168">
        <v>1985.36421897</v>
      </c>
      <c r="K23" s="168">
        <v>2269.98279083</v>
      </c>
      <c r="L23" s="168">
        <v>1151.8908840899999</v>
      </c>
      <c r="M23" s="175">
        <v>7175.21369058</v>
      </c>
    </row>
    <row r="24" spans="8:13" ht="12.75">
      <c r="H24" s="156" t="s">
        <v>704</v>
      </c>
      <c r="I24" s="168">
        <v>1830.0754072753812</v>
      </c>
      <c r="J24" s="168">
        <v>2317.548672844637</v>
      </c>
      <c r="K24" s="168">
        <v>1890.8385747214206</v>
      </c>
      <c r="L24" s="168">
        <v>1261.3812328409</v>
      </c>
      <c r="M24" s="175">
        <v>7299.843887682339</v>
      </c>
    </row>
    <row r="25" spans="7:13" ht="12.75">
      <c r="G25" s="156" t="s">
        <v>44</v>
      </c>
      <c r="I25" s="168">
        <v>4648.057459277636</v>
      </c>
      <c r="J25" s="168">
        <v>5193.930211994827</v>
      </c>
      <c r="K25" s="168">
        <v>6188.6301388322545</v>
      </c>
      <c r="L25" s="168">
        <v>5202.955098438459</v>
      </c>
      <c r="M25" s="175">
        <v>21233.572908543174</v>
      </c>
    </row>
    <row r="26" spans="9:13" ht="12.75">
      <c r="I26" s="168"/>
      <c r="L26" s="159"/>
      <c r="M26" s="175"/>
    </row>
    <row r="27" spans="1:13" s="165" customFormat="1" ht="12.75">
      <c r="A27" s="188"/>
      <c r="F27" s="165" t="s">
        <v>707</v>
      </c>
      <c r="I27" s="166">
        <v>1958.9707592822597</v>
      </c>
      <c r="J27" s="166">
        <v>2299.8205392223454</v>
      </c>
      <c r="K27" s="166">
        <v>2568.506301026555</v>
      </c>
      <c r="L27" s="166">
        <v>2421.933388611869</v>
      </c>
      <c r="M27" s="174">
        <v>9249.230988143028</v>
      </c>
    </row>
    <row r="28" spans="9:13" ht="12.75">
      <c r="I28" s="168"/>
      <c r="L28" s="159"/>
      <c r="M28" s="175"/>
    </row>
    <row r="29" spans="9:13" ht="12.75">
      <c r="I29" s="168"/>
      <c r="L29" s="159"/>
      <c r="M29" s="175"/>
    </row>
    <row r="30" spans="4:13" ht="12.75">
      <c r="D30" s="156" t="s">
        <v>508</v>
      </c>
      <c r="I30" s="168">
        <v>760.4897304699998</v>
      </c>
      <c r="J30" s="168">
        <v>968.9332919299994</v>
      </c>
      <c r="K30" s="168">
        <v>1112.5171044999997</v>
      </c>
      <c r="L30" s="168">
        <v>1015.9953644000002</v>
      </c>
      <c r="M30" s="175">
        <v>3857.9354912999993</v>
      </c>
    </row>
    <row r="31" spans="9:13" ht="12.75">
      <c r="I31" s="168"/>
      <c r="L31" s="159"/>
      <c r="M31" s="175"/>
    </row>
    <row r="32" spans="9:13" ht="12.75">
      <c r="I32" s="168"/>
      <c r="L32" s="159"/>
      <c r="M32" s="175"/>
    </row>
    <row r="33" spans="3:13" ht="12.75">
      <c r="C33" s="165" t="s">
        <v>518</v>
      </c>
      <c r="I33" s="166">
        <v>0</v>
      </c>
      <c r="J33" s="166">
        <v>0</v>
      </c>
      <c r="K33" s="166">
        <v>0</v>
      </c>
      <c r="L33" s="166">
        <v>0</v>
      </c>
      <c r="M33" s="174">
        <v>0</v>
      </c>
    </row>
    <row r="34" spans="9:13" ht="12.75">
      <c r="I34" s="168"/>
      <c r="L34" s="159"/>
      <c r="M34" s="175"/>
    </row>
    <row r="35" spans="9:13" ht="12.75">
      <c r="I35" s="168"/>
      <c r="L35" s="159"/>
      <c r="M35" s="175"/>
    </row>
    <row r="36" spans="3:13" ht="12.75">
      <c r="C36" s="165" t="s">
        <v>710</v>
      </c>
      <c r="I36" s="166">
        <v>18.2</v>
      </c>
      <c r="J36" s="166">
        <v>18.564</v>
      </c>
      <c r="K36" s="166">
        <v>18.93528</v>
      </c>
      <c r="L36" s="166">
        <v>17.988515999999997</v>
      </c>
      <c r="M36" s="174">
        <v>73.68779599999999</v>
      </c>
    </row>
    <row r="37" spans="9:13" ht="12.75">
      <c r="I37" s="168"/>
      <c r="L37" s="159"/>
      <c r="M37" s="175"/>
    </row>
    <row r="38" spans="9:13" ht="12.75">
      <c r="I38" s="168"/>
      <c r="L38" s="159"/>
      <c r="M38" s="175"/>
    </row>
    <row r="39" spans="3:13" ht="12.75">
      <c r="C39" s="165" t="s">
        <v>519</v>
      </c>
      <c r="I39" s="166">
        <v>320.21361148525506</v>
      </c>
      <c r="J39" s="166">
        <v>372.8117754143703</v>
      </c>
      <c r="K39" s="166">
        <v>446.37079023508886</v>
      </c>
      <c r="L39" s="166">
        <v>270.71686911157997</v>
      </c>
      <c r="M39" s="174">
        <v>1410.1130462462943</v>
      </c>
    </row>
    <row r="40" spans="9:13" ht="12" customHeight="1">
      <c r="I40" s="168"/>
      <c r="L40" s="159"/>
      <c r="M40" s="175"/>
    </row>
    <row r="41" spans="9:13" ht="12.75">
      <c r="I41" s="168"/>
      <c r="L41" s="159"/>
      <c r="M41" s="175"/>
    </row>
    <row r="42" spans="3:13" ht="12.75">
      <c r="C42" s="165" t="s">
        <v>520</v>
      </c>
      <c r="I42" s="166">
        <v>0</v>
      </c>
      <c r="J42" s="166">
        <v>0</v>
      </c>
      <c r="K42" s="166">
        <v>0</v>
      </c>
      <c r="L42" s="166">
        <v>0</v>
      </c>
      <c r="M42" s="174">
        <v>0</v>
      </c>
    </row>
    <row r="43" spans="9:13" ht="12.75">
      <c r="I43" s="168"/>
      <c r="L43" s="159"/>
      <c r="M43" s="175"/>
    </row>
    <row r="44" spans="9:13" ht="12.75">
      <c r="I44" s="168"/>
      <c r="L44" s="159"/>
      <c r="M44" s="175"/>
    </row>
    <row r="45" spans="9:13" ht="12.75">
      <c r="I45" s="168"/>
      <c r="L45" s="159"/>
      <c r="M45" s="175"/>
    </row>
    <row r="46" spans="3:13" ht="12.75">
      <c r="C46" s="165" t="s">
        <v>709</v>
      </c>
      <c r="I46" s="166">
        <v>14006.136779157903</v>
      </c>
      <c r="J46" s="166">
        <v>16235.457073147842</v>
      </c>
      <c r="K46" s="166">
        <v>17787.233051391304</v>
      </c>
      <c r="L46" s="166">
        <v>13881.918968680908</v>
      </c>
      <c r="M46" s="166">
        <v>61910.74587237796</v>
      </c>
    </row>
    <row r="47" spans="9:13" ht="12.75">
      <c r="I47" s="168"/>
      <c r="L47" s="159"/>
      <c r="M47" s="175"/>
    </row>
    <row r="48" spans="3:13" ht="12.75">
      <c r="C48" s="156" t="s">
        <v>105</v>
      </c>
      <c r="I48" s="168">
        <v>959.1024897440257</v>
      </c>
      <c r="J48" s="168">
        <v>1029.6924623216346</v>
      </c>
      <c r="K48" s="168">
        <v>1236.3250567255818</v>
      </c>
      <c r="L48" s="168">
        <v>1068.765899151589</v>
      </c>
      <c r="M48" s="168">
        <v>4293.885907942829</v>
      </c>
    </row>
    <row r="49" spans="9:13" ht="12.75">
      <c r="I49" s="168"/>
      <c r="L49" s="159"/>
      <c r="M49" s="175"/>
    </row>
    <row r="50" spans="3:13" ht="12.75">
      <c r="C50" s="165" t="s">
        <v>521</v>
      </c>
      <c r="I50" s="211">
        <v>13047.034289413878</v>
      </c>
      <c r="J50" s="211">
        <v>15205.764610826207</v>
      </c>
      <c r="K50" s="211">
        <v>16550.907994665722</v>
      </c>
      <c r="L50" s="211">
        <v>12813.153069529319</v>
      </c>
      <c r="M50" s="211">
        <v>57616.85996443513</v>
      </c>
    </row>
    <row r="51" spans="4:13" ht="12.75">
      <c r="D51" s="216" t="s">
        <v>708</v>
      </c>
      <c r="E51" s="217"/>
      <c r="F51" s="168"/>
      <c r="G51" s="168"/>
      <c r="I51" s="212">
        <v>12001.55674390119</v>
      </c>
      <c r="J51" s="212">
        <v>13908.43758303997</v>
      </c>
      <c r="K51" s="212">
        <v>15052.505824166106</v>
      </c>
      <c r="L51" s="212">
        <v>11588.49416940245</v>
      </c>
      <c r="M51" s="212">
        <v>52550.99432050971</v>
      </c>
    </row>
    <row r="52" spans="4:13" ht="12.75">
      <c r="D52" s="218"/>
      <c r="E52" s="219" t="s">
        <v>380</v>
      </c>
      <c r="F52" s="169"/>
      <c r="G52" s="169"/>
      <c r="I52" s="212">
        <v>1695.3467048700002</v>
      </c>
      <c r="J52" s="212">
        <v>1908.75147206</v>
      </c>
      <c r="K52" s="212">
        <v>2158.8469651299997</v>
      </c>
      <c r="L52" s="212">
        <v>1085.44606411</v>
      </c>
      <c r="M52" s="213">
        <v>6848.391206169999</v>
      </c>
    </row>
    <row r="53" spans="4:13" ht="12.75">
      <c r="D53" s="156" t="s">
        <v>425</v>
      </c>
      <c r="E53" s="219"/>
      <c r="F53" s="169"/>
      <c r="G53" s="169"/>
      <c r="I53" s="212">
        <v>707.0639340274345</v>
      </c>
      <c r="J53" s="212">
        <v>905.9512523718658</v>
      </c>
      <c r="K53" s="212">
        <v>1033.0961002645286</v>
      </c>
      <c r="L53" s="212">
        <v>935.9535150152876</v>
      </c>
      <c r="M53" s="212">
        <v>3582.0648016791165</v>
      </c>
    </row>
    <row r="54" spans="4:13" ht="12.75">
      <c r="D54" s="220" t="s">
        <v>44</v>
      </c>
      <c r="E54" s="219"/>
      <c r="F54" s="169"/>
      <c r="G54" s="169"/>
      <c r="I54" s="212">
        <v>338.41361148525425</v>
      </c>
      <c r="J54" s="212">
        <v>391.3757754143707</v>
      </c>
      <c r="K54" s="212">
        <v>465.30607023509</v>
      </c>
      <c r="L54" s="212">
        <v>288.7053851115804</v>
      </c>
      <c r="M54" s="212">
        <v>1483.8008422462954</v>
      </c>
    </row>
    <row r="55" spans="3:13" ht="12.75">
      <c r="C55" s="161"/>
      <c r="D55" s="161"/>
      <c r="E55" s="161"/>
      <c r="F55" s="161"/>
      <c r="G55" s="161"/>
      <c r="H55" s="161"/>
      <c r="I55" s="161"/>
      <c r="J55" s="161"/>
      <c r="K55" s="161"/>
      <c r="L55" s="161"/>
      <c r="M55" s="161"/>
    </row>
    <row r="57" spans="4:6" ht="12.75">
      <c r="D57" s="175" t="s">
        <v>522</v>
      </c>
      <c r="F57" s="168" t="s">
        <v>523</v>
      </c>
    </row>
    <row r="58" ht="12.75">
      <c r="F58" s="168"/>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486</v>
      </c>
      <c r="G1" s="34"/>
      <c r="H1" s="34"/>
      <c r="I1" s="34"/>
      <c r="J1" s="34"/>
      <c r="K1" s="34"/>
      <c r="L1" s="34"/>
      <c r="M1" s="34"/>
      <c r="N1" s="34"/>
      <c r="O1" s="34"/>
    </row>
    <row r="2" spans="1:15" s="35" customFormat="1" ht="12.75">
      <c r="A2" s="36"/>
      <c r="B2" s="36"/>
      <c r="C2" s="36"/>
      <c r="D2" s="36"/>
      <c r="E2" s="36"/>
      <c r="F2" s="34" t="s">
        <v>48</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98" t="s">
        <v>482</v>
      </c>
      <c r="G5" s="398"/>
      <c r="H5" s="398"/>
      <c r="I5" s="398"/>
      <c r="J5" s="398"/>
    </row>
    <row r="6" spans="1:10" s="15" customFormat="1" ht="12.75">
      <c r="A6" s="74" t="s">
        <v>192</v>
      </c>
      <c r="B6" s="75"/>
      <c r="C6" s="75"/>
      <c r="D6" s="75"/>
      <c r="E6" s="75"/>
      <c r="F6" s="42" t="s">
        <v>355</v>
      </c>
      <c r="G6" s="42" t="s">
        <v>356</v>
      </c>
      <c r="H6" s="42" t="s">
        <v>357</v>
      </c>
      <c r="I6" s="42" t="s">
        <v>358</v>
      </c>
      <c r="J6" s="42" t="s">
        <v>484</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323</v>
      </c>
      <c r="F10" s="133" t="e">
        <v>#REF!</v>
      </c>
      <c r="G10" s="133">
        <v>1767.9757966900002</v>
      </c>
      <c r="H10" s="133">
        <v>5407.23789389</v>
      </c>
      <c r="I10" s="133">
        <v>7175.21369058</v>
      </c>
      <c r="J10" s="133" t="e">
        <f>SUM(F10:I10)</f>
        <v>#REF!</v>
      </c>
    </row>
    <row r="11" spans="6:10" ht="12">
      <c r="F11" s="133"/>
      <c r="G11" s="133"/>
      <c r="H11" s="133"/>
      <c r="I11" s="133"/>
      <c r="J11" s="133"/>
    </row>
    <row r="12" spans="2:10" ht="12">
      <c r="B12" s="70" t="s">
        <v>377</v>
      </c>
      <c r="F12" s="133" t="e">
        <v>#REF!</v>
      </c>
      <c r="G12" s="133">
        <v>1695.3467048700002</v>
      </c>
      <c r="H12" s="133">
        <v>5153.044501299999</v>
      </c>
      <c r="I12" s="133">
        <v>6848.391206169999</v>
      </c>
      <c r="J12" s="133" t="e">
        <f>SUM(F12:I12)</f>
        <v>#REF!</v>
      </c>
    </row>
    <row r="13" spans="6:10" ht="12">
      <c r="F13" s="133"/>
      <c r="G13" s="133"/>
      <c r="H13" s="133"/>
      <c r="I13" s="133"/>
      <c r="J13" s="133"/>
    </row>
    <row r="14" spans="2:10" ht="12">
      <c r="B14" s="70" t="s">
        <v>324</v>
      </c>
      <c r="F14" s="133" t="e">
        <v>#REF!</v>
      </c>
      <c r="G14" s="133">
        <v>17902.74894756319</v>
      </c>
      <c r="H14" s="133">
        <v>50656.08000340098</v>
      </c>
      <c r="I14" s="133">
        <v>68558.82895096418</v>
      </c>
      <c r="J14" s="133" t="e">
        <f>SUM(F14:I14)</f>
        <v>#REF!</v>
      </c>
    </row>
    <row r="15" spans="6:10" ht="12">
      <c r="F15" s="133"/>
      <c r="G15" s="133"/>
      <c r="H15" s="133"/>
      <c r="I15" s="133"/>
      <c r="J15" s="134"/>
    </row>
    <row r="16" spans="2:10" ht="12">
      <c r="B16" s="70" t="s">
        <v>325</v>
      </c>
      <c r="F16" s="133"/>
      <c r="G16" s="133"/>
      <c r="H16" s="133"/>
      <c r="I16" s="133"/>
      <c r="J16" s="133"/>
    </row>
    <row r="17" spans="6:10" ht="12">
      <c r="F17" s="133"/>
      <c r="G17" s="133"/>
      <c r="H17" s="133"/>
      <c r="I17" s="133"/>
      <c r="J17" s="134"/>
    </row>
    <row r="18" spans="2:10" ht="12">
      <c r="B18" s="70" t="s">
        <v>326</v>
      </c>
      <c r="F18" s="133">
        <f>IF(ISERROR(F10/F$14*1000),,F10/F$14*1000)</f>
        <v>0</v>
      </c>
      <c r="G18" s="133">
        <f>IF(ISERROR(G10/G$14*1000),,G10/G$14*1000)</f>
        <v>98.75443161652815</v>
      </c>
      <c r="H18" s="133">
        <f>IF(ISERROR(H10/H$14*1000),,H10/H$14*1000)</f>
        <v>106.74410442985257</v>
      </c>
      <c r="I18" s="133">
        <f>IF(ISERROR(I10/I$14*1000),,I10/I$14*1000)</f>
        <v>104.65776327235663</v>
      </c>
      <c r="J18" s="133">
        <f>IF(ISERROR(J10/J$14*1000),,J10/J$14*1000)</f>
        <v>0</v>
      </c>
    </row>
    <row r="19" spans="3:10" ht="12">
      <c r="C19" s="70"/>
      <c r="F19" s="133"/>
      <c r="G19" s="133"/>
      <c r="H19" s="133"/>
      <c r="I19" s="133"/>
      <c r="J19" s="133"/>
    </row>
    <row r="20" spans="2:10" ht="12">
      <c r="B20" s="70" t="s">
        <v>327</v>
      </c>
      <c r="F20" s="133">
        <f>IF(ISERROR(F12/F$14*1000),,F12/F$14*1000)</f>
        <v>0</v>
      </c>
      <c r="G20" s="133">
        <f>IF(ISERROR(G12/G$14*1000),,G12/G$14*1000)</f>
        <v>94.69756347673972</v>
      </c>
      <c r="H20" s="133">
        <f>IF(ISERROR(H12/H$14*1000),,H12/H$14*1000)</f>
        <v>101.72608107366442</v>
      </c>
      <c r="I20" s="133">
        <f>IF(ISERROR(I12/I$14*1000),,I12/I$14*1000)</f>
        <v>99.89072612468664</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49</v>
      </c>
      <c r="B26" s="8" t="s">
        <v>50</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99" t="s">
        <v>378</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row>
    <row r="3" spans="2:41" ht="12.75">
      <c r="B3" s="394" t="s">
        <v>382</v>
      </c>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400" t="s">
        <v>482</v>
      </c>
      <c r="H5" s="401"/>
      <c r="I5" s="401"/>
      <c r="J5" s="401"/>
      <c r="K5" s="401"/>
      <c r="L5" s="401"/>
      <c r="M5" s="401"/>
      <c r="N5" s="401"/>
      <c r="O5" s="401"/>
      <c r="P5" s="401"/>
      <c r="Q5" s="401"/>
      <c r="R5" s="401"/>
      <c r="S5" s="401"/>
      <c r="T5" s="401"/>
      <c r="U5" s="402"/>
    </row>
    <row r="6" spans="2:21" s="28" customFormat="1" ht="12.75">
      <c r="B6" s="80"/>
      <c r="C6" s="80"/>
      <c r="D6" s="80"/>
      <c r="E6" s="80"/>
      <c r="F6" s="80"/>
      <c r="G6" s="403" t="s">
        <v>350</v>
      </c>
      <c r="H6" s="404"/>
      <c r="I6" s="404"/>
      <c r="J6" s="404" t="s">
        <v>351</v>
      </c>
      <c r="K6" s="404"/>
      <c r="L6" s="404"/>
      <c r="M6" s="404" t="s">
        <v>352</v>
      </c>
      <c r="N6" s="404"/>
      <c r="O6" s="404"/>
      <c r="P6" s="404" t="s">
        <v>353</v>
      </c>
      <c r="Q6" s="404"/>
      <c r="R6" s="404"/>
      <c r="S6" s="404" t="s">
        <v>483</v>
      </c>
      <c r="T6" s="404"/>
      <c r="U6" s="405"/>
    </row>
    <row r="7" spans="2:21" s="28" customFormat="1" ht="12.75">
      <c r="B7" s="81" t="s">
        <v>192</v>
      </c>
      <c r="C7" s="80"/>
      <c r="D7" s="80"/>
      <c r="E7" s="80"/>
      <c r="F7" s="80"/>
      <c r="G7" s="80" t="s">
        <v>88</v>
      </c>
      <c r="H7" s="80" t="s">
        <v>89</v>
      </c>
      <c r="I7" s="80" t="s">
        <v>90</v>
      </c>
      <c r="J7" s="80" t="s">
        <v>88</v>
      </c>
      <c r="K7" s="80" t="s">
        <v>89</v>
      </c>
      <c r="L7" s="80" t="s">
        <v>90</v>
      </c>
      <c r="M7" s="80" t="s">
        <v>88</v>
      </c>
      <c r="N7" s="80" t="s">
        <v>89</v>
      </c>
      <c r="O7" s="80" t="s">
        <v>90</v>
      </c>
      <c r="P7" s="80" t="s">
        <v>88</v>
      </c>
      <c r="Q7" s="80" t="s">
        <v>89</v>
      </c>
      <c r="R7" s="80" t="s">
        <v>90</v>
      </c>
      <c r="S7" s="148" t="s">
        <v>88</v>
      </c>
      <c r="T7" s="149" t="s">
        <v>89</v>
      </c>
      <c r="U7" s="150" t="s">
        <v>90</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185</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104</v>
      </c>
      <c r="D10" s="83"/>
      <c r="E10" s="83"/>
      <c r="F10" s="83"/>
      <c r="G10" s="145" t="e">
        <v>#REF!</v>
      </c>
      <c r="H10" s="84" t="e">
        <v>#REF!</v>
      </c>
      <c r="I10" s="84" t="e">
        <v>#REF!</v>
      </c>
      <c r="J10" s="145">
        <v>4.259624919776783</v>
      </c>
      <c r="K10" s="84">
        <v>-3.005893741514626</v>
      </c>
      <c r="L10" s="146">
        <v>1.1256913793865806</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186</v>
      </c>
      <c r="E11" s="83"/>
      <c r="F11" s="83"/>
      <c r="G11" s="145" t="e">
        <v>#REF!</v>
      </c>
      <c r="H11" s="84" t="e">
        <v>#REF!</v>
      </c>
      <c r="I11" s="84" t="e">
        <v>#REF!</v>
      </c>
      <c r="J11" s="145">
        <v>3.9506721310740716</v>
      </c>
      <c r="K11" s="84">
        <v>-3.473112198466495</v>
      </c>
      <c r="L11" s="146">
        <v>0.34034865690182414</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474</v>
      </c>
      <c r="F12" s="83"/>
      <c r="G12" s="145" t="e">
        <v>#REF!</v>
      </c>
      <c r="H12" s="84" t="e">
        <v>#REF!</v>
      </c>
      <c r="I12" s="84" t="e">
        <v>#REF!</v>
      </c>
      <c r="J12" s="145">
        <v>3.6381198748902506</v>
      </c>
      <c r="K12" s="84">
        <v>-3.637077812193752</v>
      </c>
      <c r="L12" s="146">
        <v>-0.13127918805415106</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477</v>
      </c>
      <c r="F13" s="83"/>
      <c r="G13" s="145" t="e">
        <v>#REF!</v>
      </c>
      <c r="H13" s="84" t="e">
        <v>#REF!</v>
      </c>
      <c r="I13" s="84" t="e">
        <v>#REF!</v>
      </c>
      <c r="J13" s="145">
        <v>0.7702620970465972</v>
      </c>
      <c r="K13" s="84">
        <v>-13.771624549853641</v>
      </c>
      <c r="L13" s="146">
        <v>-13.107440056862131</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475</v>
      </c>
      <c r="F14" s="83"/>
      <c r="G14" s="145" t="e">
        <v>#REF!</v>
      </c>
      <c r="H14" s="84" t="e">
        <v>#REF!</v>
      </c>
      <c r="I14" s="84" t="e">
        <v>#REF!</v>
      </c>
      <c r="J14" s="145">
        <v>2.9008506379442025</v>
      </c>
      <c r="K14" s="84">
        <v>-18.14477140470659</v>
      </c>
      <c r="L14" s="146">
        <v>-15.770273483809333</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476</v>
      </c>
      <c r="F15" s="83"/>
      <c r="G15" s="145" t="e">
        <v>#REF!</v>
      </c>
      <c r="H15" s="84" t="e">
        <v>#REF!</v>
      </c>
      <c r="I15" s="84" t="e">
        <v>#REF!</v>
      </c>
      <c r="J15" s="145">
        <v>14.396145757925964</v>
      </c>
      <c r="K15" s="84">
        <v>15.422442961882396</v>
      </c>
      <c r="L15" s="146">
        <v>32.03882608803394</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101</v>
      </c>
      <c r="E16" s="83"/>
      <c r="F16" s="83"/>
      <c r="G16" s="145" t="e">
        <v>#REF!</v>
      </c>
      <c r="H16" s="84" t="e">
        <v>#REF!</v>
      </c>
      <c r="I16" s="84" t="e">
        <v>#REF!</v>
      </c>
      <c r="J16" s="145">
        <v>8.72944007917988</v>
      </c>
      <c r="K16" s="84">
        <v>15.391400960606234</v>
      </c>
      <c r="L16" s="146">
        <v>25.464424163988554</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102</v>
      </c>
      <c r="D17" s="83"/>
      <c r="E17" s="83"/>
      <c r="F17" s="83"/>
      <c r="G17" s="145" t="e">
        <v>#REF!</v>
      </c>
      <c r="H17" s="84" t="e">
        <v>#REF!</v>
      </c>
      <c r="I17" s="84" t="e">
        <v>#REF!</v>
      </c>
      <c r="J17" s="145">
        <v>15.34520411478708</v>
      </c>
      <c r="K17" s="84">
        <v>2.249018836441479</v>
      </c>
      <c r="L17" s="146">
        <v>17.93933948226052</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103</v>
      </c>
      <c r="D18" s="83"/>
      <c r="E18" s="83"/>
      <c r="F18" s="83"/>
      <c r="G18" s="145" t="e">
        <v>#REF!</v>
      </c>
      <c r="H18" s="84" t="e">
        <v>#REF!</v>
      </c>
      <c r="I18" s="84" t="e">
        <v>#REF!</v>
      </c>
      <c r="J18" s="145">
        <v>45.76691312252365</v>
      </c>
      <c r="K18" s="84">
        <v>13.407724622044498</v>
      </c>
      <c r="L18" s="146">
        <v>65.31093942404647</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187</v>
      </c>
      <c r="D19" s="85"/>
      <c r="E19" s="85"/>
      <c r="F19" s="85"/>
      <c r="G19" s="145" t="e">
        <v>#REF!</v>
      </c>
      <c r="H19" s="84" t="e">
        <v>#REF!</v>
      </c>
      <c r="I19" s="84" t="e">
        <v>#REF!</v>
      </c>
      <c r="J19" s="145">
        <v>10.219715921658775</v>
      </c>
      <c r="K19" s="84">
        <v>35.43379783489107</v>
      </c>
      <c r="L19" s="146">
        <v>49.27474723553061</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99" t="s">
        <v>379</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row>
    <row r="28" spans="2:41" ht="12.75">
      <c r="B28" s="394" t="s">
        <v>382</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482</v>
      </c>
      <c r="M30" s="79"/>
      <c r="N30" s="79"/>
      <c r="O30" s="79"/>
      <c r="P30" s="79"/>
      <c r="Q30" s="79"/>
      <c r="R30" s="79"/>
      <c r="S30" s="79"/>
      <c r="T30" s="79"/>
      <c r="U30" s="128"/>
    </row>
    <row r="31" spans="2:21" s="28" customFormat="1" ht="12.75">
      <c r="B31" s="80"/>
      <c r="C31" s="80"/>
      <c r="D31" s="80"/>
      <c r="E31" s="80"/>
      <c r="F31" s="80"/>
      <c r="G31" s="409" t="s">
        <v>350</v>
      </c>
      <c r="H31" s="410"/>
      <c r="I31" s="410"/>
      <c r="J31" s="410" t="s">
        <v>351</v>
      </c>
      <c r="K31" s="410"/>
      <c r="L31" s="411"/>
      <c r="M31" s="410" t="s">
        <v>352</v>
      </c>
      <c r="N31" s="410"/>
      <c r="O31" s="410"/>
      <c r="P31" s="407" t="s">
        <v>353</v>
      </c>
      <c r="Q31" s="407"/>
      <c r="R31" s="407"/>
      <c r="S31" s="406" t="s">
        <v>483</v>
      </c>
      <c r="T31" s="407"/>
      <c r="U31" s="408"/>
    </row>
    <row r="32" spans="2:21" s="28" customFormat="1" ht="12.75">
      <c r="B32" s="81" t="s">
        <v>192</v>
      </c>
      <c r="C32" s="80"/>
      <c r="D32" s="80"/>
      <c r="E32" s="80"/>
      <c r="F32" s="80"/>
      <c r="G32" s="112" t="s">
        <v>88</v>
      </c>
      <c r="H32" s="80" t="s">
        <v>89</v>
      </c>
      <c r="I32" s="113" t="s">
        <v>90</v>
      </c>
      <c r="J32" s="112" t="s">
        <v>88</v>
      </c>
      <c r="K32" s="80" t="s">
        <v>89</v>
      </c>
      <c r="L32" s="113" t="s">
        <v>90</v>
      </c>
      <c r="M32" s="80" t="s">
        <v>88</v>
      </c>
      <c r="N32" s="80" t="s">
        <v>89</v>
      </c>
      <c r="O32" s="80" t="s">
        <v>90</v>
      </c>
      <c r="P32" s="29" t="s">
        <v>88</v>
      </c>
      <c r="Q32" s="29" t="s">
        <v>89</v>
      </c>
      <c r="R32" s="29" t="s">
        <v>90</v>
      </c>
      <c r="S32" s="152" t="s">
        <v>88</v>
      </c>
      <c r="T32" s="29" t="s">
        <v>89</v>
      </c>
      <c r="U32" s="129" t="s">
        <v>90</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374</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375</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186</v>
      </c>
      <c r="D37" s="71"/>
      <c r="E37" s="71"/>
      <c r="F37" s="71"/>
      <c r="G37" s="145" t="e">
        <v>#REF!</v>
      </c>
      <c r="H37" s="84" t="e">
        <v>#REF!</v>
      </c>
      <c r="I37" s="84" t="e">
        <v>#REF!</v>
      </c>
      <c r="J37" s="145">
        <v>22.786190192703202</v>
      </c>
      <c r="K37" s="84">
        <v>17.72969815389544</v>
      </c>
      <c r="L37" s="146">
        <v>44.55581108853741</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91</v>
      </c>
      <c r="E38" s="72"/>
      <c r="F38" s="72"/>
      <c r="G38" s="145" t="e">
        <v>#REF!</v>
      </c>
      <c r="H38" s="84" t="e">
        <v>#REF!</v>
      </c>
      <c r="I38" s="84" t="e">
        <v>#REF!</v>
      </c>
      <c r="J38" s="145">
        <v>23.156585226924335</v>
      </c>
      <c r="K38" s="84">
        <v>16.799765934338808</v>
      </c>
      <c r="L38" s="146">
        <v>43.84660327777209</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92</v>
      </c>
      <c r="E39" s="72"/>
      <c r="F39" s="72"/>
      <c r="G39" s="145" t="e">
        <v>#REF!</v>
      </c>
      <c r="H39" s="84" t="e">
        <v>#REF!</v>
      </c>
      <c r="I39" s="84" t="e">
        <v>#REF!</v>
      </c>
      <c r="J39" s="145">
        <v>21.86802448092928</v>
      </c>
      <c r="K39" s="84">
        <v>17.87156893998653</v>
      </c>
      <c r="L39" s="146">
        <v>43.64775249183822</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93</v>
      </c>
      <c r="F40" s="72"/>
      <c r="G40" s="145" t="e">
        <v>#REF!</v>
      </c>
      <c r="H40" s="84" t="e">
        <v>#REF!</v>
      </c>
      <c r="I40" s="84" t="e">
        <v>#REF!</v>
      </c>
      <c r="J40" s="145">
        <v>13.424342253623706</v>
      </c>
      <c r="K40" s="84">
        <v>9.349698886125736</v>
      </c>
      <c r="L40" s="146">
        <v>24.02917671790621</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94</v>
      </c>
      <c r="F41" s="3"/>
      <c r="G41" s="145" t="e">
        <v>#REF!</v>
      </c>
      <c r="H41" s="84" t="e">
        <v>#REF!</v>
      </c>
      <c r="I41" s="84" t="e">
        <v>#REF!</v>
      </c>
      <c r="J41" s="145">
        <v>18.33597121723693</v>
      </c>
      <c r="K41" s="84">
        <v>26.034631168744156</v>
      </c>
      <c r="L41" s="146">
        <v>49.14430486359578</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95</v>
      </c>
      <c r="F42" s="72"/>
      <c r="G42" s="145" t="e">
        <v>#REF!</v>
      </c>
      <c r="H42" s="84" t="e">
        <v>#REF!</v>
      </c>
      <c r="I42" s="84" t="e">
        <v>#REF!</v>
      </c>
      <c r="J42" s="145">
        <v>-8.792136108193759</v>
      </c>
      <c r="K42" s="84">
        <v>71.58235544574842</v>
      </c>
      <c r="L42" s="146">
        <v>56.49660121731341</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96</v>
      </c>
      <c r="E43" s="72"/>
      <c r="F43" s="72"/>
      <c r="G43" s="145" t="e">
        <v>#REF!</v>
      </c>
      <c r="H43" s="84" t="e">
        <v>#REF!</v>
      </c>
      <c r="I43" s="84" t="e">
        <v>#REF!</v>
      </c>
      <c r="J43" s="145">
        <v>14.451729954940845</v>
      </c>
      <c r="K43" s="84">
        <v>65.26303000866531</v>
      </c>
      <c r="L43" s="146">
        <v>89.14639682087048</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101</v>
      </c>
      <c r="D44" s="71"/>
      <c r="E44" s="71"/>
      <c r="F44" s="71"/>
      <c r="G44" s="145" t="e">
        <v>#REF!</v>
      </c>
      <c r="H44" s="84" t="e">
        <v>#REF!</v>
      </c>
      <c r="I44" s="84" t="e">
        <v>#REF!</v>
      </c>
      <c r="J44" s="145">
        <v>30.97258014849018</v>
      </c>
      <c r="K44" s="84">
        <v>10.386867818849609</v>
      </c>
      <c r="L44" s="146">
        <v>44.57652892745071</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102</v>
      </c>
      <c r="C45" s="71"/>
      <c r="D45" s="71"/>
      <c r="E45" s="71"/>
      <c r="F45" s="71"/>
      <c r="G45" s="145" t="e">
        <v>#REF!</v>
      </c>
      <c r="H45" s="84" t="e">
        <v>#REF!</v>
      </c>
      <c r="I45" s="84" t="e">
        <v>#REF!</v>
      </c>
      <c r="J45" s="145">
        <v>48.90766128116567</v>
      </c>
      <c r="K45" s="84">
        <v>1.998207209966509</v>
      </c>
      <c r="L45" s="146">
        <v>51.88314490507838</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376</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98</v>
      </c>
      <c r="V48" s="137"/>
      <c r="W48" s="137"/>
      <c r="X48" s="137"/>
      <c r="Y48" s="137"/>
      <c r="Z48" s="137"/>
      <c r="AA48" s="137"/>
      <c r="AB48" s="137"/>
      <c r="AC48" s="137"/>
      <c r="AD48" s="137"/>
    </row>
    <row r="49" spans="1:30" ht="12.75">
      <c r="A49" s="25" t="s">
        <v>99</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B1:Z45"/>
  <sheetViews>
    <sheetView zoomScale="75" zoomScaleNormal="75" zoomScaleSheetLayoutView="75" workbookViewId="0" topLeftCell="A1">
      <selection activeCell="A1" sqref="A1"/>
    </sheetView>
  </sheetViews>
  <sheetFormatPr defaultColWidth="11.421875" defaultRowHeight="12.75"/>
  <cols>
    <col min="1" max="1" width="3.7109375" style="156" customWidth="1"/>
    <col min="2" max="5" width="1.7109375" style="168" customWidth="1"/>
    <col min="6" max="6" width="60.7109375" style="168" customWidth="1"/>
    <col min="7" max="9" width="9.7109375" style="168" customWidth="1"/>
    <col min="10" max="10" width="2.7109375" style="168" customWidth="1"/>
    <col min="11" max="13" width="9.7109375" style="156" customWidth="1"/>
    <col min="14" max="14" width="2.7109375" style="156" customWidth="1"/>
    <col min="15" max="17" width="9.7109375" style="156" customWidth="1"/>
    <col min="18" max="18" width="2.7109375" style="156" customWidth="1"/>
    <col min="19" max="21" width="9.7109375" style="168" customWidth="1"/>
    <col min="22" max="22" width="2.7109375" style="168" customWidth="1"/>
    <col min="23" max="24" width="11.00390625" style="168" customWidth="1"/>
    <col min="25" max="26" width="9.7109375" style="168" customWidth="1"/>
    <col min="27" max="27" width="9.7109375" style="156" customWidth="1"/>
    <col min="28" max="16384" width="11.421875" style="156" customWidth="1"/>
  </cols>
  <sheetData>
    <row r="1" spans="2:26" ht="12.75">
      <c r="B1" s="156" t="s">
        <v>712</v>
      </c>
      <c r="H1" s="156"/>
      <c r="I1" s="156"/>
      <c r="J1" s="156"/>
      <c r="P1" s="168"/>
      <c r="Q1" s="168"/>
      <c r="R1" s="168"/>
      <c r="W1" s="156"/>
      <c r="X1" s="156"/>
      <c r="Y1" s="156"/>
      <c r="Z1" s="156"/>
    </row>
    <row r="2" spans="2:26" ht="12.75">
      <c r="B2" s="180" t="s">
        <v>715</v>
      </c>
      <c r="C2" s="180"/>
      <c r="D2" s="180"/>
      <c r="E2" s="180"/>
      <c r="F2" s="180"/>
      <c r="G2" s="180"/>
      <c r="H2" s="180"/>
      <c r="I2" s="180"/>
      <c r="J2" s="180"/>
      <c r="K2" s="180"/>
      <c r="L2" s="180"/>
      <c r="M2" s="180"/>
      <c r="N2" s="180"/>
      <c r="O2" s="180"/>
      <c r="P2" s="180"/>
      <c r="Q2" s="180"/>
      <c r="R2" s="180"/>
      <c r="S2" s="180"/>
      <c r="T2" s="180"/>
      <c r="U2" s="180"/>
      <c r="V2" s="180"/>
      <c r="W2" s="180"/>
      <c r="X2" s="156"/>
      <c r="Y2" s="179"/>
      <c r="Z2" s="179"/>
    </row>
    <row r="3" spans="2:26" ht="12.75">
      <c r="B3" s="191" t="s">
        <v>0</v>
      </c>
      <c r="C3" s="191"/>
      <c r="D3" s="191"/>
      <c r="E3" s="191"/>
      <c r="F3" s="191"/>
      <c r="G3" s="191"/>
      <c r="H3" s="191"/>
      <c r="I3" s="191"/>
      <c r="J3" s="191"/>
      <c r="K3" s="191"/>
      <c r="L3" s="191"/>
      <c r="M3" s="191"/>
      <c r="N3" s="191"/>
      <c r="O3" s="191"/>
      <c r="P3" s="191"/>
      <c r="Q3" s="191"/>
      <c r="R3" s="191"/>
      <c r="S3" s="191"/>
      <c r="T3" s="191"/>
      <c r="U3" s="191"/>
      <c r="V3" s="191"/>
      <c r="W3" s="191"/>
      <c r="X3" s="156"/>
      <c r="Y3" s="179"/>
      <c r="Z3" s="179"/>
    </row>
    <row r="4" spans="2:22" ht="12.75">
      <c r="B4" s="181"/>
      <c r="C4" s="181"/>
      <c r="D4" s="181"/>
      <c r="E4" s="181"/>
      <c r="F4" s="181"/>
      <c r="S4" s="181"/>
      <c r="T4" s="181"/>
      <c r="U4" s="181"/>
      <c r="V4" s="181"/>
    </row>
    <row r="5" spans="2:6" ht="12.75">
      <c r="B5" s="181"/>
      <c r="C5" s="181"/>
      <c r="D5" s="181"/>
      <c r="E5" s="181"/>
      <c r="F5" s="181"/>
    </row>
    <row r="6" spans="2:26" ht="12.75" customHeight="1">
      <c r="B6" s="183"/>
      <c r="C6" s="183"/>
      <c r="D6" s="183"/>
      <c r="E6" s="183"/>
      <c r="F6" s="183"/>
      <c r="G6" s="397"/>
      <c r="H6" s="397"/>
      <c r="I6" s="397"/>
      <c r="J6" s="397"/>
      <c r="K6" s="397"/>
      <c r="L6" s="397"/>
      <c r="M6" s="397"/>
      <c r="N6" s="397"/>
      <c r="O6" s="397"/>
      <c r="P6" s="397"/>
      <c r="Q6" s="397"/>
      <c r="R6" s="397"/>
      <c r="S6" s="397"/>
      <c r="T6" s="397"/>
      <c r="U6" s="397"/>
      <c r="V6" s="397"/>
      <c r="W6" s="397"/>
      <c r="X6" s="397"/>
      <c r="Y6" s="397"/>
      <c r="Z6" s="184"/>
    </row>
    <row r="7" spans="2:25" ht="12.75">
      <c r="B7" s="170"/>
      <c r="C7" s="170"/>
      <c r="D7" s="170"/>
      <c r="E7" s="170"/>
      <c r="F7" s="170"/>
      <c r="G7" s="396" t="s">
        <v>513</v>
      </c>
      <c r="H7" s="396"/>
      <c r="I7" s="396"/>
      <c r="J7" s="396"/>
      <c r="K7" s="396"/>
      <c r="L7" s="396"/>
      <c r="M7" s="396"/>
      <c r="N7" s="396"/>
      <c r="O7" s="396"/>
      <c r="P7" s="396"/>
      <c r="Q7" s="396"/>
      <c r="R7" s="396"/>
      <c r="S7" s="396"/>
      <c r="T7" s="396"/>
      <c r="U7" s="396"/>
      <c r="V7" s="175"/>
      <c r="W7" s="412" t="s">
        <v>502</v>
      </c>
      <c r="X7" s="412"/>
      <c r="Y7" s="412"/>
    </row>
    <row r="8" spans="2:25" ht="12.75">
      <c r="B8" s="175" t="s">
        <v>192</v>
      </c>
      <c r="C8" s="175"/>
      <c r="D8" s="175"/>
      <c r="E8" s="175"/>
      <c r="F8" s="175"/>
      <c r="G8" s="413" t="s">
        <v>503</v>
      </c>
      <c r="H8" s="413"/>
      <c r="I8" s="413"/>
      <c r="J8" s="166"/>
      <c r="K8" s="413" t="s">
        <v>404</v>
      </c>
      <c r="L8" s="413"/>
      <c r="M8" s="413"/>
      <c r="N8" s="166"/>
      <c r="O8" s="413" t="s">
        <v>514</v>
      </c>
      <c r="P8" s="413"/>
      <c r="Q8" s="413"/>
      <c r="R8" s="166"/>
      <c r="S8" s="413" t="s">
        <v>515</v>
      </c>
      <c r="T8" s="413"/>
      <c r="U8" s="413"/>
      <c r="V8" s="166"/>
      <c r="W8" s="229" t="s">
        <v>392</v>
      </c>
      <c r="X8" s="229" t="s">
        <v>393</v>
      </c>
      <c r="Y8" s="229" t="s">
        <v>159</v>
      </c>
    </row>
    <row r="9" spans="2:26" ht="19.5" customHeight="1">
      <c r="B9" s="186"/>
      <c r="C9" s="186"/>
      <c r="D9" s="186"/>
      <c r="E9" s="186"/>
      <c r="F9" s="186"/>
      <c r="G9" s="230" t="s">
        <v>392</v>
      </c>
      <c r="H9" s="230" t="s">
        <v>393</v>
      </c>
      <c r="I9" s="230" t="s">
        <v>159</v>
      </c>
      <c r="J9" s="231"/>
      <c r="K9" s="230" t="s">
        <v>392</v>
      </c>
      <c r="L9" s="230" t="s">
        <v>393</v>
      </c>
      <c r="M9" s="230" t="s">
        <v>159</v>
      </c>
      <c r="N9" s="231"/>
      <c r="O9" s="230" t="s">
        <v>392</v>
      </c>
      <c r="P9" s="230" t="s">
        <v>393</v>
      </c>
      <c r="Q9" s="230" t="s">
        <v>159</v>
      </c>
      <c r="R9" s="231"/>
      <c r="S9" s="230" t="s">
        <v>392</v>
      </c>
      <c r="T9" s="230" t="s">
        <v>393</v>
      </c>
      <c r="U9" s="230" t="s">
        <v>159</v>
      </c>
      <c r="V9" s="231"/>
      <c r="W9" s="186"/>
      <c r="X9" s="186"/>
      <c r="Y9" s="186"/>
      <c r="Z9" s="186"/>
    </row>
    <row r="10" spans="4:25" ht="12.75">
      <c r="D10" s="166"/>
      <c r="E10" s="166"/>
      <c r="F10" s="166"/>
      <c r="G10" s="166"/>
      <c r="H10" s="166"/>
      <c r="I10" s="166"/>
      <c r="J10" s="166"/>
      <c r="K10" s="166"/>
      <c r="L10" s="166"/>
      <c r="M10" s="166"/>
      <c r="N10" s="166"/>
      <c r="O10" s="193"/>
      <c r="P10" s="193"/>
      <c r="Q10" s="193"/>
      <c r="R10" s="193"/>
      <c r="S10" s="193"/>
      <c r="T10" s="193"/>
      <c r="U10" s="193"/>
      <c r="V10" s="166"/>
      <c r="W10" s="166"/>
      <c r="X10" s="166"/>
      <c r="Y10" s="166"/>
    </row>
    <row r="11" spans="4:25" ht="12.75">
      <c r="D11" s="166" t="s">
        <v>189</v>
      </c>
      <c r="E11" s="166"/>
      <c r="F11" s="166"/>
      <c r="G11" s="166">
        <v>1545.5941381305838</v>
      </c>
      <c r="H11" s="166">
        <v>1577.644161365781</v>
      </c>
      <c r="I11" s="166">
        <v>-32.05002323519716</v>
      </c>
      <c r="J11" s="166"/>
      <c r="K11" s="166">
        <v>1618.8423384300465</v>
      </c>
      <c r="L11" s="166">
        <v>1647.7174462594185</v>
      </c>
      <c r="M11" s="166">
        <v>-28.875107829371927</v>
      </c>
      <c r="N11" s="166"/>
      <c r="O11" s="193">
        <v>1713.8243962341503</v>
      </c>
      <c r="P11" s="193">
        <v>1857.7387009764964</v>
      </c>
      <c r="Q11" s="193">
        <v>-143.91430474234608</v>
      </c>
      <c r="R11" s="193"/>
      <c r="S11" s="193">
        <v>1625.0572095309647</v>
      </c>
      <c r="T11" s="193">
        <v>1682.3529358926137</v>
      </c>
      <c r="U11" s="193">
        <v>-57.29572636164903</v>
      </c>
      <c r="V11" s="166"/>
      <c r="W11" s="166">
        <v>6503.318082325744</v>
      </c>
      <c r="X11" s="193">
        <v>6765.453244494309</v>
      </c>
      <c r="Y11" s="166">
        <v>-262.1351621685644</v>
      </c>
    </row>
    <row r="12" spans="2:26" s="165" customFormat="1" ht="12.75">
      <c r="B12" s="166"/>
      <c r="C12" s="166"/>
      <c r="D12" s="166"/>
      <c r="E12" s="232" t="s">
        <v>51</v>
      </c>
      <c r="F12" s="166"/>
      <c r="G12" s="166">
        <v>975.712294</v>
      </c>
      <c r="H12" s="166">
        <v>1169.6355930397349</v>
      </c>
      <c r="I12" s="166">
        <v>-193.92329903973484</v>
      </c>
      <c r="J12" s="166"/>
      <c r="K12" s="166">
        <v>1034.647218</v>
      </c>
      <c r="L12" s="166">
        <v>1233.0949413576523</v>
      </c>
      <c r="M12" s="166">
        <v>-198.4477233576522</v>
      </c>
      <c r="N12" s="166"/>
      <c r="O12" s="193">
        <v>1110.418111</v>
      </c>
      <c r="P12" s="193">
        <v>1434.2324289487874</v>
      </c>
      <c r="Q12" s="193">
        <v>-323.81431794878745</v>
      </c>
      <c r="R12" s="193"/>
      <c r="S12" s="193">
        <v>1103.2378829999998</v>
      </c>
      <c r="T12" s="193">
        <v>1311.231409535133</v>
      </c>
      <c r="U12" s="193">
        <v>-207.99352653513324</v>
      </c>
      <c r="V12" s="166"/>
      <c r="W12" s="166">
        <v>4224.015506</v>
      </c>
      <c r="X12" s="166">
        <v>5148.194372881308</v>
      </c>
      <c r="Y12" s="166">
        <v>-924.1788668813078</v>
      </c>
      <c r="Z12" s="166"/>
    </row>
    <row r="13" spans="6:25" ht="12.75">
      <c r="F13" s="168" t="s">
        <v>52</v>
      </c>
      <c r="G13" s="233">
        <v>10.028634</v>
      </c>
      <c r="H13" s="233">
        <v>0</v>
      </c>
      <c r="I13" s="168">
        <v>10.028634</v>
      </c>
      <c r="K13" s="168">
        <v>1.1308100000000012</v>
      </c>
      <c r="L13" s="168">
        <v>0</v>
      </c>
      <c r="M13" s="168">
        <v>1.1308100000000012</v>
      </c>
      <c r="N13" s="168"/>
      <c r="O13" s="168">
        <v>0.8483929999999997</v>
      </c>
      <c r="P13" s="168">
        <v>0</v>
      </c>
      <c r="Q13" s="169">
        <v>0.8483929999999997</v>
      </c>
      <c r="R13" s="169"/>
      <c r="S13" s="168">
        <v>9.886647</v>
      </c>
      <c r="T13" s="168">
        <v>0</v>
      </c>
      <c r="U13" s="169">
        <v>9.886647</v>
      </c>
      <c r="W13" s="168">
        <v>21.894484</v>
      </c>
      <c r="X13" s="168">
        <v>0</v>
      </c>
      <c r="Y13" s="168">
        <v>21.894484</v>
      </c>
    </row>
    <row r="14" spans="6:25" ht="12.75">
      <c r="F14" s="168" t="s">
        <v>100</v>
      </c>
      <c r="G14" s="233">
        <v>553.038485</v>
      </c>
      <c r="H14" s="233">
        <v>569.1968410397347</v>
      </c>
      <c r="I14" s="168">
        <v>-16.158356039734713</v>
      </c>
      <c r="K14" s="168">
        <v>576.497919</v>
      </c>
      <c r="L14" s="168">
        <v>553.2046133576525</v>
      </c>
      <c r="M14" s="168">
        <v>23.29330564234749</v>
      </c>
      <c r="N14" s="168"/>
      <c r="O14" s="168">
        <v>711.150831</v>
      </c>
      <c r="P14" s="168">
        <v>735.0397639487874</v>
      </c>
      <c r="Q14" s="169">
        <v>-23.88893294878733</v>
      </c>
      <c r="R14" s="169"/>
      <c r="S14" s="168">
        <v>702.3204819999999</v>
      </c>
      <c r="T14" s="168">
        <v>618.576250535133</v>
      </c>
      <c r="U14" s="169">
        <v>83.74423146486686</v>
      </c>
      <c r="W14" s="168">
        <v>2543.0077169999995</v>
      </c>
      <c r="X14" s="168">
        <v>2476.0174688813077</v>
      </c>
      <c r="Y14" s="168">
        <v>66.99024811869185</v>
      </c>
    </row>
    <row r="15" spans="6:25" ht="12.75">
      <c r="F15" s="168" t="s">
        <v>53</v>
      </c>
      <c r="G15" s="233">
        <v>412.645175</v>
      </c>
      <c r="H15" s="233">
        <v>600.438752</v>
      </c>
      <c r="I15" s="168">
        <v>-187.79357700000003</v>
      </c>
      <c r="K15" s="168">
        <v>457.01848899999993</v>
      </c>
      <c r="L15" s="168">
        <v>679.8903279999998</v>
      </c>
      <c r="M15" s="168">
        <v>-222.8718389999999</v>
      </c>
      <c r="N15" s="168"/>
      <c r="O15" s="168">
        <v>398.41888700000004</v>
      </c>
      <c r="P15" s="168">
        <v>699.192665</v>
      </c>
      <c r="Q15" s="169">
        <v>-300.773778</v>
      </c>
      <c r="R15" s="169"/>
      <c r="S15" s="168">
        <v>391.030754</v>
      </c>
      <c r="T15" s="168">
        <v>692.655159</v>
      </c>
      <c r="U15" s="169">
        <v>-301.624405</v>
      </c>
      <c r="W15" s="168">
        <v>1659.1133049999999</v>
      </c>
      <c r="X15" s="168">
        <v>2672.176904</v>
      </c>
      <c r="Y15" s="168">
        <v>-1013.0635990000001</v>
      </c>
    </row>
    <row r="16" spans="2:26" s="165" customFormat="1" ht="12.75">
      <c r="B16" s="166"/>
      <c r="C16" s="166"/>
      <c r="D16" s="166"/>
      <c r="E16" s="232" t="s">
        <v>54</v>
      </c>
      <c r="F16" s="166"/>
      <c r="G16" s="166">
        <v>491.38184413058366</v>
      </c>
      <c r="H16" s="166">
        <v>245.70067909158666</v>
      </c>
      <c r="I16" s="166">
        <v>245.681165038997</v>
      </c>
      <c r="J16" s="166"/>
      <c r="K16" s="166">
        <v>488.79512043004644</v>
      </c>
      <c r="L16" s="166">
        <v>271.34015843984116</v>
      </c>
      <c r="M16" s="166">
        <v>217.45496199020528</v>
      </c>
      <c r="N16" s="166"/>
      <c r="O16" s="193">
        <v>517.0062852341504</v>
      </c>
      <c r="P16" s="193">
        <v>269.0794378847432</v>
      </c>
      <c r="Q16" s="193">
        <v>247.92684734940718</v>
      </c>
      <c r="R16" s="193"/>
      <c r="S16" s="193">
        <v>457.7193265309649</v>
      </c>
      <c r="T16" s="193">
        <v>217.6525178550686</v>
      </c>
      <c r="U16" s="193">
        <v>240.0668086758963</v>
      </c>
      <c r="V16" s="166"/>
      <c r="W16" s="166">
        <v>1954.9025763257455</v>
      </c>
      <c r="X16" s="166">
        <v>1003.7727932712396</v>
      </c>
      <c r="Y16" s="166">
        <v>951.1297830545059</v>
      </c>
      <c r="Z16" s="166"/>
    </row>
    <row r="17" spans="6:25" ht="12.75">
      <c r="F17" s="168" t="s">
        <v>52</v>
      </c>
      <c r="G17" s="233">
        <v>220.2516425</v>
      </c>
      <c r="H17" s="233">
        <v>82.524293</v>
      </c>
      <c r="I17" s="168">
        <v>137.7273495</v>
      </c>
      <c r="K17" s="168">
        <v>175.41737</v>
      </c>
      <c r="L17" s="168">
        <v>115.76249499999999</v>
      </c>
      <c r="M17" s="168">
        <v>59.65487500000002</v>
      </c>
      <c r="N17" s="168"/>
      <c r="O17" s="168">
        <v>205.67826000000002</v>
      </c>
      <c r="P17" s="168">
        <v>92.194165</v>
      </c>
      <c r="Q17" s="169">
        <v>113.48409500000002</v>
      </c>
      <c r="R17" s="169"/>
      <c r="S17" s="168">
        <v>218.31621949999996</v>
      </c>
      <c r="T17" s="168">
        <v>52.22828599999999</v>
      </c>
      <c r="U17" s="169">
        <v>166.08793349999996</v>
      </c>
      <c r="W17" s="168">
        <v>819.663492</v>
      </c>
      <c r="X17" s="168">
        <v>342.70923899999997</v>
      </c>
      <c r="Y17" s="168">
        <v>476.95425300000005</v>
      </c>
    </row>
    <row r="18" spans="6:25" ht="12.75">
      <c r="F18" s="168" t="s">
        <v>100</v>
      </c>
      <c r="G18" s="233">
        <v>204.62021</v>
      </c>
      <c r="H18" s="233">
        <v>84.70803509158665</v>
      </c>
      <c r="I18" s="168">
        <v>119.91217490841333</v>
      </c>
      <c r="K18" s="168">
        <v>254.74390899999997</v>
      </c>
      <c r="L18" s="168">
        <v>83.46442243984114</v>
      </c>
      <c r="M18" s="168">
        <v>171.27948656015883</v>
      </c>
      <c r="N18" s="168"/>
      <c r="O18" s="168">
        <v>247.094429</v>
      </c>
      <c r="P18" s="168">
        <v>101.50978988474318</v>
      </c>
      <c r="Q18" s="169">
        <v>145.5846391152568</v>
      </c>
      <c r="R18" s="169"/>
      <c r="S18" s="168">
        <v>191.166346</v>
      </c>
      <c r="T18" s="168">
        <v>86.6927208550686</v>
      </c>
      <c r="U18" s="169">
        <v>104.4736251449314</v>
      </c>
      <c r="W18" s="168">
        <v>897.6248939999999</v>
      </c>
      <c r="X18" s="168">
        <v>356.3749682712396</v>
      </c>
      <c r="Y18" s="168">
        <v>541.2499257287603</v>
      </c>
    </row>
    <row r="19" spans="6:25" ht="12.75">
      <c r="F19" s="168" t="s">
        <v>53</v>
      </c>
      <c r="G19" s="233">
        <v>66.5099916305837</v>
      </c>
      <c r="H19" s="233">
        <v>78.468351</v>
      </c>
      <c r="I19" s="168">
        <v>-11.9583593694163</v>
      </c>
      <c r="K19" s="168">
        <v>58.633841430046445</v>
      </c>
      <c r="L19" s="168">
        <v>72.113241</v>
      </c>
      <c r="M19" s="168">
        <v>-13.479399569953557</v>
      </c>
      <c r="N19" s="168"/>
      <c r="O19" s="168">
        <v>64.23359623415037</v>
      </c>
      <c r="P19" s="168">
        <v>75.375483</v>
      </c>
      <c r="Q19" s="169">
        <v>-11.141886765849634</v>
      </c>
      <c r="R19" s="169"/>
      <c r="S19" s="168">
        <v>48.23676103096492</v>
      </c>
      <c r="T19" s="168">
        <v>78.731511</v>
      </c>
      <c r="U19" s="169">
        <v>-30.494749969035077</v>
      </c>
      <c r="W19" s="168">
        <v>237.61419032574543</v>
      </c>
      <c r="X19" s="168">
        <v>304.688586</v>
      </c>
      <c r="Y19" s="168">
        <v>-67.07439567425456</v>
      </c>
    </row>
    <row r="20" spans="2:26" s="165" customFormat="1" ht="12.75">
      <c r="B20" s="166"/>
      <c r="C20" s="166"/>
      <c r="D20" s="166"/>
      <c r="E20" s="232" t="s">
        <v>55</v>
      </c>
      <c r="F20" s="166"/>
      <c r="G20" s="166">
        <v>78.5</v>
      </c>
      <c r="H20" s="166">
        <v>162.30788923445942</v>
      </c>
      <c r="I20" s="166">
        <v>-83.80788923445942</v>
      </c>
      <c r="J20" s="166"/>
      <c r="K20" s="166">
        <v>95.4</v>
      </c>
      <c r="L20" s="166">
        <v>143.28234646192496</v>
      </c>
      <c r="M20" s="166">
        <v>-47.88234646192495</v>
      </c>
      <c r="N20" s="166"/>
      <c r="O20" s="193">
        <v>86.4</v>
      </c>
      <c r="P20" s="193">
        <v>154.4268341429658</v>
      </c>
      <c r="Q20" s="193">
        <v>-68.0268341429658</v>
      </c>
      <c r="R20" s="193"/>
      <c r="S20" s="193">
        <v>64.1</v>
      </c>
      <c r="T20" s="193">
        <v>153.46900850241192</v>
      </c>
      <c r="U20" s="193">
        <v>-89.36900850241193</v>
      </c>
      <c r="V20" s="166"/>
      <c r="W20" s="166">
        <v>324.4</v>
      </c>
      <c r="X20" s="166">
        <v>613.4860783417621</v>
      </c>
      <c r="Y20" s="166">
        <v>-289.0860783417621</v>
      </c>
      <c r="Z20" s="166"/>
    </row>
    <row r="21" spans="6:25" ht="12.75">
      <c r="F21" s="168" t="s">
        <v>52</v>
      </c>
      <c r="G21" s="233">
        <v>8</v>
      </c>
      <c r="H21" s="233">
        <v>15.3</v>
      </c>
      <c r="I21" s="168">
        <v>-7.3</v>
      </c>
      <c r="K21" s="168">
        <v>4.4</v>
      </c>
      <c r="L21" s="168">
        <v>9.7</v>
      </c>
      <c r="M21" s="168">
        <v>-5.3</v>
      </c>
      <c r="N21" s="168"/>
      <c r="O21" s="168">
        <v>3.3</v>
      </c>
      <c r="P21" s="168">
        <v>15.6</v>
      </c>
      <c r="Q21" s="168">
        <v>-12.3</v>
      </c>
      <c r="R21" s="169"/>
      <c r="S21" s="168">
        <v>5.6</v>
      </c>
      <c r="T21" s="168">
        <v>8.5</v>
      </c>
      <c r="U21" s="169">
        <v>-2.9</v>
      </c>
      <c r="W21" s="168">
        <v>21.3</v>
      </c>
      <c r="X21" s="168">
        <v>49.1</v>
      </c>
      <c r="Y21" s="168">
        <v>-27.8</v>
      </c>
    </row>
    <row r="22" spans="6:25" ht="12.75">
      <c r="F22" s="168" t="s">
        <v>100</v>
      </c>
      <c r="G22" s="233">
        <v>52.5</v>
      </c>
      <c r="H22" s="233">
        <v>95.00788923445941</v>
      </c>
      <c r="I22" s="168">
        <v>-42.50788923445941</v>
      </c>
      <c r="K22" s="168">
        <v>74</v>
      </c>
      <c r="L22" s="168">
        <v>86.58234646192496</v>
      </c>
      <c r="M22" s="168">
        <v>-12.582346461924956</v>
      </c>
      <c r="N22" s="168"/>
      <c r="O22" s="168">
        <v>68.1</v>
      </c>
      <c r="P22" s="168">
        <v>108.82683414296578</v>
      </c>
      <c r="Q22" s="168">
        <v>-40.726834142965785</v>
      </c>
      <c r="R22" s="169"/>
      <c r="S22" s="168">
        <v>38.5</v>
      </c>
      <c r="T22" s="168">
        <v>110.96900850241192</v>
      </c>
      <c r="U22" s="169">
        <v>-72.46900850241192</v>
      </c>
      <c r="W22" s="168">
        <v>233.1</v>
      </c>
      <c r="X22" s="168">
        <v>401.3860783417621</v>
      </c>
      <c r="Y22" s="168">
        <v>-168.28607834176208</v>
      </c>
    </row>
    <row r="23" spans="2:26" s="187" customFormat="1" ht="12.75">
      <c r="B23" s="169"/>
      <c r="C23" s="169"/>
      <c r="D23" s="169"/>
      <c r="E23" s="168"/>
      <c r="F23" s="168" t="s">
        <v>53</v>
      </c>
      <c r="G23" s="233">
        <v>18</v>
      </c>
      <c r="H23" s="233">
        <v>52</v>
      </c>
      <c r="I23" s="169">
        <v>-34</v>
      </c>
      <c r="J23" s="169"/>
      <c r="K23" s="168">
        <v>17</v>
      </c>
      <c r="L23" s="168">
        <v>47</v>
      </c>
      <c r="M23" s="169">
        <v>-30</v>
      </c>
      <c r="N23" s="169"/>
      <c r="O23" s="168">
        <v>15</v>
      </c>
      <c r="P23" s="168">
        <v>30</v>
      </c>
      <c r="Q23" s="168">
        <v>-15</v>
      </c>
      <c r="R23" s="169"/>
      <c r="S23" s="168">
        <v>20</v>
      </c>
      <c r="T23" s="168">
        <v>34</v>
      </c>
      <c r="U23" s="169">
        <v>-14</v>
      </c>
      <c r="V23" s="169"/>
      <c r="W23" s="168">
        <v>70</v>
      </c>
      <c r="X23" s="168">
        <v>163</v>
      </c>
      <c r="Y23" s="169">
        <v>-93</v>
      </c>
      <c r="Z23" s="169"/>
    </row>
    <row r="24" spans="2:26" s="187" customFormat="1" ht="12.75">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row>
    <row r="25" spans="2:26" s="192" customFormat="1" ht="12.75">
      <c r="B25" s="193"/>
      <c r="C25" s="193"/>
      <c r="D25" s="193" t="s">
        <v>56</v>
      </c>
      <c r="E25" s="193"/>
      <c r="F25" s="193"/>
      <c r="G25" s="193">
        <v>563.5</v>
      </c>
      <c r="H25" s="193">
        <v>437.522</v>
      </c>
      <c r="I25" s="193">
        <v>125.97800000000001</v>
      </c>
      <c r="J25" s="193"/>
      <c r="K25" s="193">
        <v>314.98900000000003</v>
      </c>
      <c r="L25" s="193">
        <v>356.27099999999996</v>
      </c>
      <c r="M25" s="193">
        <v>-41.281999999999925</v>
      </c>
      <c r="N25" s="193"/>
      <c r="O25" s="193">
        <v>367.574</v>
      </c>
      <c r="P25" s="193">
        <v>305.478</v>
      </c>
      <c r="Q25" s="193">
        <v>62.096000000000004</v>
      </c>
      <c r="R25" s="193"/>
      <c r="S25" s="193">
        <v>427.69599999999997</v>
      </c>
      <c r="T25" s="193">
        <v>297.941</v>
      </c>
      <c r="U25" s="193">
        <v>129.755</v>
      </c>
      <c r="V25" s="193"/>
      <c r="W25" s="193">
        <v>1673.759</v>
      </c>
      <c r="X25" s="193">
        <v>1397.212</v>
      </c>
      <c r="Y25" s="193">
        <v>276.547</v>
      </c>
      <c r="Z25" s="193"/>
    </row>
    <row r="26" spans="2:26" s="187" customFormat="1" ht="13.5" customHeight="1">
      <c r="B26" s="169"/>
      <c r="C26" s="169"/>
      <c r="D26" s="169"/>
      <c r="E26" s="234" t="s">
        <v>178</v>
      </c>
      <c r="F26" s="169"/>
      <c r="G26" s="233">
        <v>98.33284522719731</v>
      </c>
      <c r="H26" s="233">
        <v>92.58612027746415</v>
      </c>
      <c r="I26" s="235">
        <v>5.746724949733164</v>
      </c>
      <c r="J26" s="235"/>
      <c r="K26" s="168">
        <v>143.6449278707845</v>
      </c>
      <c r="L26" s="168">
        <v>192.44961011416487</v>
      </c>
      <c r="M26" s="235">
        <v>-48.80468224338037</v>
      </c>
      <c r="N26" s="235"/>
      <c r="O26" s="168">
        <v>120.39521898761924</v>
      </c>
      <c r="P26" s="168">
        <v>136.10815874554808</v>
      </c>
      <c r="Q26" s="235">
        <v>-15.712939757928837</v>
      </c>
      <c r="R26" s="235"/>
      <c r="S26" s="168">
        <v>188.73955479174123</v>
      </c>
      <c r="T26" s="168">
        <v>175.382066096423</v>
      </c>
      <c r="U26" s="235">
        <v>13.357488695318239</v>
      </c>
      <c r="V26" s="169"/>
      <c r="W26" s="169">
        <v>551.1125468773423</v>
      </c>
      <c r="X26" s="169">
        <v>596.5259552336001</v>
      </c>
      <c r="Y26" s="169">
        <v>-45.41340835625783</v>
      </c>
      <c r="Z26" s="169"/>
    </row>
    <row r="27" spans="2:26" s="187" customFormat="1" ht="12" customHeight="1">
      <c r="B27" s="169"/>
      <c r="C27" s="169"/>
      <c r="D27" s="169"/>
      <c r="E27" s="234" t="s">
        <v>57</v>
      </c>
      <c r="F27" s="169"/>
      <c r="G27" s="233">
        <v>465.1671547728027</v>
      </c>
      <c r="H27" s="233">
        <v>344.93587972253584</v>
      </c>
      <c r="I27" s="235">
        <v>120.23127505026685</v>
      </c>
      <c r="J27" s="235"/>
      <c r="K27" s="168">
        <v>171.34407212921553</v>
      </c>
      <c r="L27" s="168">
        <v>163.8213898858351</v>
      </c>
      <c r="M27" s="235">
        <v>7.522682243380444</v>
      </c>
      <c r="N27" s="235"/>
      <c r="O27" s="168">
        <v>247.17878101238077</v>
      </c>
      <c r="P27" s="168">
        <v>169.36984125445193</v>
      </c>
      <c r="Q27" s="235">
        <v>77.80893975792884</v>
      </c>
      <c r="R27" s="235"/>
      <c r="S27" s="168">
        <v>238.95644520825874</v>
      </c>
      <c r="T27" s="168">
        <v>122.55893390357697</v>
      </c>
      <c r="U27" s="235">
        <v>116.39751130468177</v>
      </c>
      <c r="V27" s="169"/>
      <c r="W27" s="169">
        <v>1122.646453122658</v>
      </c>
      <c r="X27" s="169">
        <v>800.6860447663998</v>
      </c>
      <c r="Y27" s="169">
        <v>321.9604083562581</v>
      </c>
      <c r="Z27" s="169"/>
    </row>
    <row r="28" spans="4:21" ht="12.75">
      <c r="D28" s="156"/>
      <c r="E28" s="156"/>
      <c r="F28" s="156"/>
      <c r="K28" s="168"/>
      <c r="L28" s="168"/>
      <c r="M28" s="168"/>
      <c r="N28" s="168"/>
      <c r="O28" s="169"/>
      <c r="P28" s="169"/>
      <c r="Q28" s="169"/>
      <c r="R28" s="169"/>
      <c r="S28" s="169"/>
      <c r="T28" s="169"/>
      <c r="U28" s="169"/>
    </row>
    <row r="29" spans="2:26" s="192" customFormat="1" ht="12.75">
      <c r="B29" s="193"/>
      <c r="C29" s="193"/>
      <c r="D29" s="225" t="s">
        <v>58</v>
      </c>
      <c r="E29" s="226"/>
      <c r="F29" s="165"/>
      <c r="G29" s="193">
        <v>608.5401439925596</v>
      </c>
      <c r="H29" s="193">
        <v>840.9333318144791</v>
      </c>
      <c r="I29" s="193">
        <v>-232.39318782191947</v>
      </c>
      <c r="J29" s="193"/>
      <c r="K29" s="193">
        <v>666.0007507082144</v>
      </c>
      <c r="L29" s="193">
        <v>885.2742915783394</v>
      </c>
      <c r="M29" s="193">
        <v>-219.2735408701251</v>
      </c>
      <c r="N29" s="193"/>
      <c r="O29" s="193">
        <v>684.4284928256029</v>
      </c>
      <c r="P29" s="193">
        <v>868.6537004634438</v>
      </c>
      <c r="Q29" s="193">
        <v>-184.22520763784087</v>
      </c>
      <c r="R29" s="193"/>
      <c r="S29" s="193">
        <v>648.4541720463438</v>
      </c>
      <c r="T29" s="193">
        <v>898.2396758115992</v>
      </c>
      <c r="U29" s="193">
        <v>-249.78550376525538</v>
      </c>
      <c r="V29" s="193"/>
      <c r="W29" s="193">
        <v>2607.423559572721</v>
      </c>
      <c r="X29" s="193">
        <v>3493.1009996678617</v>
      </c>
      <c r="Y29" s="193">
        <v>-885.6774400951408</v>
      </c>
      <c r="Z29" s="193"/>
    </row>
    <row r="30" spans="4:25" ht="12.75">
      <c r="D30" s="227"/>
      <c r="E30" s="228" t="s">
        <v>111</v>
      </c>
      <c r="F30" s="156"/>
      <c r="G30" s="233">
        <v>38.865863395937495</v>
      </c>
      <c r="H30" s="233">
        <v>39.58301427693599</v>
      </c>
      <c r="I30" s="168">
        <v>-0.7171508809984957</v>
      </c>
      <c r="K30" s="168">
        <v>43.72195397659976</v>
      </c>
      <c r="L30" s="168">
        <v>50.20555779533472</v>
      </c>
      <c r="M30" s="168">
        <v>-6.483603818734963</v>
      </c>
      <c r="N30" s="168"/>
      <c r="O30" s="168">
        <v>41.12787023310993</v>
      </c>
      <c r="P30" s="168">
        <v>40.5052268167927</v>
      </c>
      <c r="Q30" s="169">
        <v>0.6226434163172314</v>
      </c>
      <c r="R30" s="169"/>
      <c r="S30" s="168">
        <v>41.65712858198947</v>
      </c>
      <c r="T30" s="168">
        <v>39.39860787151265</v>
      </c>
      <c r="U30" s="169">
        <v>2.258520710476816</v>
      </c>
      <c r="W30" s="168">
        <v>165.37281618763666</v>
      </c>
      <c r="X30" s="168">
        <v>169.69240676057603</v>
      </c>
      <c r="Y30" s="168">
        <v>-4.319590572939376</v>
      </c>
    </row>
    <row r="31" spans="4:25" ht="12.75">
      <c r="D31" s="227"/>
      <c r="E31" s="228" t="s">
        <v>59</v>
      </c>
      <c r="F31" s="156"/>
      <c r="G31" s="233">
        <v>0</v>
      </c>
      <c r="H31" s="233">
        <v>0</v>
      </c>
      <c r="I31" s="168">
        <v>0</v>
      </c>
      <c r="K31" s="168">
        <v>0</v>
      </c>
      <c r="L31" s="168">
        <v>0</v>
      </c>
      <c r="M31" s="168">
        <v>0</v>
      </c>
      <c r="N31" s="168"/>
      <c r="O31" s="168">
        <v>0</v>
      </c>
      <c r="P31" s="168">
        <v>0</v>
      </c>
      <c r="Q31" s="169">
        <v>0</v>
      </c>
      <c r="R31" s="169"/>
      <c r="S31" s="168">
        <v>0</v>
      </c>
      <c r="T31" s="168">
        <v>0</v>
      </c>
      <c r="U31" s="169">
        <v>0</v>
      </c>
      <c r="W31" s="168">
        <v>0</v>
      </c>
      <c r="X31" s="168">
        <v>0</v>
      </c>
      <c r="Y31" s="168">
        <v>0</v>
      </c>
    </row>
    <row r="32" spans="4:25" ht="12.75">
      <c r="D32" s="227"/>
      <c r="E32" s="228" t="s">
        <v>60</v>
      </c>
      <c r="F32" s="156"/>
      <c r="G32" s="233">
        <v>50.7</v>
      </c>
      <c r="H32" s="233">
        <v>142.2235613647622</v>
      </c>
      <c r="I32" s="168">
        <v>-91.52356136476219</v>
      </c>
      <c r="K32" s="168">
        <v>71</v>
      </c>
      <c r="L32" s="168">
        <v>160.7</v>
      </c>
      <c r="M32" s="168">
        <v>-89.7</v>
      </c>
      <c r="N32" s="168"/>
      <c r="O32" s="168">
        <v>79.1</v>
      </c>
      <c r="P32" s="168">
        <v>194.2</v>
      </c>
      <c r="Q32" s="169">
        <v>-115.1</v>
      </c>
      <c r="R32" s="169"/>
      <c r="S32" s="168">
        <v>57.6</v>
      </c>
      <c r="T32" s="168">
        <v>149.3</v>
      </c>
      <c r="U32" s="169">
        <v>-91.7</v>
      </c>
      <c r="W32" s="168">
        <v>258.4</v>
      </c>
      <c r="X32" s="168">
        <v>646.4235613647622</v>
      </c>
      <c r="Y32" s="168">
        <v>-388.0235613647622</v>
      </c>
    </row>
    <row r="33" spans="4:25" ht="12.75">
      <c r="D33" s="227"/>
      <c r="E33" s="228" t="s">
        <v>112</v>
      </c>
      <c r="F33" s="156"/>
      <c r="G33" s="233">
        <v>8.8</v>
      </c>
      <c r="H33" s="233">
        <v>107.79000148562183</v>
      </c>
      <c r="I33" s="168">
        <v>-98.99000148562183</v>
      </c>
      <c r="K33" s="168">
        <v>16.218037828005265</v>
      </c>
      <c r="L33" s="168">
        <v>115.95804269199971</v>
      </c>
      <c r="M33" s="168">
        <v>-99.74000486399444</v>
      </c>
      <c r="N33" s="168"/>
      <c r="O33" s="168">
        <v>12.7</v>
      </c>
      <c r="P33" s="168">
        <v>104.3018998441996</v>
      </c>
      <c r="Q33" s="169">
        <v>-91.6018998441996</v>
      </c>
      <c r="R33" s="169"/>
      <c r="S33" s="168">
        <v>8.9</v>
      </c>
      <c r="T33" s="168">
        <v>123.58583924523393</v>
      </c>
      <c r="U33" s="169">
        <v>-114.68583924523392</v>
      </c>
      <c r="W33" s="168">
        <v>46.618037828005264</v>
      </c>
      <c r="X33" s="168">
        <v>451.6357832670551</v>
      </c>
      <c r="Y33" s="168">
        <v>-405.01774543904986</v>
      </c>
    </row>
    <row r="34" spans="4:25" ht="12.75">
      <c r="D34" s="227"/>
      <c r="E34" s="228" t="s">
        <v>179</v>
      </c>
      <c r="F34" s="156"/>
      <c r="G34" s="233">
        <v>25.992509143636884</v>
      </c>
      <c r="H34" s="233">
        <v>19.06666666666667</v>
      </c>
      <c r="I34" s="168">
        <v>6.925842476970214</v>
      </c>
      <c r="K34" s="168">
        <v>17.75551020408163</v>
      </c>
      <c r="L34" s="168">
        <v>14.823754928640733</v>
      </c>
      <c r="M34" s="168">
        <v>2.9317552754408975</v>
      </c>
      <c r="N34" s="168"/>
      <c r="O34" s="168">
        <v>19.066804718845656</v>
      </c>
      <c r="P34" s="168">
        <v>18.30142520229858</v>
      </c>
      <c r="Q34" s="169">
        <v>0.7653795165470747</v>
      </c>
      <c r="R34" s="169"/>
      <c r="S34" s="168">
        <v>33.15496536326083</v>
      </c>
      <c r="T34" s="168">
        <v>18.724081633524843</v>
      </c>
      <c r="U34" s="169">
        <v>14.430883729735985</v>
      </c>
      <c r="W34" s="168">
        <v>95.969789429825</v>
      </c>
      <c r="X34" s="168">
        <v>70.91592843113082</v>
      </c>
      <c r="Y34" s="168">
        <v>25.053860998694176</v>
      </c>
    </row>
    <row r="35" spans="4:25" ht="12.75">
      <c r="D35" s="227"/>
      <c r="E35" s="228" t="s">
        <v>61</v>
      </c>
      <c r="F35" s="156"/>
      <c r="G35" s="233">
        <v>13.46287848064</v>
      </c>
      <c r="H35" s="233">
        <v>119.3840069117306</v>
      </c>
      <c r="I35" s="168">
        <v>-105.9211284310906</v>
      </c>
      <c r="K35" s="168">
        <v>17.743808564999995</v>
      </c>
      <c r="L35" s="168">
        <v>123.15938586311438</v>
      </c>
      <c r="M35" s="168">
        <v>-105.41557729811439</v>
      </c>
      <c r="N35" s="168"/>
      <c r="O35" s="168">
        <v>16.648569529379998</v>
      </c>
      <c r="P35" s="168">
        <v>124.09994422963636</v>
      </c>
      <c r="Q35" s="169">
        <v>-107.45137470025637</v>
      </c>
      <c r="R35" s="169"/>
      <c r="S35" s="168">
        <v>15.767977274598868</v>
      </c>
      <c r="T35" s="168">
        <v>146.776177452248</v>
      </c>
      <c r="U35" s="169">
        <v>-131.00820017764912</v>
      </c>
      <c r="W35" s="168">
        <v>63.62323384961886</v>
      </c>
      <c r="X35" s="168">
        <v>513.4195144567293</v>
      </c>
      <c r="Y35" s="168">
        <v>-449.7962806071104</v>
      </c>
    </row>
    <row r="36" spans="4:25" ht="12.75">
      <c r="D36" s="227"/>
      <c r="E36" s="228" t="s">
        <v>62</v>
      </c>
      <c r="F36" s="156"/>
      <c r="G36" s="233">
        <v>416.4285314114817</v>
      </c>
      <c r="H36" s="233">
        <v>338.7905305415434</v>
      </c>
      <c r="I36" s="168">
        <v>77.63800086993831</v>
      </c>
      <c r="K36" s="168">
        <v>442.53707799999995</v>
      </c>
      <c r="L36" s="168">
        <v>344.0960988184568</v>
      </c>
      <c r="M36" s="168">
        <v>98.44097918154313</v>
      </c>
      <c r="N36" s="168"/>
      <c r="O36" s="168">
        <v>460.6782908</v>
      </c>
      <c r="P36" s="168">
        <v>303.99118242182743</v>
      </c>
      <c r="Q36" s="169">
        <v>156.68710837817258</v>
      </c>
      <c r="R36" s="169"/>
      <c r="S36" s="168">
        <v>439.5404642350062</v>
      </c>
      <c r="T36" s="168">
        <v>337.943470309655</v>
      </c>
      <c r="U36" s="169">
        <v>101.59699392535117</v>
      </c>
      <c r="W36" s="168">
        <v>1759.184364446488</v>
      </c>
      <c r="X36" s="168">
        <v>1324.8212820914828</v>
      </c>
      <c r="Y36" s="168">
        <v>434.3630823550052</v>
      </c>
    </row>
    <row r="37" spans="4:25" ht="12.75">
      <c r="D37" s="227"/>
      <c r="E37" s="228"/>
      <c r="F37" s="156" t="s">
        <v>640</v>
      </c>
      <c r="G37" s="233">
        <v>176.6015527514817</v>
      </c>
      <c r="H37" s="233">
        <v>164.66443956939855</v>
      </c>
      <c r="I37" s="168">
        <v>11.937113182083152</v>
      </c>
      <c r="J37" s="233"/>
      <c r="K37" s="168">
        <v>196.1</v>
      </c>
      <c r="L37" s="168">
        <v>154.02537465232254</v>
      </c>
      <c r="M37" s="168">
        <v>42.074625347677454</v>
      </c>
      <c r="N37" s="168"/>
      <c r="O37" s="168">
        <v>215.5</v>
      </c>
      <c r="P37" s="168">
        <v>115.00818489439867</v>
      </c>
      <c r="Q37" s="169">
        <v>100.49181510560133</v>
      </c>
      <c r="R37" s="169"/>
      <c r="S37" s="168">
        <v>187</v>
      </c>
      <c r="T37" s="168">
        <v>103.153033949</v>
      </c>
      <c r="U37" s="169">
        <v>83.846966051</v>
      </c>
      <c r="W37" s="168">
        <v>775.2015527514817</v>
      </c>
      <c r="X37" s="168">
        <v>536.8510330651197</v>
      </c>
      <c r="Y37" s="168">
        <v>238.35051968636196</v>
      </c>
    </row>
    <row r="38" spans="4:25" ht="12.75">
      <c r="D38" s="227"/>
      <c r="E38" s="228"/>
      <c r="F38" s="156" t="s">
        <v>641</v>
      </c>
      <c r="G38" s="233">
        <v>48.681974999999994</v>
      </c>
      <c r="H38" s="233">
        <v>38.902901</v>
      </c>
      <c r="I38" s="168">
        <v>9.779073999999994</v>
      </c>
      <c r="J38" s="233"/>
      <c r="K38" s="168">
        <v>50.212742</v>
      </c>
      <c r="L38" s="168">
        <v>39.104567</v>
      </c>
      <c r="M38" s="168">
        <v>11.108174999999996</v>
      </c>
      <c r="N38" s="168"/>
      <c r="O38" s="168">
        <v>54.935749</v>
      </c>
      <c r="P38" s="168">
        <v>38.72176400000001</v>
      </c>
      <c r="Q38" s="169">
        <v>16.213984999999994</v>
      </c>
      <c r="R38" s="169"/>
      <c r="S38" s="168">
        <v>57.978935</v>
      </c>
      <c r="T38" s="168">
        <v>38.38180399999999</v>
      </c>
      <c r="U38" s="169">
        <v>19.59713100000001</v>
      </c>
      <c r="W38" s="168">
        <v>211.809401</v>
      </c>
      <c r="X38" s="168">
        <v>155.111036</v>
      </c>
      <c r="Y38" s="168">
        <v>56.698364999999995</v>
      </c>
    </row>
    <row r="39" spans="4:25" ht="12.75">
      <c r="D39" s="227"/>
      <c r="E39" s="228"/>
      <c r="F39" s="156" t="s">
        <v>642</v>
      </c>
      <c r="G39" s="233">
        <v>191.14500366000001</v>
      </c>
      <c r="H39" s="233">
        <v>135.22318997214487</v>
      </c>
      <c r="I39" s="168">
        <v>55.92181368785515</v>
      </c>
      <c r="J39" s="233"/>
      <c r="K39" s="168">
        <v>196.22433599999997</v>
      </c>
      <c r="L39" s="168">
        <v>150.96615716613428</v>
      </c>
      <c r="M39" s="168">
        <v>45.258178833865685</v>
      </c>
      <c r="N39" s="168"/>
      <c r="O39" s="168">
        <v>190.2425418</v>
      </c>
      <c r="P39" s="168">
        <v>150.26123352742877</v>
      </c>
      <c r="Q39" s="169">
        <v>39.981308272571226</v>
      </c>
      <c r="R39" s="169"/>
      <c r="S39" s="168">
        <v>194.56152923500622</v>
      </c>
      <c r="T39" s="168">
        <v>196.40863236065502</v>
      </c>
      <c r="U39" s="169">
        <v>-1.8471031256488004</v>
      </c>
      <c r="W39" s="168">
        <v>772.1734106950062</v>
      </c>
      <c r="X39" s="168">
        <v>632.8592130263629</v>
      </c>
      <c r="Y39" s="168">
        <v>139.31419766864326</v>
      </c>
    </row>
    <row r="40" spans="4:25" ht="12.75">
      <c r="D40" s="227"/>
      <c r="E40" s="228" t="s">
        <v>63</v>
      </c>
      <c r="F40" s="156"/>
      <c r="G40" s="233">
        <v>23.32316156086351</v>
      </c>
      <c r="H40" s="233">
        <v>9.405291937898523</v>
      </c>
      <c r="I40" s="168">
        <v>13.917869622964988</v>
      </c>
      <c r="K40" s="168">
        <v>28.111629043350344</v>
      </c>
      <c r="L40" s="168">
        <v>7.420540042777573</v>
      </c>
      <c r="M40" s="168">
        <v>20.69108900057277</v>
      </c>
      <c r="N40" s="168"/>
      <c r="O40" s="168">
        <v>32.8945943057553</v>
      </c>
      <c r="P40" s="168">
        <v>7.252169130773942</v>
      </c>
      <c r="Q40" s="169">
        <v>25.642425174981355</v>
      </c>
      <c r="R40" s="169"/>
      <c r="S40" s="168">
        <v>26.271967560833964</v>
      </c>
      <c r="T40" s="168">
        <v>22.56629347832577</v>
      </c>
      <c r="U40" s="169">
        <v>3.705674082508196</v>
      </c>
      <c r="W40" s="168">
        <v>110.6013524708031</v>
      </c>
      <c r="X40" s="168">
        <v>46.64429458977581</v>
      </c>
      <c r="Y40" s="168">
        <v>63.957057881027296</v>
      </c>
    </row>
    <row r="41" spans="4:25" ht="12.75">
      <c r="D41" s="227"/>
      <c r="E41" s="228" t="s">
        <v>64</v>
      </c>
      <c r="F41" s="156"/>
      <c r="G41" s="233">
        <v>30.967200000000002</v>
      </c>
      <c r="H41" s="233">
        <v>64.69025862932</v>
      </c>
      <c r="I41" s="168">
        <v>-33.72305862931999</v>
      </c>
      <c r="K41" s="168">
        <v>28.912733091177422</v>
      </c>
      <c r="L41" s="168">
        <v>68.91091143801549</v>
      </c>
      <c r="M41" s="168">
        <v>-39.99817834683807</v>
      </c>
      <c r="N41" s="168"/>
      <c r="O41" s="168">
        <v>22.212363238512033</v>
      </c>
      <c r="P41" s="168">
        <v>76.00185281791514</v>
      </c>
      <c r="Q41" s="169">
        <v>-53.7894895794031</v>
      </c>
      <c r="R41" s="169"/>
      <c r="S41" s="168">
        <v>25.561669030654446</v>
      </c>
      <c r="T41" s="168">
        <v>59.945205821098924</v>
      </c>
      <c r="U41" s="169">
        <v>-34.38353679044448</v>
      </c>
      <c r="W41" s="168">
        <v>107.65396536034389</v>
      </c>
      <c r="X41" s="168">
        <v>269.54822870634956</v>
      </c>
      <c r="Y41" s="168">
        <v>-161.8942633460057</v>
      </c>
    </row>
    <row r="42" spans="4:21" ht="12.75">
      <c r="D42" s="227"/>
      <c r="E42" s="228"/>
      <c r="F42" s="156"/>
      <c r="K42" s="168"/>
      <c r="L42" s="168"/>
      <c r="M42" s="168"/>
      <c r="N42" s="168"/>
      <c r="O42" s="169"/>
      <c r="P42" s="169"/>
      <c r="Q42" s="169"/>
      <c r="R42" s="169"/>
      <c r="S42" s="169"/>
      <c r="T42" s="169"/>
      <c r="U42" s="169"/>
    </row>
    <row r="43" spans="2:26" s="165" customFormat="1" ht="12.75">
      <c r="B43" s="166"/>
      <c r="C43" s="166"/>
      <c r="E43" s="237" t="s">
        <v>41</v>
      </c>
      <c r="F43" s="172"/>
      <c r="G43" s="173">
        <v>2717.6342821231433</v>
      </c>
      <c r="H43" s="173">
        <v>2856.0994931802597</v>
      </c>
      <c r="I43" s="173">
        <v>-138.46521105711662</v>
      </c>
      <c r="J43" s="173"/>
      <c r="K43" s="173">
        <v>2599.832089138261</v>
      </c>
      <c r="L43" s="173">
        <v>2889.262737837758</v>
      </c>
      <c r="M43" s="173">
        <v>-289.43064869949694</v>
      </c>
      <c r="N43" s="173"/>
      <c r="O43" s="238">
        <v>2765.8268890597533</v>
      </c>
      <c r="P43" s="238">
        <v>3031.87040143994</v>
      </c>
      <c r="Q43" s="238">
        <v>-266.04351238018694</v>
      </c>
      <c r="R43" s="238"/>
      <c r="S43" s="238">
        <v>2701.2073815773083</v>
      </c>
      <c r="T43" s="238">
        <v>2878.533611704213</v>
      </c>
      <c r="U43" s="238">
        <v>-177.32623012690442</v>
      </c>
      <c r="V43" s="173"/>
      <c r="W43" s="173">
        <v>10784.500641898465</v>
      </c>
      <c r="X43" s="173">
        <v>11655.76624416217</v>
      </c>
      <c r="Y43" s="173">
        <v>-871.2656022637052</v>
      </c>
      <c r="Z43" s="173"/>
    </row>
    <row r="45" spans="11:18" ht="12.75">
      <c r="K45" s="168"/>
      <c r="L45" s="168"/>
      <c r="M45" s="168"/>
      <c r="N45" s="168"/>
      <c r="O45" s="168"/>
      <c r="P45" s="168"/>
      <c r="Q45" s="168"/>
      <c r="R45" s="168"/>
    </row>
  </sheetData>
  <mergeCells count="7">
    <mergeCell ref="W7:Y7"/>
    <mergeCell ref="G6:Y6"/>
    <mergeCell ref="G7:U7"/>
    <mergeCell ref="G8:I8"/>
    <mergeCell ref="K8:M8"/>
    <mergeCell ref="O8:Q8"/>
    <mergeCell ref="S8:U8"/>
  </mergeCells>
  <printOptions horizontalCentered="1"/>
  <pageMargins left="0.17" right="0.16" top="0.53" bottom="1" header="0" footer="0"/>
  <pageSetup fitToHeight="0" fitToWidth="0"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2008-03-20T14:27:19Z</cp:lastPrinted>
  <dcterms:created xsi:type="dcterms:W3CDTF">2002-06-04T19:14:13Z</dcterms:created>
  <dcterms:modified xsi:type="dcterms:W3CDTF">2010-04-28T21:45:57Z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