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DATA\MESADINE\Operaciones 2019\Programa Compra Activos\CC-VP\CC-VP Mayo 2021\"/>
    </mc:Choice>
  </mc:AlternateContent>
  <xr:revisionPtr revIDLastSave="0" documentId="13_ncr:1_{AE4ED4A2-3063-4549-B0A5-A2688BE1E93E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Cartera" sheetId="1" r:id="rId1"/>
  </sheets>
  <definedNames>
    <definedName name="_xlnm._FilterDatabase" localSheetId="0" hidden="1">Cartera!$B$11:$U$326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11" i="1" l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F42" i="1"/>
  <c r="F43" i="1"/>
  <c r="F44" i="1"/>
  <c r="F45" i="1"/>
  <c r="F46" i="1"/>
  <c r="F47" i="1"/>
  <c r="F48" i="1"/>
  <c r="F49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12" i="1"/>
  <c r="F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A9" i="1"/>
  <c r="U9" i="1"/>
</calcChain>
</file>

<file path=xl/sharedStrings.xml><?xml version="1.0" encoding="utf-8"?>
<sst xmlns="http://schemas.openxmlformats.org/spreadsheetml/2006/main" count="455" uniqueCount="440">
  <si>
    <t>BANCO CENTRAL DE CHILE</t>
  </si>
  <si>
    <t>Pesos</t>
  </si>
  <si>
    <t>UF</t>
  </si>
  <si>
    <t>Nemotécnico</t>
  </si>
  <si>
    <t>Monto nominal (moneda de origen)</t>
  </si>
  <si>
    <t>GERENCIA DE OPERACIONES Y MERCADOS</t>
  </si>
  <si>
    <t>DEPARTAMENTO DE OPERACIONES DE MERCADO ABIERTO</t>
  </si>
  <si>
    <t>OPERACIONES CC-VP</t>
  </si>
  <si>
    <t>Tasa Valoración Compra Contado</t>
  </si>
  <si>
    <t>Tasa Valoración Venta Plazo*</t>
  </si>
  <si>
    <t>*Las tasas de valoración informadas son solamente referenciales y están expresadas con 4 decimales, mientras que para los cálculos finales se considerará una mayor cantidad de decimales.</t>
  </si>
  <si>
    <t>Bancarios</t>
  </si>
  <si>
    <t>Depósitos a plazo</t>
  </si>
  <si>
    <t>BSTD160216</t>
  </si>
  <si>
    <t>BCORBX0914</t>
  </si>
  <si>
    <t>BBBVP40316</t>
  </si>
  <si>
    <t>BSTDE51211</t>
  </si>
  <si>
    <t>BSTDP30115</t>
  </si>
  <si>
    <t>BSECZ20816</t>
  </si>
  <si>
    <t>BSTDP50315</t>
  </si>
  <si>
    <t>BCNOAL0317</t>
  </si>
  <si>
    <t>BBBVP50316</t>
  </si>
  <si>
    <t>BESTU10417</t>
  </si>
  <si>
    <t>BESTU20517</t>
  </si>
  <si>
    <t>BINT-G0617</t>
  </si>
  <si>
    <t>BESTU30717</t>
  </si>
  <si>
    <t>BCORBY0914</t>
  </si>
  <si>
    <t>BBBVP60316</t>
  </si>
  <si>
    <t>BSTDE81112</t>
  </si>
  <si>
    <t>BBCI-E1117</t>
  </si>
  <si>
    <t>BINT-N1218</t>
  </si>
  <si>
    <t>BBIC650116</t>
  </si>
  <si>
    <t>BINT-I0318</t>
  </si>
  <si>
    <t>BBNSAT0320</t>
  </si>
  <si>
    <t>BBBVP70316</t>
  </si>
  <si>
    <t>BBCIAM0616</t>
  </si>
  <si>
    <t>BSECZ31217</t>
  </si>
  <si>
    <t>BCORBZ0914</t>
  </si>
  <si>
    <t>BBBVP80316</t>
  </si>
  <si>
    <t>BBNSAX0320</t>
  </si>
  <si>
    <t>BSECZ41018</t>
  </si>
  <si>
    <t>BSTDSC0614</t>
  </si>
  <si>
    <t>BCORCA0914</t>
  </si>
  <si>
    <t>BSTDP10115</t>
  </si>
  <si>
    <t>BINTAD0620</t>
  </si>
  <si>
    <t>BSECZ50619</t>
  </si>
  <si>
    <t>BBTG-F1220</t>
  </si>
  <si>
    <t>BSECZ71119</t>
  </si>
  <si>
    <t>BCNOBR0319</t>
  </si>
  <si>
    <t>BBCIO31220</t>
  </si>
  <si>
    <t>BCHIAP0213</t>
  </si>
  <si>
    <t>BBCIE20811</t>
  </si>
  <si>
    <t>BSECB50816</t>
  </si>
  <si>
    <t>BSTD040216</t>
  </si>
  <si>
    <t>BCHIUO0911</t>
  </si>
  <si>
    <t>BITA-K0911</t>
  </si>
  <si>
    <t>BCHIDW1017</t>
  </si>
  <si>
    <t>BESTQ71016</t>
  </si>
  <si>
    <t>BBBVJ80416</t>
  </si>
  <si>
    <t>BSECK21111</t>
  </si>
  <si>
    <t>BCHIUP1211</t>
  </si>
  <si>
    <t>BBCIN11216</t>
  </si>
  <si>
    <t>BBCIC10717</t>
  </si>
  <si>
    <t>BSTD050216</t>
  </si>
  <si>
    <t>BBBVK20212</t>
  </si>
  <si>
    <t>BCHIDX0817</t>
  </si>
  <si>
    <t>BESTR30317</t>
  </si>
  <si>
    <t>BESTS10317</t>
  </si>
  <si>
    <t>BBIC530312</t>
  </si>
  <si>
    <t>BCNOAB0317</t>
  </si>
  <si>
    <t>BBNS-M0412</t>
  </si>
  <si>
    <t>BBCIF10418</t>
  </si>
  <si>
    <t>BSTDE60412</t>
  </si>
  <si>
    <t>BBCIA10417</t>
  </si>
  <si>
    <t>BBBVM70416</t>
  </si>
  <si>
    <t>BESTR40517</t>
  </si>
  <si>
    <t>BBCIB10517</t>
  </si>
  <si>
    <t>BBBVJ90517</t>
  </si>
  <si>
    <t>BCHIUK0611</t>
  </si>
  <si>
    <t>BESTT10617</t>
  </si>
  <si>
    <t>BBCIL10616</t>
  </si>
  <si>
    <t>BITAAF0614</t>
  </si>
  <si>
    <t>BINT-H0617</t>
  </si>
  <si>
    <t>BBBVM61215</t>
  </si>
  <si>
    <t>BCORAK0710</t>
  </si>
  <si>
    <t>BBNS-N0712</t>
  </si>
  <si>
    <t>BRPL-P0717</t>
  </si>
  <si>
    <t>BCHIAQ0213</t>
  </si>
  <si>
    <t>BESTT60817</t>
  </si>
  <si>
    <t>BBCIF20812</t>
  </si>
  <si>
    <t>BCNOBT0819</t>
  </si>
  <si>
    <t>BCHIDY0917</t>
  </si>
  <si>
    <t>BSTDP70315</t>
  </si>
  <si>
    <t>BSECB60417</t>
  </si>
  <si>
    <t>BCHIUQ1011</t>
  </si>
  <si>
    <t>BBBVM80416</t>
  </si>
  <si>
    <t>BCHIBE1115</t>
  </si>
  <si>
    <t>BSECK31112</t>
  </si>
  <si>
    <t>BITA-T1112</t>
  </si>
  <si>
    <t>BINT-M1218</t>
  </si>
  <si>
    <t>BCHIAR0613</t>
  </si>
  <si>
    <t>BSTDR51215</t>
  </si>
  <si>
    <t>BITAL21211</t>
  </si>
  <si>
    <t>BSTDE90113</t>
  </si>
  <si>
    <t>BCNOAC0117</t>
  </si>
  <si>
    <t>BBBVK30212</t>
  </si>
  <si>
    <t>BCHIUS0212</t>
  </si>
  <si>
    <t>BSTD070216</t>
  </si>
  <si>
    <t>BSTDR20915</t>
  </si>
  <si>
    <t>BESTS20317</t>
  </si>
  <si>
    <t>BINT-J0318</t>
  </si>
  <si>
    <t>BCNOAQ0318</t>
  </si>
  <si>
    <t>BITAQ10512</t>
  </si>
  <si>
    <t>BCHIAS0513</t>
  </si>
  <si>
    <t>BBCIB20517</t>
  </si>
  <si>
    <t>BESTS70517</t>
  </si>
  <si>
    <t>BBCIK10519</t>
  </si>
  <si>
    <t>BBNS-Q0513</t>
  </si>
  <si>
    <t>BBBVI20517</t>
  </si>
  <si>
    <t>BCHIEA0617</t>
  </si>
  <si>
    <t>BESTT20617</t>
  </si>
  <si>
    <t>BBCIL20616</t>
  </si>
  <si>
    <t>BRPL-Q0618</t>
  </si>
  <si>
    <t>BCHIUT0112</t>
  </si>
  <si>
    <t>BBNSAK0118</t>
  </si>
  <si>
    <t>BBTG-B0718</t>
  </si>
  <si>
    <t>BCORAL0710</t>
  </si>
  <si>
    <t>BBCIC20717</t>
  </si>
  <si>
    <t>BSTD080216</t>
  </si>
  <si>
    <t>BSECB70218</t>
  </si>
  <si>
    <t>BESTT70817</t>
  </si>
  <si>
    <t>BCHIEC0817</t>
  </si>
  <si>
    <t>BCNOCI0820</t>
  </si>
  <si>
    <t>BBNSAM0918</t>
  </si>
  <si>
    <t>BCHIBF0915</t>
  </si>
  <si>
    <t>BSTDEC0913</t>
  </si>
  <si>
    <t>BESTX10418</t>
  </si>
  <si>
    <t>BSECK41013</t>
  </si>
  <si>
    <t>BCHIUR1011</t>
  </si>
  <si>
    <t>BBBVI30417</t>
  </si>
  <si>
    <t>BBBVK51113</t>
  </si>
  <si>
    <t>BCHIEB1117</t>
  </si>
  <si>
    <t>BBTG-D0520</t>
  </si>
  <si>
    <t>BESTX20518</t>
  </si>
  <si>
    <t>BINT-K1118</t>
  </si>
  <si>
    <t>BBCID11117</t>
  </si>
  <si>
    <t>BCHIAT0613</t>
  </si>
  <si>
    <t>BSTDEF0114</t>
  </si>
  <si>
    <t>BBBVK40212</t>
  </si>
  <si>
    <t>BSTD090216</t>
  </si>
  <si>
    <t>BSECB80818</t>
  </si>
  <si>
    <t>BBIC730218</t>
  </si>
  <si>
    <t>BCHIUU0212</t>
  </si>
  <si>
    <t>BBIC590314</t>
  </si>
  <si>
    <t>BCNOBF0319</t>
  </si>
  <si>
    <t>BBNS-W0414</t>
  </si>
  <si>
    <t>BBTG-C1019</t>
  </si>
  <si>
    <t>BBCIF20418</t>
  </si>
  <si>
    <t>BCHIED1117</t>
  </si>
  <si>
    <t>BESTS80517</t>
  </si>
  <si>
    <t>BBBVI40517</t>
  </si>
  <si>
    <t>BITA-X0613</t>
  </si>
  <si>
    <t>BCHIUV1211</t>
  </si>
  <si>
    <t>BBCIL30616</t>
  </si>
  <si>
    <t>BSECK50614</t>
  </si>
  <si>
    <t>BITAAG0614</t>
  </si>
  <si>
    <t>BESTT30617</t>
  </si>
  <si>
    <t>BSTDSA0714</t>
  </si>
  <si>
    <t>BBBVK70714</t>
  </si>
  <si>
    <t>BCORAM0710</t>
  </si>
  <si>
    <t>BCNOBU0719</t>
  </si>
  <si>
    <t>BSTD100216</t>
  </si>
  <si>
    <t>BSTDFC0810</t>
  </si>
  <si>
    <t>BBNS-X0814</t>
  </si>
  <si>
    <t>BESTT80817</t>
  </si>
  <si>
    <t>BESTN10814</t>
  </si>
  <si>
    <t>BINT-U0819</t>
  </si>
  <si>
    <t>BCHIAU0213</t>
  </si>
  <si>
    <t>BCHIBH0915</t>
  </si>
  <si>
    <t>BRPL-W0919</t>
  </si>
  <si>
    <t>BCHIUW1011</t>
  </si>
  <si>
    <t>BBCIJ21014</t>
  </si>
  <si>
    <t>BSECB90419</t>
  </si>
  <si>
    <t>BBBVM90417</t>
  </si>
  <si>
    <t>BBBVK61113</t>
  </si>
  <si>
    <t>BCHIBG1115</t>
  </si>
  <si>
    <t>BCHIAV0613</t>
  </si>
  <si>
    <t>BBCIN21216</t>
  </si>
  <si>
    <t>BSTDR61215</t>
  </si>
  <si>
    <t>BITA-U1212</t>
  </si>
  <si>
    <t>BCNOBG0119</t>
  </si>
  <si>
    <t>BCHIUX0212</t>
  </si>
  <si>
    <t>BSTD110216</t>
  </si>
  <si>
    <t>BESTO30315</t>
  </si>
  <si>
    <t>BESTS40317</t>
  </si>
  <si>
    <t>BSECK60315</t>
  </si>
  <si>
    <t>BCNOAS0318</t>
  </si>
  <si>
    <t>BESTA30400</t>
  </si>
  <si>
    <t>BBCIF30418</t>
  </si>
  <si>
    <t>BBNSAR0420</t>
  </si>
  <si>
    <t>BBTG-E0520</t>
  </si>
  <si>
    <t>BBNSAB0515</t>
  </si>
  <si>
    <t>BCHIEF1117</t>
  </si>
  <si>
    <t>BCHIUY1211</t>
  </si>
  <si>
    <t>BBCIG10618</t>
  </si>
  <si>
    <t>BITAAJ0615</t>
  </si>
  <si>
    <t>BESTT40617</t>
  </si>
  <si>
    <t>BINTAC0620</t>
  </si>
  <si>
    <t>BESTO50615</t>
  </si>
  <si>
    <t>BSTDW11218</t>
  </si>
  <si>
    <t>BCORAN0710</t>
  </si>
  <si>
    <t>BBBVK80714</t>
  </si>
  <si>
    <t>BBCIC30717</t>
  </si>
  <si>
    <t>BITAA20715</t>
  </si>
  <si>
    <t>BCNOBV0719</t>
  </si>
  <si>
    <t>BSTD120216</t>
  </si>
  <si>
    <t>BCHIAW0213</t>
  </si>
  <si>
    <t>BCNOCJ0820</t>
  </si>
  <si>
    <t>BSECK70915</t>
  </si>
  <si>
    <t>BSTDP90315</t>
  </si>
  <si>
    <t>BCHIBJ0915</t>
  </si>
  <si>
    <t>BSTDSG1014</t>
  </si>
  <si>
    <t>BBNSAD1015</t>
  </si>
  <si>
    <t>BCHIUZ1011</t>
  </si>
  <si>
    <t>BITACR0418</t>
  </si>
  <si>
    <t>BBNSAS0420</t>
  </si>
  <si>
    <t>BCHIBI1115</t>
  </si>
  <si>
    <t>BBCID21117</t>
  </si>
  <si>
    <t>BINT-O1218</t>
  </si>
  <si>
    <t>BCHIAX0613</t>
  </si>
  <si>
    <t>BCHIAA0212</t>
  </si>
  <si>
    <t>BCNOAT0218</t>
  </si>
  <si>
    <t>BESTQ10316</t>
  </si>
  <si>
    <t>BESTS50317</t>
  </si>
  <si>
    <t>BINT-S0319</t>
  </si>
  <si>
    <t>BBIC660316</t>
  </si>
  <si>
    <t>BSECC10320</t>
  </si>
  <si>
    <t>BBNSAN0918</t>
  </si>
  <si>
    <t>BSTDR30915</t>
  </si>
  <si>
    <t>BCHIEH0917</t>
  </si>
  <si>
    <t>BCNOBH0319</t>
  </si>
  <si>
    <t>BBBVK90416</t>
  </si>
  <si>
    <t>BCHIEI1117</t>
  </si>
  <si>
    <t>BBIC610515</t>
  </si>
  <si>
    <t>BBCIG20618</t>
  </si>
  <si>
    <t>BCHIAB1211</t>
  </si>
  <si>
    <t>BITA-P0612</t>
  </si>
  <si>
    <t>BBNSAU0620</t>
  </si>
  <si>
    <t>BCHIEJ0717</t>
  </si>
  <si>
    <t>BCHI-O0704</t>
  </si>
  <si>
    <t>BCORAO0710</t>
  </si>
  <si>
    <t>BBNSAE0116</t>
  </si>
  <si>
    <t>BBCIC40717</t>
  </si>
  <si>
    <t>BCNOBW0719</t>
  </si>
  <si>
    <t>BESTQ50816</t>
  </si>
  <si>
    <t>BCHIAY0213</t>
  </si>
  <si>
    <t>BBNSAP0919</t>
  </si>
  <si>
    <t>BCHIBK0915</t>
  </si>
  <si>
    <t>BCHIAC1011</t>
  </si>
  <si>
    <t>BSECK81016</t>
  </si>
  <si>
    <t>BITACS0418</t>
  </si>
  <si>
    <t>BBBVO10416</t>
  </si>
  <si>
    <t>BCHIBL1115</t>
  </si>
  <si>
    <t>BBCIN31216</t>
  </si>
  <si>
    <t>BINTAE1220</t>
  </si>
  <si>
    <t>BCHIAZ0613</t>
  </si>
  <si>
    <t>BSTD140216</t>
  </si>
  <si>
    <t>BCHIBM0815</t>
  </si>
  <si>
    <t>BESTR20317</t>
  </si>
  <si>
    <t>BBIC670316</t>
  </si>
  <si>
    <t>BITADB0919</t>
  </si>
  <si>
    <t>BBNSAF1016</t>
  </si>
  <si>
    <t>BBCIA20417</t>
  </si>
  <si>
    <t>BCHIEK1117</t>
  </si>
  <si>
    <t>BESTR50517</t>
  </si>
  <si>
    <t>BCORAP0710</t>
  </si>
  <si>
    <t>BCHIEL0717</t>
  </si>
  <si>
    <t>BCHIEM0817</t>
  </si>
  <si>
    <t>BESTT90817</t>
  </si>
  <si>
    <t>BCNOCM0820</t>
  </si>
  <si>
    <t>BCNOBX0819</t>
  </si>
  <si>
    <t>BSECD20319</t>
  </si>
  <si>
    <t>BEST-F1007</t>
  </si>
  <si>
    <t>BCHIBN1015</t>
  </si>
  <si>
    <t>BCHIEN1117</t>
  </si>
  <si>
    <t>BESTT50617</t>
  </si>
  <si>
    <t>BINTAF1220</t>
  </si>
  <si>
    <t>BITA-V1212</t>
  </si>
  <si>
    <t>BBNSAV0620</t>
  </si>
  <si>
    <t>BFAL-G1217</t>
  </si>
  <si>
    <t>BBCII10219</t>
  </si>
  <si>
    <t>BBCIF40418</t>
  </si>
  <si>
    <t>BITAR20512</t>
  </si>
  <si>
    <t>BESTS90517</t>
  </si>
  <si>
    <t>BITA-Y0613</t>
  </si>
  <si>
    <t>BCHIBP1215</t>
  </si>
  <si>
    <t>BBCIL40616</t>
  </si>
  <si>
    <t>BCHIEP0717</t>
  </si>
  <si>
    <t>BCORAQ0710</t>
  </si>
  <si>
    <t>BBIC680717</t>
  </si>
  <si>
    <t>BSECK90118</t>
  </si>
  <si>
    <t>BSTD150216</t>
  </si>
  <si>
    <t>BCHIBQ0915</t>
  </si>
  <si>
    <t>BBNSAO0918</t>
  </si>
  <si>
    <t>BBCIM31019</t>
  </si>
  <si>
    <t>BESTJ41008</t>
  </si>
  <si>
    <t>BITACU0418</t>
  </si>
  <si>
    <t>BBCID31117</t>
  </si>
  <si>
    <t>BCHIBR1215</t>
  </si>
  <si>
    <t>BESTJ60109</t>
  </si>
  <si>
    <t>BBCII20219</t>
  </si>
  <si>
    <t>BSECD10818</t>
  </si>
  <si>
    <t>BBIC740218</t>
  </si>
  <si>
    <t>BESTX70218</t>
  </si>
  <si>
    <t>BESTS60317</t>
  </si>
  <si>
    <t>BITADD0919</t>
  </si>
  <si>
    <t>BBCIF50418</t>
  </si>
  <si>
    <t>BESTX80418</t>
  </si>
  <si>
    <t>BBCIK40519</t>
  </si>
  <si>
    <t>BSTD061118</t>
  </si>
  <si>
    <t>BCHIBT1215</t>
  </si>
  <si>
    <t>BBCIG30618</t>
  </si>
  <si>
    <t>BITAAH0614</t>
  </si>
  <si>
    <t>BCORAR0710</t>
  </si>
  <si>
    <t>BSECD30319</t>
  </si>
  <si>
    <t>BITAAB1013</t>
  </si>
  <si>
    <t>BBCIM41019</t>
  </si>
  <si>
    <t>BCHIBV1015</t>
  </si>
  <si>
    <t>BITACV0418</t>
  </si>
  <si>
    <t>BCHIEV1117</t>
  </si>
  <si>
    <t>BESTX90518</t>
  </si>
  <si>
    <t>BBCID41117</t>
  </si>
  <si>
    <t>BITA-W1212</t>
  </si>
  <si>
    <t>BSECH11206</t>
  </si>
  <si>
    <t>BCHIBW1215</t>
  </si>
  <si>
    <t>BBIC750219</t>
  </si>
  <si>
    <t>BBCII30219</t>
  </si>
  <si>
    <t>BCHIBX0815</t>
  </si>
  <si>
    <t>BITAAK0615</t>
  </si>
  <si>
    <t>BCHIBY1215</t>
  </si>
  <si>
    <t>BCHIBZ0815</t>
  </si>
  <si>
    <t>BINT-R0919</t>
  </si>
  <si>
    <t>BCHICA1015</t>
  </si>
  <si>
    <t>BBCIM51019</t>
  </si>
  <si>
    <t>BITACW0418</t>
  </si>
  <si>
    <t>BCHICB1215</t>
  </si>
  <si>
    <t>BBNSAY0620</t>
  </si>
  <si>
    <t>BITA-I0211</t>
  </si>
  <si>
    <t>BCHICC0815</t>
  </si>
  <si>
    <t>BBIC770520</t>
  </si>
  <si>
    <t>BBCIL50616</t>
  </si>
  <si>
    <t>BITA-J0611</t>
  </si>
  <si>
    <t>BBBVN10911</t>
  </si>
  <si>
    <t>BBBVN20913</t>
  </si>
  <si>
    <t>BBNSAG0117</t>
  </si>
  <si>
    <t>BESTJ80112</t>
  </si>
  <si>
    <t>BBNSAH0317</t>
  </si>
  <si>
    <t>BITA-F0510</t>
  </si>
  <si>
    <t>BITA-G0710</t>
  </si>
  <si>
    <t>BBNSAJ0717</t>
  </si>
  <si>
    <t>BFAL-C0711</t>
  </si>
  <si>
    <t>BITA-E0509</t>
  </si>
  <si>
    <t>BBNSAI0717</t>
  </si>
  <si>
    <t>BBNSAL0118</t>
  </si>
  <si>
    <t>BSTDY20208</t>
  </si>
  <si>
    <t>BITA-Z0613</t>
  </si>
  <si>
    <t>BSECQ10818</t>
  </si>
  <si>
    <t>BITAAC1013</t>
  </si>
  <si>
    <t>BESTO10215</t>
  </si>
  <si>
    <t>BBNS-G0310</t>
  </si>
  <si>
    <t>BFAL-B0510</t>
  </si>
  <si>
    <t>BBNS-H0610</t>
  </si>
  <si>
    <t>BBIC490710</t>
  </si>
  <si>
    <t>BCNOAI0117</t>
  </si>
  <si>
    <t>BFAL-E0615</t>
  </si>
  <si>
    <t>BCNO-W0915</t>
  </si>
  <si>
    <t>BESTK20713</t>
  </si>
  <si>
    <t>BESTK40114</t>
  </si>
  <si>
    <t>BESTK60714</t>
  </si>
  <si>
    <t>BESTN20814</t>
  </si>
  <si>
    <t>BESTN30914</t>
  </si>
  <si>
    <t>BESTK80115</t>
  </si>
  <si>
    <t>BESTN41114</t>
  </si>
  <si>
    <t>BESTN51214</t>
  </si>
  <si>
    <t>FNBNS-250522</t>
  </si>
  <si>
    <t>FNITA-260522</t>
  </si>
  <si>
    <t>FNBNS-300522</t>
  </si>
  <si>
    <t>FNEST-300522</t>
  </si>
  <si>
    <t>FNINT-300522</t>
  </si>
  <si>
    <t>FNITA-300522</t>
  </si>
  <si>
    <t>FNINT-010622</t>
  </si>
  <si>
    <t>FNFAL-030622</t>
  </si>
  <si>
    <t>FNFAL-080622</t>
  </si>
  <si>
    <t>FNFAL-130622</t>
  </si>
  <si>
    <t>FNBTG-280622</t>
  </si>
  <si>
    <t>FNBIC-010722</t>
  </si>
  <si>
    <t>FNINT-080722</t>
  </si>
  <si>
    <t>FNINT-080822</t>
  </si>
  <si>
    <t>FNFAL-141022</t>
  </si>
  <si>
    <t>FNFAL-211022</t>
  </si>
  <si>
    <t>FNFAL-241022</t>
  </si>
  <si>
    <t>FNFAL-240423</t>
  </si>
  <si>
    <t>FNFAL-270423</t>
  </si>
  <si>
    <t>FUINT-080722</t>
  </si>
  <si>
    <t>FUBIC-051222</t>
  </si>
  <si>
    <t>FUBIC-271222</t>
  </si>
  <si>
    <t>FUBIC-291222</t>
  </si>
  <si>
    <t>FUBIC-230223</t>
  </si>
  <si>
    <t>FUSTG-110623</t>
  </si>
  <si>
    <t>FUSTD-040723</t>
  </si>
  <si>
    <t>FUSTD-020823</t>
  </si>
  <si>
    <t>FUITA-181223</t>
  </si>
  <si>
    <t>FUCNO-040424</t>
  </si>
  <si>
    <t>FUSTD-140824</t>
  </si>
  <si>
    <t>FUBBV-300924</t>
  </si>
  <si>
    <t>FUITA-071024</t>
  </si>
  <si>
    <t>FURPL-220126</t>
  </si>
  <si>
    <t>FUITA-120226</t>
  </si>
  <si>
    <t>FUITA-020626</t>
  </si>
  <si>
    <t>FUCNO-270726</t>
  </si>
  <si>
    <t>FUITA-091226</t>
  </si>
  <si>
    <t>FUITA-081227</t>
  </si>
  <si>
    <t>FUITA-271128</t>
  </si>
  <si>
    <t>FUITA-230529</t>
  </si>
  <si>
    <t>FUITA-250529</t>
  </si>
  <si>
    <t>FUITA-210130</t>
  </si>
  <si>
    <t>FUITA-040230</t>
  </si>
  <si>
    <t>FUITA-030630</t>
  </si>
  <si>
    <t>FUITA-060630</t>
  </si>
  <si>
    <t>FUITA-070830</t>
  </si>
  <si>
    <t>FUCOR-300930</t>
  </si>
  <si>
    <t>FUITA-170434</t>
  </si>
  <si>
    <t>FUEST-020135</t>
  </si>
  <si>
    <t>FUSTD-190135</t>
  </si>
  <si>
    <t>FUHSB-080335</t>
  </si>
  <si>
    <t>FUCOR-300335</t>
  </si>
  <si>
    <t>FUITA-300941</t>
  </si>
  <si>
    <t>FUITA-031044</t>
  </si>
  <si>
    <t>FUITA-290945</t>
  </si>
  <si>
    <t>FUITA-301045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</si>
</sst>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_ ;\-#,##0\ "/>
    <numFmt numFmtId="166" formatCode="0.000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0" xfId="1" applyFont="1" applyFill="1" applyProtection="1"/>
    <xf numFmtId="0" fontId="0" fillId="3" borderId="0" xfId="0" applyFill="1"/>
    <xf numFmtId="3" fontId="0" fillId="0" borderId="6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3" fontId="0" fillId="0" borderId="0" xfId="0" applyNumberFormat="1" applyBorder="1" applyAlignment="1" applyProtection="1">
      <alignment horizontal="center"/>
    </xf>
    <xf numFmtId="0" fontId="0" fillId="3" borderId="0" xfId="0" applyFill="1" applyProtection="1"/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 wrapText="1"/>
    </xf>
    <xf numFmtId="165" fontId="0" fillId="0" borderId="7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6" fontId="0" fillId="0" borderId="10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</xf>
    <xf numFmtId="166" fontId="0" fillId="0" borderId="8" xfId="0" applyNumberFormat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2" fontId="0" fillId="0" borderId="8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right"/>
    </xf>
    <xf numFmtId="0" fontId="3" fillId="4" borderId="0" xfId="0" applyFont="1" applyFill="1" applyAlignment="1" applyProtection="1">
      <alignment horizontal="center"/>
    </xf>
    <xf numFmtId="3" fontId="0" fillId="0" borderId="0" xfId="0" applyNumberFormat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</xf>
    <xf numFmtId="0" fontId="0" fillId="5" borderId="13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wrapText="1"/>
    </xf>
    <xf numFmtId="164" fontId="0" fillId="0" borderId="0" xfId="0" applyNumberFormat="1" applyBorder="1" applyAlignment="1" applyProtection="1">
      <alignment horizontal="right"/>
    </xf>
  </cellXfs>
  <cellStyles count="2">
    <cellStyle name="Normal" xfId="0" builtinId="0"/>
    <cellStyle name="Normal 2" xfId="1" xr:uid="{00000000-0005-0000-0000-000001000000}"/>
  </cellStyles>
  <dxfs count="69"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6"/>
  <sheetViews>
    <sheetView showGridLines="0" tabSelected="1" topLeftCell="A11" zoomScale="85" zoomScaleNormal="85" workbookViewId="0">
      <selection activeCell="E13" sqref="E13"/>
    </sheetView>
  </sheetViews>
  <sheetFormatPr baseColWidth="10" defaultColWidth="0" defaultRowHeight="15"/>
  <cols>
    <col min="1" max="1" width="16.140625" style="10" customWidth="1"/>
    <col min="2" max="2" width="13.140625" style="10" bestFit="1" customWidth="1"/>
    <col min="3" max="3" width="16.140625" style="10" bestFit="1" customWidth="1"/>
    <col min="4" max="4" width="16.140625" style="10" customWidth="1"/>
    <col min="5" max="5" width="27.42578125" style="10" bestFit="1" customWidth="1"/>
    <col min="6" max="6" width="23.140625" style="10" customWidth="1"/>
    <col min="7" max="7" width="13.140625" style="10" bestFit="1" customWidth="1"/>
    <col min="8" max="8" width="16.140625" style="10" bestFit="1" customWidth="1"/>
    <col min="9" max="9" width="16" style="10" bestFit="1" customWidth="1"/>
    <col min="10" max="10" width="27.42578125" style="10" bestFit="1" customWidth="1"/>
    <col min="11" max="11" width="28.5703125" style="10" customWidth="1"/>
    <col min="12" max="12" width="16.7109375" style="10" bestFit="1" customWidth="1"/>
    <col min="13" max="14" width="16.140625" style="10" customWidth="1"/>
    <col min="15" max="15" width="27.42578125" style="10" customWidth="1"/>
    <col min="16" max="16" width="23.140625" style="10" customWidth="1"/>
    <col min="17" max="17" width="16.85546875" style="10" bestFit="1" customWidth="1"/>
    <col min="18" max="19" width="16.140625" style="10" customWidth="1"/>
    <col min="20" max="20" width="27.42578125" style="10" bestFit="1" customWidth="1"/>
    <col min="21" max="21" width="11.7109375" style="10" customWidth="1"/>
    <col min="22" max="37" width="11.42578125" style="10" hidden="1" customWidth="1"/>
    <col min="38" max="38" width="19.28515625" style="10" hidden="1" customWidth="1"/>
    <col min="39" max="39" width="11.42578125" style="10" hidden="1" customWidth="1"/>
    <col min="40" max="40" width="19.28515625" style="10" hidden="1" customWidth="1"/>
    <col min="41" max="41" width="11.42578125" style="10" hidden="1" customWidth="1"/>
    <col min="42" max="51" width="19.28515625" style="10" hidden="1" customWidth="1"/>
    <col min="52" max="16384" width="11.42578125" style="10" hidden="1"/>
  </cols>
  <sheetData>
    <row r="1" spans="1:21" customFormat="1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customFormat="1">
      <c r="A2" s="1" t="s">
        <v>5</v>
      </c>
      <c r="B2" s="10"/>
      <c r="C2" s="10"/>
      <c r="D2" s="10"/>
      <c r="E2" s="10"/>
      <c r="F2" s="10"/>
      <c r="G2" s="34">
        <v>44341</v>
      </c>
      <c r="H2" s="34"/>
      <c r="I2" s="34"/>
      <c r="J2" s="34"/>
      <c r="K2" s="23"/>
      <c r="L2" s="23"/>
      <c r="M2" s="23"/>
      <c r="N2" s="23"/>
      <c r="O2" s="23"/>
      <c r="P2" s="23"/>
      <c r="Q2" s="23"/>
      <c r="R2" s="23"/>
      <c r="S2" s="23"/>
      <c r="T2" s="23"/>
      <c r="U2" s="10"/>
    </row>
    <row r="3" spans="1:21" customFormat="1">
      <c r="A3" s="1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customFormat="1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customFormat="1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s="2" customFormat="1">
      <c r="A6" s="12"/>
      <c r="B6" s="29" t="s">
        <v>7</v>
      </c>
      <c r="C6" s="29"/>
      <c r="D6" s="29"/>
      <c r="E6" s="29"/>
      <c r="F6" s="29"/>
      <c r="G6" s="29"/>
      <c r="H6" s="29"/>
      <c r="I6" s="29"/>
      <c r="J6" s="29"/>
      <c r="K6" s="24"/>
      <c r="L6" s="24"/>
      <c r="M6" s="24"/>
      <c r="N6" s="24"/>
      <c r="O6" s="24"/>
      <c r="P6" s="24"/>
      <c r="Q6" s="24"/>
      <c r="R6" s="24"/>
      <c r="S6" s="24"/>
      <c r="T6" s="24"/>
      <c r="U6"/>
    </row>
    <row r="7" spans="1:21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customFormat="1">
      <c r="A8" s="10"/>
      <c r="B8" s="30" t="s">
        <v>11</v>
      </c>
      <c r="C8" s="31"/>
      <c r="D8" s="31"/>
      <c r="E8" s="31"/>
      <c r="F8" s="31"/>
      <c r="G8" s="31"/>
      <c r="H8" s="31"/>
      <c r="I8" s="31"/>
      <c r="J8" s="32"/>
      <c r="K8" s="25"/>
      <c r="L8" s="30" t="s">
        <v>12</v>
      </c>
      <c r="M8" s="31"/>
      <c r="N8" s="31"/>
      <c r="O8" s="31"/>
      <c r="P8" s="31"/>
      <c r="Q8" s="31"/>
      <c r="R8" s="31"/>
      <c r="S8" s="31"/>
      <c r="T8" s="32"/>
      <c r="U8" s="10"/>
    </row>
    <row r="9" spans="1:21" customFormat="1">
      <c r="A9" s="16" t="str">
        <f>+IF(SUM(E12:E44)=0,"",IF(SUM(E12:E44)&lt;200000000,"MENOR A POSTURA MÍNIMA",""))</f>
        <v/>
      </c>
      <c r="B9" s="26" t="s">
        <v>1</v>
      </c>
      <c r="C9" s="27"/>
      <c r="D9" s="27"/>
      <c r="E9" s="28"/>
      <c r="F9" s="9"/>
      <c r="G9" s="26" t="s">
        <v>2</v>
      </c>
      <c r="H9" s="27"/>
      <c r="I9" s="27"/>
      <c r="J9" s="28"/>
      <c r="K9" s="25"/>
      <c r="L9" s="26" t="s">
        <v>1</v>
      </c>
      <c r="M9" s="27"/>
      <c r="N9" s="27"/>
      <c r="O9" s="28"/>
      <c r="P9" s="9"/>
      <c r="Q9" s="26" t="s">
        <v>2</v>
      </c>
      <c r="R9" s="27"/>
      <c r="S9" s="27"/>
      <c r="T9" s="28"/>
      <c r="U9" s="16" t="str">
        <f>+IF(SUM(J12:J191)=0,"",IF(SUM(J12:J191)&lt;10000,"MENOR A POSTURA MÍNIMA",""))</f>
        <v/>
      </c>
    </row>
    <row r="10" spans="1:21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25"/>
      <c r="L10" s="10"/>
      <c r="M10" s="10"/>
      <c r="N10" s="10"/>
      <c r="O10" s="10"/>
      <c r="P10" s="10"/>
      <c r="Q10" s="10"/>
      <c r="R10" s="10"/>
      <c r="S10" s="10"/>
      <c r="T10" s="10"/>
      <c r="U10" s="11"/>
    </row>
    <row r="11" spans="1:21" customFormat="1" ht="36.75" customHeight="1">
      <c r="A11" s="10"/>
      <c r="B11" s="13" t="s">
        <v>3</v>
      </c>
      <c r="C11" s="14" t="s">
        <v>8</v>
      </c>
      <c r="D11" s="14" t="s">
        <v>9</v>
      </c>
      <c r="E11" s="14" t="s">
        <v>4</v>
      </c>
      <c r="F11" s="11"/>
      <c r="G11" s="13" t="s">
        <v>3</v>
      </c>
      <c r="H11" s="14" t="s">
        <v>8</v>
      </c>
      <c r="I11" s="14" t="s">
        <v>9</v>
      </c>
      <c r="J11" s="14" t="s">
        <v>4</v>
      </c>
      <c r="K11" s="25"/>
      <c r="L11" s="13" t="s">
        <v>3</v>
      </c>
      <c r="M11" s="14" t="s">
        <v>8</v>
      </c>
      <c r="N11" s="14" t="s">
        <v>9</v>
      </c>
      <c r="O11" s="14" t="s">
        <v>4</v>
      </c>
      <c r="P11" s="11"/>
      <c r="Q11" s="13" t="s">
        <v>3</v>
      </c>
      <c r="R11" s="14" t="s">
        <v>8</v>
      </c>
      <c r="S11" s="14" t="s">
        <v>9</v>
      </c>
      <c r="T11" s="14" t="s">
        <v>4</v>
      </c>
      <c r="U11" s="11"/>
    </row>
    <row r="12" spans="1:21" customFormat="1">
      <c r="A12" s="10"/>
      <c r="B12" s="5" t="s">
        <v>13</v>
      </c>
      <c r="C12" s="21">
        <v>0.5</v>
      </c>
      <c r="D12" s="17">
        <v>0.1086</v>
      </c>
      <c r="E12" s="18"/>
      <c r="F12" s="9" t="str">
        <f>+IF(E12="","",IF(E12&lt;5000000,"Menor al corte mínimo",IF(INT(E12/200000000)&lt;&gt;E12/200000000,"No corresponde al múltiplo","")))</f>
        <v/>
      </c>
      <c r="G12" s="19" t="s">
        <v>50</v>
      </c>
      <c r="H12" s="21">
        <v>-2.25</v>
      </c>
      <c r="I12" s="17">
        <v>-2.6415999999999999</v>
      </c>
      <c r="J12" s="18"/>
      <c r="K12" s="25" t="str">
        <f>+IF(J12="","",IF(J12&lt;500,"Menor al corte mínimo",IF(INT(J12/10000)&lt;&gt;J12/10000,"No corresponde al múltiplo","")))</f>
        <v/>
      </c>
      <c r="L12" s="5" t="s">
        <v>384</v>
      </c>
      <c r="M12" s="21">
        <v>0.06</v>
      </c>
      <c r="N12" s="17">
        <v>-1.0200000000000001E-2</v>
      </c>
      <c r="O12" s="18"/>
      <c r="P12" s="25" t="str">
        <f>+IF(O12="","",IF(O12&lt;5000000,"Menor al corte mínimo",IF(INT(O12/200000000)&lt;&gt;O12/200000000,"No corresponde al múltiplo","")))</f>
        <v/>
      </c>
      <c r="Q12" s="5" t="s">
        <v>403</v>
      </c>
      <c r="R12" s="21">
        <v>-1.56</v>
      </c>
      <c r="S12" s="17">
        <v>-1.6214999999999999</v>
      </c>
      <c r="T12" s="18"/>
      <c r="U12" s="25" t="str">
        <f>+IF(T12="","",IF(T12&lt;500,"Menor al corte mínimo",IF(INT(T12/10000)&lt;&gt;T12/10000,"No corresponde al múltiplo","")))</f>
        <v/>
      </c>
    </row>
    <row r="13" spans="1:21" customFormat="1">
      <c r="A13" s="10"/>
      <c r="B13" s="6" t="s">
        <v>14</v>
      </c>
      <c r="C13" s="21">
        <v>0.67</v>
      </c>
      <c r="D13" s="17">
        <v>0.39839999999999998</v>
      </c>
      <c r="E13" s="3"/>
      <c r="F13" s="9" t="str">
        <f t="shared" ref="F13:F49" si="0">+IF(E13="","",IF(E13&lt;5000000,"Menor al corte mínimo",IF(INT(E13/200000000)&lt;&gt;E13/200000000,"No corresponde al múltiplo","")))</f>
        <v/>
      </c>
      <c r="G13" s="8" t="s">
        <v>51</v>
      </c>
      <c r="H13" s="21">
        <v>-0.42</v>
      </c>
      <c r="I13" s="17">
        <v>-0.80120000000000002</v>
      </c>
      <c r="J13" s="3"/>
      <c r="K13" s="25" t="str">
        <f t="shared" ref="K13:K76" si="1">+IF(J13="","",IF(J13&lt;500,"Menor al corte mínimo",IF(INT(J13/10000)&lt;&gt;J13/10000,"No corresponde al múltiplo","")))</f>
        <v/>
      </c>
      <c r="L13" s="6" t="s">
        <v>385</v>
      </c>
      <c r="M13" s="21">
        <v>0.06</v>
      </c>
      <c r="N13" s="17">
        <v>-0.01</v>
      </c>
      <c r="O13" s="3"/>
      <c r="P13" s="25" t="str">
        <f t="shared" ref="P13:P76" si="2">+IF(O13="","",IF(O13&lt;5000000,"Menor al corte mínimo",IF(INT(O13/200000000)&lt;&gt;O13/200000000,"No corresponde al múltiplo","")))</f>
        <v/>
      </c>
      <c r="Q13" s="6" t="s">
        <v>404</v>
      </c>
      <c r="R13" s="21">
        <v>-1.1599999999999999</v>
      </c>
      <c r="S13" s="17">
        <v>-1.2049000000000001</v>
      </c>
      <c r="T13" s="3"/>
      <c r="U13" s="25" t="str">
        <f t="shared" ref="U13:U76" si="3">+IF(T13="","",IF(T13&lt;500,"Menor al corte mínimo",IF(INT(T13/10000)&lt;&gt;T13/10000,"No corresponde al múltiplo","")))</f>
        <v/>
      </c>
    </row>
    <row r="14" spans="1:21" customFormat="1">
      <c r="A14" s="10"/>
      <c r="B14" s="6" t="s">
        <v>15</v>
      </c>
      <c r="C14" s="21">
        <v>0.52</v>
      </c>
      <c r="D14" s="17">
        <v>0.27239999999999998</v>
      </c>
      <c r="E14" s="3"/>
      <c r="F14" s="9" t="str">
        <f t="shared" si="0"/>
        <v/>
      </c>
      <c r="G14" s="8" t="s">
        <v>52</v>
      </c>
      <c r="H14" s="21">
        <v>-1.1499999999999999</v>
      </c>
      <c r="I14" s="17">
        <v>-1.5412999999999999</v>
      </c>
      <c r="J14" s="3"/>
      <c r="K14" s="25" t="str">
        <f t="shared" si="1"/>
        <v/>
      </c>
      <c r="L14" s="6" t="s">
        <v>386</v>
      </c>
      <c r="M14" s="21">
        <v>0.06</v>
      </c>
      <c r="N14" s="17">
        <v>-0.01</v>
      </c>
      <c r="O14" s="3"/>
      <c r="P14" s="25" t="str">
        <f t="shared" si="2"/>
        <v/>
      </c>
      <c r="Q14" s="6" t="s">
        <v>405</v>
      </c>
      <c r="R14" s="21">
        <v>-1.1000000000000001</v>
      </c>
      <c r="S14" s="17">
        <v>-1.1432</v>
      </c>
      <c r="T14" s="3"/>
      <c r="U14" s="25" t="str">
        <f t="shared" si="3"/>
        <v/>
      </c>
    </row>
    <row r="15" spans="1:21" customFormat="1">
      <c r="A15" s="10"/>
      <c r="B15" s="6" t="s">
        <v>16</v>
      </c>
      <c r="C15" s="21">
        <v>0.56999999999999995</v>
      </c>
      <c r="D15" s="17">
        <v>0.42709999999999998</v>
      </c>
      <c r="E15" s="3"/>
      <c r="F15" s="9" t="str">
        <f t="shared" si="0"/>
        <v/>
      </c>
      <c r="G15" s="8" t="s">
        <v>53</v>
      </c>
      <c r="H15" s="21">
        <v>-1.46</v>
      </c>
      <c r="I15" s="17">
        <v>-1.8563000000000001</v>
      </c>
      <c r="J15" s="3"/>
      <c r="K15" s="25" t="str">
        <f t="shared" si="1"/>
        <v/>
      </c>
      <c r="L15" s="6" t="s">
        <v>387</v>
      </c>
      <c r="M15" s="21">
        <v>0.06</v>
      </c>
      <c r="N15" s="17">
        <v>-0.01</v>
      </c>
      <c r="O15" s="3"/>
      <c r="P15" s="25" t="str">
        <f t="shared" si="2"/>
        <v/>
      </c>
      <c r="Q15" s="6" t="s">
        <v>406</v>
      </c>
      <c r="R15" s="21">
        <v>-1.0900000000000001</v>
      </c>
      <c r="S15" s="17">
        <v>-1.1331</v>
      </c>
      <c r="T15" s="3"/>
      <c r="U15" s="25" t="str">
        <f t="shared" si="3"/>
        <v/>
      </c>
    </row>
    <row r="16" spans="1:21" customFormat="1">
      <c r="A16" s="10"/>
      <c r="B16" s="6" t="s">
        <v>17</v>
      </c>
      <c r="C16" s="21">
        <v>0.91</v>
      </c>
      <c r="D16" s="17">
        <v>0.7873</v>
      </c>
      <c r="E16" s="3"/>
      <c r="F16" s="9" t="str">
        <f t="shared" si="0"/>
        <v/>
      </c>
      <c r="G16" s="8" t="s">
        <v>54</v>
      </c>
      <c r="H16" s="21">
        <v>-1.89</v>
      </c>
      <c r="I16" s="17">
        <v>-2.1518000000000002</v>
      </c>
      <c r="J16" s="3"/>
      <c r="K16" s="25" t="str">
        <f t="shared" si="1"/>
        <v/>
      </c>
      <c r="L16" s="6" t="s">
        <v>388</v>
      </c>
      <c r="M16" s="21">
        <v>0.06</v>
      </c>
      <c r="N16" s="17">
        <v>-0.01</v>
      </c>
      <c r="O16" s="3"/>
      <c r="P16" s="25" t="str">
        <f t="shared" si="2"/>
        <v/>
      </c>
      <c r="Q16" s="6" t="s">
        <v>407</v>
      </c>
      <c r="R16" s="21">
        <v>-0.95</v>
      </c>
      <c r="S16" s="17">
        <v>-0.98929999999999996</v>
      </c>
      <c r="T16" s="3"/>
      <c r="U16" s="25" t="str">
        <f t="shared" si="3"/>
        <v/>
      </c>
    </row>
    <row r="17" spans="1:21" customFormat="1">
      <c r="A17" s="10"/>
      <c r="B17" s="6" t="s">
        <v>18</v>
      </c>
      <c r="C17" s="21">
        <v>1.22</v>
      </c>
      <c r="D17" s="17">
        <v>1.1172</v>
      </c>
      <c r="E17" s="3"/>
      <c r="F17" s="9" t="str">
        <f t="shared" si="0"/>
        <v/>
      </c>
      <c r="G17" s="8" t="s">
        <v>55</v>
      </c>
      <c r="H17" s="21">
        <v>-1.52</v>
      </c>
      <c r="I17" s="17">
        <v>-1.7818000000000001</v>
      </c>
      <c r="J17" s="3"/>
      <c r="K17" s="25" t="str">
        <f t="shared" si="1"/>
        <v/>
      </c>
      <c r="L17" s="6" t="s">
        <v>389</v>
      </c>
      <c r="M17" s="21">
        <v>0.06</v>
      </c>
      <c r="N17" s="17">
        <v>-0.01</v>
      </c>
      <c r="O17" s="3"/>
      <c r="P17" s="25" t="str">
        <f t="shared" si="2"/>
        <v/>
      </c>
      <c r="Q17" s="6" t="s">
        <v>408</v>
      </c>
      <c r="R17" s="21">
        <v>-0.72</v>
      </c>
      <c r="S17" s="17">
        <v>-0.75370000000000004</v>
      </c>
      <c r="T17" s="3"/>
      <c r="U17" s="25" t="str">
        <f t="shared" si="3"/>
        <v/>
      </c>
    </row>
    <row r="18" spans="1:21" customFormat="1">
      <c r="A18" s="10"/>
      <c r="B18" s="6" t="s">
        <v>19</v>
      </c>
      <c r="C18" s="21">
        <v>0.96</v>
      </c>
      <c r="D18" s="17">
        <v>0.8669</v>
      </c>
      <c r="E18" s="3"/>
      <c r="F18" s="9" t="str">
        <f t="shared" si="0"/>
        <v/>
      </c>
      <c r="G18" s="8" t="s">
        <v>56</v>
      </c>
      <c r="H18" s="21">
        <v>-1.92</v>
      </c>
      <c r="I18" s="17">
        <v>-2.1191</v>
      </c>
      <c r="J18" s="3"/>
      <c r="K18" s="25" t="str">
        <f t="shared" si="1"/>
        <v/>
      </c>
      <c r="L18" s="6" t="s">
        <v>390</v>
      </c>
      <c r="M18" s="21">
        <v>0.06</v>
      </c>
      <c r="N18" s="17">
        <v>-8.8999999999999999E-3</v>
      </c>
      <c r="O18" s="3"/>
      <c r="P18" s="25" t="str">
        <f t="shared" si="2"/>
        <v/>
      </c>
      <c r="Q18" s="6" t="s">
        <v>409</v>
      </c>
      <c r="R18" s="21">
        <v>-0.67</v>
      </c>
      <c r="S18" s="17">
        <v>-0.70269999999999999</v>
      </c>
      <c r="T18" s="3"/>
      <c r="U18" s="25" t="str">
        <f t="shared" si="3"/>
        <v/>
      </c>
    </row>
    <row r="19" spans="1:21" customFormat="1">
      <c r="A19" s="10"/>
      <c r="B19" s="6" t="s">
        <v>20</v>
      </c>
      <c r="C19" s="21">
        <v>1.47</v>
      </c>
      <c r="D19" s="17">
        <v>1.3755999999999999</v>
      </c>
      <c r="E19" s="3"/>
      <c r="F19" s="9" t="str">
        <f t="shared" si="0"/>
        <v/>
      </c>
      <c r="G19" s="8" t="s">
        <v>57</v>
      </c>
      <c r="H19" s="21">
        <v>-1.54</v>
      </c>
      <c r="I19" s="17">
        <v>-1.7397</v>
      </c>
      <c r="J19" s="3"/>
      <c r="K19" s="25" t="str">
        <f t="shared" si="1"/>
        <v/>
      </c>
      <c r="L19" s="6" t="s">
        <v>391</v>
      </c>
      <c r="M19" s="21">
        <v>0.06</v>
      </c>
      <c r="N19" s="17">
        <v>-8.5000000000000006E-3</v>
      </c>
      <c r="O19" s="3"/>
      <c r="P19" s="25" t="str">
        <f t="shared" si="2"/>
        <v/>
      </c>
      <c r="Q19" s="6" t="s">
        <v>410</v>
      </c>
      <c r="R19" s="21">
        <v>-0.62</v>
      </c>
      <c r="S19" s="17">
        <v>-0.65149999999999997</v>
      </c>
      <c r="T19" s="3"/>
      <c r="U19" s="25" t="str">
        <f t="shared" si="3"/>
        <v/>
      </c>
    </row>
    <row r="20" spans="1:21" customFormat="1">
      <c r="A20" s="10"/>
      <c r="B20" s="6" t="s">
        <v>21</v>
      </c>
      <c r="C20" s="21">
        <v>1.1100000000000001</v>
      </c>
      <c r="D20" s="17">
        <v>1.0167999999999999</v>
      </c>
      <c r="E20" s="3"/>
      <c r="F20" s="9" t="str">
        <f t="shared" si="0"/>
        <v/>
      </c>
      <c r="G20" s="8" t="s">
        <v>58</v>
      </c>
      <c r="H20" s="21">
        <v>-1.88</v>
      </c>
      <c r="I20" s="17">
        <v>-2.0697999999999999</v>
      </c>
      <c r="J20" s="3"/>
      <c r="K20" s="25" t="str">
        <f t="shared" si="1"/>
        <v/>
      </c>
      <c r="L20" s="6" t="s">
        <v>392</v>
      </c>
      <c r="M20" s="21">
        <v>0.06</v>
      </c>
      <c r="N20" s="17">
        <v>-7.6E-3</v>
      </c>
      <c r="O20" s="3"/>
      <c r="P20" s="25" t="str">
        <f t="shared" si="2"/>
        <v/>
      </c>
      <c r="Q20" s="6" t="s">
        <v>411</v>
      </c>
      <c r="R20" s="21">
        <v>-0.37</v>
      </c>
      <c r="S20" s="17">
        <v>-0.39700000000000002</v>
      </c>
      <c r="T20" s="3"/>
      <c r="U20" s="25" t="str">
        <f t="shared" si="3"/>
        <v/>
      </c>
    </row>
    <row r="21" spans="1:21" customFormat="1" ht="15" customHeight="1">
      <c r="A21" s="10"/>
      <c r="B21" s="6" t="s">
        <v>22</v>
      </c>
      <c r="C21" s="21">
        <v>1.02</v>
      </c>
      <c r="D21" s="17">
        <v>0.93710000000000004</v>
      </c>
      <c r="E21" s="3"/>
      <c r="F21" s="9" t="str">
        <f t="shared" si="0"/>
        <v/>
      </c>
      <c r="G21" s="8" t="s">
        <v>59</v>
      </c>
      <c r="H21" s="21">
        <v>-1.31</v>
      </c>
      <c r="I21" s="17">
        <v>-1.4722</v>
      </c>
      <c r="J21" s="3"/>
      <c r="K21" s="25" t="str">
        <f t="shared" si="1"/>
        <v/>
      </c>
      <c r="L21" s="6" t="s">
        <v>393</v>
      </c>
      <c r="M21" s="21">
        <v>0.06</v>
      </c>
      <c r="N21" s="17">
        <v>-6.7000000000000002E-3</v>
      </c>
      <c r="O21" s="3"/>
      <c r="P21" s="25" t="str">
        <f t="shared" si="2"/>
        <v/>
      </c>
      <c r="Q21" s="6" t="s">
        <v>412</v>
      </c>
      <c r="R21" s="21">
        <v>0.21</v>
      </c>
      <c r="S21" s="17">
        <v>0.18540000000000001</v>
      </c>
      <c r="T21" s="3"/>
      <c r="U21" s="25" t="str">
        <f t="shared" si="3"/>
        <v/>
      </c>
    </row>
    <row r="22" spans="1:21" customFormat="1">
      <c r="A22" s="10"/>
      <c r="B22" s="6" t="s">
        <v>23</v>
      </c>
      <c r="C22" s="21">
        <v>0.89</v>
      </c>
      <c r="D22" s="17">
        <v>0.80679999999999996</v>
      </c>
      <c r="E22" s="3"/>
      <c r="F22" s="9" t="str">
        <f t="shared" si="0"/>
        <v/>
      </c>
      <c r="G22" s="8" t="s">
        <v>60</v>
      </c>
      <c r="H22" s="21">
        <v>-2.42</v>
      </c>
      <c r="I22" s="17">
        <v>-2.5529000000000002</v>
      </c>
      <c r="J22" s="3"/>
      <c r="K22" s="25" t="str">
        <f t="shared" si="1"/>
        <v/>
      </c>
      <c r="L22" s="6" t="s">
        <v>394</v>
      </c>
      <c r="M22" s="21">
        <v>0.06</v>
      </c>
      <c r="N22" s="17">
        <v>-4.1999999999999997E-3</v>
      </c>
      <c r="O22" s="3"/>
      <c r="P22" s="25" t="str">
        <f t="shared" si="2"/>
        <v/>
      </c>
      <c r="Q22" s="6" t="s">
        <v>413</v>
      </c>
      <c r="R22" s="21">
        <v>-0.06</v>
      </c>
      <c r="S22" s="17">
        <v>-8.1600000000000006E-2</v>
      </c>
      <c r="T22" s="3"/>
      <c r="U22" s="25" t="str">
        <f t="shared" si="3"/>
        <v/>
      </c>
    </row>
    <row r="23" spans="1:21" customFormat="1">
      <c r="A23" s="10"/>
      <c r="B23" s="6" t="s">
        <v>24</v>
      </c>
      <c r="C23" s="21">
        <v>1.56</v>
      </c>
      <c r="D23" s="17">
        <v>1.4871000000000001</v>
      </c>
      <c r="E23" s="3"/>
      <c r="F23" s="9" t="str">
        <f t="shared" si="0"/>
        <v/>
      </c>
      <c r="G23" s="8" t="s">
        <v>61</v>
      </c>
      <c r="H23" s="21">
        <v>-1.99</v>
      </c>
      <c r="I23" s="17">
        <v>-2.1223000000000001</v>
      </c>
      <c r="J23" s="3"/>
      <c r="K23" s="25" t="str">
        <f t="shared" si="1"/>
        <v/>
      </c>
      <c r="L23" s="6" t="s">
        <v>395</v>
      </c>
      <c r="M23" s="21">
        <v>0.06</v>
      </c>
      <c r="N23" s="17">
        <v>-3.7000000000000002E-3</v>
      </c>
      <c r="O23" s="3"/>
      <c r="P23" s="25" t="str">
        <f t="shared" si="2"/>
        <v/>
      </c>
      <c r="Q23" s="6" t="s">
        <v>414</v>
      </c>
      <c r="R23" s="21">
        <v>-0.01</v>
      </c>
      <c r="S23" s="17">
        <v>-3.0800000000000001E-2</v>
      </c>
      <c r="T23" s="3"/>
      <c r="U23" s="25" t="str">
        <f t="shared" si="3"/>
        <v/>
      </c>
    </row>
    <row r="24" spans="1:21">
      <c r="B24" s="6" t="s">
        <v>25</v>
      </c>
      <c r="C24" s="21">
        <v>0.91</v>
      </c>
      <c r="D24" s="17">
        <v>0.84640000000000004</v>
      </c>
      <c r="E24" s="3"/>
      <c r="F24" s="9" t="str">
        <f t="shared" si="0"/>
        <v/>
      </c>
      <c r="G24" s="8" t="s">
        <v>62</v>
      </c>
      <c r="H24" s="21">
        <v>-1.67</v>
      </c>
      <c r="I24" s="17">
        <v>-1.7824</v>
      </c>
      <c r="J24" s="3"/>
      <c r="K24" s="25" t="str">
        <f t="shared" si="1"/>
        <v/>
      </c>
      <c r="L24" s="6" t="s">
        <v>396</v>
      </c>
      <c r="M24" s="21">
        <v>0.06</v>
      </c>
      <c r="N24" s="17">
        <v>-2.7000000000000001E-3</v>
      </c>
      <c r="O24" s="3"/>
      <c r="P24" s="25" t="str">
        <f t="shared" si="2"/>
        <v/>
      </c>
      <c r="Q24" s="6" t="s">
        <v>415</v>
      </c>
      <c r="R24" s="21">
        <v>0.01</v>
      </c>
      <c r="S24" s="17">
        <v>-1.0699999999999999E-2</v>
      </c>
      <c r="T24" s="3"/>
      <c r="U24" s="25" t="str">
        <f t="shared" si="3"/>
        <v/>
      </c>
    </row>
    <row r="25" spans="1:21">
      <c r="B25" s="6" t="s">
        <v>26</v>
      </c>
      <c r="C25" s="21">
        <v>1.36</v>
      </c>
      <c r="D25" s="17">
        <v>1.3029999999999999</v>
      </c>
      <c r="E25" s="3"/>
      <c r="F25" s="9" t="str">
        <f t="shared" si="0"/>
        <v/>
      </c>
      <c r="G25" s="8" t="s">
        <v>63</v>
      </c>
      <c r="H25" s="21">
        <v>-1.79</v>
      </c>
      <c r="I25" s="17">
        <v>-1.8929</v>
      </c>
      <c r="J25" s="3"/>
      <c r="K25" s="25" t="str">
        <f t="shared" si="1"/>
        <v/>
      </c>
      <c r="L25" s="6" t="s">
        <v>397</v>
      </c>
      <c r="M25" s="21">
        <v>0.06</v>
      </c>
      <c r="N25" s="17">
        <v>1.8E-3</v>
      </c>
      <c r="O25" s="3"/>
      <c r="P25" s="25" t="str">
        <f t="shared" si="2"/>
        <v/>
      </c>
      <c r="Q25" s="6" t="s">
        <v>416</v>
      </c>
      <c r="R25" s="21">
        <v>0.5</v>
      </c>
      <c r="S25" s="17">
        <v>0.48470000000000002</v>
      </c>
      <c r="T25" s="3"/>
      <c r="U25" s="25" t="str">
        <f t="shared" si="3"/>
        <v/>
      </c>
    </row>
    <row r="26" spans="1:21">
      <c r="B26" s="6" t="s">
        <v>27</v>
      </c>
      <c r="C26" s="21">
        <v>1.48</v>
      </c>
      <c r="D26" s="17">
        <v>1.4252</v>
      </c>
      <c r="E26" s="3"/>
      <c r="F26" s="9" t="str">
        <f t="shared" si="0"/>
        <v/>
      </c>
      <c r="G26" s="8" t="s">
        <v>64</v>
      </c>
      <c r="H26" s="21">
        <v>-1.1200000000000001</v>
      </c>
      <c r="I26" s="17">
        <v>-1.224</v>
      </c>
      <c r="J26" s="3"/>
      <c r="K26" s="25" t="str">
        <f t="shared" si="1"/>
        <v/>
      </c>
      <c r="L26" s="6" t="s">
        <v>398</v>
      </c>
      <c r="M26" s="21">
        <v>0.12</v>
      </c>
      <c r="N26" s="17">
        <v>6.9500000000000006E-2</v>
      </c>
      <c r="O26" s="3"/>
      <c r="P26" s="25" t="str">
        <f t="shared" si="2"/>
        <v/>
      </c>
      <c r="Q26" s="6" t="s">
        <v>417</v>
      </c>
      <c r="R26" s="21">
        <v>0.46</v>
      </c>
      <c r="S26" s="17">
        <v>0.44490000000000002</v>
      </c>
      <c r="T26" s="3"/>
      <c r="U26" s="25" t="str">
        <f t="shared" si="3"/>
        <v/>
      </c>
    </row>
    <row r="27" spans="1:21" ht="15" customHeight="1">
      <c r="B27" s="6" t="s">
        <v>28</v>
      </c>
      <c r="C27" s="21">
        <v>1.3</v>
      </c>
      <c r="D27" s="17">
        <v>1.2468999999999999</v>
      </c>
      <c r="E27" s="3"/>
      <c r="F27" s="9" t="str">
        <f t="shared" si="0"/>
        <v/>
      </c>
      <c r="G27" s="8" t="s">
        <v>65</v>
      </c>
      <c r="H27" s="21">
        <v>-1.86</v>
      </c>
      <c r="I27" s="17">
        <v>-1.9624999999999999</v>
      </c>
      <c r="J27" s="3"/>
      <c r="K27" s="25" t="str">
        <f t="shared" si="1"/>
        <v/>
      </c>
      <c r="L27" s="6" t="s">
        <v>399</v>
      </c>
      <c r="M27" s="21">
        <v>0.12</v>
      </c>
      <c r="N27" s="17">
        <v>7.0099999999999996E-2</v>
      </c>
      <c r="O27" s="3"/>
      <c r="P27" s="25" t="str">
        <f t="shared" si="2"/>
        <v/>
      </c>
      <c r="Q27" s="6" t="s">
        <v>418</v>
      </c>
      <c r="R27" s="21">
        <v>0.53</v>
      </c>
      <c r="S27" s="17">
        <v>0.51570000000000005</v>
      </c>
      <c r="T27" s="3"/>
      <c r="U27" s="25" t="str">
        <f t="shared" si="3"/>
        <v/>
      </c>
    </row>
    <row r="28" spans="1:21">
      <c r="B28" s="6" t="s">
        <v>29</v>
      </c>
      <c r="C28" s="21">
        <v>1.45</v>
      </c>
      <c r="D28" s="17">
        <v>1.3966000000000001</v>
      </c>
      <c r="E28" s="3"/>
      <c r="F28" s="9" t="str">
        <f t="shared" si="0"/>
        <v/>
      </c>
      <c r="G28" s="8" t="s">
        <v>66</v>
      </c>
      <c r="H28" s="21">
        <v>-1.33</v>
      </c>
      <c r="I28" s="17">
        <v>-1.4237</v>
      </c>
      <c r="J28" s="3"/>
      <c r="K28" s="25" t="str">
        <f t="shared" si="1"/>
        <v/>
      </c>
      <c r="L28" s="6" t="s">
        <v>400</v>
      </c>
      <c r="M28" s="21">
        <v>0.12</v>
      </c>
      <c r="N28" s="17">
        <v>7.0400000000000004E-2</v>
      </c>
      <c r="O28" s="3"/>
      <c r="P28" s="25" t="str">
        <f t="shared" si="2"/>
        <v/>
      </c>
      <c r="Q28" s="6" t="s">
        <v>419</v>
      </c>
      <c r="R28" s="21">
        <v>0.99</v>
      </c>
      <c r="S28" s="17">
        <v>0.9758</v>
      </c>
      <c r="T28" s="3"/>
      <c r="U28" s="25" t="str">
        <f t="shared" si="3"/>
        <v/>
      </c>
    </row>
    <row r="29" spans="1:21">
      <c r="B29" s="6" t="s">
        <v>30</v>
      </c>
      <c r="C29" s="21">
        <v>1.8</v>
      </c>
      <c r="D29" s="17">
        <v>1.7481</v>
      </c>
      <c r="E29" s="3"/>
      <c r="F29" s="9" t="str">
        <f t="shared" si="0"/>
        <v/>
      </c>
      <c r="G29" s="8" t="s">
        <v>67</v>
      </c>
      <c r="H29" s="21">
        <v>-1.3</v>
      </c>
      <c r="I29" s="17">
        <v>-1.393</v>
      </c>
      <c r="J29" s="3"/>
      <c r="K29" s="25" t="str">
        <f t="shared" si="1"/>
        <v/>
      </c>
      <c r="L29" s="6" t="s">
        <v>401</v>
      </c>
      <c r="M29" s="21">
        <v>0.14000000000000001</v>
      </c>
      <c r="N29" s="17">
        <v>0.1033</v>
      </c>
      <c r="O29" s="3"/>
      <c r="P29" s="25" t="str">
        <f t="shared" si="2"/>
        <v/>
      </c>
      <c r="Q29" s="6" t="s">
        <v>420</v>
      </c>
      <c r="R29" s="21">
        <v>0.66</v>
      </c>
      <c r="S29" s="17">
        <v>0.64690000000000003</v>
      </c>
      <c r="T29" s="3"/>
      <c r="U29" s="25" t="str">
        <f t="shared" si="3"/>
        <v/>
      </c>
    </row>
    <row r="30" spans="1:21">
      <c r="B30" s="6" t="s">
        <v>31</v>
      </c>
      <c r="C30" s="21">
        <v>1.65</v>
      </c>
      <c r="D30" s="17">
        <v>1.6023000000000001</v>
      </c>
      <c r="E30" s="3"/>
      <c r="F30" s="9" t="str">
        <f t="shared" si="0"/>
        <v/>
      </c>
      <c r="G30" s="8" t="s">
        <v>68</v>
      </c>
      <c r="H30" s="21">
        <v>-0.97</v>
      </c>
      <c r="I30" s="17">
        <v>-1.0629999999999999</v>
      </c>
      <c r="J30" s="3"/>
      <c r="K30" s="25" t="str">
        <f t="shared" si="1"/>
        <v/>
      </c>
      <c r="L30" s="7" t="s">
        <v>402</v>
      </c>
      <c r="M30" s="22">
        <v>0.14000000000000001</v>
      </c>
      <c r="N30" s="20">
        <v>0.10349999999999999</v>
      </c>
      <c r="O30" s="4"/>
      <c r="P30" s="25" t="str">
        <f t="shared" si="2"/>
        <v/>
      </c>
      <c r="Q30" s="6" t="s">
        <v>421</v>
      </c>
      <c r="R30" s="21">
        <v>0.86</v>
      </c>
      <c r="S30" s="17">
        <v>0.84870000000000001</v>
      </c>
      <c r="T30" s="3"/>
      <c r="U30" s="25" t="str">
        <f t="shared" si="3"/>
        <v/>
      </c>
    </row>
    <row r="31" spans="1:21">
      <c r="B31" s="6" t="s">
        <v>32</v>
      </c>
      <c r="C31" s="21">
        <v>1.93</v>
      </c>
      <c r="D31" s="17">
        <v>1.8857999999999999</v>
      </c>
      <c r="E31" s="3"/>
      <c r="F31" s="9" t="str">
        <f t="shared" si="0"/>
        <v/>
      </c>
      <c r="G31" s="8" t="s">
        <v>69</v>
      </c>
      <c r="H31" s="21">
        <v>-0.93</v>
      </c>
      <c r="I31" s="17">
        <v>-1.0226999999999999</v>
      </c>
      <c r="J31" s="3"/>
      <c r="K31" s="25" t="str">
        <f t="shared" si="1"/>
        <v/>
      </c>
      <c r="L31" s="25"/>
      <c r="M31" s="25"/>
      <c r="N31" s="25"/>
      <c r="O31" s="25"/>
      <c r="P31" s="25" t="str">
        <f t="shared" si="2"/>
        <v/>
      </c>
      <c r="Q31" s="6" t="s">
        <v>422</v>
      </c>
      <c r="R31" s="21">
        <v>1.02</v>
      </c>
      <c r="S31" s="17">
        <v>1.01</v>
      </c>
      <c r="T31" s="3"/>
      <c r="U31" s="25" t="str">
        <f t="shared" si="3"/>
        <v/>
      </c>
    </row>
    <row r="32" spans="1:21">
      <c r="B32" s="6" t="s">
        <v>33</v>
      </c>
      <c r="C32" s="21">
        <v>1.76</v>
      </c>
      <c r="D32" s="17">
        <v>1.7188000000000001</v>
      </c>
      <c r="E32" s="3"/>
      <c r="F32" s="9" t="str">
        <f t="shared" si="0"/>
        <v/>
      </c>
      <c r="G32" s="8" t="s">
        <v>70</v>
      </c>
      <c r="H32" s="21">
        <v>-1.45</v>
      </c>
      <c r="I32" s="17">
        <v>-1.5338000000000001</v>
      </c>
      <c r="J32" s="3"/>
      <c r="K32" s="25" t="str">
        <f t="shared" si="1"/>
        <v/>
      </c>
      <c r="L32" s="25"/>
      <c r="M32" s="25"/>
      <c r="N32" s="25"/>
      <c r="O32" s="25"/>
      <c r="P32" s="25" t="str">
        <f t="shared" si="2"/>
        <v/>
      </c>
      <c r="Q32" s="6" t="s">
        <v>423</v>
      </c>
      <c r="R32" s="21">
        <v>1.1000000000000001</v>
      </c>
      <c r="S32" s="17">
        <v>1.0905</v>
      </c>
      <c r="T32" s="3"/>
      <c r="U32" s="25" t="str">
        <f t="shared" si="3"/>
        <v/>
      </c>
    </row>
    <row r="33" spans="2:21">
      <c r="B33" s="6" t="s">
        <v>34</v>
      </c>
      <c r="C33" s="21">
        <v>1.76</v>
      </c>
      <c r="D33" s="17">
        <v>1.7170000000000001</v>
      </c>
      <c r="E33" s="3"/>
      <c r="F33" s="9" t="str">
        <f t="shared" si="0"/>
        <v/>
      </c>
      <c r="G33" s="8" t="s">
        <v>71</v>
      </c>
      <c r="H33" s="21">
        <v>-1.62</v>
      </c>
      <c r="I33" s="17">
        <v>-1.7030000000000001</v>
      </c>
      <c r="J33" s="3"/>
      <c r="K33" s="25" t="str">
        <f t="shared" si="1"/>
        <v/>
      </c>
      <c r="L33" s="25"/>
      <c r="M33" s="25"/>
      <c r="N33" s="25"/>
      <c r="O33" s="25"/>
      <c r="P33" s="25" t="str">
        <f t="shared" si="2"/>
        <v/>
      </c>
      <c r="Q33" s="6" t="s">
        <v>424</v>
      </c>
      <c r="R33" s="21">
        <v>1.1000000000000001</v>
      </c>
      <c r="S33" s="17">
        <v>1.0905</v>
      </c>
      <c r="T33" s="3"/>
      <c r="U33" s="25" t="str">
        <f t="shared" si="3"/>
        <v/>
      </c>
    </row>
    <row r="34" spans="2:21">
      <c r="B34" s="6" t="s">
        <v>35</v>
      </c>
      <c r="C34" s="21">
        <v>1.78</v>
      </c>
      <c r="D34" s="17">
        <v>1.7431000000000001</v>
      </c>
      <c r="E34" s="3"/>
      <c r="F34" s="9" t="str">
        <f t="shared" si="0"/>
        <v/>
      </c>
      <c r="G34" s="8" t="s">
        <v>72</v>
      </c>
      <c r="H34" s="21">
        <v>-1.32</v>
      </c>
      <c r="I34" s="17">
        <v>-1.4036999999999999</v>
      </c>
      <c r="J34" s="3"/>
      <c r="K34" s="25" t="str">
        <f t="shared" si="1"/>
        <v/>
      </c>
      <c r="L34" s="33" t="s">
        <v>10</v>
      </c>
      <c r="M34" s="33"/>
      <c r="N34" s="33"/>
      <c r="O34" s="33"/>
      <c r="P34" s="25" t="str">
        <f t="shared" si="2"/>
        <v/>
      </c>
      <c r="Q34" s="6" t="s">
        <v>425</v>
      </c>
      <c r="R34" s="21">
        <v>1.2</v>
      </c>
      <c r="S34" s="17">
        <v>1.1911</v>
      </c>
      <c r="T34" s="3"/>
      <c r="U34" s="25" t="str">
        <f t="shared" si="3"/>
        <v/>
      </c>
    </row>
    <row r="35" spans="2:21">
      <c r="B35" s="6" t="s">
        <v>36</v>
      </c>
      <c r="C35" s="21">
        <v>1.91</v>
      </c>
      <c r="D35" s="17">
        <v>1.8726</v>
      </c>
      <c r="E35" s="3"/>
      <c r="F35" s="9" t="str">
        <f t="shared" si="0"/>
        <v/>
      </c>
      <c r="G35" s="8" t="s">
        <v>73</v>
      </c>
      <c r="H35" s="21">
        <v>-1.62</v>
      </c>
      <c r="I35" s="17">
        <v>-1.7030000000000001</v>
      </c>
      <c r="J35" s="3"/>
      <c r="K35" s="25" t="str">
        <f t="shared" si="1"/>
        <v/>
      </c>
      <c r="L35" s="33"/>
      <c r="M35" s="33"/>
      <c r="N35" s="33"/>
      <c r="O35" s="33"/>
      <c r="P35" s="25" t="str">
        <f t="shared" si="2"/>
        <v/>
      </c>
      <c r="Q35" s="6" t="s">
        <v>426</v>
      </c>
      <c r="R35" s="21">
        <v>1.2</v>
      </c>
      <c r="S35" s="17">
        <v>1.1911</v>
      </c>
      <c r="T35" s="3"/>
      <c r="U35" s="25" t="str">
        <f t="shared" si="3"/>
        <v/>
      </c>
    </row>
    <row r="36" spans="2:21">
      <c r="B36" s="6" t="s">
        <v>37</v>
      </c>
      <c r="C36" s="21">
        <v>2.1</v>
      </c>
      <c r="D36" s="17">
        <v>2.0672999999999999</v>
      </c>
      <c r="E36" s="3"/>
      <c r="F36" s="9" t="str">
        <f t="shared" si="0"/>
        <v/>
      </c>
      <c r="G36" s="8" t="s">
        <v>74</v>
      </c>
      <c r="H36" s="21">
        <v>-1.51</v>
      </c>
      <c r="I36" s="17">
        <v>-1.5935999999999999</v>
      </c>
      <c r="J36" s="3"/>
      <c r="K36" s="25" t="str">
        <f t="shared" si="1"/>
        <v/>
      </c>
      <c r="L36" s="33"/>
      <c r="M36" s="33"/>
      <c r="N36" s="33"/>
      <c r="O36" s="33"/>
      <c r="P36" s="25" t="str">
        <f t="shared" si="2"/>
        <v/>
      </c>
      <c r="Q36" s="6" t="s">
        <v>427</v>
      </c>
      <c r="R36" s="21">
        <v>1.25</v>
      </c>
      <c r="S36" s="17">
        <v>1.2414000000000001</v>
      </c>
      <c r="T36" s="3"/>
      <c r="U36" s="25" t="str">
        <f t="shared" si="3"/>
        <v/>
      </c>
    </row>
    <row r="37" spans="2:21">
      <c r="B37" s="6" t="s">
        <v>38</v>
      </c>
      <c r="C37" s="21">
        <v>1.97</v>
      </c>
      <c r="D37" s="17">
        <v>1.9377</v>
      </c>
      <c r="E37" s="3"/>
      <c r="F37" s="9" t="str">
        <f t="shared" si="0"/>
        <v/>
      </c>
      <c r="G37" s="8" t="s">
        <v>75</v>
      </c>
      <c r="H37" s="21">
        <v>-1.31</v>
      </c>
      <c r="I37" s="17">
        <v>-1.3835</v>
      </c>
      <c r="J37" s="3"/>
      <c r="K37" s="25" t="str">
        <f t="shared" si="1"/>
        <v/>
      </c>
      <c r="L37" s="25"/>
      <c r="M37" s="25"/>
      <c r="N37" s="25"/>
      <c r="O37" s="25"/>
      <c r="P37" s="25" t="str">
        <f t="shared" si="2"/>
        <v/>
      </c>
      <c r="Q37" s="6" t="s">
        <v>428</v>
      </c>
      <c r="R37" s="21">
        <v>1.25</v>
      </c>
      <c r="S37" s="17">
        <v>1.2414000000000001</v>
      </c>
      <c r="T37" s="3"/>
      <c r="U37" s="25" t="str">
        <f t="shared" si="3"/>
        <v/>
      </c>
    </row>
    <row r="38" spans="2:21">
      <c r="B38" s="6" t="s">
        <v>39</v>
      </c>
      <c r="C38" s="21">
        <v>2.3199999999999998</v>
      </c>
      <c r="D38" s="17">
        <v>2.2926000000000002</v>
      </c>
      <c r="E38" s="3"/>
      <c r="F38" s="9" t="str">
        <f t="shared" si="0"/>
        <v/>
      </c>
      <c r="G38" s="8" t="s">
        <v>76</v>
      </c>
      <c r="H38" s="21">
        <v>-1.49</v>
      </c>
      <c r="I38" s="17">
        <v>-1.5631999999999999</v>
      </c>
      <c r="J38" s="3"/>
      <c r="K38" s="25" t="str">
        <f t="shared" si="1"/>
        <v/>
      </c>
      <c r="L38" s="25"/>
      <c r="M38" s="25"/>
      <c r="N38" s="25"/>
      <c r="O38" s="25"/>
      <c r="P38" s="25" t="str">
        <f t="shared" si="2"/>
        <v/>
      </c>
      <c r="Q38" s="6" t="s">
        <v>429</v>
      </c>
      <c r="R38" s="21">
        <v>1.27</v>
      </c>
      <c r="S38" s="17">
        <v>1.2615000000000001</v>
      </c>
      <c r="T38" s="3"/>
      <c r="U38" s="25" t="str">
        <f t="shared" si="3"/>
        <v/>
      </c>
    </row>
    <row r="39" spans="2:21">
      <c r="B39" s="6" t="s">
        <v>40</v>
      </c>
      <c r="C39" s="21">
        <v>2.37</v>
      </c>
      <c r="D39" s="17">
        <v>2.3422000000000001</v>
      </c>
      <c r="E39" s="3"/>
      <c r="F39" s="9" t="str">
        <f t="shared" si="0"/>
        <v/>
      </c>
      <c r="G39" s="8" t="s">
        <v>77</v>
      </c>
      <c r="H39" s="21">
        <v>-1.45</v>
      </c>
      <c r="I39" s="17">
        <v>-1.5232000000000001</v>
      </c>
      <c r="J39" s="3"/>
      <c r="K39" s="25" t="str">
        <f t="shared" si="1"/>
        <v/>
      </c>
      <c r="L39" s="33"/>
      <c r="M39" s="33"/>
      <c r="N39" s="33"/>
      <c r="O39" s="33"/>
      <c r="P39" s="25" t="str">
        <f t="shared" si="2"/>
        <v/>
      </c>
      <c r="Q39" s="6" t="s">
        <v>430</v>
      </c>
      <c r="R39" s="21">
        <v>1.29</v>
      </c>
      <c r="S39" s="17">
        <v>1.2816000000000001</v>
      </c>
      <c r="T39" s="3"/>
      <c r="U39" s="25" t="str">
        <f t="shared" si="3"/>
        <v/>
      </c>
    </row>
    <row r="40" spans="2:21">
      <c r="B40" s="6" t="s">
        <v>41</v>
      </c>
      <c r="C40" s="21">
        <v>2.3199999999999998</v>
      </c>
      <c r="D40" s="17">
        <v>2.294</v>
      </c>
      <c r="E40" s="3"/>
      <c r="F40" s="9" t="str">
        <f t="shared" si="0"/>
        <v/>
      </c>
      <c r="G40" s="8" t="s">
        <v>78</v>
      </c>
      <c r="H40" s="21">
        <v>-1.49</v>
      </c>
      <c r="I40" s="17">
        <v>-1.5544</v>
      </c>
      <c r="J40" s="3"/>
      <c r="K40" s="25" t="str">
        <f t="shared" si="1"/>
        <v/>
      </c>
      <c r="L40" s="33"/>
      <c r="M40" s="33"/>
      <c r="N40" s="33"/>
      <c r="O40" s="33"/>
      <c r="P40" s="25" t="str">
        <f t="shared" si="2"/>
        <v/>
      </c>
      <c r="Q40" s="6" t="s">
        <v>431</v>
      </c>
      <c r="R40" s="21">
        <v>1.68</v>
      </c>
      <c r="S40" s="17">
        <v>1.6734</v>
      </c>
      <c r="T40" s="3"/>
      <c r="U40" s="25" t="str">
        <f t="shared" si="3"/>
        <v/>
      </c>
    </row>
    <row r="41" spans="2:21">
      <c r="B41" s="6" t="s">
        <v>42</v>
      </c>
      <c r="C41" s="21">
        <v>2.5099999999999998</v>
      </c>
      <c r="D41" s="17">
        <v>2.4845999999999999</v>
      </c>
      <c r="E41" s="3"/>
      <c r="F41" s="9" t="str">
        <f t="shared" si="0"/>
        <v/>
      </c>
      <c r="G41" s="8" t="s">
        <v>79</v>
      </c>
      <c r="H41" s="21">
        <v>-1.63</v>
      </c>
      <c r="I41" s="17">
        <v>-1.704</v>
      </c>
      <c r="J41" s="3"/>
      <c r="K41" s="25" t="str">
        <f t="shared" si="1"/>
        <v/>
      </c>
      <c r="L41" s="33"/>
      <c r="M41" s="33"/>
      <c r="N41" s="33"/>
      <c r="O41" s="33"/>
      <c r="P41" s="25" t="str">
        <f t="shared" si="2"/>
        <v/>
      </c>
      <c r="Q41" s="6" t="s">
        <v>432</v>
      </c>
      <c r="R41" s="21">
        <v>1.72</v>
      </c>
      <c r="S41" s="17">
        <v>1.7137</v>
      </c>
      <c r="T41" s="3"/>
      <c r="U41" s="25" t="str">
        <f t="shared" si="3"/>
        <v/>
      </c>
    </row>
    <row r="42" spans="2:21">
      <c r="B42" s="6" t="s">
        <v>43</v>
      </c>
      <c r="C42" s="21">
        <v>2.57</v>
      </c>
      <c r="D42" s="17">
        <v>2.5472000000000001</v>
      </c>
      <c r="E42" s="3"/>
      <c r="F42" s="9" t="str">
        <f t="shared" si="0"/>
        <v/>
      </c>
      <c r="G42" s="8" t="s">
        <v>80</v>
      </c>
      <c r="H42" s="21">
        <v>-1.57</v>
      </c>
      <c r="I42" s="17">
        <v>-1.6437999999999999</v>
      </c>
      <c r="J42" s="3"/>
      <c r="K42" s="25" t="str">
        <f t="shared" si="1"/>
        <v/>
      </c>
      <c r="L42" s="25"/>
      <c r="M42" s="25"/>
      <c r="N42" s="25"/>
      <c r="O42" s="25"/>
      <c r="P42" s="25" t="str">
        <f t="shared" si="2"/>
        <v/>
      </c>
      <c r="Q42" s="6" t="s">
        <v>433</v>
      </c>
      <c r="R42" s="21">
        <v>1.73</v>
      </c>
      <c r="S42" s="17">
        <v>1.7237</v>
      </c>
      <c r="T42" s="3"/>
      <c r="U42" s="25" t="str">
        <f t="shared" si="3"/>
        <v/>
      </c>
    </row>
    <row r="43" spans="2:21">
      <c r="B43" s="6" t="s">
        <v>44</v>
      </c>
      <c r="C43" s="21">
        <v>2.95</v>
      </c>
      <c r="D43" s="17">
        <v>2.9297</v>
      </c>
      <c r="E43" s="3"/>
      <c r="F43" s="9" t="str">
        <f t="shared" si="0"/>
        <v/>
      </c>
      <c r="G43" s="8" t="s">
        <v>81</v>
      </c>
      <c r="H43" s="21">
        <v>-1.31</v>
      </c>
      <c r="I43" s="17">
        <v>-1.3742000000000001</v>
      </c>
      <c r="J43" s="3"/>
      <c r="K43" s="25" t="str">
        <f t="shared" si="1"/>
        <v/>
      </c>
      <c r="L43" s="25"/>
      <c r="M43" s="25"/>
      <c r="N43" s="25"/>
      <c r="O43" s="25"/>
      <c r="P43" s="25" t="str">
        <f t="shared" si="2"/>
        <v/>
      </c>
      <c r="Q43" s="6" t="s">
        <v>434</v>
      </c>
      <c r="R43" s="21">
        <v>1.74</v>
      </c>
      <c r="S43" s="17">
        <v>1.7337</v>
      </c>
      <c r="T43" s="3"/>
      <c r="U43" s="25" t="str">
        <f t="shared" si="3"/>
        <v/>
      </c>
    </row>
    <row r="44" spans="2:21">
      <c r="B44" s="6" t="s">
        <v>45</v>
      </c>
      <c r="C44" s="21">
        <v>3.05</v>
      </c>
      <c r="D44" s="17">
        <v>3.0326</v>
      </c>
      <c r="E44" s="3"/>
      <c r="F44" s="9" t="str">
        <f t="shared" si="0"/>
        <v/>
      </c>
      <c r="G44" s="8" t="s">
        <v>82</v>
      </c>
      <c r="H44" s="21">
        <v>-0.95</v>
      </c>
      <c r="I44" s="17">
        <v>-1.0227999999999999</v>
      </c>
      <c r="J44" s="3"/>
      <c r="K44" s="25" t="str">
        <f t="shared" si="1"/>
        <v/>
      </c>
      <c r="L44" s="25"/>
      <c r="M44" s="25"/>
      <c r="N44" s="25"/>
      <c r="O44" s="25"/>
      <c r="P44" s="25" t="str">
        <f t="shared" si="2"/>
        <v/>
      </c>
      <c r="Q44" s="6" t="s">
        <v>435</v>
      </c>
      <c r="R44" s="21">
        <v>1.76</v>
      </c>
      <c r="S44" s="17">
        <v>1.7537</v>
      </c>
      <c r="T44" s="3"/>
      <c r="U44" s="25" t="str">
        <f t="shared" si="3"/>
        <v/>
      </c>
    </row>
    <row r="45" spans="2:21">
      <c r="B45" s="6" t="s">
        <v>46</v>
      </c>
      <c r="C45" s="21">
        <v>3.51</v>
      </c>
      <c r="D45" s="17">
        <v>3.4901</v>
      </c>
      <c r="E45" s="3"/>
      <c r="F45" s="9" t="str">
        <f t="shared" si="0"/>
        <v/>
      </c>
      <c r="G45" s="8" t="s">
        <v>83</v>
      </c>
      <c r="H45" s="21">
        <v>-1.44</v>
      </c>
      <c r="I45" s="17">
        <v>-1.5141</v>
      </c>
      <c r="J45" s="3"/>
      <c r="K45" s="25" t="str">
        <f t="shared" si="1"/>
        <v/>
      </c>
      <c r="L45" s="33"/>
      <c r="M45" s="33"/>
      <c r="N45" s="33"/>
      <c r="O45" s="33"/>
      <c r="P45" s="25" t="str">
        <f t="shared" si="2"/>
        <v/>
      </c>
      <c r="Q45" s="6" t="s">
        <v>436</v>
      </c>
      <c r="R45" s="21">
        <v>2.23</v>
      </c>
      <c r="S45" s="17">
        <v>2.2250000000000001</v>
      </c>
      <c r="T45" s="3"/>
      <c r="U45" s="25" t="str">
        <f t="shared" si="3"/>
        <v/>
      </c>
    </row>
    <row r="46" spans="2:21">
      <c r="B46" s="6" t="s">
        <v>47</v>
      </c>
      <c r="C46" s="21">
        <v>3.25</v>
      </c>
      <c r="D46" s="17">
        <v>3.2326000000000001</v>
      </c>
      <c r="E46" s="3"/>
      <c r="F46" s="9" t="str">
        <f t="shared" si="0"/>
        <v/>
      </c>
      <c r="G46" s="8" t="s">
        <v>84</v>
      </c>
      <c r="H46" s="21">
        <v>-1.1599999999999999</v>
      </c>
      <c r="I46" s="17">
        <v>-1.2270000000000001</v>
      </c>
      <c r="J46" s="3"/>
      <c r="K46" s="25" t="str">
        <f t="shared" si="1"/>
        <v/>
      </c>
      <c r="L46" s="33"/>
      <c r="M46" s="33"/>
      <c r="N46" s="33"/>
      <c r="O46" s="33"/>
      <c r="P46" s="25" t="str">
        <f t="shared" si="2"/>
        <v/>
      </c>
      <c r="Q46" s="6" t="s">
        <v>437</v>
      </c>
      <c r="R46" s="21">
        <v>2.39</v>
      </c>
      <c r="S46" s="17">
        <v>2.3853</v>
      </c>
      <c r="T46" s="3"/>
      <c r="U46" s="25" t="str">
        <f t="shared" si="3"/>
        <v/>
      </c>
    </row>
    <row r="47" spans="2:21">
      <c r="B47" s="6" t="s">
        <v>48</v>
      </c>
      <c r="C47" s="21">
        <v>3.41</v>
      </c>
      <c r="D47" s="17">
        <v>3.3929999999999998</v>
      </c>
      <c r="E47" s="3"/>
      <c r="F47" s="9" t="str">
        <f t="shared" si="0"/>
        <v/>
      </c>
      <c r="G47" s="8" t="s">
        <v>85</v>
      </c>
      <c r="H47" s="21">
        <v>-1.35</v>
      </c>
      <c r="I47" s="17">
        <v>-1.4148000000000001</v>
      </c>
      <c r="J47" s="3"/>
      <c r="K47" s="25" t="str">
        <f t="shared" si="1"/>
        <v/>
      </c>
      <c r="L47" s="33"/>
      <c r="M47" s="33"/>
      <c r="N47" s="33"/>
      <c r="O47" s="33"/>
      <c r="P47" s="25" t="str">
        <f t="shared" si="2"/>
        <v/>
      </c>
      <c r="Q47" s="6" t="s">
        <v>438</v>
      </c>
      <c r="R47" s="21">
        <v>2.44</v>
      </c>
      <c r="S47" s="17">
        <v>2.4354</v>
      </c>
      <c r="T47" s="3"/>
      <c r="U47" s="25" t="str">
        <f t="shared" si="3"/>
        <v/>
      </c>
    </row>
    <row r="48" spans="2:21">
      <c r="B48" s="7" t="s">
        <v>49</v>
      </c>
      <c r="C48" s="22">
        <v>3.73</v>
      </c>
      <c r="D48" s="20">
        <v>3.7183999999999999</v>
      </c>
      <c r="E48" s="4"/>
      <c r="F48" s="9" t="str">
        <f t="shared" si="0"/>
        <v/>
      </c>
      <c r="G48" s="8" t="s">
        <v>86</v>
      </c>
      <c r="H48" s="21">
        <v>-0.62</v>
      </c>
      <c r="I48" s="17">
        <v>-0.68289999999999995</v>
      </c>
      <c r="J48" s="3"/>
      <c r="K48" s="25" t="str">
        <f t="shared" si="1"/>
        <v/>
      </c>
      <c r="L48" s="25"/>
      <c r="M48" s="25"/>
      <c r="N48" s="25"/>
      <c r="O48" s="25"/>
      <c r="P48" s="25" t="str">
        <f t="shared" si="2"/>
        <v/>
      </c>
      <c r="Q48" s="7" t="s">
        <v>439</v>
      </c>
      <c r="R48" s="22">
        <v>2.44</v>
      </c>
      <c r="S48" s="20">
        <v>2.4354</v>
      </c>
      <c r="T48" s="4"/>
      <c r="U48" s="25" t="str">
        <f t="shared" si="3"/>
        <v/>
      </c>
    </row>
    <row r="49" spans="2:21">
      <c r="C49"/>
      <c r="D49"/>
      <c r="F49" s="9" t="str">
        <f t="shared" si="0"/>
        <v/>
      </c>
      <c r="G49" s="8" t="s">
        <v>87</v>
      </c>
      <c r="H49" s="21">
        <v>-1.57</v>
      </c>
      <c r="I49" s="17">
        <v>-1.6326000000000001</v>
      </c>
      <c r="J49" s="3"/>
      <c r="K49" s="25" t="str">
        <f t="shared" si="1"/>
        <v/>
      </c>
      <c r="L49" s="25"/>
      <c r="M49" s="25"/>
      <c r="N49" s="25"/>
      <c r="O49" s="25"/>
      <c r="P49" s="25" t="str">
        <f t="shared" si="2"/>
        <v/>
      </c>
      <c r="Q49" s="25"/>
      <c r="R49" s="25"/>
      <c r="S49" s="25"/>
      <c r="T49" s="25"/>
      <c r="U49" s="25" t="str">
        <f t="shared" si="3"/>
        <v/>
      </c>
    </row>
    <row r="50" spans="2:21" ht="15" customHeight="1">
      <c r="C50"/>
      <c r="D50"/>
      <c r="F50" s="9"/>
      <c r="G50" s="8" t="s">
        <v>88</v>
      </c>
      <c r="H50" s="21">
        <v>-1.53</v>
      </c>
      <c r="I50" s="17">
        <v>-1.5845</v>
      </c>
      <c r="J50" s="3"/>
      <c r="K50" s="25" t="str">
        <f t="shared" si="1"/>
        <v/>
      </c>
      <c r="L50" s="25"/>
      <c r="M50" s="25"/>
      <c r="N50" s="25"/>
      <c r="O50" s="25"/>
      <c r="P50" s="25" t="str">
        <f t="shared" si="2"/>
        <v/>
      </c>
      <c r="Q50" s="25"/>
      <c r="R50" s="25"/>
      <c r="S50" s="25"/>
      <c r="T50" s="25"/>
      <c r="U50" s="25" t="str">
        <f t="shared" si="3"/>
        <v/>
      </c>
    </row>
    <row r="51" spans="2:21">
      <c r="C51"/>
      <c r="D51"/>
      <c r="F51" s="9"/>
      <c r="G51" s="8" t="s">
        <v>89</v>
      </c>
      <c r="H51" s="21">
        <v>0.12</v>
      </c>
      <c r="I51" s="17">
        <v>6.7100000000000007E-2</v>
      </c>
      <c r="J51" s="3"/>
      <c r="K51" s="25" t="str">
        <f t="shared" si="1"/>
        <v/>
      </c>
      <c r="L51" s="25"/>
      <c r="M51" s="25"/>
      <c r="N51" s="25"/>
      <c r="O51" s="25"/>
      <c r="P51" s="25" t="str">
        <f t="shared" si="2"/>
        <v/>
      </c>
      <c r="Q51" s="25"/>
      <c r="R51" s="25"/>
      <c r="S51" s="25"/>
      <c r="T51" s="25"/>
      <c r="U51" s="25" t="str">
        <f t="shared" si="3"/>
        <v/>
      </c>
    </row>
    <row r="52" spans="2:21">
      <c r="B52" s="33" t="s">
        <v>10</v>
      </c>
      <c r="C52" s="33"/>
      <c r="D52" s="33"/>
      <c r="E52" s="33"/>
      <c r="F52" s="9"/>
      <c r="G52" s="8" t="s">
        <v>90</v>
      </c>
      <c r="H52" s="21">
        <v>-0.8</v>
      </c>
      <c r="I52" s="17">
        <v>-0.8629</v>
      </c>
      <c r="J52" s="3"/>
      <c r="K52" s="25" t="str">
        <f t="shared" si="1"/>
        <v/>
      </c>
      <c r="L52" s="25"/>
      <c r="M52" s="25"/>
      <c r="N52" s="25"/>
      <c r="O52" s="25"/>
      <c r="P52" s="25" t="str">
        <f t="shared" si="2"/>
        <v/>
      </c>
      <c r="Q52" s="25"/>
      <c r="R52" s="25"/>
      <c r="S52" s="25"/>
      <c r="T52" s="25"/>
      <c r="U52" s="25" t="str">
        <f t="shared" si="3"/>
        <v/>
      </c>
    </row>
    <row r="53" spans="2:21">
      <c r="B53" s="33"/>
      <c r="C53" s="33"/>
      <c r="D53" s="33"/>
      <c r="E53" s="33"/>
      <c r="F53" s="9"/>
      <c r="G53" s="8" t="s">
        <v>91</v>
      </c>
      <c r="H53" s="21">
        <v>-1.41</v>
      </c>
      <c r="I53" s="17">
        <v>-1.4668000000000001</v>
      </c>
      <c r="J53" s="3"/>
      <c r="K53" s="25" t="str">
        <f t="shared" si="1"/>
        <v/>
      </c>
      <c r="L53" s="25"/>
      <c r="M53" s="25"/>
      <c r="N53" s="25"/>
      <c r="O53" s="25"/>
      <c r="P53" s="25" t="str">
        <f t="shared" si="2"/>
        <v/>
      </c>
      <c r="Q53" s="25"/>
      <c r="R53" s="25"/>
      <c r="S53" s="25"/>
      <c r="T53" s="25"/>
      <c r="U53" s="25" t="str">
        <f t="shared" si="3"/>
        <v/>
      </c>
    </row>
    <row r="54" spans="2:21">
      <c r="B54" s="33"/>
      <c r="C54" s="33"/>
      <c r="D54" s="33"/>
      <c r="E54" s="33"/>
      <c r="F54" s="9"/>
      <c r="G54" s="8" t="s">
        <v>92</v>
      </c>
      <c r="H54" s="21">
        <v>-1.0900000000000001</v>
      </c>
      <c r="I54" s="17">
        <v>-1.1439999999999999</v>
      </c>
      <c r="J54" s="3"/>
      <c r="K54" s="25" t="str">
        <f t="shared" si="1"/>
        <v/>
      </c>
      <c r="L54" s="25"/>
      <c r="M54" s="25"/>
      <c r="N54" s="25"/>
      <c r="O54" s="25"/>
      <c r="P54" s="25" t="str">
        <f t="shared" si="2"/>
        <v/>
      </c>
      <c r="Q54" s="25"/>
      <c r="R54" s="25"/>
      <c r="S54" s="25"/>
      <c r="T54" s="25"/>
      <c r="U54" s="25" t="str">
        <f t="shared" si="3"/>
        <v/>
      </c>
    </row>
    <row r="55" spans="2:21">
      <c r="C55"/>
      <c r="D55"/>
      <c r="F55" s="9"/>
      <c r="G55" s="8" t="s">
        <v>93</v>
      </c>
      <c r="H55" s="21">
        <v>-0.7</v>
      </c>
      <c r="I55" s="17">
        <v>-0.75370000000000004</v>
      </c>
      <c r="J55" s="3"/>
      <c r="K55" s="25" t="str">
        <f t="shared" si="1"/>
        <v/>
      </c>
      <c r="L55" s="25"/>
      <c r="M55" s="25"/>
      <c r="N55" s="25"/>
      <c r="O55" s="25"/>
      <c r="P55" s="25" t="str">
        <f t="shared" si="2"/>
        <v/>
      </c>
      <c r="Q55" s="25"/>
      <c r="R55" s="25"/>
      <c r="S55" s="25"/>
      <c r="T55" s="25"/>
      <c r="U55" s="25" t="str">
        <f t="shared" si="3"/>
        <v/>
      </c>
    </row>
    <row r="56" spans="2:21">
      <c r="C56"/>
      <c r="D56"/>
      <c r="F56" s="9"/>
      <c r="G56" s="8" t="s">
        <v>94</v>
      </c>
      <c r="H56" s="21">
        <v>-1.25</v>
      </c>
      <c r="I56" s="17">
        <v>-1.3052999999999999</v>
      </c>
      <c r="J56" s="3"/>
      <c r="K56" s="25" t="str">
        <f t="shared" si="1"/>
        <v/>
      </c>
      <c r="L56" s="25"/>
      <c r="M56" s="25"/>
      <c r="N56" s="25"/>
      <c r="O56" s="25"/>
      <c r="P56" s="25" t="str">
        <f t="shared" si="2"/>
        <v/>
      </c>
      <c r="Q56" s="25"/>
      <c r="R56" s="25"/>
      <c r="S56" s="25"/>
      <c r="T56" s="25"/>
      <c r="U56" s="25" t="str">
        <f t="shared" si="3"/>
        <v/>
      </c>
    </row>
    <row r="57" spans="2:21">
      <c r="C57"/>
      <c r="D57"/>
      <c r="F57" s="9"/>
      <c r="G57" s="8" t="s">
        <v>95</v>
      </c>
      <c r="H57" s="21">
        <v>-1.1100000000000001</v>
      </c>
      <c r="I57" s="17">
        <v>-1.1624000000000001</v>
      </c>
      <c r="J57" s="3"/>
      <c r="K57" s="25" t="str">
        <f t="shared" si="1"/>
        <v/>
      </c>
      <c r="L57" s="25"/>
      <c r="M57" s="25"/>
      <c r="N57" s="25"/>
      <c r="O57" s="25"/>
      <c r="P57" s="25" t="str">
        <f t="shared" si="2"/>
        <v/>
      </c>
      <c r="Q57" s="25"/>
      <c r="R57" s="25"/>
      <c r="S57" s="25"/>
      <c r="T57" s="25"/>
      <c r="U57" s="25" t="str">
        <f t="shared" si="3"/>
        <v/>
      </c>
    </row>
    <row r="58" spans="2:21">
      <c r="C58"/>
      <c r="D58"/>
      <c r="F58" s="9"/>
      <c r="G58" s="8" t="s">
        <v>96</v>
      </c>
      <c r="H58" s="21">
        <v>-1.32</v>
      </c>
      <c r="I58" s="17">
        <v>-1.3674999999999999</v>
      </c>
      <c r="J58" s="3"/>
      <c r="K58" s="25" t="str">
        <f t="shared" si="1"/>
        <v/>
      </c>
      <c r="L58" s="25"/>
      <c r="M58" s="25"/>
      <c r="N58" s="25"/>
      <c r="O58" s="25"/>
      <c r="P58" s="25" t="str">
        <f t="shared" si="2"/>
        <v/>
      </c>
      <c r="Q58" s="25"/>
      <c r="R58" s="25"/>
      <c r="S58" s="25"/>
      <c r="T58" s="25"/>
      <c r="U58" s="25" t="str">
        <f t="shared" si="3"/>
        <v/>
      </c>
    </row>
    <row r="59" spans="2:21">
      <c r="C59"/>
      <c r="D59"/>
      <c r="F59" s="9"/>
      <c r="G59" s="8" t="s">
        <v>97</v>
      </c>
      <c r="H59" s="21">
        <v>-0.78</v>
      </c>
      <c r="I59" s="17">
        <v>-0.82520000000000004</v>
      </c>
      <c r="J59" s="3"/>
      <c r="K59" s="25" t="str">
        <f t="shared" si="1"/>
        <v/>
      </c>
      <c r="L59" s="25"/>
      <c r="M59" s="25"/>
      <c r="N59" s="25"/>
      <c r="O59" s="25"/>
      <c r="P59" s="25" t="str">
        <f t="shared" si="2"/>
        <v/>
      </c>
      <c r="Q59" s="25"/>
      <c r="R59" s="25"/>
      <c r="S59" s="25"/>
      <c r="T59" s="25"/>
      <c r="U59" s="25" t="str">
        <f t="shared" si="3"/>
        <v/>
      </c>
    </row>
    <row r="60" spans="2:21">
      <c r="C60"/>
      <c r="D60"/>
      <c r="F60" s="9"/>
      <c r="G60" s="8" t="s">
        <v>98</v>
      </c>
      <c r="H60" s="21">
        <v>-1.08</v>
      </c>
      <c r="I60" s="17">
        <v>-1.1276999999999999</v>
      </c>
      <c r="J60" s="3"/>
      <c r="K60" s="25" t="str">
        <f t="shared" si="1"/>
        <v/>
      </c>
      <c r="L60" s="25"/>
      <c r="M60" s="25"/>
      <c r="N60" s="25"/>
      <c r="O60" s="25"/>
      <c r="P60" s="25" t="str">
        <f t="shared" si="2"/>
        <v/>
      </c>
      <c r="Q60" s="25"/>
      <c r="R60" s="25"/>
      <c r="S60" s="25"/>
      <c r="T60" s="25"/>
      <c r="U60" s="25" t="str">
        <f t="shared" si="3"/>
        <v/>
      </c>
    </row>
    <row r="61" spans="2:21">
      <c r="C61"/>
      <c r="D61"/>
      <c r="F61" s="9"/>
      <c r="G61" s="8" t="s">
        <v>99</v>
      </c>
      <c r="H61" s="21">
        <v>-1.02</v>
      </c>
      <c r="I61" s="17">
        <v>-1.0669999999999999</v>
      </c>
      <c r="J61" s="3"/>
      <c r="K61" s="25" t="str">
        <f t="shared" si="1"/>
        <v/>
      </c>
      <c r="L61" s="25"/>
      <c r="M61" s="25"/>
      <c r="N61" s="25"/>
      <c r="O61" s="25"/>
      <c r="P61" s="25" t="str">
        <f t="shared" si="2"/>
        <v/>
      </c>
      <c r="Q61" s="25"/>
      <c r="R61" s="25"/>
      <c r="S61" s="25"/>
      <c r="T61" s="25"/>
      <c r="U61" s="25" t="str">
        <f t="shared" si="3"/>
        <v/>
      </c>
    </row>
    <row r="62" spans="2:21">
      <c r="C62"/>
      <c r="D62"/>
      <c r="F62" s="9"/>
      <c r="G62" s="8" t="s">
        <v>100</v>
      </c>
      <c r="H62" s="21">
        <v>-1.21</v>
      </c>
      <c r="I62" s="17">
        <v>-1.2559</v>
      </c>
      <c r="J62" s="3"/>
      <c r="K62" s="25" t="str">
        <f t="shared" si="1"/>
        <v/>
      </c>
      <c r="L62" s="25"/>
      <c r="M62" s="25"/>
      <c r="N62" s="25"/>
      <c r="O62" s="25"/>
      <c r="P62" s="25" t="str">
        <f t="shared" si="2"/>
        <v/>
      </c>
      <c r="Q62" s="25"/>
      <c r="R62" s="25"/>
      <c r="S62" s="25"/>
      <c r="T62" s="25"/>
      <c r="U62" s="25" t="str">
        <f t="shared" si="3"/>
        <v/>
      </c>
    </row>
    <row r="63" spans="2:21">
      <c r="C63"/>
      <c r="D63"/>
      <c r="F63" s="9"/>
      <c r="G63" s="8" t="s">
        <v>101</v>
      </c>
      <c r="H63" s="21">
        <v>-1.1399999999999999</v>
      </c>
      <c r="I63" s="17">
        <v>-1.1848000000000001</v>
      </c>
      <c r="J63" s="3"/>
      <c r="K63" s="25" t="str">
        <f t="shared" si="1"/>
        <v/>
      </c>
      <c r="L63" s="25"/>
      <c r="M63" s="25"/>
      <c r="N63" s="25"/>
      <c r="O63" s="25"/>
      <c r="P63" s="25" t="str">
        <f t="shared" si="2"/>
        <v/>
      </c>
      <c r="Q63" s="25"/>
      <c r="R63" s="25"/>
      <c r="S63" s="25"/>
      <c r="T63" s="25"/>
      <c r="U63" s="25" t="str">
        <f t="shared" si="3"/>
        <v/>
      </c>
    </row>
    <row r="64" spans="2:21">
      <c r="C64"/>
      <c r="D64"/>
      <c r="F64" s="9"/>
      <c r="G64" s="8" t="s">
        <v>102</v>
      </c>
      <c r="H64" s="21">
        <v>-1</v>
      </c>
      <c r="I64" s="17">
        <v>-1.0456000000000001</v>
      </c>
      <c r="J64" s="3"/>
      <c r="K64" s="25" t="str">
        <f t="shared" si="1"/>
        <v/>
      </c>
      <c r="L64" s="25"/>
      <c r="M64" s="25"/>
      <c r="N64" s="25"/>
      <c r="O64" s="25"/>
      <c r="P64" s="25" t="str">
        <f t="shared" si="2"/>
        <v/>
      </c>
      <c r="Q64" s="25"/>
      <c r="R64" s="25"/>
      <c r="S64" s="25"/>
      <c r="T64" s="25"/>
      <c r="U64" s="25" t="str">
        <f t="shared" si="3"/>
        <v/>
      </c>
    </row>
    <row r="65" spans="3:21">
      <c r="C65"/>
      <c r="D65"/>
      <c r="F65" s="9"/>
      <c r="G65" s="8" t="s">
        <v>103</v>
      </c>
      <c r="H65" s="21">
        <v>-0.93</v>
      </c>
      <c r="I65" s="17">
        <v>-0.97299999999999998</v>
      </c>
      <c r="J65" s="3"/>
      <c r="K65" s="25" t="str">
        <f t="shared" si="1"/>
        <v/>
      </c>
      <c r="L65" s="25"/>
      <c r="M65" s="25"/>
      <c r="N65" s="25"/>
      <c r="O65" s="25"/>
      <c r="P65" s="25" t="str">
        <f t="shared" si="2"/>
        <v/>
      </c>
      <c r="Q65" s="25"/>
      <c r="R65" s="25"/>
      <c r="S65" s="25"/>
      <c r="T65" s="25"/>
      <c r="U65" s="25" t="str">
        <f t="shared" si="3"/>
        <v/>
      </c>
    </row>
    <row r="66" spans="3:21">
      <c r="C66"/>
      <c r="D66"/>
      <c r="F66" s="9"/>
      <c r="G66" s="8" t="s">
        <v>104</v>
      </c>
      <c r="H66" s="21">
        <v>-0.64</v>
      </c>
      <c r="I66" s="17">
        <v>-0.68710000000000004</v>
      </c>
      <c r="J66" s="3"/>
      <c r="K66" s="25" t="str">
        <f t="shared" si="1"/>
        <v/>
      </c>
      <c r="L66" s="25"/>
      <c r="M66" s="25"/>
      <c r="N66" s="25"/>
      <c r="O66" s="25"/>
      <c r="P66" s="25" t="str">
        <f t="shared" si="2"/>
        <v/>
      </c>
      <c r="Q66" s="25"/>
      <c r="R66" s="25"/>
      <c r="S66" s="25"/>
      <c r="T66" s="25"/>
      <c r="U66" s="25" t="str">
        <f t="shared" si="3"/>
        <v/>
      </c>
    </row>
    <row r="67" spans="3:21">
      <c r="C67"/>
      <c r="D67"/>
      <c r="F67" s="9"/>
      <c r="G67" s="8" t="s">
        <v>105</v>
      </c>
      <c r="H67" s="21">
        <v>-0.92</v>
      </c>
      <c r="I67" s="17">
        <v>-0.9627</v>
      </c>
      <c r="J67" s="3"/>
      <c r="K67" s="25" t="str">
        <f t="shared" si="1"/>
        <v/>
      </c>
      <c r="L67" s="25"/>
      <c r="M67" s="25"/>
      <c r="N67" s="25"/>
      <c r="O67" s="25"/>
      <c r="P67" s="25" t="str">
        <f t="shared" si="2"/>
        <v/>
      </c>
      <c r="Q67" s="25"/>
      <c r="R67" s="25"/>
      <c r="S67" s="25"/>
      <c r="T67" s="25"/>
      <c r="U67" s="25" t="str">
        <f t="shared" si="3"/>
        <v/>
      </c>
    </row>
    <row r="68" spans="3:21">
      <c r="C68"/>
      <c r="D68"/>
      <c r="F68" s="9"/>
      <c r="G68" s="8" t="s">
        <v>106</v>
      </c>
      <c r="H68" s="21">
        <v>-1.25</v>
      </c>
      <c r="I68" s="17">
        <v>-1.2864</v>
      </c>
      <c r="J68" s="3"/>
      <c r="K68" s="25" t="str">
        <f t="shared" si="1"/>
        <v/>
      </c>
      <c r="L68" s="25"/>
      <c r="M68" s="25"/>
      <c r="N68" s="25"/>
      <c r="O68" s="25"/>
      <c r="P68" s="25" t="str">
        <f t="shared" si="2"/>
        <v/>
      </c>
      <c r="Q68" s="25"/>
      <c r="R68" s="25"/>
      <c r="S68" s="25"/>
      <c r="T68" s="25"/>
      <c r="U68" s="25" t="str">
        <f t="shared" si="3"/>
        <v/>
      </c>
    </row>
    <row r="69" spans="3:21">
      <c r="C69"/>
      <c r="D69"/>
      <c r="F69" s="9"/>
      <c r="G69" s="8" t="s">
        <v>107</v>
      </c>
      <c r="H69" s="21">
        <v>-0.88</v>
      </c>
      <c r="I69" s="17">
        <v>-0.9224</v>
      </c>
      <c r="J69" s="3"/>
      <c r="K69" s="25" t="str">
        <f t="shared" si="1"/>
        <v/>
      </c>
      <c r="L69" s="25"/>
      <c r="M69" s="25"/>
      <c r="N69" s="25"/>
      <c r="O69" s="25"/>
      <c r="P69" s="25" t="str">
        <f t="shared" si="2"/>
        <v/>
      </c>
      <c r="Q69" s="25"/>
      <c r="R69" s="25"/>
      <c r="S69" s="25"/>
      <c r="T69" s="25"/>
      <c r="U69" s="25" t="str">
        <f t="shared" si="3"/>
        <v/>
      </c>
    </row>
    <row r="70" spans="3:21">
      <c r="C70"/>
      <c r="D70"/>
      <c r="F70" s="9"/>
      <c r="G70" s="8" t="s">
        <v>108</v>
      </c>
      <c r="H70" s="21">
        <v>-0.8</v>
      </c>
      <c r="I70" s="17">
        <v>-0.83750000000000002</v>
      </c>
      <c r="J70" s="3"/>
      <c r="K70" s="25" t="str">
        <f t="shared" si="1"/>
        <v/>
      </c>
      <c r="L70" s="25"/>
      <c r="M70" s="25"/>
      <c r="N70" s="25"/>
      <c r="O70" s="25"/>
      <c r="P70" s="25" t="str">
        <f t="shared" si="2"/>
        <v/>
      </c>
      <c r="Q70" s="25"/>
      <c r="R70" s="25"/>
      <c r="S70" s="25"/>
      <c r="T70" s="25"/>
      <c r="U70" s="25" t="str">
        <f t="shared" si="3"/>
        <v/>
      </c>
    </row>
    <row r="71" spans="3:21">
      <c r="C71"/>
      <c r="D71"/>
      <c r="F71" s="9"/>
      <c r="G71" s="8" t="s">
        <v>109</v>
      </c>
      <c r="H71" s="21">
        <v>-0.81</v>
      </c>
      <c r="I71" s="17">
        <v>-0.85270000000000001</v>
      </c>
      <c r="J71" s="3"/>
      <c r="K71" s="25" t="str">
        <f t="shared" si="1"/>
        <v/>
      </c>
      <c r="L71" s="25"/>
      <c r="M71" s="25"/>
      <c r="N71" s="25"/>
      <c r="O71" s="25"/>
      <c r="P71" s="25" t="str">
        <f t="shared" si="2"/>
        <v/>
      </c>
      <c r="Q71" s="25"/>
      <c r="R71" s="25"/>
      <c r="S71" s="25"/>
      <c r="T71" s="25"/>
      <c r="U71" s="25" t="str">
        <f t="shared" si="3"/>
        <v/>
      </c>
    </row>
    <row r="72" spans="3:21">
      <c r="C72"/>
      <c r="D72"/>
      <c r="F72" s="9"/>
      <c r="G72" s="8" t="s">
        <v>110</v>
      </c>
      <c r="H72" s="21">
        <v>-0.68</v>
      </c>
      <c r="I72" s="17">
        <v>-0.72209999999999996</v>
      </c>
      <c r="J72" s="3"/>
      <c r="K72" s="25" t="str">
        <f t="shared" si="1"/>
        <v/>
      </c>
      <c r="L72" s="25"/>
      <c r="M72" s="25"/>
      <c r="N72" s="25"/>
      <c r="O72" s="25"/>
      <c r="P72" s="25" t="str">
        <f t="shared" si="2"/>
        <v/>
      </c>
      <c r="Q72" s="25"/>
      <c r="R72" s="25"/>
      <c r="S72" s="25"/>
      <c r="T72" s="25"/>
      <c r="U72" s="25" t="str">
        <f t="shared" si="3"/>
        <v/>
      </c>
    </row>
    <row r="73" spans="3:21">
      <c r="C73"/>
      <c r="D73"/>
      <c r="F73" s="9"/>
      <c r="G73" s="8" t="s">
        <v>111</v>
      </c>
      <c r="H73" s="21">
        <v>-0.39</v>
      </c>
      <c r="I73" s="17">
        <v>-0.432</v>
      </c>
      <c r="J73" s="3"/>
      <c r="K73" s="25" t="str">
        <f t="shared" si="1"/>
        <v/>
      </c>
      <c r="L73" s="25"/>
      <c r="M73" s="25"/>
      <c r="N73" s="25"/>
      <c r="O73" s="25"/>
      <c r="P73" s="25" t="str">
        <f t="shared" si="2"/>
        <v/>
      </c>
      <c r="Q73" s="25"/>
      <c r="R73" s="25"/>
      <c r="S73" s="25"/>
      <c r="T73" s="25"/>
      <c r="U73" s="25" t="str">
        <f t="shared" si="3"/>
        <v/>
      </c>
    </row>
    <row r="74" spans="3:21">
      <c r="C74"/>
      <c r="D74"/>
      <c r="F74" s="9"/>
      <c r="G74" s="8" t="s">
        <v>112</v>
      </c>
      <c r="H74" s="21">
        <v>-0.63</v>
      </c>
      <c r="I74" s="17">
        <v>-0.66839999999999999</v>
      </c>
      <c r="J74" s="3"/>
      <c r="K74" s="25" t="str">
        <f t="shared" si="1"/>
        <v/>
      </c>
      <c r="L74" s="25"/>
      <c r="M74" s="25"/>
      <c r="N74" s="25"/>
      <c r="O74" s="25"/>
      <c r="P74" s="25" t="str">
        <f t="shared" si="2"/>
        <v/>
      </c>
      <c r="Q74" s="25"/>
      <c r="R74" s="25"/>
      <c r="S74" s="25"/>
      <c r="T74" s="25"/>
      <c r="U74" s="25" t="str">
        <f t="shared" si="3"/>
        <v/>
      </c>
    </row>
    <row r="75" spans="3:21">
      <c r="C75"/>
      <c r="D75"/>
      <c r="F75" s="9"/>
      <c r="G75" s="8" t="s">
        <v>113</v>
      </c>
      <c r="H75" s="21">
        <v>-0.73</v>
      </c>
      <c r="I75" s="17">
        <v>-0.76839999999999997</v>
      </c>
      <c r="J75" s="3"/>
      <c r="K75" s="25" t="str">
        <f t="shared" si="1"/>
        <v/>
      </c>
      <c r="L75" s="25"/>
      <c r="M75" s="25"/>
      <c r="N75" s="25"/>
      <c r="O75" s="25"/>
      <c r="P75" s="25" t="str">
        <f t="shared" si="2"/>
        <v/>
      </c>
      <c r="Q75" s="25"/>
      <c r="R75" s="25"/>
      <c r="S75" s="25"/>
      <c r="T75" s="25"/>
      <c r="U75" s="25" t="str">
        <f t="shared" si="3"/>
        <v/>
      </c>
    </row>
    <row r="76" spans="3:21">
      <c r="C76"/>
      <c r="D76"/>
      <c r="F76" s="9"/>
      <c r="G76" s="8" t="s">
        <v>114</v>
      </c>
      <c r="H76" s="21">
        <v>-0.63</v>
      </c>
      <c r="I76" s="17">
        <v>-0.66720000000000002</v>
      </c>
      <c r="J76" s="3"/>
      <c r="K76" s="25" t="str">
        <f t="shared" si="1"/>
        <v/>
      </c>
      <c r="L76" s="25"/>
      <c r="M76" s="25"/>
      <c r="N76" s="25"/>
      <c r="O76" s="25"/>
      <c r="P76" s="25" t="str">
        <f t="shared" si="2"/>
        <v/>
      </c>
      <c r="Q76" s="25"/>
      <c r="R76" s="25"/>
      <c r="S76" s="25"/>
      <c r="T76" s="25"/>
      <c r="U76" s="25" t="str">
        <f t="shared" si="3"/>
        <v/>
      </c>
    </row>
    <row r="77" spans="3:21">
      <c r="C77"/>
      <c r="D77"/>
      <c r="F77" s="9"/>
      <c r="G77" s="8" t="s">
        <v>115</v>
      </c>
      <c r="H77" s="21">
        <v>-0.53</v>
      </c>
      <c r="I77" s="17">
        <v>-0.56769999999999998</v>
      </c>
      <c r="J77" s="3"/>
      <c r="K77" s="25" t="str">
        <f t="shared" ref="K77:K140" si="4">+IF(J77="","",IF(J77&lt;500,"Menor al corte mínimo",IF(INT(J77/10000)&lt;&gt;J77/10000,"No corresponde al múltiplo","")))</f>
        <v/>
      </c>
      <c r="L77" s="25"/>
      <c r="M77" s="25"/>
      <c r="N77" s="25"/>
      <c r="O77" s="25"/>
      <c r="P77" s="25" t="str">
        <f t="shared" ref="P77:P140" si="5">+IF(O77="","",IF(O77&lt;5000000,"Menor al corte mínimo",IF(INT(O77/200000000)&lt;&gt;O77/200000000,"No corresponde al múltiplo","")))</f>
        <v/>
      </c>
      <c r="Q77" s="25"/>
      <c r="R77" s="25"/>
      <c r="S77" s="25"/>
      <c r="T77" s="25"/>
      <c r="U77" s="25" t="str">
        <f t="shared" ref="U77:U140" si="6">+IF(T77="","",IF(T77&lt;500,"Menor al corte mínimo",IF(INT(T77/10000)&lt;&gt;T77/10000,"No corresponde al múltiplo","")))</f>
        <v/>
      </c>
    </row>
    <row r="78" spans="3:21">
      <c r="C78"/>
      <c r="D78"/>
      <c r="F78" s="9"/>
      <c r="G78" s="8" t="s">
        <v>116</v>
      </c>
      <c r="H78" s="21">
        <v>-0.63</v>
      </c>
      <c r="I78" s="17">
        <v>-0.66720000000000002</v>
      </c>
      <c r="J78" s="3"/>
      <c r="K78" s="25" t="str">
        <f t="shared" si="4"/>
        <v/>
      </c>
      <c r="L78" s="25"/>
      <c r="M78" s="25"/>
      <c r="N78" s="25"/>
      <c r="O78" s="25"/>
      <c r="P78" s="25" t="str">
        <f t="shared" si="5"/>
        <v/>
      </c>
      <c r="Q78" s="25"/>
      <c r="R78" s="25"/>
      <c r="S78" s="25"/>
      <c r="T78" s="25"/>
      <c r="U78" s="25" t="str">
        <f t="shared" si="6"/>
        <v/>
      </c>
    </row>
    <row r="79" spans="3:21">
      <c r="C79"/>
      <c r="D79"/>
      <c r="F79" s="9"/>
      <c r="G79" s="8" t="s">
        <v>117</v>
      </c>
      <c r="H79" s="21">
        <v>-0.73</v>
      </c>
      <c r="I79" s="17">
        <v>-0.76349999999999996</v>
      </c>
      <c r="J79" s="3"/>
      <c r="K79" s="25" t="str">
        <f t="shared" si="4"/>
        <v/>
      </c>
      <c r="L79" s="25"/>
      <c r="M79" s="25"/>
      <c r="N79" s="25"/>
      <c r="O79" s="25"/>
      <c r="P79" s="25" t="str">
        <f t="shared" si="5"/>
        <v/>
      </c>
      <c r="Q79" s="25"/>
      <c r="R79" s="25"/>
      <c r="S79" s="25"/>
      <c r="T79" s="25"/>
      <c r="U79" s="25" t="str">
        <f t="shared" si="6"/>
        <v/>
      </c>
    </row>
    <row r="80" spans="3:21">
      <c r="C80"/>
      <c r="D80"/>
      <c r="F80" s="9"/>
      <c r="G80" s="8" t="s">
        <v>118</v>
      </c>
      <c r="H80" s="21">
        <v>-0.6</v>
      </c>
      <c r="I80" s="17">
        <v>-0.63759999999999994</v>
      </c>
      <c r="J80" s="3"/>
      <c r="K80" s="25" t="str">
        <f t="shared" si="4"/>
        <v/>
      </c>
      <c r="L80" s="25"/>
      <c r="M80" s="25"/>
      <c r="N80" s="25"/>
      <c r="O80" s="25"/>
      <c r="P80" s="25" t="str">
        <f t="shared" si="5"/>
        <v/>
      </c>
      <c r="Q80" s="25"/>
      <c r="R80" s="25"/>
      <c r="S80" s="25"/>
      <c r="T80" s="25"/>
      <c r="U80" s="25" t="str">
        <f t="shared" si="6"/>
        <v/>
      </c>
    </row>
    <row r="81" spans="3:21">
      <c r="C81"/>
      <c r="D81"/>
      <c r="F81" s="9"/>
      <c r="G81" s="8" t="s">
        <v>119</v>
      </c>
      <c r="H81" s="21">
        <v>-0.55000000000000004</v>
      </c>
      <c r="I81" s="17">
        <v>-0.58689999999999998</v>
      </c>
      <c r="J81" s="3"/>
      <c r="K81" s="25" t="str">
        <f t="shared" si="4"/>
        <v/>
      </c>
      <c r="L81" s="25"/>
      <c r="M81" s="25"/>
      <c r="N81" s="25"/>
      <c r="O81" s="25"/>
      <c r="P81" s="25" t="str">
        <f t="shared" si="5"/>
        <v/>
      </c>
      <c r="Q81" s="25"/>
      <c r="R81" s="25"/>
      <c r="S81" s="25"/>
      <c r="T81" s="25"/>
      <c r="U81" s="25" t="str">
        <f t="shared" si="6"/>
        <v/>
      </c>
    </row>
    <row r="82" spans="3:21">
      <c r="C82"/>
      <c r="D82"/>
      <c r="F82" s="9"/>
      <c r="G82" s="8" t="s">
        <v>120</v>
      </c>
      <c r="H82" s="21">
        <v>-0.56999999999999995</v>
      </c>
      <c r="I82" s="17">
        <v>-0.60519999999999996</v>
      </c>
      <c r="J82" s="3"/>
      <c r="K82" s="25" t="str">
        <f t="shared" si="4"/>
        <v/>
      </c>
      <c r="L82" s="25"/>
      <c r="M82" s="25"/>
      <c r="N82" s="25"/>
      <c r="O82" s="25"/>
      <c r="P82" s="25" t="str">
        <f t="shared" si="5"/>
        <v/>
      </c>
      <c r="Q82" s="25"/>
      <c r="R82" s="25"/>
      <c r="S82" s="25"/>
      <c r="T82" s="25"/>
      <c r="U82" s="25" t="str">
        <f t="shared" si="6"/>
        <v/>
      </c>
    </row>
    <row r="83" spans="3:21">
      <c r="C83"/>
      <c r="D83"/>
      <c r="F83" s="9"/>
      <c r="G83" s="8" t="s">
        <v>121</v>
      </c>
      <c r="H83" s="21">
        <v>-0.59</v>
      </c>
      <c r="I83" s="17">
        <v>-0.62760000000000005</v>
      </c>
      <c r="J83" s="3"/>
      <c r="K83" s="25" t="str">
        <f t="shared" si="4"/>
        <v/>
      </c>
      <c r="L83" s="25"/>
      <c r="M83" s="25"/>
      <c r="N83" s="25"/>
      <c r="O83" s="25"/>
      <c r="P83" s="25" t="str">
        <f t="shared" si="5"/>
        <v/>
      </c>
      <c r="Q83" s="25"/>
      <c r="R83" s="25"/>
      <c r="S83" s="25"/>
      <c r="T83" s="25"/>
      <c r="U83" s="25" t="str">
        <f t="shared" si="6"/>
        <v/>
      </c>
    </row>
    <row r="84" spans="3:21">
      <c r="C84"/>
      <c r="D84"/>
      <c r="F84" s="9"/>
      <c r="G84" s="8" t="s">
        <v>122</v>
      </c>
      <c r="H84" s="21">
        <v>0.18</v>
      </c>
      <c r="I84" s="17">
        <v>0.1434</v>
      </c>
      <c r="J84" s="3"/>
      <c r="K84" s="25" t="str">
        <f t="shared" si="4"/>
        <v/>
      </c>
      <c r="L84" s="25"/>
      <c r="M84" s="25"/>
      <c r="N84" s="25"/>
      <c r="O84" s="25"/>
      <c r="P84" s="25" t="str">
        <f t="shared" si="5"/>
        <v/>
      </c>
      <c r="Q84" s="25"/>
      <c r="R84" s="25"/>
      <c r="S84" s="25"/>
      <c r="T84" s="25"/>
      <c r="U84" s="25" t="str">
        <f t="shared" si="6"/>
        <v/>
      </c>
    </row>
    <row r="85" spans="3:21">
      <c r="C85"/>
      <c r="D85"/>
      <c r="F85" s="9"/>
      <c r="G85" s="8" t="s">
        <v>123</v>
      </c>
      <c r="H85" s="21">
        <v>-0.49</v>
      </c>
      <c r="I85" s="17">
        <v>-0.52829999999999999</v>
      </c>
      <c r="J85" s="3"/>
      <c r="K85" s="25" t="str">
        <f t="shared" si="4"/>
        <v/>
      </c>
      <c r="L85" s="25"/>
      <c r="M85" s="25"/>
      <c r="N85" s="25"/>
      <c r="O85" s="25"/>
      <c r="P85" s="25" t="str">
        <f t="shared" si="5"/>
        <v/>
      </c>
      <c r="Q85" s="25"/>
      <c r="R85" s="25"/>
      <c r="S85" s="25"/>
      <c r="T85" s="25"/>
      <c r="U85" s="25" t="str">
        <f t="shared" si="6"/>
        <v/>
      </c>
    </row>
    <row r="86" spans="3:21">
      <c r="C86"/>
      <c r="D86"/>
      <c r="F86" s="9"/>
      <c r="G86" s="8" t="s">
        <v>124</v>
      </c>
      <c r="H86" s="21">
        <v>-0.64</v>
      </c>
      <c r="I86" s="17">
        <v>-0.67249999999999999</v>
      </c>
      <c r="J86" s="3"/>
      <c r="K86" s="25" t="str">
        <f t="shared" si="4"/>
        <v/>
      </c>
      <c r="L86" s="25"/>
      <c r="M86" s="25"/>
      <c r="N86" s="25"/>
      <c r="O86" s="25"/>
      <c r="P86" s="25" t="str">
        <f t="shared" si="5"/>
        <v/>
      </c>
      <c r="Q86" s="25"/>
      <c r="R86" s="25"/>
      <c r="S86" s="25"/>
      <c r="T86" s="25"/>
      <c r="U86" s="25" t="str">
        <f t="shared" si="6"/>
        <v/>
      </c>
    </row>
    <row r="87" spans="3:21">
      <c r="C87"/>
      <c r="D87"/>
      <c r="F87" s="9"/>
      <c r="G87" s="8" t="s">
        <v>125</v>
      </c>
      <c r="H87" s="21">
        <v>-0.32</v>
      </c>
      <c r="I87" s="17">
        <v>-0.35210000000000002</v>
      </c>
      <c r="J87" s="3"/>
      <c r="K87" s="25" t="str">
        <f t="shared" si="4"/>
        <v/>
      </c>
      <c r="L87" s="25"/>
      <c r="M87" s="25"/>
      <c r="N87" s="25"/>
      <c r="O87" s="25"/>
      <c r="P87" s="25" t="str">
        <f t="shared" si="5"/>
        <v/>
      </c>
      <c r="Q87" s="25"/>
      <c r="R87" s="25"/>
      <c r="S87" s="25"/>
      <c r="T87" s="25"/>
      <c r="U87" s="25" t="str">
        <f t="shared" si="6"/>
        <v/>
      </c>
    </row>
    <row r="88" spans="3:21">
      <c r="C88"/>
      <c r="D88"/>
      <c r="F88" s="9"/>
      <c r="G88" s="8" t="s">
        <v>126</v>
      </c>
      <c r="H88" s="21">
        <v>-0.38</v>
      </c>
      <c r="I88" s="17">
        <v>-0.41289999999999999</v>
      </c>
      <c r="J88" s="3"/>
      <c r="K88" s="25" t="str">
        <f t="shared" si="4"/>
        <v/>
      </c>
      <c r="L88" s="25"/>
      <c r="M88" s="25"/>
      <c r="N88" s="25"/>
      <c r="O88" s="25"/>
      <c r="P88" s="25" t="str">
        <f t="shared" si="5"/>
        <v/>
      </c>
      <c r="Q88" s="25"/>
      <c r="R88" s="25"/>
      <c r="S88" s="25"/>
      <c r="T88" s="25"/>
      <c r="U88" s="25" t="str">
        <f t="shared" si="6"/>
        <v/>
      </c>
    </row>
    <row r="89" spans="3:21">
      <c r="C89"/>
      <c r="D89"/>
      <c r="F89" s="9"/>
      <c r="G89" s="8" t="s">
        <v>127</v>
      </c>
      <c r="H89" s="21">
        <v>-0.54</v>
      </c>
      <c r="I89" s="17">
        <v>-0.57489999999999997</v>
      </c>
      <c r="J89" s="3"/>
      <c r="K89" s="25" t="str">
        <f t="shared" si="4"/>
        <v/>
      </c>
      <c r="L89" s="25"/>
      <c r="M89" s="25"/>
      <c r="N89" s="25"/>
      <c r="O89" s="25"/>
      <c r="P89" s="25" t="str">
        <f t="shared" si="5"/>
        <v/>
      </c>
      <c r="Q89" s="25"/>
      <c r="R89" s="25"/>
      <c r="S89" s="25"/>
      <c r="T89" s="25"/>
      <c r="U89" s="25" t="str">
        <f t="shared" si="6"/>
        <v/>
      </c>
    </row>
    <row r="90" spans="3:21">
      <c r="C90"/>
      <c r="D90"/>
      <c r="F90" s="9"/>
      <c r="G90" s="8" t="s">
        <v>128</v>
      </c>
      <c r="H90" s="21">
        <v>-0.46</v>
      </c>
      <c r="I90" s="17">
        <v>-0.49519999999999997</v>
      </c>
      <c r="J90" s="3"/>
      <c r="K90" s="25" t="str">
        <f t="shared" si="4"/>
        <v/>
      </c>
      <c r="L90" s="25"/>
      <c r="M90" s="25"/>
      <c r="N90" s="25"/>
      <c r="O90" s="25"/>
      <c r="P90" s="25" t="str">
        <f t="shared" si="5"/>
        <v/>
      </c>
      <c r="Q90" s="25"/>
      <c r="R90" s="25"/>
      <c r="S90" s="25"/>
      <c r="T90" s="25"/>
      <c r="U90" s="25" t="str">
        <f t="shared" si="6"/>
        <v/>
      </c>
    </row>
    <row r="91" spans="3:21">
      <c r="C91"/>
      <c r="D91"/>
      <c r="F91" s="9"/>
      <c r="G91" s="8" t="s">
        <v>129</v>
      </c>
      <c r="H91" s="21">
        <v>-0.28000000000000003</v>
      </c>
      <c r="I91" s="17">
        <v>-0.31230000000000002</v>
      </c>
      <c r="J91" s="3"/>
      <c r="K91" s="25" t="str">
        <f t="shared" si="4"/>
        <v/>
      </c>
      <c r="L91" s="25"/>
      <c r="M91" s="25"/>
      <c r="N91" s="25"/>
      <c r="O91" s="25"/>
      <c r="P91" s="25" t="str">
        <f t="shared" si="5"/>
        <v/>
      </c>
      <c r="Q91" s="25"/>
      <c r="R91" s="25"/>
      <c r="S91" s="25"/>
      <c r="T91" s="25"/>
      <c r="U91" s="25" t="str">
        <f t="shared" si="6"/>
        <v/>
      </c>
    </row>
    <row r="92" spans="3:21">
      <c r="C92"/>
      <c r="D92"/>
      <c r="F92" s="9"/>
      <c r="G92" s="8" t="s">
        <v>130</v>
      </c>
      <c r="H92" s="21">
        <v>-0.44</v>
      </c>
      <c r="I92" s="17">
        <v>-0.47289999999999999</v>
      </c>
      <c r="J92" s="3"/>
      <c r="K92" s="25" t="str">
        <f t="shared" si="4"/>
        <v/>
      </c>
      <c r="L92" s="25"/>
      <c r="M92" s="25"/>
      <c r="N92" s="25"/>
      <c r="O92" s="25"/>
      <c r="P92" s="25" t="str">
        <f t="shared" si="5"/>
        <v/>
      </c>
      <c r="Q92" s="25"/>
      <c r="R92" s="25"/>
      <c r="S92" s="25"/>
      <c r="T92" s="25"/>
      <c r="U92" s="25" t="str">
        <f t="shared" si="6"/>
        <v/>
      </c>
    </row>
    <row r="93" spans="3:21">
      <c r="C93"/>
      <c r="D93"/>
      <c r="F93" s="9"/>
      <c r="G93" s="8" t="s">
        <v>131</v>
      </c>
      <c r="H93" s="21">
        <v>-0.49</v>
      </c>
      <c r="I93" s="17">
        <v>-0.52200000000000002</v>
      </c>
      <c r="J93" s="3"/>
      <c r="K93" s="25" t="str">
        <f t="shared" si="4"/>
        <v/>
      </c>
      <c r="L93" s="25"/>
      <c r="M93" s="25"/>
      <c r="N93" s="25"/>
      <c r="O93" s="25"/>
      <c r="P93" s="25" t="str">
        <f t="shared" si="5"/>
        <v/>
      </c>
      <c r="Q93" s="25"/>
      <c r="R93" s="25"/>
      <c r="S93" s="25"/>
      <c r="T93" s="25"/>
      <c r="U93" s="25" t="str">
        <f t="shared" si="6"/>
        <v/>
      </c>
    </row>
    <row r="94" spans="3:21">
      <c r="C94"/>
      <c r="D94"/>
      <c r="F94" s="9"/>
      <c r="G94" s="8" t="s">
        <v>132</v>
      </c>
      <c r="H94" s="21">
        <v>-0.24</v>
      </c>
      <c r="I94" s="17">
        <v>-0.27429999999999999</v>
      </c>
      <c r="J94" s="3"/>
      <c r="K94" s="25" t="str">
        <f t="shared" si="4"/>
        <v/>
      </c>
      <c r="L94" s="25"/>
      <c r="M94" s="25"/>
      <c r="N94" s="25"/>
      <c r="O94" s="25"/>
      <c r="P94" s="25" t="str">
        <f t="shared" si="5"/>
        <v/>
      </c>
      <c r="Q94" s="25"/>
      <c r="R94" s="25"/>
      <c r="S94" s="25"/>
      <c r="T94" s="25"/>
      <c r="U94" s="25" t="str">
        <f t="shared" si="6"/>
        <v/>
      </c>
    </row>
    <row r="95" spans="3:21">
      <c r="C95"/>
      <c r="D95"/>
      <c r="F95" s="9"/>
      <c r="G95" s="8" t="s">
        <v>133</v>
      </c>
      <c r="H95" s="21">
        <v>-0.47</v>
      </c>
      <c r="I95" s="17">
        <v>-0.50139999999999996</v>
      </c>
      <c r="J95" s="3"/>
      <c r="K95" s="25" t="str">
        <f t="shared" si="4"/>
        <v/>
      </c>
      <c r="L95" s="25"/>
      <c r="M95" s="25"/>
      <c r="N95" s="25"/>
      <c r="O95" s="25"/>
      <c r="P95" s="25" t="str">
        <f t="shared" si="5"/>
        <v/>
      </c>
      <c r="Q95" s="25"/>
      <c r="R95" s="25"/>
      <c r="S95" s="25"/>
      <c r="T95" s="25"/>
      <c r="U95" s="25" t="str">
        <f t="shared" si="6"/>
        <v/>
      </c>
    </row>
    <row r="96" spans="3:21">
      <c r="C96"/>
      <c r="D96"/>
      <c r="F96" s="9"/>
      <c r="G96" s="8" t="s">
        <v>134</v>
      </c>
      <c r="H96" s="21">
        <v>-0.48</v>
      </c>
      <c r="I96" s="17">
        <v>-0.51300000000000001</v>
      </c>
      <c r="J96" s="3"/>
      <c r="K96" s="25" t="str">
        <f t="shared" si="4"/>
        <v/>
      </c>
      <c r="L96" s="25"/>
      <c r="M96" s="25"/>
      <c r="N96" s="25"/>
      <c r="O96" s="25"/>
      <c r="P96" s="25" t="str">
        <f t="shared" si="5"/>
        <v/>
      </c>
      <c r="Q96" s="25"/>
      <c r="R96" s="25"/>
      <c r="S96" s="25"/>
      <c r="T96" s="25"/>
      <c r="U96" s="25" t="str">
        <f t="shared" si="6"/>
        <v/>
      </c>
    </row>
    <row r="97" spans="3:21">
      <c r="C97"/>
      <c r="D97"/>
      <c r="F97" s="9"/>
      <c r="G97" s="8" t="s">
        <v>135</v>
      </c>
      <c r="H97" s="21">
        <v>-0.42</v>
      </c>
      <c r="I97" s="17">
        <v>-0.45240000000000002</v>
      </c>
      <c r="J97" s="3"/>
      <c r="K97" s="25" t="str">
        <f t="shared" si="4"/>
        <v/>
      </c>
      <c r="L97" s="25"/>
      <c r="M97" s="25"/>
      <c r="N97" s="25"/>
      <c r="O97" s="25"/>
      <c r="P97" s="25" t="str">
        <f t="shared" si="5"/>
        <v/>
      </c>
      <c r="Q97" s="25"/>
      <c r="R97" s="25"/>
      <c r="S97" s="25"/>
      <c r="T97" s="25"/>
      <c r="U97" s="25" t="str">
        <f t="shared" si="6"/>
        <v/>
      </c>
    </row>
    <row r="98" spans="3:21">
      <c r="C98"/>
      <c r="D98"/>
      <c r="F98" s="9"/>
      <c r="G98" s="8" t="s">
        <v>136</v>
      </c>
      <c r="H98" s="21">
        <v>-0.4</v>
      </c>
      <c r="I98" s="17">
        <v>-0.432</v>
      </c>
      <c r="J98" s="3"/>
      <c r="K98" s="25" t="str">
        <f t="shared" si="4"/>
        <v/>
      </c>
      <c r="L98" s="25"/>
      <c r="M98" s="25"/>
      <c r="N98" s="25"/>
      <c r="O98" s="25"/>
      <c r="P98" s="25" t="str">
        <f t="shared" si="5"/>
        <v/>
      </c>
      <c r="Q98" s="25"/>
      <c r="R98" s="25"/>
      <c r="S98" s="25"/>
      <c r="T98" s="25"/>
      <c r="U98" s="25" t="str">
        <f t="shared" si="6"/>
        <v/>
      </c>
    </row>
    <row r="99" spans="3:21">
      <c r="C99"/>
      <c r="D99"/>
      <c r="F99" s="9"/>
      <c r="G99" s="8" t="s">
        <v>137</v>
      </c>
      <c r="H99" s="21">
        <v>-0.28000000000000003</v>
      </c>
      <c r="I99" s="17">
        <v>-0.31240000000000001</v>
      </c>
      <c r="J99" s="3"/>
      <c r="K99" s="25" t="str">
        <f t="shared" si="4"/>
        <v/>
      </c>
      <c r="L99" s="25"/>
      <c r="M99" s="25"/>
      <c r="N99" s="25"/>
      <c r="O99" s="25"/>
      <c r="P99" s="25" t="str">
        <f t="shared" si="5"/>
        <v/>
      </c>
      <c r="Q99" s="25"/>
      <c r="R99" s="25"/>
      <c r="S99" s="25"/>
      <c r="T99" s="25"/>
      <c r="U99" s="25" t="str">
        <f t="shared" si="6"/>
        <v/>
      </c>
    </row>
    <row r="100" spans="3:21">
      <c r="C100"/>
      <c r="D100"/>
      <c r="F100" s="9"/>
      <c r="G100" s="8" t="s">
        <v>138</v>
      </c>
      <c r="H100" s="21">
        <v>-0.47</v>
      </c>
      <c r="I100" s="17">
        <v>-0.49859999999999999</v>
      </c>
      <c r="J100" s="3"/>
      <c r="K100" s="25" t="str">
        <f t="shared" si="4"/>
        <v/>
      </c>
      <c r="L100" s="25"/>
      <c r="M100" s="25"/>
      <c r="N100" s="25"/>
      <c r="O100" s="25"/>
      <c r="P100" s="25" t="str">
        <f t="shared" si="5"/>
        <v/>
      </c>
      <c r="Q100" s="25"/>
      <c r="R100" s="25"/>
      <c r="S100" s="25"/>
      <c r="T100" s="25"/>
      <c r="U100" s="25" t="str">
        <f t="shared" si="6"/>
        <v/>
      </c>
    </row>
    <row r="101" spans="3:21">
      <c r="C101"/>
      <c r="D101"/>
      <c r="F101" s="9"/>
      <c r="G101" s="8" t="s">
        <v>139</v>
      </c>
      <c r="H101" s="21">
        <v>-0.43</v>
      </c>
      <c r="I101" s="17">
        <v>-0.45789999999999997</v>
      </c>
      <c r="J101" s="3"/>
      <c r="K101" s="25" t="str">
        <f t="shared" si="4"/>
        <v/>
      </c>
      <c r="L101" s="25"/>
      <c r="M101" s="25"/>
      <c r="N101" s="25"/>
      <c r="O101" s="25"/>
      <c r="P101" s="25" t="str">
        <f t="shared" si="5"/>
        <v/>
      </c>
      <c r="Q101" s="25"/>
      <c r="R101" s="25"/>
      <c r="S101" s="25"/>
      <c r="T101" s="25"/>
      <c r="U101" s="25" t="str">
        <f t="shared" si="6"/>
        <v/>
      </c>
    </row>
    <row r="102" spans="3:21">
      <c r="C102"/>
      <c r="D102"/>
      <c r="F102" s="9"/>
      <c r="G102" s="8" t="s">
        <v>140</v>
      </c>
      <c r="H102" s="21">
        <v>-0.35</v>
      </c>
      <c r="I102" s="17">
        <v>-0.38250000000000001</v>
      </c>
      <c r="J102" s="3"/>
      <c r="K102" s="25" t="str">
        <f t="shared" si="4"/>
        <v/>
      </c>
      <c r="L102" s="25"/>
      <c r="M102" s="25"/>
      <c r="N102" s="25"/>
      <c r="O102" s="25"/>
      <c r="P102" s="25" t="str">
        <f t="shared" si="5"/>
        <v/>
      </c>
      <c r="Q102" s="25"/>
      <c r="R102" s="25"/>
      <c r="S102" s="25"/>
      <c r="T102" s="25"/>
      <c r="U102" s="25" t="str">
        <f t="shared" si="6"/>
        <v/>
      </c>
    </row>
    <row r="103" spans="3:21">
      <c r="C103"/>
      <c r="D103"/>
      <c r="F103" s="9"/>
      <c r="G103" s="8" t="s">
        <v>141</v>
      </c>
      <c r="H103" s="21">
        <v>-0.38</v>
      </c>
      <c r="I103" s="17">
        <v>-0.41210000000000002</v>
      </c>
      <c r="J103" s="3"/>
      <c r="K103" s="25" t="str">
        <f t="shared" si="4"/>
        <v/>
      </c>
      <c r="L103" s="25"/>
      <c r="M103" s="25"/>
      <c r="N103" s="25"/>
      <c r="O103" s="25"/>
      <c r="P103" s="25" t="str">
        <f t="shared" si="5"/>
        <v/>
      </c>
      <c r="Q103" s="25"/>
      <c r="R103" s="25"/>
      <c r="S103" s="25"/>
      <c r="T103" s="25"/>
      <c r="U103" s="25" t="str">
        <f t="shared" si="6"/>
        <v/>
      </c>
    </row>
    <row r="104" spans="3:21">
      <c r="C104"/>
      <c r="D104"/>
      <c r="F104" s="9"/>
      <c r="G104" s="8" t="s">
        <v>142</v>
      </c>
      <c r="H104" s="21">
        <v>-0.15</v>
      </c>
      <c r="I104" s="17">
        <v>-0.18140000000000001</v>
      </c>
      <c r="J104" s="3"/>
      <c r="K104" s="25" t="str">
        <f t="shared" si="4"/>
        <v/>
      </c>
      <c r="L104" s="25"/>
      <c r="M104" s="25"/>
      <c r="N104" s="25"/>
      <c r="O104" s="25"/>
      <c r="P104" s="25" t="str">
        <f t="shared" si="5"/>
        <v/>
      </c>
      <c r="Q104" s="25"/>
      <c r="R104" s="25"/>
      <c r="S104" s="25"/>
      <c r="T104" s="25"/>
      <c r="U104" s="25" t="str">
        <f t="shared" si="6"/>
        <v/>
      </c>
    </row>
    <row r="105" spans="3:21">
      <c r="C105"/>
      <c r="D105"/>
      <c r="F105" s="9"/>
      <c r="G105" s="8" t="s">
        <v>143</v>
      </c>
      <c r="H105" s="21">
        <v>-0.42</v>
      </c>
      <c r="I105" s="17">
        <v>-0.44819999999999999</v>
      </c>
      <c r="J105" s="3"/>
      <c r="K105" s="25" t="str">
        <f t="shared" si="4"/>
        <v/>
      </c>
      <c r="L105" s="25"/>
      <c r="M105" s="25"/>
      <c r="N105" s="25"/>
      <c r="O105" s="25"/>
      <c r="P105" s="25" t="str">
        <f t="shared" si="5"/>
        <v/>
      </c>
      <c r="Q105" s="25"/>
      <c r="R105" s="25"/>
      <c r="S105" s="25"/>
      <c r="T105" s="25"/>
      <c r="U105" s="25" t="str">
        <f t="shared" si="6"/>
        <v/>
      </c>
    </row>
    <row r="106" spans="3:21">
      <c r="C106"/>
      <c r="D106"/>
      <c r="F106" s="9"/>
      <c r="G106" s="8" t="s">
        <v>144</v>
      </c>
      <c r="H106" s="21">
        <v>-0.2</v>
      </c>
      <c r="I106" s="17">
        <v>-0.23150000000000001</v>
      </c>
      <c r="J106" s="3"/>
      <c r="K106" s="25" t="str">
        <f t="shared" si="4"/>
        <v/>
      </c>
      <c r="L106" s="25"/>
      <c r="M106" s="25"/>
      <c r="N106" s="25"/>
      <c r="O106" s="25"/>
      <c r="P106" s="25" t="str">
        <f t="shared" si="5"/>
        <v/>
      </c>
      <c r="Q106" s="25"/>
      <c r="R106" s="25"/>
      <c r="S106" s="25"/>
      <c r="T106" s="25"/>
      <c r="U106" s="25" t="str">
        <f t="shared" si="6"/>
        <v/>
      </c>
    </row>
    <row r="107" spans="3:21">
      <c r="C107"/>
      <c r="D107"/>
      <c r="F107" s="9"/>
      <c r="G107" s="8" t="s">
        <v>145</v>
      </c>
      <c r="H107" s="21">
        <v>-0.31</v>
      </c>
      <c r="I107" s="17">
        <v>-0.33739999999999998</v>
      </c>
      <c r="J107" s="3"/>
      <c r="K107" s="25" t="str">
        <f t="shared" si="4"/>
        <v/>
      </c>
      <c r="L107" s="25"/>
      <c r="M107" s="25"/>
      <c r="N107" s="25"/>
      <c r="O107" s="25"/>
      <c r="P107" s="25" t="str">
        <f t="shared" si="5"/>
        <v/>
      </c>
      <c r="Q107" s="25"/>
      <c r="R107" s="25"/>
      <c r="S107" s="25"/>
      <c r="T107" s="25"/>
      <c r="U107" s="25" t="str">
        <f t="shared" si="6"/>
        <v/>
      </c>
    </row>
    <row r="108" spans="3:21">
      <c r="C108"/>
      <c r="D108"/>
      <c r="F108" s="9"/>
      <c r="G108" s="8" t="s">
        <v>146</v>
      </c>
      <c r="H108" s="21">
        <v>-0.38</v>
      </c>
      <c r="I108" s="17">
        <v>-0.41</v>
      </c>
      <c r="J108" s="3"/>
      <c r="K108" s="25" t="str">
        <f t="shared" si="4"/>
        <v/>
      </c>
      <c r="L108" s="25"/>
      <c r="M108" s="25"/>
      <c r="N108" s="25"/>
      <c r="O108" s="25"/>
      <c r="P108" s="25" t="str">
        <f t="shared" si="5"/>
        <v/>
      </c>
      <c r="Q108" s="25"/>
      <c r="R108" s="25"/>
      <c r="S108" s="25"/>
      <c r="T108" s="25"/>
      <c r="U108" s="25" t="str">
        <f t="shared" si="6"/>
        <v/>
      </c>
    </row>
    <row r="109" spans="3:21">
      <c r="C109"/>
      <c r="D109"/>
      <c r="F109" s="9"/>
      <c r="G109" s="8" t="s">
        <v>147</v>
      </c>
      <c r="H109" s="21">
        <v>-0.3</v>
      </c>
      <c r="I109" s="17">
        <v>-0.32919999999999999</v>
      </c>
      <c r="J109" s="3"/>
      <c r="K109" s="25" t="str">
        <f t="shared" si="4"/>
        <v/>
      </c>
      <c r="L109" s="25"/>
      <c r="M109" s="25"/>
      <c r="N109" s="25"/>
      <c r="O109" s="25"/>
      <c r="P109" s="25" t="str">
        <f t="shared" si="5"/>
        <v/>
      </c>
      <c r="Q109" s="25"/>
      <c r="R109" s="25"/>
      <c r="S109" s="25"/>
      <c r="T109" s="25"/>
      <c r="U109" s="25" t="str">
        <f t="shared" si="6"/>
        <v/>
      </c>
    </row>
    <row r="110" spans="3:21">
      <c r="C110"/>
      <c r="D110"/>
      <c r="F110" s="9"/>
      <c r="G110" s="8" t="s">
        <v>148</v>
      </c>
      <c r="H110" s="21">
        <v>-0.17</v>
      </c>
      <c r="I110" s="17">
        <v>-0.19839999999999999</v>
      </c>
      <c r="J110" s="3"/>
      <c r="K110" s="25" t="str">
        <f t="shared" si="4"/>
        <v/>
      </c>
      <c r="L110" s="25"/>
      <c r="M110" s="25"/>
      <c r="N110" s="25"/>
      <c r="O110" s="25"/>
      <c r="P110" s="25" t="str">
        <f t="shared" si="5"/>
        <v/>
      </c>
      <c r="Q110" s="25"/>
      <c r="R110" s="25"/>
      <c r="S110" s="25"/>
      <c r="T110" s="25"/>
      <c r="U110" s="25" t="str">
        <f t="shared" si="6"/>
        <v/>
      </c>
    </row>
    <row r="111" spans="3:21">
      <c r="C111"/>
      <c r="D111"/>
      <c r="F111" s="9"/>
      <c r="G111" s="8" t="s">
        <v>149</v>
      </c>
      <c r="H111" s="21">
        <v>-0.28999999999999998</v>
      </c>
      <c r="I111" s="17">
        <v>-0.31879999999999997</v>
      </c>
      <c r="J111" s="3"/>
      <c r="K111" s="25" t="str">
        <f t="shared" si="4"/>
        <v/>
      </c>
      <c r="L111" s="25"/>
      <c r="M111" s="25"/>
      <c r="N111" s="25"/>
      <c r="O111" s="25"/>
      <c r="P111" s="25" t="str">
        <f t="shared" si="5"/>
        <v/>
      </c>
      <c r="Q111" s="25"/>
      <c r="R111" s="25"/>
      <c r="S111" s="25"/>
      <c r="T111" s="25"/>
      <c r="U111" s="25" t="str">
        <f t="shared" si="6"/>
        <v/>
      </c>
    </row>
    <row r="112" spans="3:21">
      <c r="C112"/>
      <c r="D112"/>
      <c r="F112" s="9"/>
      <c r="G112" s="8" t="s">
        <v>150</v>
      </c>
      <c r="H112" s="21">
        <v>-7.0000000000000007E-2</v>
      </c>
      <c r="I112" s="17">
        <v>-9.8100000000000007E-2</v>
      </c>
      <c r="J112" s="3"/>
      <c r="K112" s="25" t="str">
        <f t="shared" si="4"/>
        <v/>
      </c>
      <c r="L112" s="25"/>
      <c r="M112" s="25"/>
      <c r="N112" s="25"/>
      <c r="O112" s="25"/>
      <c r="P112" s="25" t="str">
        <f t="shared" si="5"/>
        <v/>
      </c>
      <c r="Q112" s="25"/>
      <c r="R112" s="25"/>
      <c r="S112" s="25"/>
      <c r="T112" s="25"/>
      <c r="U112" s="25" t="str">
        <f t="shared" si="6"/>
        <v/>
      </c>
    </row>
    <row r="113" spans="3:21">
      <c r="C113"/>
      <c r="D113"/>
      <c r="F113" s="9"/>
      <c r="G113" s="8" t="s">
        <v>151</v>
      </c>
      <c r="H113" s="21">
        <v>-0.08</v>
      </c>
      <c r="I113" s="17">
        <v>-0.10829999999999999</v>
      </c>
      <c r="J113" s="3"/>
      <c r="K113" s="25" t="str">
        <f t="shared" si="4"/>
        <v/>
      </c>
      <c r="L113" s="25"/>
      <c r="M113" s="25"/>
      <c r="N113" s="25"/>
      <c r="O113" s="25"/>
      <c r="P113" s="25" t="str">
        <f t="shared" si="5"/>
        <v/>
      </c>
      <c r="Q113" s="25"/>
      <c r="R113" s="25"/>
      <c r="S113" s="25"/>
      <c r="T113" s="25"/>
      <c r="U113" s="25" t="str">
        <f t="shared" si="6"/>
        <v/>
      </c>
    </row>
    <row r="114" spans="3:21">
      <c r="C114"/>
      <c r="D114"/>
      <c r="F114" s="9"/>
      <c r="G114" s="8" t="s">
        <v>152</v>
      </c>
      <c r="H114" s="21">
        <v>-0.31</v>
      </c>
      <c r="I114" s="17">
        <v>-0.33589999999999998</v>
      </c>
      <c r="J114" s="3"/>
      <c r="K114" s="25" t="str">
        <f t="shared" si="4"/>
        <v/>
      </c>
      <c r="L114" s="25"/>
      <c r="M114" s="25"/>
      <c r="N114" s="25"/>
      <c r="O114" s="25"/>
      <c r="P114" s="25" t="str">
        <f t="shared" si="5"/>
        <v/>
      </c>
      <c r="Q114" s="25"/>
      <c r="R114" s="25"/>
      <c r="S114" s="25"/>
      <c r="T114" s="25"/>
      <c r="U114" s="25" t="str">
        <f t="shared" si="6"/>
        <v/>
      </c>
    </row>
    <row r="115" spans="3:21">
      <c r="C115"/>
      <c r="D115"/>
      <c r="F115" s="9"/>
      <c r="G115" s="8" t="s">
        <v>153</v>
      </c>
      <c r="H115" s="21">
        <v>-0.03</v>
      </c>
      <c r="I115" s="17">
        <v>-5.8900000000000001E-2</v>
      </c>
      <c r="J115" s="3"/>
      <c r="K115" s="25" t="str">
        <f t="shared" si="4"/>
        <v/>
      </c>
      <c r="L115" s="25"/>
      <c r="M115" s="25"/>
      <c r="N115" s="25"/>
      <c r="O115" s="25"/>
      <c r="P115" s="25" t="str">
        <f t="shared" si="5"/>
        <v/>
      </c>
      <c r="Q115" s="25"/>
      <c r="R115" s="25"/>
      <c r="S115" s="25"/>
      <c r="T115" s="25"/>
      <c r="U115" s="25" t="str">
        <f t="shared" si="6"/>
        <v/>
      </c>
    </row>
    <row r="116" spans="3:21">
      <c r="C116"/>
      <c r="D116"/>
      <c r="F116" s="9"/>
      <c r="G116" s="8" t="s">
        <v>154</v>
      </c>
      <c r="H116" s="21">
        <v>0.05</v>
      </c>
      <c r="I116" s="17">
        <v>2.5100000000000001E-2</v>
      </c>
      <c r="J116" s="3"/>
      <c r="K116" s="25" t="str">
        <f t="shared" si="4"/>
        <v/>
      </c>
      <c r="L116" s="25"/>
      <c r="M116" s="25"/>
      <c r="N116" s="25"/>
      <c r="O116" s="25"/>
      <c r="P116" s="25" t="str">
        <f t="shared" si="5"/>
        <v/>
      </c>
      <c r="Q116" s="25"/>
      <c r="R116" s="25"/>
      <c r="S116" s="25"/>
      <c r="T116" s="25"/>
      <c r="U116" s="25" t="str">
        <f t="shared" si="6"/>
        <v/>
      </c>
    </row>
    <row r="117" spans="3:21">
      <c r="C117"/>
      <c r="D117"/>
      <c r="F117" s="9"/>
      <c r="G117" s="8" t="s">
        <v>155</v>
      </c>
      <c r="H117" s="21">
        <v>-0.08</v>
      </c>
      <c r="I117" s="17">
        <v>-0.1057</v>
      </c>
      <c r="J117" s="3"/>
      <c r="K117" s="25" t="str">
        <f t="shared" si="4"/>
        <v/>
      </c>
      <c r="L117" s="25"/>
      <c r="M117" s="25"/>
      <c r="N117" s="25"/>
      <c r="O117" s="25"/>
      <c r="P117" s="25" t="str">
        <f t="shared" si="5"/>
        <v/>
      </c>
      <c r="Q117" s="25"/>
      <c r="R117" s="25"/>
      <c r="S117" s="25"/>
      <c r="T117" s="25"/>
      <c r="U117" s="25" t="str">
        <f t="shared" si="6"/>
        <v/>
      </c>
    </row>
    <row r="118" spans="3:21">
      <c r="C118"/>
      <c r="D118"/>
      <c r="F118" s="9"/>
      <c r="G118" s="8" t="s">
        <v>156</v>
      </c>
      <c r="H118" s="21">
        <v>0.09</v>
      </c>
      <c r="I118" s="17">
        <v>6.5799999999999997E-2</v>
      </c>
      <c r="J118" s="3"/>
      <c r="K118" s="25" t="str">
        <f t="shared" si="4"/>
        <v/>
      </c>
      <c r="L118" s="25"/>
      <c r="M118" s="25"/>
      <c r="N118" s="25"/>
      <c r="O118" s="25"/>
      <c r="P118" s="25" t="str">
        <f t="shared" si="5"/>
        <v/>
      </c>
      <c r="Q118" s="25"/>
      <c r="R118" s="25"/>
      <c r="S118" s="25"/>
      <c r="T118" s="25"/>
      <c r="U118" s="25" t="str">
        <f t="shared" si="6"/>
        <v/>
      </c>
    </row>
    <row r="119" spans="3:21">
      <c r="C119"/>
      <c r="D119"/>
      <c r="F119" s="9"/>
      <c r="G119" s="8" t="s">
        <v>157</v>
      </c>
      <c r="H119" s="21">
        <v>-0.12</v>
      </c>
      <c r="I119" s="17">
        <v>-0.14499999999999999</v>
      </c>
      <c r="J119" s="3"/>
      <c r="K119" s="25" t="str">
        <f t="shared" si="4"/>
        <v/>
      </c>
      <c r="L119" s="25"/>
      <c r="M119" s="25"/>
      <c r="N119" s="25"/>
      <c r="O119" s="25"/>
      <c r="P119" s="25" t="str">
        <f t="shared" si="5"/>
        <v/>
      </c>
      <c r="Q119" s="25"/>
      <c r="R119" s="25"/>
      <c r="S119" s="25"/>
      <c r="T119" s="25"/>
      <c r="U119" s="25" t="str">
        <f t="shared" si="6"/>
        <v/>
      </c>
    </row>
    <row r="120" spans="3:21">
      <c r="C120"/>
      <c r="D120"/>
      <c r="F120" s="9"/>
      <c r="G120" s="8" t="s">
        <v>158</v>
      </c>
      <c r="H120" s="21">
        <v>-0.15</v>
      </c>
      <c r="I120" s="17">
        <v>-0.17480000000000001</v>
      </c>
      <c r="J120" s="3"/>
      <c r="K120" s="25" t="str">
        <f t="shared" si="4"/>
        <v/>
      </c>
      <c r="L120" s="25"/>
      <c r="M120" s="25"/>
      <c r="N120" s="25"/>
      <c r="O120" s="25"/>
      <c r="P120" s="25" t="str">
        <f t="shared" si="5"/>
        <v/>
      </c>
      <c r="Q120" s="25"/>
      <c r="R120" s="25"/>
      <c r="S120" s="25"/>
      <c r="T120" s="25"/>
      <c r="U120" s="25" t="str">
        <f t="shared" si="6"/>
        <v/>
      </c>
    </row>
    <row r="121" spans="3:21">
      <c r="C121"/>
      <c r="D121"/>
      <c r="F121" s="9"/>
      <c r="G121" s="8" t="s">
        <v>159</v>
      </c>
      <c r="H121" s="21">
        <v>-0.14000000000000001</v>
      </c>
      <c r="I121" s="17">
        <v>-0.16569999999999999</v>
      </c>
      <c r="J121" s="3"/>
      <c r="K121" s="25" t="str">
        <f t="shared" si="4"/>
        <v/>
      </c>
      <c r="L121" s="25"/>
      <c r="M121" s="25"/>
      <c r="N121" s="25"/>
      <c r="O121" s="25"/>
      <c r="P121" s="25" t="str">
        <f t="shared" si="5"/>
        <v/>
      </c>
      <c r="Q121" s="25"/>
      <c r="R121" s="25"/>
      <c r="S121" s="25"/>
      <c r="T121" s="25"/>
      <c r="U121" s="25" t="str">
        <f t="shared" si="6"/>
        <v/>
      </c>
    </row>
    <row r="122" spans="3:21">
      <c r="C122"/>
      <c r="D122"/>
      <c r="F122" s="9"/>
      <c r="G122" s="8" t="s">
        <v>160</v>
      </c>
      <c r="H122" s="21">
        <v>-0.11</v>
      </c>
      <c r="I122" s="17">
        <v>-0.13539999999999999</v>
      </c>
      <c r="J122" s="3"/>
      <c r="K122" s="25" t="str">
        <f t="shared" si="4"/>
        <v/>
      </c>
      <c r="L122" s="25"/>
      <c r="M122" s="25"/>
      <c r="N122" s="25"/>
      <c r="O122" s="25"/>
      <c r="P122" s="25" t="str">
        <f t="shared" si="5"/>
        <v/>
      </c>
      <c r="Q122" s="25"/>
      <c r="R122" s="25"/>
      <c r="S122" s="25"/>
      <c r="T122" s="25"/>
      <c r="U122" s="25" t="str">
        <f t="shared" si="6"/>
        <v/>
      </c>
    </row>
    <row r="123" spans="3:21">
      <c r="C123"/>
      <c r="D123"/>
      <c r="F123" s="9"/>
      <c r="G123" s="8" t="s">
        <v>161</v>
      </c>
      <c r="H123" s="21">
        <v>0</v>
      </c>
      <c r="I123" s="17">
        <v>-2.6200000000000001E-2</v>
      </c>
      <c r="J123" s="3"/>
      <c r="K123" s="25" t="str">
        <f t="shared" si="4"/>
        <v/>
      </c>
      <c r="L123" s="25"/>
      <c r="M123" s="25"/>
      <c r="N123" s="25"/>
      <c r="O123" s="25"/>
      <c r="P123" s="25" t="str">
        <f t="shared" si="5"/>
        <v/>
      </c>
      <c r="Q123" s="25"/>
      <c r="R123" s="25"/>
      <c r="S123" s="25"/>
      <c r="T123" s="25"/>
      <c r="U123" s="25" t="str">
        <f t="shared" si="6"/>
        <v/>
      </c>
    </row>
    <row r="124" spans="3:21">
      <c r="C124"/>
      <c r="D124"/>
      <c r="F124" s="9"/>
      <c r="G124" s="8" t="s">
        <v>162</v>
      </c>
      <c r="H124" s="21">
        <v>-0.05</v>
      </c>
      <c r="I124" s="17">
        <v>-7.6100000000000001E-2</v>
      </c>
      <c r="J124" s="3"/>
      <c r="K124" s="25" t="str">
        <f t="shared" si="4"/>
        <v/>
      </c>
      <c r="L124" s="25"/>
      <c r="M124" s="25"/>
      <c r="N124" s="25"/>
      <c r="O124" s="25"/>
      <c r="P124" s="25" t="str">
        <f t="shared" si="5"/>
        <v/>
      </c>
      <c r="Q124" s="25"/>
      <c r="R124" s="25"/>
      <c r="S124" s="25"/>
      <c r="T124" s="25"/>
      <c r="U124" s="25" t="str">
        <f t="shared" si="6"/>
        <v/>
      </c>
    </row>
    <row r="125" spans="3:21">
      <c r="C125"/>
      <c r="D125"/>
      <c r="F125" s="9"/>
      <c r="G125" s="8" t="s">
        <v>163</v>
      </c>
      <c r="H125" s="21">
        <v>-0.03</v>
      </c>
      <c r="I125" s="17">
        <v>-5.3999999999999999E-2</v>
      </c>
      <c r="J125" s="3"/>
      <c r="K125" s="25" t="str">
        <f t="shared" si="4"/>
        <v/>
      </c>
      <c r="L125" s="25"/>
      <c r="M125" s="25"/>
      <c r="N125" s="25"/>
      <c r="O125" s="25"/>
      <c r="P125" s="25" t="str">
        <f t="shared" si="5"/>
        <v/>
      </c>
      <c r="Q125" s="25"/>
      <c r="R125" s="25"/>
      <c r="S125" s="25"/>
      <c r="T125" s="25"/>
      <c r="U125" s="25" t="str">
        <f t="shared" si="6"/>
        <v/>
      </c>
    </row>
    <row r="126" spans="3:21">
      <c r="C126"/>
      <c r="D126"/>
      <c r="F126" s="9"/>
      <c r="G126" s="8" t="s">
        <v>164</v>
      </c>
      <c r="H126" s="21">
        <v>0.03</v>
      </c>
      <c r="I126" s="17">
        <v>4.4999999999999997E-3</v>
      </c>
      <c r="J126" s="3"/>
      <c r="K126" s="25" t="str">
        <f t="shared" si="4"/>
        <v/>
      </c>
      <c r="L126" s="25"/>
      <c r="M126" s="25"/>
      <c r="N126" s="25"/>
      <c r="O126" s="25"/>
      <c r="P126" s="25" t="str">
        <f t="shared" si="5"/>
        <v/>
      </c>
      <c r="Q126" s="25"/>
      <c r="R126" s="25"/>
      <c r="S126" s="25"/>
      <c r="T126" s="25"/>
      <c r="U126" s="25" t="str">
        <f t="shared" si="6"/>
        <v/>
      </c>
    </row>
    <row r="127" spans="3:21">
      <c r="C127"/>
      <c r="D127"/>
      <c r="F127" s="9"/>
      <c r="G127" s="8" t="s">
        <v>165</v>
      </c>
      <c r="H127" s="21">
        <v>0.05</v>
      </c>
      <c r="I127" s="17">
        <v>2.7300000000000001E-2</v>
      </c>
      <c r="J127" s="3"/>
      <c r="K127" s="25" t="str">
        <f t="shared" si="4"/>
        <v/>
      </c>
      <c r="L127" s="25"/>
      <c r="M127" s="25"/>
      <c r="N127" s="25"/>
      <c r="O127" s="25"/>
      <c r="P127" s="25" t="str">
        <f t="shared" si="5"/>
        <v/>
      </c>
      <c r="Q127" s="25"/>
      <c r="R127" s="25"/>
      <c r="S127" s="25"/>
      <c r="T127" s="25"/>
      <c r="U127" s="25" t="str">
        <f t="shared" si="6"/>
        <v/>
      </c>
    </row>
    <row r="128" spans="3:21">
      <c r="C128"/>
      <c r="D128"/>
      <c r="F128" s="9"/>
      <c r="G128" s="8" t="s">
        <v>166</v>
      </c>
      <c r="H128" s="21">
        <v>-0.18</v>
      </c>
      <c r="I128" s="17">
        <v>-0.20580000000000001</v>
      </c>
      <c r="J128" s="3"/>
      <c r="K128" s="25" t="str">
        <f t="shared" si="4"/>
        <v/>
      </c>
      <c r="L128" s="25"/>
      <c r="M128" s="25"/>
      <c r="N128" s="25"/>
      <c r="O128" s="25"/>
      <c r="P128" s="25" t="str">
        <f t="shared" si="5"/>
        <v/>
      </c>
      <c r="Q128" s="25"/>
      <c r="R128" s="25"/>
      <c r="S128" s="25"/>
      <c r="T128" s="25"/>
      <c r="U128" s="25" t="str">
        <f t="shared" si="6"/>
        <v/>
      </c>
    </row>
    <row r="129" spans="3:21">
      <c r="C129"/>
      <c r="D129"/>
      <c r="F129" s="9"/>
      <c r="G129" s="8" t="s">
        <v>167</v>
      </c>
      <c r="H129" s="21">
        <v>-0.04</v>
      </c>
      <c r="I129" s="17">
        <v>-6.25E-2</v>
      </c>
      <c r="J129" s="3"/>
      <c r="K129" s="25" t="str">
        <f t="shared" si="4"/>
        <v/>
      </c>
      <c r="L129" s="25"/>
      <c r="M129" s="25"/>
      <c r="N129" s="25"/>
      <c r="O129" s="25"/>
      <c r="P129" s="25" t="str">
        <f t="shared" si="5"/>
        <v/>
      </c>
      <c r="Q129" s="25"/>
      <c r="R129" s="25"/>
      <c r="S129" s="25"/>
      <c r="T129" s="25"/>
      <c r="U129" s="25" t="str">
        <f t="shared" si="6"/>
        <v/>
      </c>
    </row>
    <row r="130" spans="3:21">
      <c r="C130"/>
      <c r="D130"/>
      <c r="F130" s="9"/>
      <c r="G130" s="8" t="s">
        <v>168</v>
      </c>
      <c r="H130" s="21">
        <v>-0.09</v>
      </c>
      <c r="I130" s="17">
        <v>-0.1162</v>
      </c>
      <c r="J130" s="3"/>
      <c r="K130" s="25" t="str">
        <f t="shared" si="4"/>
        <v/>
      </c>
      <c r="L130" s="25"/>
      <c r="M130" s="25"/>
      <c r="N130" s="25"/>
      <c r="O130" s="25"/>
      <c r="P130" s="25" t="str">
        <f t="shared" si="5"/>
        <v/>
      </c>
      <c r="Q130" s="25"/>
      <c r="R130" s="25"/>
      <c r="S130" s="25"/>
      <c r="T130" s="25"/>
      <c r="U130" s="25" t="str">
        <f t="shared" si="6"/>
        <v/>
      </c>
    </row>
    <row r="131" spans="3:21">
      <c r="C131"/>
      <c r="D131"/>
      <c r="F131" s="9"/>
      <c r="G131" s="8" t="s">
        <v>169</v>
      </c>
      <c r="H131" s="21">
        <v>0.05</v>
      </c>
      <c r="I131" s="17">
        <v>2.76E-2</v>
      </c>
      <c r="J131" s="3"/>
      <c r="K131" s="25" t="str">
        <f t="shared" si="4"/>
        <v/>
      </c>
      <c r="L131" s="25"/>
      <c r="M131" s="25"/>
      <c r="N131" s="25"/>
      <c r="O131" s="25"/>
      <c r="P131" s="25" t="str">
        <f t="shared" si="5"/>
        <v/>
      </c>
      <c r="Q131" s="25"/>
      <c r="R131" s="25"/>
      <c r="S131" s="25"/>
      <c r="T131" s="25"/>
      <c r="U131" s="25" t="str">
        <f t="shared" si="6"/>
        <v/>
      </c>
    </row>
    <row r="132" spans="3:21">
      <c r="C132"/>
      <c r="D132"/>
      <c r="F132" s="9"/>
      <c r="G132" s="8" t="s">
        <v>170</v>
      </c>
      <c r="H132" s="21">
        <v>0.18</v>
      </c>
      <c r="I132" s="17">
        <v>0.15659999999999999</v>
      </c>
      <c r="J132" s="3"/>
      <c r="K132" s="25" t="str">
        <f t="shared" si="4"/>
        <v/>
      </c>
      <c r="L132" s="25"/>
      <c r="M132" s="25"/>
      <c r="N132" s="25"/>
      <c r="O132" s="25"/>
      <c r="P132" s="25" t="str">
        <f t="shared" si="5"/>
        <v/>
      </c>
      <c r="Q132" s="25"/>
      <c r="R132" s="25"/>
      <c r="S132" s="25"/>
      <c r="T132" s="25"/>
      <c r="U132" s="25" t="str">
        <f t="shared" si="6"/>
        <v/>
      </c>
    </row>
    <row r="133" spans="3:21">
      <c r="C133"/>
      <c r="D133"/>
      <c r="F133" s="9"/>
      <c r="G133" s="8" t="s">
        <v>171</v>
      </c>
      <c r="H133" s="21">
        <v>-0.09</v>
      </c>
      <c r="I133" s="17">
        <v>-0.1123</v>
      </c>
      <c r="J133" s="3"/>
      <c r="K133" s="25" t="str">
        <f t="shared" si="4"/>
        <v/>
      </c>
      <c r="L133" s="25"/>
      <c r="M133" s="25"/>
      <c r="N133" s="25"/>
      <c r="O133" s="25"/>
      <c r="P133" s="25" t="str">
        <f t="shared" si="5"/>
        <v/>
      </c>
      <c r="Q133" s="25"/>
      <c r="R133" s="25"/>
      <c r="S133" s="25"/>
      <c r="T133" s="25"/>
      <c r="U133" s="25" t="str">
        <f t="shared" si="6"/>
        <v/>
      </c>
    </row>
    <row r="134" spans="3:21">
      <c r="C134"/>
      <c r="D134"/>
      <c r="F134" s="9"/>
      <c r="G134" s="8" t="s">
        <v>172</v>
      </c>
      <c r="H134" s="21">
        <v>-0.03</v>
      </c>
      <c r="I134" s="17">
        <v>-5.3600000000000002E-2</v>
      </c>
      <c r="J134" s="3"/>
      <c r="K134" s="25" t="str">
        <f t="shared" si="4"/>
        <v/>
      </c>
      <c r="L134" s="25"/>
      <c r="M134" s="25"/>
      <c r="N134" s="25"/>
      <c r="O134" s="25"/>
      <c r="P134" s="25" t="str">
        <f t="shared" si="5"/>
        <v/>
      </c>
      <c r="Q134" s="25"/>
      <c r="R134" s="25"/>
      <c r="S134" s="25"/>
      <c r="T134" s="25"/>
      <c r="U134" s="25" t="str">
        <f t="shared" si="6"/>
        <v/>
      </c>
    </row>
    <row r="135" spans="3:21">
      <c r="C135"/>
      <c r="D135"/>
      <c r="F135" s="9"/>
      <c r="G135" s="8" t="s">
        <v>173</v>
      </c>
      <c r="H135" s="21">
        <v>0.06</v>
      </c>
      <c r="I135" s="17">
        <v>3.7499999999999999E-2</v>
      </c>
      <c r="J135" s="3"/>
      <c r="K135" s="25" t="str">
        <f t="shared" si="4"/>
        <v/>
      </c>
      <c r="L135" s="25"/>
      <c r="M135" s="25"/>
      <c r="N135" s="25"/>
      <c r="O135" s="25"/>
      <c r="P135" s="25" t="str">
        <f t="shared" si="5"/>
        <v/>
      </c>
      <c r="Q135" s="25"/>
      <c r="R135" s="25"/>
      <c r="S135" s="25"/>
      <c r="T135" s="25"/>
      <c r="U135" s="25" t="str">
        <f t="shared" si="6"/>
        <v/>
      </c>
    </row>
    <row r="136" spans="3:21">
      <c r="C136"/>
      <c r="D136"/>
      <c r="F136" s="9"/>
      <c r="G136" s="8" t="s">
        <v>174</v>
      </c>
      <c r="H136" s="21">
        <v>-0.04</v>
      </c>
      <c r="I136" s="17">
        <v>-6.25E-2</v>
      </c>
      <c r="J136" s="3"/>
      <c r="K136" s="25" t="str">
        <f t="shared" si="4"/>
        <v/>
      </c>
      <c r="L136" s="25"/>
      <c r="M136" s="25"/>
      <c r="N136" s="25"/>
      <c r="O136" s="25"/>
      <c r="P136" s="25" t="str">
        <f t="shared" si="5"/>
        <v/>
      </c>
      <c r="Q136" s="25"/>
      <c r="R136" s="25"/>
      <c r="S136" s="25"/>
      <c r="T136" s="25"/>
      <c r="U136" s="25" t="str">
        <f t="shared" si="6"/>
        <v/>
      </c>
    </row>
    <row r="137" spans="3:21">
      <c r="C137"/>
      <c r="D137"/>
      <c r="F137" s="9"/>
      <c r="G137" s="8" t="s">
        <v>175</v>
      </c>
      <c r="H137" s="21">
        <v>0.03</v>
      </c>
      <c r="I137" s="17">
        <v>7.4999999999999997E-3</v>
      </c>
      <c r="J137" s="3"/>
      <c r="K137" s="25" t="str">
        <f t="shared" si="4"/>
        <v/>
      </c>
      <c r="L137" s="25"/>
      <c r="M137" s="25"/>
      <c r="N137" s="25"/>
      <c r="O137" s="25"/>
      <c r="P137" s="25" t="str">
        <f t="shared" si="5"/>
        <v/>
      </c>
      <c r="Q137" s="25"/>
      <c r="R137" s="25"/>
      <c r="S137" s="25"/>
      <c r="T137" s="25"/>
      <c r="U137" s="25" t="str">
        <f t="shared" si="6"/>
        <v/>
      </c>
    </row>
    <row r="138" spans="3:21">
      <c r="C138"/>
      <c r="D138"/>
      <c r="F138" s="9"/>
      <c r="G138" s="8" t="s">
        <v>176</v>
      </c>
      <c r="H138" s="21">
        <v>0.15</v>
      </c>
      <c r="I138" s="17">
        <v>0.12909999999999999</v>
      </c>
      <c r="J138" s="3"/>
      <c r="K138" s="25" t="str">
        <f t="shared" si="4"/>
        <v/>
      </c>
      <c r="L138" s="25"/>
      <c r="M138" s="25"/>
      <c r="N138" s="25"/>
      <c r="O138" s="25"/>
      <c r="P138" s="25" t="str">
        <f t="shared" si="5"/>
        <v/>
      </c>
      <c r="Q138" s="25"/>
      <c r="R138" s="25"/>
      <c r="S138" s="25"/>
      <c r="T138" s="25"/>
      <c r="U138" s="25" t="str">
        <f t="shared" si="6"/>
        <v/>
      </c>
    </row>
    <row r="139" spans="3:21">
      <c r="C139"/>
      <c r="D139"/>
      <c r="F139" s="9"/>
      <c r="G139" s="8" t="s">
        <v>177</v>
      </c>
      <c r="H139" s="21">
        <v>-0.03</v>
      </c>
      <c r="I139" s="17">
        <v>-5.2999999999999999E-2</v>
      </c>
      <c r="J139" s="3"/>
      <c r="K139" s="25" t="str">
        <f t="shared" si="4"/>
        <v/>
      </c>
      <c r="L139" s="25"/>
      <c r="M139" s="25"/>
      <c r="N139" s="25"/>
      <c r="O139" s="25"/>
      <c r="P139" s="25" t="str">
        <f t="shared" si="5"/>
        <v/>
      </c>
      <c r="Q139" s="25"/>
      <c r="R139" s="25"/>
      <c r="S139" s="25"/>
      <c r="T139" s="25"/>
      <c r="U139" s="25" t="str">
        <f t="shared" si="6"/>
        <v/>
      </c>
    </row>
    <row r="140" spans="3:21">
      <c r="C140"/>
      <c r="D140"/>
      <c r="F140" s="9"/>
      <c r="G140" s="8" t="s">
        <v>178</v>
      </c>
      <c r="H140" s="21">
        <v>-0.05</v>
      </c>
      <c r="I140" s="17">
        <v>-7.4300000000000005E-2</v>
      </c>
      <c r="J140" s="3"/>
      <c r="K140" s="25" t="str">
        <f t="shared" si="4"/>
        <v/>
      </c>
      <c r="L140" s="25"/>
      <c r="M140" s="25"/>
      <c r="N140" s="25"/>
      <c r="O140" s="25"/>
      <c r="P140" s="25" t="str">
        <f t="shared" si="5"/>
        <v/>
      </c>
      <c r="Q140" s="25"/>
      <c r="R140" s="25"/>
      <c r="S140" s="25"/>
      <c r="T140" s="25"/>
      <c r="U140" s="25" t="str">
        <f t="shared" si="6"/>
        <v/>
      </c>
    </row>
    <row r="141" spans="3:21">
      <c r="C141"/>
      <c r="D141"/>
      <c r="F141" s="9"/>
      <c r="G141" s="8" t="s">
        <v>179</v>
      </c>
      <c r="H141" s="21">
        <v>1.0900000000000001</v>
      </c>
      <c r="I141" s="17">
        <v>1.0702</v>
      </c>
      <c r="J141" s="3"/>
      <c r="K141" s="25" t="str">
        <f t="shared" ref="K141:K204" si="7">+IF(J141="","",IF(J141&lt;500,"Menor al corte mínimo",IF(INT(J141/10000)&lt;&gt;J141/10000,"No corresponde al múltiplo","")))</f>
        <v/>
      </c>
      <c r="L141" s="25"/>
      <c r="M141" s="25"/>
      <c r="N141" s="25"/>
      <c r="O141" s="25"/>
      <c r="P141" s="25" t="str">
        <f t="shared" ref="P141:P204" si="8">+IF(O141="","",IF(O141&lt;5000000,"Menor al corte mínimo",IF(INT(O141/200000000)&lt;&gt;O141/200000000,"No corresponde al múltiplo","")))</f>
        <v/>
      </c>
      <c r="Q141" s="25"/>
      <c r="R141" s="25"/>
      <c r="S141" s="25"/>
      <c r="T141" s="25"/>
      <c r="U141" s="25" t="str">
        <f t="shared" ref="U141:U204" si="9">+IF(T141="","",IF(T141&lt;500,"Menor al corte mínimo",IF(INT(T141/10000)&lt;&gt;T141/10000,"No corresponde al múltiplo","")))</f>
        <v/>
      </c>
    </row>
    <row r="142" spans="3:21">
      <c r="C142"/>
      <c r="D142"/>
      <c r="F142" s="9"/>
      <c r="G142" s="8" t="s">
        <v>180</v>
      </c>
      <c r="H142" s="21">
        <v>-0.01</v>
      </c>
      <c r="I142" s="17">
        <v>-3.2300000000000002E-2</v>
      </c>
      <c r="J142" s="3"/>
      <c r="K142" s="25" t="str">
        <f t="shared" si="7"/>
        <v/>
      </c>
      <c r="L142" s="25"/>
      <c r="M142" s="25"/>
      <c r="N142" s="25"/>
      <c r="O142" s="25"/>
      <c r="P142" s="25" t="str">
        <f t="shared" si="8"/>
        <v/>
      </c>
      <c r="Q142" s="25"/>
      <c r="R142" s="25"/>
      <c r="S142" s="25"/>
      <c r="T142" s="25"/>
      <c r="U142" s="25" t="str">
        <f t="shared" si="9"/>
        <v/>
      </c>
    </row>
    <row r="143" spans="3:21">
      <c r="C143"/>
      <c r="D143"/>
      <c r="F143" s="9"/>
      <c r="G143" s="8" t="s">
        <v>181</v>
      </c>
      <c r="H143" s="21">
        <v>0</v>
      </c>
      <c r="I143" s="17">
        <v>-2.1399999999999999E-2</v>
      </c>
      <c r="J143" s="3"/>
      <c r="K143" s="25" t="str">
        <f t="shared" si="7"/>
        <v/>
      </c>
      <c r="L143" s="25"/>
      <c r="M143" s="25"/>
      <c r="N143" s="25"/>
      <c r="O143" s="25"/>
      <c r="P143" s="25" t="str">
        <f t="shared" si="8"/>
        <v/>
      </c>
      <c r="Q143" s="25"/>
      <c r="R143" s="25"/>
      <c r="S143" s="25"/>
      <c r="T143" s="25"/>
      <c r="U143" s="25" t="str">
        <f t="shared" si="9"/>
        <v/>
      </c>
    </row>
    <row r="144" spans="3:21">
      <c r="C144"/>
      <c r="D144"/>
      <c r="F144" s="9"/>
      <c r="G144" s="8" t="s">
        <v>182</v>
      </c>
      <c r="H144" s="21">
        <v>0.13</v>
      </c>
      <c r="I144" s="17">
        <v>0.10929999999999999</v>
      </c>
      <c r="J144" s="3"/>
      <c r="K144" s="25" t="str">
        <f t="shared" si="7"/>
        <v/>
      </c>
      <c r="L144" s="25"/>
      <c r="M144" s="25"/>
      <c r="N144" s="25"/>
      <c r="O144" s="25"/>
      <c r="P144" s="25" t="str">
        <f t="shared" si="8"/>
        <v/>
      </c>
      <c r="Q144" s="25"/>
      <c r="R144" s="25"/>
      <c r="S144" s="25"/>
      <c r="T144" s="25"/>
      <c r="U144" s="25" t="str">
        <f t="shared" si="9"/>
        <v/>
      </c>
    </row>
    <row r="145" spans="3:21">
      <c r="C145"/>
      <c r="D145"/>
      <c r="F145" s="9"/>
      <c r="G145" s="8" t="s">
        <v>183</v>
      </c>
      <c r="H145" s="21">
        <v>0.14000000000000001</v>
      </c>
      <c r="I145" s="17">
        <v>0.11840000000000001</v>
      </c>
      <c r="J145" s="3"/>
      <c r="K145" s="25" t="str">
        <f t="shared" si="7"/>
        <v/>
      </c>
      <c r="L145" s="25"/>
      <c r="M145" s="25"/>
      <c r="N145" s="25"/>
      <c r="O145" s="25"/>
      <c r="P145" s="25" t="str">
        <f t="shared" si="8"/>
        <v/>
      </c>
      <c r="Q145" s="25"/>
      <c r="R145" s="25"/>
      <c r="S145" s="25"/>
      <c r="T145" s="25"/>
      <c r="U145" s="25" t="str">
        <f t="shared" si="9"/>
        <v/>
      </c>
    </row>
    <row r="146" spans="3:21">
      <c r="C146"/>
      <c r="D146"/>
      <c r="F146" s="9"/>
      <c r="G146" s="8" t="s">
        <v>184</v>
      </c>
      <c r="H146" s="21">
        <v>0.11</v>
      </c>
      <c r="I146" s="17">
        <v>8.7800000000000003E-2</v>
      </c>
      <c r="J146" s="3"/>
      <c r="K146" s="25" t="str">
        <f t="shared" si="7"/>
        <v/>
      </c>
      <c r="L146" s="25"/>
      <c r="M146" s="25"/>
      <c r="N146" s="25"/>
      <c r="O146" s="25"/>
      <c r="P146" s="25" t="str">
        <f t="shared" si="8"/>
        <v/>
      </c>
      <c r="Q146" s="25"/>
      <c r="R146" s="25"/>
      <c r="S146" s="25"/>
      <c r="T146" s="25"/>
      <c r="U146" s="25" t="str">
        <f t="shared" si="9"/>
        <v/>
      </c>
    </row>
    <row r="147" spans="3:21">
      <c r="C147"/>
      <c r="D147"/>
      <c r="F147" s="9"/>
      <c r="G147" s="8" t="s">
        <v>185</v>
      </c>
      <c r="H147" s="21">
        <v>0.04</v>
      </c>
      <c r="I147" s="17">
        <v>1.7600000000000001E-2</v>
      </c>
      <c r="J147" s="3"/>
      <c r="K147" s="25" t="str">
        <f t="shared" si="7"/>
        <v/>
      </c>
      <c r="L147" s="25"/>
      <c r="M147" s="25"/>
      <c r="N147" s="25"/>
      <c r="O147" s="25"/>
      <c r="P147" s="25" t="str">
        <f t="shared" si="8"/>
        <v/>
      </c>
      <c r="Q147" s="25"/>
      <c r="R147" s="25"/>
      <c r="S147" s="25"/>
      <c r="T147" s="25"/>
      <c r="U147" s="25" t="str">
        <f t="shared" si="9"/>
        <v/>
      </c>
    </row>
    <row r="148" spans="3:21">
      <c r="C148"/>
      <c r="D148"/>
      <c r="F148" s="9"/>
      <c r="G148" s="8" t="s">
        <v>186</v>
      </c>
      <c r="H148" s="21">
        <v>0.1</v>
      </c>
      <c r="I148" s="17">
        <v>8.0199999999999994E-2</v>
      </c>
      <c r="J148" s="3"/>
      <c r="K148" s="25" t="str">
        <f t="shared" si="7"/>
        <v/>
      </c>
      <c r="L148" s="25"/>
      <c r="M148" s="25"/>
      <c r="N148" s="25"/>
      <c r="O148" s="25"/>
      <c r="P148" s="25" t="str">
        <f t="shared" si="8"/>
        <v/>
      </c>
      <c r="Q148" s="25"/>
      <c r="R148" s="25"/>
      <c r="S148" s="25"/>
      <c r="T148" s="25"/>
      <c r="U148" s="25" t="str">
        <f t="shared" si="9"/>
        <v/>
      </c>
    </row>
    <row r="149" spans="3:21">
      <c r="C149"/>
      <c r="D149"/>
      <c r="F149" s="9"/>
      <c r="G149" s="8" t="s">
        <v>187</v>
      </c>
      <c r="H149" s="21">
        <v>0.12</v>
      </c>
      <c r="I149" s="17">
        <v>9.8599999999999993E-2</v>
      </c>
      <c r="J149" s="3"/>
      <c r="K149" s="25" t="str">
        <f t="shared" si="7"/>
        <v/>
      </c>
      <c r="L149" s="25"/>
      <c r="M149" s="25"/>
      <c r="N149" s="25"/>
      <c r="O149" s="25"/>
      <c r="P149" s="25" t="str">
        <f t="shared" si="8"/>
        <v/>
      </c>
      <c r="Q149" s="25"/>
      <c r="R149" s="25"/>
      <c r="S149" s="25"/>
      <c r="T149" s="25"/>
      <c r="U149" s="25" t="str">
        <f t="shared" si="9"/>
        <v/>
      </c>
    </row>
    <row r="150" spans="3:21">
      <c r="C150"/>
      <c r="D150"/>
      <c r="F150" s="9"/>
      <c r="G150" s="8" t="s">
        <v>188</v>
      </c>
      <c r="H150" s="21">
        <v>0.08</v>
      </c>
      <c r="I150" s="17">
        <v>5.8200000000000002E-2</v>
      </c>
      <c r="J150" s="3"/>
      <c r="K150" s="25" t="str">
        <f t="shared" si="7"/>
        <v/>
      </c>
      <c r="L150" s="25"/>
      <c r="M150" s="25"/>
      <c r="N150" s="25"/>
      <c r="O150" s="25"/>
      <c r="P150" s="25" t="str">
        <f t="shared" si="8"/>
        <v/>
      </c>
      <c r="Q150" s="25"/>
      <c r="R150" s="25"/>
      <c r="S150" s="25"/>
      <c r="T150" s="25"/>
      <c r="U150" s="25" t="str">
        <f t="shared" si="9"/>
        <v/>
      </c>
    </row>
    <row r="151" spans="3:21">
      <c r="C151"/>
      <c r="D151"/>
      <c r="F151" s="9"/>
      <c r="G151" s="8" t="s">
        <v>189</v>
      </c>
      <c r="H151" s="21">
        <v>0.21</v>
      </c>
      <c r="I151" s="17">
        <v>0.19020000000000001</v>
      </c>
      <c r="J151" s="3"/>
      <c r="K151" s="25" t="str">
        <f t="shared" si="7"/>
        <v/>
      </c>
      <c r="L151" s="25"/>
      <c r="M151" s="25"/>
      <c r="N151" s="25"/>
      <c r="O151" s="25"/>
      <c r="P151" s="25" t="str">
        <f t="shared" si="8"/>
        <v/>
      </c>
      <c r="Q151" s="25"/>
      <c r="R151" s="25"/>
      <c r="S151" s="25"/>
      <c r="T151" s="25"/>
      <c r="U151" s="25" t="str">
        <f t="shared" si="9"/>
        <v/>
      </c>
    </row>
    <row r="152" spans="3:21">
      <c r="C152"/>
      <c r="D152"/>
      <c r="F152" s="9"/>
      <c r="G152" s="8" t="s">
        <v>190</v>
      </c>
      <c r="H152" s="21">
        <v>0.35</v>
      </c>
      <c r="I152" s="17">
        <v>0.33150000000000002</v>
      </c>
      <c r="J152" s="3"/>
      <c r="K152" s="25" t="str">
        <f t="shared" si="7"/>
        <v/>
      </c>
      <c r="L152" s="25"/>
      <c r="M152" s="25"/>
      <c r="N152" s="25"/>
      <c r="O152" s="25"/>
      <c r="P152" s="25" t="str">
        <f t="shared" si="8"/>
        <v/>
      </c>
      <c r="Q152" s="25"/>
      <c r="R152" s="25"/>
      <c r="S152" s="25"/>
      <c r="T152" s="25"/>
      <c r="U152" s="25" t="str">
        <f t="shared" si="9"/>
        <v/>
      </c>
    </row>
    <row r="153" spans="3:21">
      <c r="C153"/>
      <c r="D153"/>
      <c r="F153" s="9"/>
      <c r="G153" s="8" t="s">
        <v>191</v>
      </c>
      <c r="H153" s="21">
        <v>0.26</v>
      </c>
      <c r="I153" s="17">
        <v>0.2402</v>
      </c>
      <c r="J153" s="3"/>
      <c r="K153" s="25" t="str">
        <f t="shared" si="7"/>
        <v/>
      </c>
      <c r="L153" s="25"/>
      <c r="M153" s="25"/>
      <c r="N153" s="25"/>
      <c r="O153" s="25"/>
      <c r="P153" s="25" t="str">
        <f t="shared" si="8"/>
        <v/>
      </c>
      <c r="Q153" s="25"/>
      <c r="R153" s="25"/>
      <c r="S153" s="25"/>
      <c r="T153" s="25"/>
      <c r="U153" s="25" t="str">
        <f t="shared" si="9"/>
        <v/>
      </c>
    </row>
    <row r="154" spans="3:21">
      <c r="C154"/>
      <c r="D154"/>
      <c r="F154" s="9"/>
      <c r="G154" s="8" t="s">
        <v>192</v>
      </c>
      <c r="H154" s="21">
        <v>0.15</v>
      </c>
      <c r="I154" s="17">
        <v>0.13070000000000001</v>
      </c>
      <c r="J154" s="3"/>
      <c r="K154" s="25" t="str">
        <f t="shared" si="7"/>
        <v/>
      </c>
      <c r="L154" s="25"/>
      <c r="M154" s="25"/>
      <c r="N154" s="25"/>
      <c r="O154" s="25"/>
      <c r="P154" s="25" t="str">
        <f t="shared" si="8"/>
        <v/>
      </c>
      <c r="Q154" s="25"/>
      <c r="R154" s="25"/>
      <c r="S154" s="25"/>
      <c r="T154" s="25"/>
      <c r="U154" s="25" t="str">
        <f t="shared" si="9"/>
        <v/>
      </c>
    </row>
    <row r="155" spans="3:21">
      <c r="C155"/>
      <c r="D155"/>
      <c r="F155" s="9"/>
      <c r="G155" s="8" t="s">
        <v>193</v>
      </c>
      <c r="H155" s="21">
        <v>0.18</v>
      </c>
      <c r="I155" s="17">
        <v>0.16039999999999999</v>
      </c>
      <c r="J155" s="3"/>
      <c r="K155" s="25" t="str">
        <f t="shared" si="7"/>
        <v/>
      </c>
      <c r="L155" s="25"/>
      <c r="M155" s="25"/>
      <c r="N155" s="25"/>
      <c r="O155" s="25"/>
      <c r="P155" s="25" t="str">
        <f t="shared" si="8"/>
        <v/>
      </c>
      <c r="Q155" s="25"/>
      <c r="R155" s="25"/>
      <c r="S155" s="25"/>
      <c r="T155" s="25"/>
      <c r="U155" s="25" t="str">
        <f t="shared" si="9"/>
        <v/>
      </c>
    </row>
    <row r="156" spans="3:21">
      <c r="C156"/>
      <c r="D156"/>
      <c r="F156" s="9"/>
      <c r="G156" s="8" t="s">
        <v>194</v>
      </c>
      <c r="H156" s="21">
        <v>0.2</v>
      </c>
      <c r="I156" s="17">
        <v>0.18049999999999999</v>
      </c>
      <c r="J156" s="3"/>
      <c r="K156" s="25" t="str">
        <f t="shared" si="7"/>
        <v/>
      </c>
      <c r="L156" s="25"/>
      <c r="M156" s="25"/>
      <c r="N156" s="25"/>
      <c r="O156" s="25"/>
      <c r="P156" s="25" t="str">
        <f t="shared" si="8"/>
        <v/>
      </c>
      <c r="Q156" s="25"/>
      <c r="R156" s="25"/>
      <c r="S156" s="25"/>
      <c r="T156" s="25"/>
      <c r="U156" s="25" t="str">
        <f t="shared" si="9"/>
        <v/>
      </c>
    </row>
    <row r="157" spans="3:21">
      <c r="C157"/>
      <c r="D157"/>
      <c r="F157" s="9"/>
      <c r="G157" s="8" t="s">
        <v>195</v>
      </c>
      <c r="H157" s="21">
        <v>0.28000000000000003</v>
      </c>
      <c r="I157" s="17">
        <v>0.26069999999999999</v>
      </c>
      <c r="J157" s="3"/>
      <c r="K157" s="25" t="str">
        <f t="shared" si="7"/>
        <v/>
      </c>
      <c r="L157" s="25"/>
      <c r="M157" s="25"/>
      <c r="N157" s="25"/>
      <c r="O157" s="25"/>
      <c r="P157" s="25" t="str">
        <f t="shared" si="8"/>
        <v/>
      </c>
      <c r="Q157" s="25"/>
      <c r="R157" s="25"/>
      <c r="S157" s="25"/>
      <c r="T157" s="25"/>
      <c r="U157" s="25" t="str">
        <f t="shared" si="9"/>
        <v/>
      </c>
    </row>
    <row r="158" spans="3:21">
      <c r="C158"/>
      <c r="D158"/>
      <c r="F158" s="9"/>
      <c r="G158" s="8" t="s">
        <v>196</v>
      </c>
      <c r="H158" s="21">
        <v>0.44</v>
      </c>
      <c r="I158" s="17">
        <v>0.42109999999999997</v>
      </c>
      <c r="J158" s="3"/>
      <c r="K158" s="25" t="str">
        <f t="shared" si="7"/>
        <v/>
      </c>
      <c r="L158" s="25"/>
      <c r="M158" s="25"/>
      <c r="N158" s="25"/>
      <c r="O158" s="25"/>
      <c r="P158" s="25" t="str">
        <f t="shared" si="8"/>
        <v/>
      </c>
      <c r="Q158" s="25"/>
      <c r="R158" s="25"/>
      <c r="S158" s="25"/>
      <c r="T158" s="25"/>
      <c r="U158" s="25" t="str">
        <f t="shared" si="9"/>
        <v/>
      </c>
    </row>
    <row r="159" spans="3:21">
      <c r="C159"/>
      <c r="D159"/>
      <c r="F159" s="9"/>
      <c r="G159" s="8" t="s">
        <v>197</v>
      </c>
      <c r="H159" s="21">
        <v>-0.27</v>
      </c>
      <c r="I159" s="17">
        <v>-0.30549999999999999</v>
      </c>
      <c r="J159" s="3"/>
      <c r="K159" s="25" t="str">
        <f t="shared" si="7"/>
        <v/>
      </c>
      <c r="L159" s="25"/>
      <c r="M159" s="25"/>
      <c r="N159" s="25"/>
      <c r="O159" s="25"/>
      <c r="P159" s="25" t="str">
        <f t="shared" si="8"/>
        <v/>
      </c>
      <c r="Q159" s="25"/>
      <c r="R159" s="25"/>
      <c r="S159" s="25"/>
      <c r="T159" s="25"/>
      <c r="U159" s="25" t="str">
        <f t="shared" si="9"/>
        <v/>
      </c>
    </row>
    <row r="160" spans="3:21">
      <c r="C160"/>
      <c r="D160"/>
      <c r="F160" s="9"/>
      <c r="G160" s="8" t="s">
        <v>198</v>
      </c>
      <c r="H160" s="21">
        <v>0.28000000000000003</v>
      </c>
      <c r="I160" s="17">
        <v>0.2611</v>
      </c>
      <c r="J160" s="3"/>
      <c r="K160" s="25" t="str">
        <f t="shared" si="7"/>
        <v/>
      </c>
      <c r="L160" s="25"/>
      <c r="M160" s="25"/>
      <c r="N160" s="25"/>
      <c r="O160" s="25"/>
      <c r="P160" s="25" t="str">
        <f t="shared" si="8"/>
        <v/>
      </c>
      <c r="Q160" s="25"/>
      <c r="R160" s="25"/>
      <c r="S160" s="25"/>
      <c r="T160" s="25"/>
      <c r="U160" s="25" t="str">
        <f t="shared" si="9"/>
        <v/>
      </c>
    </row>
    <row r="161" spans="3:21">
      <c r="C161"/>
      <c r="D161"/>
      <c r="F161" s="9"/>
      <c r="G161" s="8" t="s">
        <v>199</v>
      </c>
      <c r="H161" s="21">
        <v>0.38</v>
      </c>
      <c r="I161" s="17">
        <v>0.3619</v>
      </c>
      <c r="J161" s="3"/>
      <c r="K161" s="25" t="str">
        <f t="shared" si="7"/>
        <v/>
      </c>
      <c r="L161" s="25"/>
      <c r="M161" s="25"/>
      <c r="N161" s="25"/>
      <c r="O161" s="25"/>
      <c r="P161" s="25" t="str">
        <f t="shared" si="8"/>
        <v/>
      </c>
      <c r="Q161" s="25"/>
      <c r="R161" s="25"/>
      <c r="S161" s="25"/>
      <c r="T161" s="25"/>
      <c r="U161" s="25" t="str">
        <f t="shared" si="9"/>
        <v/>
      </c>
    </row>
    <row r="162" spans="3:21">
      <c r="C162"/>
      <c r="D162"/>
      <c r="F162" s="9"/>
      <c r="G162" s="8" t="s">
        <v>200</v>
      </c>
      <c r="H162" s="21">
        <v>0.45</v>
      </c>
      <c r="I162" s="17">
        <v>0.43169999999999997</v>
      </c>
      <c r="J162" s="3"/>
      <c r="K162" s="25" t="str">
        <f t="shared" si="7"/>
        <v/>
      </c>
      <c r="L162" s="25"/>
      <c r="M162" s="25"/>
      <c r="N162" s="25"/>
      <c r="O162" s="25"/>
      <c r="P162" s="25" t="str">
        <f t="shared" si="8"/>
        <v/>
      </c>
      <c r="Q162" s="25"/>
      <c r="R162" s="25"/>
      <c r="S162" s="25"/>
      <c r="T162" s="25"/>
      <c r="U162" s="25" t="str">
        <f t="shared" si="9"/>
        <v/>
      </c>
    </row>
    <row r="163" spans="3:21">
      <c r="C163"/>
      <c r="D163"/>
      <c r="F163" s="9"/>
      <c r="G163" s="8" t="s">
        <v>201</v>
      </c>
      <c r="H163" s="21">
        <v>0.33</v>
      </c>
      <c r="I163" s="17">
        <v>0.31240000000000001</v>
      </c>
      <c r="J163" s="3"/>
      <c r="K163" s="25" t="str">
        <f t="shared" si="7"/>
        <v/>
      </c>
      <c r="L163" s="25"/>
      <c r="M163" s="25"/>
      <c r="N163" s="25"/>
      <c r="O163" s="25"/>
      <c r="P163" s="25" t="str">
        <f t="shared" si="8"/>
        <v/>
      </c>
      <c r="Q163" s="25"/>
      <c r="R163" s="25"/>
      <c r="S163" s="25"/>
      <c r="T163" s="25"/>
      <c r="U163" s="25" t="str">
        <f t="shared" si="9"/>
        <v/>
      </c>
    </row>
    <row r="164" spans="3:21">
      <c r="C164"/>
      <c r="D164"/>
      <c r="F164" s="9"/>
      <c r="G164" s="8" t="s">
        <v>202</v>
      </c>
      <c r="H164" s="21">
        <v>0.3</v>
      </c>
      <c r="I164" s="17">
        <v>0.28129999999999999</v>
      </c>
      <c r="J164" s="3"/>
      <c r="K164" s="25" t="str">
        <f t="shared" si="7"/>
        <v/>
      </c>
      <c r="L164" s="25"/>
      <c r="M164" s="25"/>
      <c r="N164" s="25"/>
      <c r="O164" s="25"/>
      <c r="P164" s="25" t="str">
        <f t="shared" si="8"/>
        <v/>
      </c>
      <c r="Q164" s="25"/>
      <c r="R164" s="25"/>
      <c r="S164" s="25"/>
      <c r="T164" s="25"/>
      <c r="U164" s="25" t="str">
        <f t="shared" si="9"/>
        <v/>
      </c>
    </row>
    <row r="165" spans="3:21">
      <c r="C165"/>
      <c r="D165"/>
      <c r="F165" s="9"/>
      <c r="G165" s="8" t="s">
        <v>203</v>
      </c>
      <c r="H165" s="21">
        <v>0.32</v>
      </c>
      <c r="I165" s="17">
        <v>0.30009999999999998</v>
      </c>
      <c r="J165" s="3"/>
      <c r="K165" s="25" t="str">
        <f t="shared" si="7"/>
        <v/>
      </c>
      <c r="L165" s="25"/>
      <c r="M165" s="25"/>
      <c r="N165" s="25"/>
      <c r="O165" s="25"/>
      <c r="P165" s="25" t="str">
        <f t="shared" si="8"/>
        <v/>
      </c>
      <c r="Q165" s="25"/>
      <c r="R165" s="25"/>
      <c r="S165" s="25"/>
      <c r="T165" s="25"/>
      <c r="U165" s="25" t="str">
        <f t="shared" si="9"/>
        <v/>
      </c>
    </row>
    <row r="166" spans="3:21">
      <c r="C166"/>
      <c r="D166"/>
      <c r="F166" s="9"/>
      <c r="G166" s="8" t="s">
        <v>204</v>
      </c>
      <c r="H166" s="21">
        <v>0.3</v>
      </c>
      <c r="I166" s="17">
        <v>0.28110000000000002</v>
      </c>
      <c r="J166" s="3"/>
      <c r="K166" s="25" t="str">
        <f t="shared" si="7"/>
        <v/>
      </c>
      <c r="L166" s="25"/>
      <c r="M166" s="25"/>
      <c r="N166" s="25"/>
      <c r="O166" s="25"/>
      <c r="P166" s="25" t="str">
        <f t="shared" si="8"/>
        <v/>
      </c>
      <c r="Q166" s="25"/>
      <c r="R166" s="25"/>
      <c r="S166" s="25"/>
      <c r="T166" s="25"/>
      <c r="U166" s="25" t="str">
        <f t="shared" si="9"/>
        <v/>
      </c>
    </row>
    <row r="167" spans="3:21">
      <c r="C167"/>
      <c r="D167"/>
      <c r="F167" s="9"/>
      <c r="G167" s="8" t="s">
        <v>205</v>
      </c>
      <c r="H167" s="21">
        <v>0.37</v>
      </c>
      <c r="I167" s="17">
        <v>0.35010000000000002</v>
      </c>
      <c r="J167" s="3"/>
      <c r="K167" s="25" t="str">
        <f t="shared" si="7"/>
        <v/>
      </c>
      <c r="L167" s="25"/>
      <c r="M167" s="25"/>
      <c r="N167" s="25"/>
      <c r="O167" s="25"/>
      <c r="P167" s="25" t="str">
        <f t="shared" si="8"/>
        <v/>
      </c>
      <c r="Q167" s="25"/>
      <c r="R167" s="25"/>
      <c r="S167" s="25"/>
      <c r="T167" s="25"/>
      <c r="U167" s="25" t="str">
        <f t="shared" si="9"/>
        <v/>
      </c>
    </row>
    <row r="168" spans="3:21">
      <c r="C168"/>
      <c r="D168"/>
      <c r="F168" s="9"/>
      <c r="G168" s="8" t="s">
        <v>206</v>
      </c>
      <c r="H168" s="21">
        <v>0.25</v>
      </c>
      <c r="I168" s="17">
        <v>0.23300000000000001</v>
      </c>
      <c r="J168" s="3"/>
      <c r="K168" s="25" t="str">
        <f t="shared" si="7"/>
        <v/>
      </c>
      <c r="L168" s="25"/>
      <c r="M168" s="25"/>
      <c r="N168" s="25"/>
      <c r="O168" s="25"/>
      <c r="P168" s="25" t="str">
        <f t="shared" si="8"/>
        <v/>
      </c>
      <c r="Q168" s="25"/>
      <c r="R168" s="25"/>
      <c r="S168" s="25"/>
      <c r="T168" s="25"/>
      <c r="U168" s="25" t="str">
        <f t="shared" si="9"/>
        <v/>
      </c>
    </row>
    <row r="169" spans="3:21">
      <c r="C169"/>
      <c r="D169"/>
      <c r="F169" s="9"/>
      <c r="G169" s="8" t="s">
        <v>207</v>
      </c>
      <c r="H169" s="21">
        <v>0.46</v>
      </c>
      <c r="I169" s="17">
        <v>0.44190000000000002</v>
      </c>
      <c r="J169" s="3"/>
      <c r="K169" s="25" t="str">
        <f t="shared" si="7"/>
        <v/>
      </c>
      <c r="L169" s="25"/>
      <c r="M169" s="25"/>
      <c r="N169" s="25"/>
      <c r="O169" s="25"/>
      <c r="P169" s="25" t="str">
        <f t="shared" si="8"/>
        <v/>
      </c>
      <c r="Q169" s="25"/>
      <c r="R169" s="25"/>
      <c r="S169" s="25"/>
      <c r="T169" s="25"/>
      <c r="U169" s="25" t="str">
        <f t="shared" si="9"/>
        <v/>
      </c>
    </row>
    <row r="170" spans="3:21">
      <c r="C170"/>
      <c r="D170"/>
      <c r="F170" s="9"/>
      <c r="G170" s="8" t="s">
        <v>208</v>
      </c>
      <c r="H170" s="21">
        <v>0.3</v>
      </c>
      <c r="I170" s="17">
        <v>0.28039999999999998</v>
      </c>
      <c r="J170" s="3"/>
      <c r="K170" s="25" t="str">
        <f t="shared" si="7"/>
        <v/>
      </c>
      <c r="L170" s="25"/>
      <c r="M170" s="25"/>
      <c r="N170" s="25"/>
      <c r="O170" s="25"/>
      <c r="P170" s="25" t="str">
        <f t="shared" si="8"/>
        <v/>
      </c>
      <c r="Q170" s="25"/>
      <c r="R170" s="25"/>
      <c r="S170" s="25"/>
      <c r="T170" s="25"/>
      <c r="U170" s="25" t="str">
        <f t="shared" si="9"/>
        <v/>
      </c>
    </row>
    <row r="171" spans="3:21">
      <c r="C171"/>
      <c r="D171"/>
      <c r="F171" s="9"/>
      <c r="G171" s="8" t="s">
        <v>209</v>
      </c>
      <c r="H171" s="21">
        <v>0.45</v>
      </c>
      <c r="I171" s="17">
        <v>0.43149999999999999</v>
      </c>
      <c r="J171" s="3"/>
      <c r="K171" s="25" t="str">
        <f t="shared" si="7"/>
        <v/>
      </c>
      <c r="L171" s="25"/>
      <c r="M171" s="25"/>
      <c r="N171" s="25"/>
      <c r="O171" s="25"/>
      <c r="P171" s="25" t="str">
        <f t="shared" si="8"/>
        <v/>
      </c>
      <c r="Q171" s="25"/>
      <c r="R171" s="25"/>
      <c r="S171" s="25"/>
      <c r="T171" s="25"/>
      <c r="U171" s="25" t="str">
        <f t="shared" si="9"/>
        <v/>
      </c>
    </row>
    <row r="172" spans="3:21">
      <c r="C172"/>
      <c r="D172"/>
      <c r="F172" s="9"/>
      <c r="G172" s="8" t="s">
        <v>210</v>
      </c>
      <c r="H172" s="21">
        <v>0.43</v>
      </c>
      <c r="I172" s="17">
        <v>0.41049999999999998</v>
      </c>
      <c r="J172" s="3"/>
      <c r="K172" s="25" t="str">
        <f t="shared" si="7"/>
        <v/>
      </c>
      <c r="L172" s="25"/>
      <c r="M172" s="25"/>
      <c r="N172" s="25"/>
      <c r="O172" s="25"/>
      <c r="P172" s="25" t="str">
        <f t="shared" si="8"/>
        <v/>
      </c>
      <c r="Q172" s="25"/>
      <c r="R172" s="25"/>
      <c r="S172" s="25"/>
      <c r="T172" s="25"/>
      <c r="U172" s="25" t="str">
        <f t="shared" si="9"/>
        <v/>
      </c>
    </row>
    <row r="173" spans="3:21">
      <c r="C173"/>
      <c r="D173"/>
      <c r="F173" s="9"/>
      <c r="G173" s="8" t="s">
        <v>211</v>
      </c>
      <c r="H173" s="21">
        <v>0.41</v>
      </c>
      <c r="I173" s="17">
        <v>0.3926</v>
      </c>
      <c r="J173" s="3"/>
      <c r="K173" s="25" t="str">
        <f t="shared" si="7"/>
        <v/>
      </c>
      <c r="L173" s="25"/>
      <c r="M173" s="25"/>
      <c r="N173" s="25"/>
      <c r="O173" s="25"/>
      <c r="P173" s="25" t="str">
        <f t="shared" si="8"/>
        <v/>
      </c>
      <c r="Q173" s="25"/>
      <c r="R173" s="25"/>
      <c r="S173" s="25"/>
      <c r="T173" s="25"/>
      <c r="U173" s="25" t="str">
        <f t="shared" si="9"/>
        <v/>
      </c>
    </row>
    <row r="174" spans="3:21">
      <c r="C174"/>
      <c r="D174"/>
      <c r="F174" s="9"/>
      <c r="G174" s="8" t="s">
        <v>212</v>
      </c>
      <c r="H174" s="21">
        <v>0.4</v>
      </c>
      <c r="I174" s="17">
        <v>0.38290000000000002</v>
      </c>
      <c r="J174" s="3"/>
      <c r="K174" s="25" t="str">
        <f t="shared" si="7"/>
        <v/>
      </c>
      <c r="L174" s="25"/>
      <c r="M174" s="25"/>
      <c r="N174" s="25"/>
      <c r="O174" s="25"/>
      <c r="P174" s="25" t="str">
        <f t="shared" si="8"/>
        <v/>
      </c>
      <c r="Q174" s="25"/>
      <c r="R174" s="25"/>
      <c r="S174" s="25"/>
      <c r="T174" s="25"/>
      <c r="U174" s="25" t="str">
        <f t="shared" si="9"/>
        <v/>
      </c>
    </row>
    <row r="175" spans="3:21">
      <c r="C175"/>
      <c r="D175"/>
      <c r="F175" s="9"/>
      <c r="G175" s="8" t="s">
        <v>213</v>
      </c>
      <c r="H175" s="21">
        <v>0.43</v>
      </c>
      <c r="I175" s="17">
        <v>0.41010000000000002</v>
      </c>
      <c r="J175" s="3"/>
      <c r="K175" s="25" t="str">
        <f t="shared" si="7"/>
        <v/>
      </c>
      <c r="L175" s="25"/>
      <c r="M175" s="25"/>
      <c r="N175" s="25"/>
      <c r="O175" s="25"/>
      <c r="P175" s="25" t="str">
        <f t="shared" si="8"/>
        <v/>
      </c>
      <c r="Q175" s="25"/>
      <c r="R175" s="25"/>
      <c r="S175" s="25"/>
      <c r="T175" s="25"/>
      <c r="U175" s="25" t="str">
        <f t="shared" si="9"/>
        <v/>
      </c>
    </row>
    <row r="176" spans="3:21">
      <c r="C176"/>
      <c r="D176"/>
      <c r="F176" s="9"/>
      <c r="G176" s="8" t="s">
        <v>214</v>
      </c>
      <c r="H176" s="21">
        <v>0.56999999999999995</v>
      </c>
      <c r="I176" s="17">
        <v>0.55149999999999999</v>
      </c>
      <c r="J176" s="3"/>
      <c r="K176" s="25" t="str">
        <f t="shared" si="7"/>
        <v/>
      </c>
      <c r="L176" s="25"/>
      <c r="M176" s="25"/>
      <c r="N176" s="25"/>
      <c r="O176" s="25"/>
      <c r="P176" s="25" t="str">
        <f t="shared" si="8"/>
        <v/>
      </c>
      <c r="Q176" s="25"/>
      <c r="R176" s="25"/>
      <c r="S176" s="25"/>
      <c r="T176" s="25"/>
      <c r="U176" s="25" t="str">
        <f t="shared" si="9"/>
        <v/>
      </c>
    </row>
    <row r="177" spans="3:21">
      <c r="C177"/>
      <c r="D177"/>
      <c r="F177" s="9"/>
      <c r="G177" s="8" t="s">
        <v>215</v>
      </c>
      <c r="H177" s="21">
        <v>0.4</v>
      </c>
      <c r="I177" s="17">
        <v>0.38250000000000001</v>
      </c>
      <c r="J177" s="3"/>
      <c r="K177" s="25" t="str">
        <f t="shared" si="7"/>
        <v/>
      </c>
      <c r="L177" s="25"/>
      <c r="M177" s="25"/>
      <c r="N177" s="25"/>
      <c r="O177" s="25"/>
      <c r="P177" s="25" t="str">
        <f t="shared" si="8"/>
        <v/>
      </c>
      <c r="Q177" s="25"/>
      <c r="R177" s="25"/>
      <c r="S177" s="25"/>
      <c r="T177" s="25"/>
      <c r="U177" s="25" t="str">
        <f t="shared" si="9"/>
        <v/>
      </c>
    </row>
    <row r="178" spans="3:21">
      <c r="C178"/>
      <c r="D178"/>
      <c r="F178" s="9"/>
      <c r="G178" s="8" t="s">
        <v>216</v>
      </c>
      <c r="H178" s="21">
        <v>0.35</v>
      </c>
      <c r="I178" s="17">
        <v>0.33</v>
      </c>
      <c r="J178" s="3"/>
      <c r="K178" s="25" t="str">
        <f t="shared" si="7"/>
        <v/>
      </c>
      <c r="L178" s="25"/>
      <c r="M178" s="25"/>
      <c r="N178" s="25"/>
      <c r="O178" s="25"/>
      <c r="P178" s="25" t="str">
        <f t="shared" si="8"/>
        <v/>
      </c>
      <c r="Q178" s="25"/>
      <c r="R178" s="25"/>
      <c r="S178" s="25"/>
      <c r="T178" s="25"/>
      <c r="U178" s="25" t="str">
        <f t="shared" si="9"/>
        <v/>
      </c>
    </row>
    <row r="179" spans="3:21">
      <c r="C179"/>
      <c r="D179"/>
      <c r="F179" s="9"/>
      <c r="G179" s="8" t="s">
        <v>217</v>
      </c>
      <c r="H179" s="21">
        <v>0.54</v>
      </c>
      <c r="I179" s="17">
        <v>0.52429999999999999</v>
      </c>
      <c r="J179" s="3"/>
      <c r="K179" s="25" t="str">
        <f t="shared" si="7"/>
        <v/>
      </c>
      <c r="L179" s="25"/>
      <c r="M179" s="25"/>
      <c r="N179" s="25"/>
      <c r="O179" s="25"/>
      <c r="P179" s="25" t="str">
        <f t="shared" si="8"/>
        <v/>
      </c>
      <c r="Q179" s="25"/>
      <c r="R179" s="25"/>
      <c r="S179" s="25"/>
      <c r="T179" s="25"/>
      <c r="U179" s="25" t="str">
        <f t="shared" si="9"/>
        <v/>
      </c>
    </row>
    <row r="180" spans="3:21">
      <c r="C180"/>
      <c r="D180"/>
      <c r="F180" s="9"/>
      <c r="G180" s="8" t="s">
        <v>218</v>
      </c>
      <c r="H180" s="21">
        <v>0.49</v>
      </c>
      <c r="I180" s="17">
        <v>0.47249999999999998</v>
      </c>
      <c r="J180" s="3"/>
      <c r="K180" s="25" t="str">
        <f t="shared" si="7"/>
        <v/>
      </c>
      <c r="L180" s="25"/>
      <c r="M180" s="25"/>
      <c r="N180" s="25"/>
      <c r="O180" s="25"/>
      <c r="P180" s="25" t="str">
        <f t="shared" si="8"/>
        <v/>
      </c>
      <c r="Q180" s="25"/>
      <c r="R180" s="25"/>
      <c r="S180" s="25"/>
      <c r="T180" s="25"/>
      <c r="U180" s="25" t="str">
        <f t="shared" si="9"/>
        <v/>
      </c>
    </row>
    <row r="181" spans="3:21">
      <c r="C181"/>
      <c r="D181"/>
      <c r="F181" s="9"/>
      <c r="G181" s="8" t="s">
        <v>219</v>
      </c>
      <c r="H181" s="21">
        <v>0.41</v>
      </c>
      <c r="I181" s="17">
        <v>0.39250000000000002</v>
      </c>
      <c r="J181" s="3"/>
      <c r="K181" s="25" t="str">
        <f t="shared" si="7"/>
        <v/>
      </c>
      <c r="L181" s="25"/>
      <c r="M181" s="25"/>
      <c r="N181" s="25"/>
      <c r="O181" s="25"/>
      <c r="P181" s="25" t="str">
        <f t="shared" si="8"/>
        <v/>
      </c>
      <c r="Q181" s="25"/>
      <c r="R181" s="25"/>
      <c r="S181" s="25"/>
      <c r="T181" s="25"/>
      <c r="U181" s="25" t="str">
        <f t="shared" si="9"/>
        <v/>
      </c>
    </row>
    <row r="182" spans="3:21">
      <c r="C182"/>
      <c r="D182"/>
      <c r="G182" s="8" t="s">
        <v>220</v>
      </c>
      <c r="H182" s="21">
        <v>0.37</v>
      </c>
      <c r="I182" s="17">
        <v>0.3523</v>
      </c>
      <c r="J182" s="3"/>
      <c r="K182" s="25" t="str">
        <f t="shared" si="7"/>
        <v/>
      </c>
      <c r="L182" s="25"/>
      <c r="M182" s="25"/>
      <c r="N182" s="25"/>
      <c r="O182" s="25"/>
      <c r="P182" s="25" t="str">
        <f t="shared" si="8"/>
        <v/>
      </c>
      <c r="Q182" s="25"/>
      <c r="R182" s="25"/>
      <c r="S182" s="25"/>
      <c r="T182" s="25"/>
      <c r="U182" s="25" t="str">
        <f t="shared" si="9"/>
        <v/>
      </c>
    </row>
    <row r="183" spans="3:21">
      <c r="C183"/>
      <c r="D183"/>
      <c r="G183" s="8" t="s">
        <v>221</v>
      </c>
      <c r="H183" s="21">
        <v>0.38</v>
      </c>
      <c r="I183" s="17">
        <v>0.36209999999999998</v>
      </c>
      <c r="J183" s="3"/>
      <c r="K183" s="25" t="str">
        <f t="shared" si="7"/>
        <v/>
      </c>
      <c r="L183" s="25"/>
      <c r="M183" s="25"/>
      <c r="N183" s="25"/>
      <c r="O183" s="25"/>
      <c r="P183" s="25" t="str">
        <f t="shared" si="8"/>
        <v/>
      </c>
      <c r="Q183" s="25"/>
      <c r="R183" s="25"/>
      <c r="S183" s="25"/>
      <c r="T183" s="25"/>
      <c r="U183" s="25" t="str">
        <f t="shared" si="9"/>
        <v/>
      </c>
    </row>
    <row r="184" spans="3:21">
      <c r="C184"/>
      <c r="D184"/>
      <c r="G184" s="8" t="s">
        <v>222</v>
      </c>
      <c r="H184" s="21">
        <v>0.43</v>
      </c>
      <c r="I184" s="17">
        <v>0.4123</v>
      </c>
      <c r="J184" s="3"/>
      <c r="K184" s="25" t="str">
        <f t="shared" si="7"/>
        <v/>
      </c>
      <c r="L184" s="25"/>
      <c r="M184" s="25"/>
      <c r="N184" s="25"/>
      <c r="O184" s="25"/>
      <c r="P184" s="25" t="str">
        <f t="shared" si="8"/>
        <v/>
      </c>
      <c r="Q184" s="25"/>
      <c r="R184" s="25"/>
      <c r="S184" s="25"/>
      <c r="T184" s="25"/>
      <c r="U184" s="25" t="str">
        <f t="shared" si="9"/>
        <v/>
      </c>
    </row>
    <row r="185" spans="3:21">
      <c r="C185"/>
      <c r="D185"/>
      <c r="G185" s="8" t="s">
        <v>223</v>
      </c>
      <c r="H185" s="21">
        <v>0.41</v>
      </c>
      <c r="I185" s="17">
        <v>0.39250000000000002</v>
      </c>
      <c r="J185" s="3"/>
      <c r="K185" s="25" t="str">
        <f t="shared" si="7"/>
        <v/>
      </c>
      <c r="L185" s="25"/>
      <c r="M185" s="25"/>
      <c r="N185" s="25"/>
      <c r="O185" s="25"/>
      <c r="P185" s="25" t="str">
        <f t="shared" si="8"/>
        <v/>
      </c>
      <c r="Q185" s="25"/>
      <c r="R185" s="25"/>
      <c r="S185" s="25"/>
      <c r="T185" s="25"/>
      <c r="U185" s="25" t="str">
        <f t="shared" si="9"/>
        <v/>
      </c>
    </row>
    <row r="186" spans="3:21">
      <c r="C186"/>
      <c r="D186"/>
      <c r="G186" s="8" t="s">
        <v>224</v>
      </c>
      <c r="H186" s="21">
        <v>0.59</v>
      </c>
      <c r="I186" s="17">
        <v>0.57299999999999995</v>
      </c>
      <c r="J186" s="3"/>
      <c r="K186" s="25" t="str">
        <f t="shared" si="7"/>
        <v/>
      </c>
      <c r="L186" s="25"/>
      <c r="M186" s="25"/>
      <c r="N186" s="25"/>
      <c r="O186" s="25"/>
      <c r="P186" s="25" t="str">
        <f t="shared" si="8"/>
        <v/>
      </c>
      <c r="Q186" s="25"/>
      <c r="R186" s="25"/>
      <c r="S186" s="25"/>
      <c r="T186" s="25"/>
      <c r="U186" s="25" t="str">
        <f t="shared" si="9"/>
        <v/>
      </c>
    </row>
    <row r="187" spans="3:21">
      <c r="C187"/>
      <c r="D187"/>
      <c r="G187" s="8" t="s">
        <v>225</v>
      </c>
      <c r="H187" s="21">
        <v>0.51</v>
      </c>
      <c r="I187" s="17">
        <v>0.4919</v>
      </c>
      <c r="J187" s="3"/>
      <c r="K187" s="25" t="str">
        <f t="shared" si="7"/>
        <v/>
      </c>
      <c r="L187" s="25"/>
      <c r="M187" s="25"/>
      <c r="N187" s="25"/>
      <c r="O187" s="25"/>
      <c r="P187" s="25" t="str">
        <f t="shared" si="8"/>
        <v/>
      </c>
      <c r="Q187" s="25"/>
      <c r="R187" s="25"/>
      <c r="S187" s="25"/>
      <c r="T187" s="25"/>
      <c r="U187" s="25" t="str">
        <f t="shared" si="9"/>
        <v/>
      </c>
    </row>
    <row r="188" spans="3:21">
      <c r="C188"/>
      <c r="D188"/>
      <c r="G188" s="8" t="s">
        <v>226</v>
      </c>
      <c r="H188" s="21">
        <v>0.45</v>
      </c>
      <c r="I188" s="17">
        <v>0.43290000000000001</v>
      </c>
      <c r="J188" s="3"/>
      <c r="K188" s="25" t="str">
        <f t="shared" si="7"/>
        <v/>
      </c>
      <c r="L188" s="25"/>
      <c r="M188" s="25"/>
      <c r="N188" s="25"/>
      <c r="O188" s="25"/>
      <c r="P188" s="25" t="str">
        <f t="shared" si="8"/>
        <v/>
      </c>
      <c r="Q188" s="25"/>
      <c r="R188" s="25"/>
      <c r="S188" s="25"/>
      <c r="T188" s="25"/>
      <c r="U188" s="25" t="str">
        <f t="shared" si="9"/>
        <v/>
      </c>
    </row>
    <row r="189" spans="3:21">
      <c r="C189"/>
      <c r="D189"/>
      <c r="G189" s="8" t="s">
        <v>227</v>
      </c>
      <c r="H189" s="21">
        <v>0.46</v>
      </c>
      <c r="I189" s="17">
        <v>0.44359999999999999</v>
      </c>
      <c r="J189" s="3"/>
      <c r="K189" s="25" t="str">
        <f t="shared" si="7"/>
        <v/>
      </c>
      <c r="L189" s="25"/>
      <c r="M189" s="25"/>
      <c r="N189" s="25"/>
      <c r="O189" s="25"/>
      <c r="P189" s="25" t="str">
        <f t="shared" si="8"/>
        <v/>
      </c>
      <c r="Q189" s="25"/>
      <c r="R189" s="25"/>
      <c r="S189" s="25"/>
      <c r="T189" s="25"/>
      <c r="U189" s="25" t="str">
        <f t="shared" si="9"/>
        <v/>
      </c>
    </row>
    <row r="190" spans="3:21">
      <c r="C190"/>
      <c r="D190"/>
      <c r="G190" s="8" t="s">
        <v>228</v>
      </c>
      <c r="H190" s="21">
        <v>0.57999999999999996</v>
      </c>
      <c r="I190" s="17">
        <v>0.56299999999999994</v>
      </c>
      <c r="J190" s="3"/>
      <c r="K190" s="25" t="str">
        <f t="shared" si="7"/>
        <v/>
      </c>
      <c r="L190" s="25"/>
      <c r="M190" s="25"/>
      <c r="N190" s="25"/>
      <c r="O190" s="25"/>
      <c r="P190" s="25" t="str">
        <f t="shared" si="8"/>
        <v/>
      </c>
      <c r="Q190" s="25"/>
      <c r="R190" s="25"/>
      <c r="S190" s="25"/>
      <c r="T190" s="25"/>
      <c r="U190" s="25" t="str">
        <f t="shared" si="9"/>
        <v/>
      </c>
    </row>
    <row r="191" spans="3:21">
      <c r="C191"/>
      <c r="D191"/>
      <c r="G191" s="8" t="s">
        <v>229</v>
      </c>
      <c r="H191" s="21">
        <v>0.42</v>
      </c>
      <c r="I191" s="17">
        <v>0.40229999999999999</v>
      </c>
      <c r="J191" s="3"/>
      <c r="K191" s="25" t="str">
        <f t="shared" si="7"/>
        <v/>
      </c>
      <c r="L191" s="25"/>
      <c r="M191" s="25"/>
      <c r="N191" s="25"/>
      <c r="O191" s="25"/>
      <c r="P191" s="25" t="str">
        <f t="shared" si="8"/>
        <v/>
      </c>
      <c r="Q191" s="25"/>
      <c r="R191" s="25"/>
      <c r="S191" s="25"/>
      <c r="T191" s="25"/>
      <c r="U191" s="25" t="str">
        <f t="shared" si="9"/>
        <v/>
      </c>
    </row>
    <row r="192" spans="3:21">
      <c r="C192"/>
      <c r="D192"/>
      <c r="G192" s="8" t="s">
        <v>230</v>
      </c>
      <c r="H192" s="21">
        <v>0.52</v>
      </c>
      <c r="I192" s="17">
        <v>0.50390000000000001</v>
      </c>
      <c r="J192" s="3"/>
      <c r="K192" s="25" t="str">
        <f t="shared" si="7"/>
        <v/>
      </c>
      <c r="L192" s="25"/>
      <c r="M192" s="25"/>
      <c r="N192" s="25"/>
      <c r="O192" s="25"/>
      <c r="P192" s="25" t="str">
        <f t="shared" si="8"/>
        <v/>
      </c>
      <c r="Q192" s="25"/>
      <c r="R192" s="25"/>
      <c r="S192" s="25"/>
      <c r="T192" s="25"/>
      <c r="U192" s="25" t="str">
        <f t="shared" si="9"/>
        <v/>
      </c>
    </row>
    <row r="193" spans="3:21">
      <c r="C193"/>
      <c r="D193"/>
      <c r="G193" s="8" t="s">
        <v>231</v>
      </c>
      <c r="H193" s="21">
        <v>0.67</v>
      </c>
      <c r="I193" s="17">
        <v>0.65280000000000005</v>
      </c>
      <c r="J193" s="3"/>
      <c r="K193" s="25" t="str">
        <f t="shared" si="7"/>
        <v/>
      </c>
      <c r="L193" s="25"/>
      <c r="M193" s="25"/>
      <c r="N193" s="25"/>
      <c r="O193" s="25"/>
      <c r="P193" s="25" t="str">
        <f t="shared" si="8"/>
        <v/>
      </c>
      <c r="Q193" s="25"/>
      <c r="R193" s="25"/>
      <c r="S193" s="25"/>
      <c r="T193" s="25"/>
      <c r="U193" s="25" t="str">
        <f t="shared" si="9"/>
        <v/>
      </c>
    </row>
    <row r="194" spans="3:21">
      <c r="C194"/>
      <c r="D194"/>
      <c r="G194" s="8" t="s">
        <v>232</v>
      </c>
      <c r="H194" s="21">
        <v>0.47</v>
      </c>
      <c r="I194" s="17">
        <v>0.45419999999999999</v>
      </c>
      <c r="J194" s="3"/>
      <c r="K194" s="25" t="str">
        <f t="shared" si="7"/>
        <v/>
      </c>
      <c r="L194" s="25"/>
      <c r="M194" s="25"/>
      <c r="N194" s="25"/>
      <c r="O194" s="25"/>
      <c r="P194" s="25" t="str">
        <f t="shared" si="8"/>
        <v/>
      </c>
      <c r="Q194" s="25"/>
      <c r="R194" s="25"/>
      <c r="S194" s="25"/>
      <c r="T194" s="25"/>
      <c r="U194" s="25" t="str">
        <f t="shared" si="9"/>
        <v/>
      </c>
    </row>
    <row r="195" spans="3:21">
      <c r="C195"/>
      <c r="D195"/>
      <c r="G195" s="8" t="s">
        <v>233</v>
      </c>
      <c r="H195" s="21">
        <v>0.47</v>
      </c>
      <c r="I195" s="17">
        <v>0.45419999999999999</v>
      </c>
      <c r="J195" s="3"/>
      <c r="K195" s="25" t="str">
        <f t="shared" si="7"/>
        <v/>
      </c>
      <c r="L195" s="25"/>
      <c r="M195" s="25"/>
      <c r="N195" s="25"/>
      <c r="O195" s="25"/>
      <c r="P195" s="25" t="str">
        <f t="shared" si="8"/>
        <v/>
      </c>
      <c r="Q195" s="25"/>
      <c r="R195" s="25"/>
      <c r="S195" s="25"/>
      <c r="T195" s="25"/>
      <c r="U195" s="25" t="str">
        <f t="shared" si="9"/>
        <v/>
      </c>
    </row>
    <row r="196" spans="3:21">
      <c r="C196"/>
      <c r="D196"/>
      <c r="G196" s="8" t="s">
        <v>234</v>
      </c>
      <c r="H196" s="21">
        <v>0.72</v>
      </c>
      <c r="I196" s="17">
        <v>0.7046</v>
      </c>
      <c r="J196" s="3"/>
      <c r="K196" s="25" t="str">
        <f t="shared" si="7"/>
        <v/>
      </c>
      <c r="L196" s="25"/>
      <c r="M196" s="25"/>
      <c r="N196" s="25"/>
      <c r="O196" s="25"/>
      <c r="P196" s="25" t="str">
        <f t="shared" si="8"/>
        <v/>
      </c>
      <c r="Q196" s="25"/>
      <c r="R196" s="25"/>
      <c r="S196" s="25"/>
      <c r="T196" s="25"/>
      <c r="U196" s="25" t="str">
        <f t="shared" si="9"/>
        <v/>
      </c>
    </row>
    <row r="197" spans="3:21">
      <c r="C197"/>
      <c r="D197"/>
      <c r="G197" s="8" t="s">
        <v>235</v>
      </c>
      <c r="H197" s="21">
        <v>0.68</v>
      </c>
      <c r="I197" s="17">
        <v>0.6643</v>
      </c>
      <c r="J197" s="3"/>
      <c r="K197" s="25" t="str">
        <f t="shared" si="7"/>
        <v/>
      </c>
      <c r="L197" s="25"/>
      <c r="M197" s="25"/>
      <c r="N197" s="25"/>
      <c r="O197" s="25"/>
      <c r="P197" s="25" t="str">
        <f t="shared" si="8"/>
        <v/>
      </c>
      <c r="Q197" s="25"/>
      <c r="R197" s="25"/>
      <c r="S197" s="25"/>
      <c r="T197" s="25"/>
      <c r="U197" s="25" t="str">
        <f t="shared" si="9"/>
        <v/>
      </c>
    </row>
    <row r="198" spans="3:21">
      <c r="C198"/>
      <c r="D198"/>
      <c r="G198" s="8" t="s">
        <v>236</v>
      </c>
      <c r="H198" s="21">
        <v>0.78</v>
      </c>
      <c r="I198" s="17">
        <v>0.76380000000000003</v>
      </c>
      <c r="J198" s="3"/>
      <c r="K198" s="25" t="str">
        <f t="shared" si="7"/>
        <v/>
      </c>
      <c r="L198" s="25"/>
      <c r="M198" s="25"/>
      <c r="N198" s="25"/>
      <c r="O198" s="25"/>
      <c r="P198" s="25" t="str">
        <f t="shared" si="8"/>
        <v/>
      </c>
      <c r="Q198" s="25"/>
      <c r="R198" s="25"/>
      <c r="S198" s="25"/>
      <c r="T198" s="25"/>
      <c r="U198" s="25" t="str">
        <f t="shared" si="9"/>
        <v/>
      </c>
    </row>
    <row r="199" spans="3:21">
      <c r="C199"/>
      <c r="D199"/>
      <c r="G199" s="8" t="s">
        <v>237</v>
      </c>
      <c r="H199" s="21">
        <v>0.61</v>
      </c>
      <c r="I199" s="17">
        <v>0.5948</v>
      </c>
      <c r="J199" s="3"/>
      <c r="K199" s="25" t="str">
        <f t="shared" si="7"/>
        <v/>
      </c>
      <c r="L199" s="25"/>
      <c r="M199" s="25"/>
      <c r="N199" s="25"/>
      <c r="O199" s="25"/>
      <c r="P199" s="25" t="str">
        <f t="shared" si="8"/>
        <v/>
      </c>
      <c r="Q199" s="25"/>
      <c r="R199" s="25"/>
      <c r="S199" s="25"/>
      <c r="T199" s="25"/>
      <c r="U199" s="25" t="str">
        <f t="shared" si="9"/>
        <v/>
      </c>
    </row>
    <row r="200" spans="3:21">
      <c r="C200"/>
      <c r="D200"/>
      <c r="G200" s="8" t="s">
        <v>238</v>
      </c>
      <c r="H200" s="21">
        <v>0.57999999999999996</v>
      </c>
      <c r="I200" s="17">
        <v>0.56420000000000003</v>
      </c>
      <c r="J200" s="3"/>
      <c r="K200" s="25" t="str">
        <f t="shared" si="7"/>
        <v/>
      </c>
      <c r="L200" s="25"/>
      <c r="M200" s="25"/>
      <c r="N200" s="25"/>
      <c r="O200" s="25"/>
      <c r="P200" s="25" t="str">
        <f t="shared" si="8"/>
        <v/>
      </c>
      <c r="Q200" s="25"/>
      <c r="R200" s="25"/>
      <c r="S200" s="25"/>
      <c r="T200" s="25"/>
      <c r="U200" s="25" t="str">
        <f t="shared" si="9"/>
        <v/>
      </c>
    </row>
    <row r="201" spans="3:21">
      <c r="C201"/>
      <c r="D201"/>
      <c r="G201" s="8" t="s">
        <v>239</v>
      </c>
      <c r="H201" s="21">
        <v>0.55000000000000004</v>
      </c>
      <c r="I201" s="17">
        <v>0.53380000000000005</v>
      </c>
      <c r="J201" s="3"/>
      <c r="K201" s="25" t="str">
        <f t="shared" si="7"/>
        <v/>
      </c>
      <c r="L201" s="25"/>
      <c r="M201" s="25"/>
      <c r="N201" s="25"/>
      <c r="O201" s="25"/>
      <c r="P201" s="25" t="str">
        <f t="shared" si="8"/>
        <v/>
      </c>
      <c r="Q201" s="25"/>
      <c r="R201" s="25"/>
      <c r="S201" s="25"/>
      <c r="T201" s="25"/>
      <c r="U201" s="25" t="str">
        <f t="shared" si="9"/>
        <v/>
      </c>
    </row>
    <row r="202" spans="3:21">
      <c r="G202" s="8" t="s">
        <v>240</v>
      </c>
      <c r="H202" s="21">
        <v>0.72</v>
      </c>
      <c r="I202" s="17">
        <v>0.7036</v>
      </c>
      <c r="J202" s="3"/>
      <c r="K202" s="25" t="str">
        <f t="shared" si="7"/>
        <v/>
      </c>
      <c r="L202" s="25"/>
      <c r="M202" s="25"/>
      <c r="N202" s="25"/>
      <c r="O202" s="25"/>
      <c r="P202" s="25" t="str">
        <f t="shared" si="8"/>
        <v/>
      </c>
      <c r="Q202" s="25"/>
      <c r="R202" s="25"/>
      <c r="S202" s="25"/>
      <c r="T202" s="25"/>
      <c r="U202" s="25" t="str">
        <f t="shared" si="9"/>
        <v/>
      </c>
    </row>
    <row r="203" spans="3:21">
      <c r="G203" s="8" t="s">
        <v>241</v>
      </c>
      <c r="H203" s="21">
        <v>0.63</v>
      </c>
      <c r="I203" s="17">
        <v>0.61419999999999997</v>
      </c>
      <c r="J203" s="3"/>
      <c r="K203" s="25" t="str">
        <f t="shared" si="7"/>
        <v/>
      </c>
      <c r="L203" s="25"/>
      <c r="M203" s="25"/>
      <c r="N203" s="25"/>
      <c r="O203" s="25"/>
      <c r="P203" s="25" t="str">
        <f t="shared" si="8"/>
        <v/>
      </c>
      <c r="Q203" s="25"/>
      <c r="R203" s="25"/>
      <c r="S203" s="25"/>
      <c r="T203" s="25"/>
      <c r="U203" s="25" t="str">
        <f t="shared" si="9"/>
        <v/>
      </c>
    </row>
    <row r="204" spans="3:21">
      <c r="G204" s="8" t="s">
        <v>242</v>
      </c>
      <c r="H204" s="21">
        <v>0.56999999999999995</v>
      </c>
      <c r="I204" s="17">
        <v>0.55489999999999995</v>
      </c>
      <c r="J204" s="3"/>
      <c r="K204" s="25" t="str">
        <f t="shared" si="7"/>
        <v/>
      </c>
      <c r="L204" s="25"/>
      <c r="M204" s="25"/>
      <c r="N204" s="25"/>
      <c r="O204" s="25"/>
      <c r="P204" s="25" t="str">
        <f t="shared" si="8"/>
        <v/>
      </c>
      <c r="Q204" s="25"/>
      <c r="R204" s="25"/>
      <c r="S204" s="25"/>
      <c r="T204" s="25"/>
      <c r="U204" s="25" t="str">
        <f t="shared" si="9"/>
        <v/>
      </c>
    </row>
    <row r="205" spans="3:21">
      <c r="G205" s="8" t="s">
        <v>243</v>
      </c>
      <c r="H205" s="21">
        <v>0.71</v>
      </c>
      <c r="I205" s="17">
        <v>0.69489999999999996</v>
      </c>
      <c r="J205" s="3"/>
      <c r="K205" s="25" t="str">
        <f t="shared" ref="K205:K268" si="10">+IF(J205="","",IF(J205&lt;500,"Menor al corte mínimo",IF(INT(J205/10000)&lt;&gt;J205/10000,"No corresponde al múltiplo","")))</f>
        <v/>
      </c>
      <c r="L205" s="25"/>
      <c r="M205" s="25"/>
      <c r="N205" s="25"/>
      <c r="O205" s="25"/>
      <c r="P205" s="25" t="str">
        <f t="shared" ref="P205:P268" si="11">+IF(O205="","",IF(O205&lt;5000000,"Menor al corte mínimo",IF(INT(O205/200000000)&lt;&gt;O205/200000000,"No corresponde al múltiplo","")))</f>
        <v/>
      </c>
      <c r="Q205" s="25"/>
      <c r="R205" s="25"/>
      <c r="S205" s="25"/>
      <c r="T205" s="25"/>
      <c r="U205" s="25" t="str">
        <f t="shared" ref="U205:U268" si="12">+IF(T205="","",IF(T205&lt;500,"Menor al corte mínimo",IF(INT(T205/10000)&lt;&gt;T205/10000,"No corresponde al múltiplo","")))</f>
        <v/>
      </c>
    </row>
    <row r="206" spans="3:21">
      <c r="G206" s="8" t="s">
        <v>244</v>
      </c>
      <c r="H206" s="21">
        <v>0.71</v>
      </c>
      <c r="I206" s="17">
        <v>0.69489999999999996</v>
      </c>
      <c r="J206" s="3"/>
      <c r="K206" s="25" t="str">
        <f t="shared" si="10"/>
        <v/>
      </c>
      <c r="L206" s="25"/>
      <c r="M206" s="25"/>
      <c r="N206" s="25"/>
      <c r="O206" s="25"/>
      <c r="P206" s="25" t="str">
        <f t="shared" si="11"/>
        <v/>
      </c>
      <c r="Q206" s="25"/>
      <c r="R206" s="25"/>
      <c r="S206" s="25"/>
      <c r="T206" s="25"/>
      <c r="U206" s="25" t="str">
        <f t="shared" si="12"/>
        <v/>
      </c>
    </row>
    <row r="207" spans="3:21">
      <c r="G207" s="8" t="s">
        <v>245</v>
      </c>
      <c r="H207" s="21">
        <v>0.59</v>
      </c>
      <c r="I207" s="17">
        <v>0.57389999999999997</v>
      </c>
      <c r="J207" s="3"/>
      <c r="K207" s="25" t="str">
        <f t="shared" si="10"/>
        <v/>
      </c>
      <c r="L207" s="25"/>
      <c r="M207" s="25"/>
      <c r="N207" s="25"/>
      <c r="O207" s="25"/>
      <c r="P207" s="25" t="str">
        <f t="shared" si="11"/>
        <v/>
      </c>
      <c r="Q207" s="25"/>
      <c r="R207" s="25"/>
      <c r="S207" s="25"/>
      <c r="T207" s="25"/>
      <c r="U207" s="25" t="str">
        <f t="shared" si="12"/>
        <v/>
      </c>
    </row>
    <row r="208" spans="3:21">
      <c r="G208" s="8" t="s">
        <v>246</v>
      </c>
      <c r="H208" s="21">
        <v>0.84</v>
      </c>
      <c r="I208" s="17">
        <v>0.82489999999999997</v>
      </c>
      <c r="J208" s="3"/>
      <c r="K208" s="25" t="str">
        <f t="shared" si="10"/>
        <v/>
      </c>
      <c r="L208" s="25"/>
      <c r="M208" s="25"/>
      <c r="N208" s="25"/>
      <c r="O208" s="25"/>
      <c r="P208" s="25" t="str">
        <f t="shared" si="11"/>
        <v/>
      </c>
      <c r="Q208" s="25"/>
      <c r="R208" s="25"/>
      <c r="S208" s="25"/>
      <c r="T208" s="25"/>
      <c r="U208" s="25" t="str">
        <f t="shared" si="12"/>
        <v/>
      </c>
    </row>
    <row r="209" spans="7:21">
      <c r="G209" s="8" t="s">
        <v>247</v>
      </c>
      <c r="H209" s="21">
        <v>0.66</v>
      </c>
      <c r="I209" s="17">
        <v>0.64549999999999996</v>
      </c>
      <c r="J209" s="3"/>
      <c r="K209" s="25" t="str">
        <f t="shared" si="10"/>
        <v/>
      </c>
      <c r="L209" s="25"/>
      <c r="M209" s="25"/>
      <c r="N209" s="25"/>
      <c r="O209" s="25"/>
      <c r="P209" s="25" t="str">
        <f t="shared" si="11"/>
        <v/>
      </c>
      <c r="Q209" s="25"/>
      <c r="R209" s="25"/>
      <c r="S209" s="25"/>
      <c r="T209" s="25"/>
      <c r="U209" s="25" t="str">
        <f t="shared" si="12"/>
        <v/>
      </c>
    </row>
    <row r="210" spans="7:21">
      <c r="G210" s="8" t="s">
        <v>248</v>
      </c>
      <c r="H210" s="21">
        <v>0.63</v>
      </c>
      <c r="I210" s="17">
        <v>0.6149</v>
      </c>
      <c r="J210" s="3"/>
      <c r="K210" s="25" t="str">
        <f t="shared" si="10"/>
        <v/>
      </c>
      <c r="L210" s="25"/>
      <c r="M210" s="25"/>
      <c r="N210" s="25"/>
      <c r="O210" s="25"/>
      <c r="P210" s="25" t="str">
        <f t="shared" si="11"/>
        <v/>
      </c>
      <c r="Q210" s="25"/>
      <c r="R210" s="25"/>
      <c r="S210" s="25"/>
      <c r="T210" s="25"/>
      <c r="U210" s="25" t="str">
        <f t="shared" si="12"/>
        <v/>
      </c>
    </row>
    <row r="211" spans="7:21">
      <c r="G211" s="8" t="s">
        <v>249</v>
      </c>
      <c r="H211" s="21">
        <v>0.03</v>
      </c>
      <c r="I211" s="17">
        <v>3.5999999999999999E-3</v>
      </c>
      <c r="J211" s="3"/>
      <c r="K211" s="25" t="str">
        <f t="shared" si="10"/>
        <v/>
      </c>
      <c r="L211" s="25"/>
      <c r="M211" s="25"/>
      <c r="N211" s="25"/>
      <c r="O211" s="25"/>
      <c r="P211" s="25" t="str">
        <f t="shared" si="11"/>
        <v/>
      </c>
      <c r="Q211" s="25"/>
      <c r="R211" s="25"/>
      <c r="S211" s="25"/>
      <c r="T211" s="25"/>
      <c r="U211" s="25" t="str">
        <f t="shared" si="12"/>
        <v/>
      </c>
    </row>
    <row r="212" spans="7:21">
      <c r="G212" s="8" t="s">
        <v>250</v>
      </c>
      <c r="H212" s="21">
        <v>0.99</v>
      </c>
      <c r="I212" s="17">
        <v>0.97440000000000004</v>
      </c>
      <c r="J212" s="3"/>
      <c r="K212" s="25" t="str">
        <f t="shared" si="10"/>
        <v/>
      </c>
      <c r="L212" s="25"/>
      <c r="M212" s="25"/>
      <c r="N212" s="25"/>
      <c r="O212" s="25"/>
      <c r="P212" s="25" t="str">
        <f t="shared" si="11"/>
        <v/>
      </c>
      <c r="Q212" s="25"/>
      <c r="R212" s="25"/>
      <c r="S212" s="25"/>
      <c r="T212" s="25"/>
      <c r="U212" s="25" t="str">
        <f t="shared" si="12"/>
        <v/>
      </c>
    </row>
    <row r="213" spans="7:21">
      <c r="G213" s="8" t="s">
        <v>251</v>
      </c>
      <c r="H213" s="21">
        <v>0.67</v>
      </c>
      <c r="I213" s="17">
        <v>0.65620000000000001</v>
      </c>
      <c r="J213" s="3"/>
      <c r="K213" s="25" t="str">
        <f t="shared" si="10"/>
        <v/>
      </c>
      <c r="L213" s="25"/>
      <c r="M213" s="25"/>
      <c r="N213" s="25"/>
      <c r="O213" s="25"/>
      <c r="P213" s="25" t="str">
        <f t="shared" si="11"/>
        <v/>
      </c>
      <c r="Q213" s="25"/>
      <c r="R213" s="25"/>
      <c r="S213" s="25"/>
      <c r="T213" s="25"/>
      <c r="U213" s="25" t="str">
        <f t="shared" si="12"/>
        <v/>
      </c>
    </row>
    <row r="214" spans="7:21">
      <c r="G214" s="8" t="s">
        <v>252</v>
      </c>
      <c r="H214" s="21">
        <v>0.71</v>
      </c>
      <c r="I214" s="17">
        <v>0.69489999999999996</v>
      </c>
      <c r="J214" s="3"/>
      <c r="K214" s="25" t="str">
        <f t="shared" si="10"/>
        <v/>
      </c>
      <c r="L214" s="25"/>
      <c r="M214" s="25"/>
      <c r="N214" s="25"/>
      <c r="O214" s="25"/>
      <c r="P214" s="25" t="str">
        <f t="shared" si="11"/>
        <v/>
      </c>
      <c r="Q214" s="25"/>
      <c r="R214" s="25"/>
      <c r="S214" s="25"/>
      <c r="T214" s="25"/>
      <c r="U214" s="25" t="str">
        <f t="shared" si="12"/>
        <v/>
      </c>
    </row>
    <row r="215" spans="7:21">
      <c r="G215" s="8" t="s">
        <v>253</v>
      </c>
      <c r="H215" s="21">
        <v>0.77</v>
      </c>
      <c r="I215" s="17">
        <v>0.75719999999999998</v>
      </c>
      <c r="J215" s="3"/>
      <c r="K215" s="25" t="str">
        <f t="shared" si="10"/>
        <v/>
      </c>
      <c r="L215" s="25"/>
      <c r="M215" s="25"/>
      <c r="N215" s="25"/>
      <c r="O215" s="25"/>
      <c r="P215" s="25" t="str">
        <f t="shared" si="11"/>
        <v/>
      </c>
      <c r="Q215" s="25"/>
      <c r="R215" s="25"/>
      <c r="S215" s="25"/>
      <c r="T215" s="25"/>
      <c r="U215" s="25" t="str">
        <f t="shared" si="12"/>
        <v/>
      </c>
    </row>
    <row r="216" spans="7:21" ht="13.5" customHeight="1">
      <c r="G216" s="8" t="s">
        <v>254</v>
      </c>
      <c r="H216" s="21">
        <v>0.6</v>
      </c>
      <c r="I216" s="17">
        <v>0.58409999999999995</v>
      </c>
      <c r="J216" s="3"/>
      <c r="K216" s="25" t="str">
        <f t="shared" si="10"/>
        <v/>
      </c>
      <c r="L216" s="25"/>
      <c r="M216" s="25"/>
      <c r="N216" s="25"/>
      <c r="O216" s="25"/>
      <c r="P216" s="25" t="str">
        <f t="shared" si="11"/>
        <v/>
      </c>
      <c r="Q216" s="25"/>
      <c r="R216" s="25"/>
      <c r="S216" s="25"/>
      <c r="T216" s="25"/>
      <c r="U216" s="25" t="str">
        <f t="shared" si="12"/>
        <v/>
      </c>
    </row>
    <row r="217" spans="7:21">
      <c r="G217" s="8" t="s">
        <v>255</v>
      </c>
      <c r="H217" s="21">
        <v>0.59</v>
      </c>
      <c r="I217" s="17">
        <v>0.57479999999999998</v>
      </c>
      <c r="J217" s="3"/>
      <c r="K217" s="25" t="str">
        <f t="shared" si="10"/>
        <v/>
      </c>
      <c r="L217" s="25"/>
      <c r="M217" s="25"/>
      <c r="N217" s="25"/>
      <c r="O217" s="25"/>
      <c r="P217" s="25" t="str">
        <f t="shared" si="11"/>
        <v/>
      </c>
      <c r="Q217" s="25"/>
      <c r="R217" s="25"/>
      <c r="S217" s="25"/>
      <c r="T217" s="25"/>
      <c r="U217" s="25" t="str">
        <f t="shared" si="12"/>
        <v/>
      </c>
    </row>
    <row r="218" spans="7:21">
      <c r="G218" s="8" t="s">
        <v>256</v>
      </c>
      <c r="H218" s="21">
        <v>0.75</v>
      </c>
      <c r="I218" s="17">
        <v>0.73640000000000005</v>
      </c>
      <c r="J218" s="3"/>
      <c r="K218" s="25" t="str">
        <f t="shared" si="10"/>
        <v/>
      </c>
      <c r="L218" s="25"/>
      <c r="M218" s="25"/>
      <c r="N218" s="25"/>
      <c r="O218" s="25"/>
      <c r="P218" s="25" t="str">
        <f t="shared" si="11"/>
        <v/>
      </c>
      <c r="Q218" s="25"/>
      <c r="R218" s="25"/>
      <c r="S218" s="25"/>
      <c r="T218" s="25"/>
      <c r="U218" s="25" t="str">
        <f t="shared" si="12"/>
        <v/>
      </c>
    </row>
    <row r="219" spans="7:21">
      <c r="G219" s="8" t="s">
        <v>257</v>
      </c>
      <c r="H219" s="21">
        <v>0.67</v>
      </c>
      <c r="I219" s="17">
        <v>0.6552</v>
      </c>
      <c r="J219" s="3"/>
      <c r="K219" s="25" t="str">
        <f t="shared" si="10"/>
        <v/>
      </c>
      <c r="L219" s="25"/>
      <c r="M219" s="25"/>
      <c r="N219" s="25"/>
      <c r="O219" s="25"/>
      <c r="P219" s="25" t="str">
        <f t="shared" si="11"/>
        <v/>
      </c>
      <c r="Q219" s="25"/>
      <c r="R219" s="25"/>
      <c r="S219" s="25"/>
      <c r="T219" s="25"/>
      <c r="U219" s="25" t="str">
        <f t="shared" si="12"/>
        <v/>
      </c>
    </row>
    <row r="220" spans="7:21">
      <c r="G220" s="8" t="s">
        <v>258</v>
      </c>
      <c r="H220" s="21">
        <v>0.67</v>
      </c>
      <c r="I220" s="17">
        <v>0.65580000000000005</v>
      </c>
      <c r="J220" s="3"/>
      <c r="K220" s="25" t="str">
        <f t="shared" si="10"/>
        <v/>
      </c>
      <c r="L220" s="25"/>
      <c r="M220" s="25"/>
      <c r="N220" s="25"/>
      <c r="O220" s="25"/>
      <c r="P220" s="25" t="str">
        <f t="shared" si="11"/>
        <v/>
      </c>
      <c r="Q220" s="25"/>
      <c r="R220" s="25"/>
      <c r="S220" s="25"/>
      <c r="T220" s="25"/>
      <c r="U220" s="25" t="str">
        <f t="shared" si="12"/>
        <v/>
      </c>
    </row>
    <row r="221" spans="7:21">
      <c r="G221" s="8" t="s">
        <v>259</v>
      </c>
      <c r="H221" s="21">
        <v>0.81</v>
      </c>
      <c r="I221" s="17">
        <v>0.7944</v>
      </c>
      <c r="J221" s="3"/>
      <c r="K221" s="25" t="str">
        <f t="shared" si="10"/>
        <v/>
      </c>
      <c r="L221" s="25"/>
      <c r="M221" s="25"/>
      <c r="N221" s="25"/>
      <c r="O221" s="25"/>
      <c r="P221" s="25" t="str">
        <f t="shared" si="11"/>
        <v/>
      </c>
      <c r="Q221" s="25"/>
      <c r="R221" s="25"/>
      <c r="S221" s="25"/>
      <c r="T221" s="25"/>
      <c r="U221" s="25" t="str">
        <f t="shared" si="12"/>
        <v/>
      </c>
    </row>
    <row r="222" spans="7:21">
      <c r="G222" s="8" t="s">
        <v>260</v>
      </c>
      <c r="H222" s="21">
        <v>0.98</v>
      </c>
      <c r="I222" s="17">
        <v>0.96509999999999996</v>
      </c>
      <c r="J222" s="3"/>
      <c r="K222" s="25" t="str">
        <f t="shared" si="10"/>
        <v/>
      </c>
      <c r="L222" s="25"/>
      <c r="M222" s="25"/>
      <c r="N222" s="25"/>
      <c r="O222" s="25"/>
      <c r="P222" s="25" t="str">
        <f t="shared" si="11"/>
        <v/>
      </c>
      <c r="Q222" s="25"/>
      <c r="R222" s="25"/>
      <c r="S222" s="25"/>
      <c r="T222" s="25"/>
      <c r="U222" s="25" t="str">
        <f t="shared" si="12"/>
        <v/>
      </c>
    </row>
    <row r="223" spans="7:21">
      <c r="G223" s="8" t="s">
        <v>261</v>
      </c>
      <c r="H223" s="21">
        <v>0.75</v>
      </c>
      <c r="I223" s="17">
        <v>0.73619999999999997</v>
      </c>
      <c r="J223" s="3"/>
      <c r="K223" s="25" t="str">
        <f t="shared" si="10"/>
        <v/>
      </c>
      <c r="L223" s="25"/>
      <c r="M223" s="25"/>
      <c r="N223" s="25"/>
      <c r="O223" s="25"/>
      <c r="P223" s="25" t="str">
        <f t="shared" si="11"/>
        <v/>
      </c>
      <c r="Q223" s="25"/>
      <c r="R223" s="25"/>
      <c r="S223" s="25"/>
      <c r="T223" s="25"/>
      <c r="U223" s="25" t="str">
        <f t="shared" si="12"/>
        <v/>
      </c>
    </row>
    <row r="224" spans="7:21">
      <c r="G224" s="8" t="s">
        <v>262</v>
      </c>
      <c r="H224" s="21">
        <v>0.66</v>
      </c>
      <c r="I224" s="17">
        <v>0.64680000000000004</v>
      </c>
      <c r="J224" s="3"/>
      <c r="K224" s="25" t="str">
        <f t="shared" si="10"/>
        <v/>
      </c>
      <c r="L224" s="25"/>
      <c r="M224" s="25"/>
      <c r="N224" s="25"/>
      <c r="O224" s="25"/>
      <c r="P224" s="25" t="str">
        <f t="shared" si="11"/>
        <v/>
      </c>
      <c r="Q224" s="25"/>
      <c r="R224" s="25"/>
      <c r="S224" s="25"/>
      <c r="T224" s="25"/>
      <c r="U224" s="25" t="str">
        <f t="shared" si="12"/>
        <v/>
      </c>
    </row>
    <row r="225" spans="7:21">
      <c r="G225" s="8" t="s">
        <v>263</v>
      </c>
      <c r="H225" s="21">
        <v>0.81</v>
      </c>
      <c r="I225" s="17">
        <v>0.79690000000000005</v>
      </c>
      <c r="J225" s="3"/>
      <c r="K225" s="25" t="str">
        <f t="shared" si="10"/>
        <v/>
      </c>
      <c r="L225" s="25"/>
      <c r="M225" s="25"/>
      <c r="N225" s="25"/>
      <c r="O225" s="25"/>
      <c r="P225" s="25" t="str">
        <f t="shared" si="11"/>
        <v/>
      </c>
      <c r="Q225" s="25"/>
      <c r="R225" s="25"/>
      <c r="S225" s="25"/>
      <c r="T225" s="25"/>
      <c r="U225" s="25" t="str">
        <f t="shared" si="12"/>
        <v/>
      </c>
    </row>
    <row r="226" spans="7:21">
      <c r="G226" s="8" t="s">
        <v>264</v>
      </c>
      <c r="H226" s="21">
        <v>0.87</v>
      </c>
      <c r="I226" s="17">
        <v>0.85770000000000002</v>
      </c>
      <c r="J226" s="3"/>
      <c r="K226" s="25" t="str">
        <f t="shared" si="10"/>
        <v/>
      </c>
      <c r="L226" s="25"/>
      <c r="M226" s="25"/>
      <c r="N226" s="25"/>
      <c r="O226" s="25"/>
      <c r="P226" s="25" t="str">
        <f t="shared" si="11"/>
        <v/>
      </c>
      <c r="Q226" s="25"/>
      <c r="R226" s="25"/>
      <c r="S226" s="25"/>
      <c r="T226" s="25"/>
      <c r="U226" s="25" t="str">
        <f t="shared" si="12"/>
        <v/>
      </c>
    </row>
    <row r="227" spans="7:21">
      <c r="G227" s="8" t="s">
        <v>265</v>
      </c>
      <c r="H227" s="21">
        <v>0.7</v>
      </c>
      <c r="I227" s="17">
        <v>0.68640000000000001</v>
      </c>
      <c r="J227" s="3"/>
      <c r="K227" s="25" t="str">
        <f t="shared" si="10"/>
        <v/>
      </c>
      <c r="L227" s="25"/>
      <c r="M227" s="25"/>
      <c r="N227" s="25"/>
      <c r="O227" s="25"/>
      <c r="P227" s="25" t="str">
        <f t="shared" si="11"/>
        <v/>
      </c>
      <c r="Q227" s="25"/>
      <c r="R227" s="25"/>
      <c r="S227" s="25"/>
      <c r="T227" s="25"/>
      <c r="U227" s="25" t="str">
        <f t="shared" si="12"/>
        <v/>
      </c>
    </row>
    <row r="228" spans="7:21">
      <c r="G228" s="8" t="s">
        <v>266</v>
      </c>
      <c r="H228" s="21">
        <v>0.88</v>
      </c>
      <c r="I228" s="17">
        <v>0.86699999999999999</v>
      </c>
      <c r="J228" s="3"/>
      <c r="K228" s="25" t="str">
        <f t="shared" si="10"/>
        <v/>
      </c>
      <c r="L228" s="25"/>
      <c r="M228" s="25"/>
      <c r="N228" s="25"/>
      <c r="O228" s="25"/>
      <c r="P228" s="25" t="str">
        <f t="shared" si="11"/>
        <v/>
      </c>
      <c r="Q228" s="25"/>
      <c r="R228" s="25"/>
      <c r="S228" s="25"/>
      <c r="T228" s="25"/>
      <c r="U228" s="25" t="str">
        <f t="shared" si="12"/>
        <v/>
      </c>
    </row>
    <row r="229" spans="7:21">
      <c r="G229" s="8" t="s">
        <v>267</v>
      </c>
      <c r="H229" s="21">
        <v>0.75</v>
      </c>
      <c r="I229" s="17">
        <v>0.73680000000000001</v>
      </c>
      <c r="J229" s="3"/>
      <c r="K229" s="25" t="str">
        <f t="shared" si="10"/>
        <v/>
      </c>
      <c r="L229" s="25"/>
      <c r="M229" s="25"/>
      <c r="N229" s="25"/>
      <c r="O229" s="25"/>
      <c r="P229" s="25" t="str">
        <f t="shared" si="11"/>
        <v/>
      </c>
      <c r="Q229" s="25"/>
      <c r="R229" s="25"/>
      <c r="S229" s="25"/>
      <c r="T229" s="25"/>
      <c r="U229" s="25" t="str">
        <f t="shared" si="12"/>
        <v/>
      </c>
    </row>
    <row r="230" spans="7:21">
      <c r="G230" s="8" t="s">
        <v>268</v>
      </c>
      <c r="H230" s="21">
        <v>0.74</v>
      </c>
      <c r="I230" s="17">
        <v>0.72670000000000001</v>
      </c>
      <c r="J230" s="3"/>
      <c r="K230" s="25" t="str">
        <f t="shared" si="10"/>
        <v/>
      </c>
      <c r="L230" s="25"/>
      <c r="M230" s="25"/>
      <c r="N230" s="25"/>
      <c r="O230" s="25"/>
      <c r="P230" s="25" t="str">
        <f t="shared" si="11"/>
        <v/>
      </c>
      <c r="Q230" s="25"/>
      <c r="R230" s="25"/>
      <c r="S230" s="25"/>
      <c r="T230" s="25"/>
      <c r="U230" s="25" t="str">
        <f t="shared" si="12"/>
        <v/>
      </c>
    </row>
    <row r="231" spans="7:21">
      <c r="G231" s="8" t="s">
        <v>269</v>
      </c>
      <c r="H231" s="21">
        <v>0.88</v>
      </c>
      <c r="I231" s="17">
        <v>0.86680000000000001</v>
      </c>
      <c r="J231" s="3"/>
      <c r="K231" s="25" t="str">
        <f t="shared" si="10"/>
        <v/>
      </c>
      <c r="L231" s="25"/>
      <c r="M231" s="25"/>
      <c r="N231" s="25"/>
      <c r="O231" s="25"/>
      <c r="P231" s="25" t="str">
        <f t="shared" si="11"/>
        <v/>
      </c>
      <c r="Q231" s="25"/>
      <c r="R231" s="25"/>
      <c r="S231" s="25"/>
      <c r="T231" s="25"/>
      <c r="U231" s="25" t="str">
        <f t="shared" si="12"/>
        <v/>
      </c>
    </row>
    <row r="232" spans="7:21">
      <c r="G232" s="8" t="s">
        <v>270</v>
      </c>
      <c r="H232" s="21">
        <v>1.03</v>
      </c>
      <c r="I232" s="17">
        <v>1.0166999999999999</v>
      </c>
      <c r="J232" s="3"/>
      <c r="K232" s="25" t="str">
        <f t="shared" si="10"/>
        <v/>
      </c>
      <c r="L232" s="25"/>
      <c r="M232" s="25"/>
      <c r="N232" s="25"/>
      <c r="O232" s="25"/>
      <c r="P232" s="25" t="str">
        <f t="shared" si="11"/>
        <v/>
      </c>
      <c r="Q232" s="25"/>
      <c r="R232" s="25"/>
      <c r="S232" s="25"/>
      <c r="T232" s="25"/>
      <c r="U232" s="25" t="str">
        <f t="shared" si="12"/>
        <v/>
      </c>
    </row>
    <row r="233" spans="7:21">
      <c r="G233" s="8" t="s">
        <v>271</v>
      </c>
      <c r="H233" s="21">
        <v>0.88</v>
      </c>
      <c r="I233" s="17">
        <v>0.86670000000000003</v>
      </c>
      <c r="J233" s="3"/>
      <c r="K233" s="25" t="str">
        <f t="shared" si="10"/>
        <v/>
      </c>
      <c r="L233" s="25"/>
      <c r="M233" s="25"/>
      <c r="N233" s="25"/>
      <c r="O233" s="25"/>
      <c r="P233" s="25" t="str">
        <f t="shared" si="11"/>
        <v/>
      </c>
      <c r="Q233" s="25"/>
      <c r="R233" s="25"/>
      <c r="S233" s="25"/>
      <c r="T233" s="25"/>
      <c r="U233" s="25" t="str">
        <f t="shared" si="12"/>
        <v/>
      </c>
    </row>
    <row r="234" spans="7:21">
      <c r="G234" s="8" t="s">
        <v>272</v>
      </c>
      <c r="H234" s="21">
        <v>0.89</v>
      </c>
      <c r="I234" s="17">
        <v>0.87749999999999995</v>
      </c>
      <c r="J234" s="3"/>
      <c r="K234" s="25" t="str">
        <f t="shared" si="10"/>
        <v/>
      </c>
      <c r="L234" s="25"/>
      <c r="M234" s="25"/>
      <c r="N234" s="25"/>
      <c r="O234" s="25"/>
      <c r="P234" s="25" t="str">
        <f t="shared" si="11"/>
        <v/>
      </c>
      <c r="Q234" s="25"/>
      <c r="R234" s="25"/>
      <c r="S234" s="25"/>
      <c r="T234" s="25"/>
      <c r="U234" s="25" t="str">
        <f t="shared" si="12"/>
        <v/>
      </c>
    </row>
    <row r="235" spans="7:21">
      <c r="G235" s="8" t="s">
        <v>273</v>
      </c>
      <c r="H235" s="21">
        <v>0.81</v>
      </c>
      <c r="I235" s="17">
        <v>0.79749999999999999</v>
      </c>
      <c r="J235" s="3"/>
      <c r="K235" s="25" t="str">
        <f t="shared" si="10"/>
        <v/>
      </c>
      <c r="L235" s="25"/>
      <c r="M235" s="25"/>
      <c r="N235" s="25"/>
      <c r="O235" s="25"/>
      <c r="P235" s="25" t="str">
        <f t="shared" si="11"/>
        <v/>
      </c>
      <c r="Q235" s="25"/>
      <c r="R235" s="25"/>
      <c r="S235" s="25"/>
      <c r="T235" s="25"/>
      <c r="U235" s="25" t="str">
        <f t="shared" si="12"/>
        <v/>
      </c>
    </row>
    <row r="236" spans="7:21">
      <c r="G236" s="8" t="s">
        <v>274</v>
      </c>
      <c r="H236" s="21">
        <v>0.77</v>
      </c>
      <c r="I236" s="17">
        <v>0.75719999999999998</v>
      </c>
      <c r="J236" s="3"/>
      <c r="K236" s="25" t="str">
        <f t="shared" si="10"/>
        <v/>
      </c>
      <c r="L236" s="25"/>
      <c r="M236" s="25"/>
      <c r="N236" s="25"/>
      <c r="O236" s="25"/>
      <c r="P236" s="25" t="str">
        <f t="shared" si="11"/>
        <v/>
      </c>
      <c r="Q236" s="25"/>
      <c r="R236" s="25"/>
      <c r="S236" s="25"/>
      <c r="T236" s="25"/>
      <c r="U236" s="25" t="str">
        <f t="shared" si="12"/>
        <v/>
      </c>
    </row>
    <row r="237" spans="7:21">
      <c r="G237" s="8" t="s">
        <v>275</v>
      </c>
      <c r="H237" s="21">
        <v>1.07</v>
      </c>
      <c r="I237" s="17">
        <v>1.0585</v>
      </c>
      <c r="J237" s="3"/>
      <c r="K237" s="25" t="str">
        <f t="shared" si="10"/>
        <v/>
      </c>
      <c r="L237" s="25"/>
      <c r="M237" s="25"/>
      <c r="N237" s="25"/>
      <c r="O237" s="25"/>
      <c r="P237" s="25" t="str">
        <f t="shared" si="11"/>
        <v/>
      </c>
      <c r="Q237" s="25"/>
      <c r="R237" s="25"/>
      <c r="S237" s="25"/>
      <c r="T237" s="25"/>
      <c r="U237" s="25" t="str">
        <f t="shared" si="12"/>
        <v/>
      </c>
    </row>
    <row r="238" spans="7:21">
      <c r="G238" s="8" t="s">
        <v>276</v>
      </c>
      <c r="H238" s="21">
        <v>0.84</v>
      </c>
      <c r="I238" s="17">
        <v>0.82779999999999998</v>
      </c>
      <c r="J238" s="3"/>
      <c r="K238" s="25" t="str">
        <f t="shared" si="10"/>
        <v/>
      </c>
      <c r="L238" s="25"/>
      <c r="M238" s="25"/>
      <c r="N238" s="25"/>
      <c r="O238" s="25"/>
      <c r="P238" s="25" t="str">
        <f t="shared" si="11"/>
        <v/>
      </c>
      <c r="Q238" s="25"/>
      <c r="R238" s="25"/>
      <c r="S238" s="25"/>
      <c r="T238" s="25"/>
      <c r="U238" s="25" t="str">
        <f t="shared" si="12"/>
        <v/>
      </c>
    </row>
    <row r="239" spans="7:21">
      <c r="G239" s="8" t="s">
        <v>277</v>
      </c>
      <c r="H239" s="21">
        <v>0.86</v>
      </c>
      <c r="I239" s="17">
        <v>0.84909999999999997</v>
      </c>
      <c r="J239" s="3"/>
      <c r="K239" s="25" t="str">
        <f t="shared" si="10"/>
        <v/>
      </c>
      <c r="L239" s="25"/>
      <c r="M239" s="25"/>
      <c r="N239" s="25"/>
      <c r="O239" s="25"/>
      <c r="P239" s="25" t="str">
        <f t="shared" si="11"/>
        <v/>
      </c>
      <c r="Q239" s="25"/>
      <c r="R239" s="25"/>
      <c r="S239" s="25"/>
      <c r="T239" s="25"/>
      <c r="U239" s="25" t="str">
        <f t="shared" si="12"/>
        <v/>
      </c>
    </row>
    <row r="240" spans="7:21">
      <c r="G240" s="8" t="s">
        <v>278</v>
      </c>
      <c r="H240" s="21">
        <v>0.83</v>
      </c>
      <c r="I240" s="17">
        <v>0.81669999999999998</v>
      </c>
      <c r="J240" s="3"/>
      <c r="K240" s="25" t="str">
        <f t="shared" si="10"/>
        <v/>
      </c>
      <c r="L240" s="25"/>
      <c r="M240" s="25"/>
      <c r="N240" s="25"/>
      <c r="O240" s="25"/>
      <c r="P240" s="25" t="str">
        <f t="shared" si="11"/>
        <v/>
      </c>
      <c r="Q240" s="25"/>
      <c r="R240" s="25"/>
      <c r="S240" s="25"/>
      <c r="T240" s="25"/>
      <c r="U240" s="25" t="str">
        <f t="shared" si="12"/>
        <v/>
      </c>
    </row>
    <row r="241" spans="7:21">
      <c r="G241" s="8" t="s">
        <v>279</v>
      </c>
      <c r="H241" s="21">
        <v>1.06</v>
      </c>
      <c r="I241" s="17">
        <v>1.0479000000000001</v>
      </c>
      <c r="J241" s="3"/>
      <c r="K241" s="25" t="str">
        <f t="shared" si="10"/>
        <v/>
      </c>
      <c r="L241" s="25"/>
      <c r="M241" s="25"/>
      <c r="N241" s="25"/>
      <c r="O241" s="25"/>
      <c r="P241" s="25" t="str">
        <f t="shared" si="11"/>
        <v/>
      </c>
      <c r="Q241" s="25"/>
      <c r="R241" s="25"/>
      <c r="S241" s="25"/>
      <c r="T241" s="25"/>
      <c r="U241" s="25" t="str">
        <f t="shared" si="12"/>
        <v/>
      </c>
    </row>
    <row r="242" spans="7:21">
      <c r="G242" s="8" t="s">
        <v>280</v>
      </c>
      <c r="H242" s="21">
        <v>1.04</v>
      </c>
      <c r="I242" s="17">
        <v>1.0281</v>
      </c>
      <c r="J242" s="3"/>
      <c r="K242" s="25" t="str">
        <f t="shared" si="10"/>
        <v/>
      </c>
      <c r="L242" s="25"/>
      <c r="M242" s="25"/>
      <c r="N242" s="25"/>
      <c r="O242" s="25"/>
      <c r="P242" s="25" t="str">
        <f t="shared" si="11"/>
        <v/>
      </c>
      <c r="Q242" s="25"/>
      <c r="R242" s="25"/>
      <c r="S242" s="25"/>
      <c r="T242" s="25"/>
      <c r="U242" s="25" t="str">
        <f t="shared" si="12"/>
        <v/>
      </c>
    </row>
    <row r="243" spans="7:21">
      <c r="G243" s="8" t="s">
        <v>281</v>
      </c>
      <c r="H243" s="21">
        <v>1.01</v>
      </c>
      <c r="I243" s="17">
        <v>0.99829999999999997</v>
      </c>
      <c r="J243" s="3"/>
      <c r="K243" s="25" t="str">
        <f t="shared" si="10"/>
        <v/>
      </c>
      <c r="L243" s="25"/>
      <c r="M243" s="25"/>
      <c r="N243" s="25"/>
      <c r="O243" s="25"/>
      <c r="P243" s="25" t="str">
        <f t="shared" si="11"/>
        <v/>
      </c>
      <c r="Q243" s="25"/>
      <c r="R243" s="25"/>
      <c r="S243" s="25"/>
      <c r="T243" s="25"/>
      <c r="U243" s="25" t="str">
        <f t="shared" si="12"/>
        <v/>
      </c>
    </row>
    <row r="244" spans="7:21">
      <c r="G244" s="8" t="s">
        <v>282</v>
      </c>
      <c r="H244" s="21">
        <v>0.85</v>
      </c>
      <c r="I244" s="17">
        <v>0.83779999999999999</v>
      </c>
      <c r="J244" s="3"/>
      <c r="K244" s="25" t="str">
        <f t="shared" si="10"/>
        <v/>
      </c>
      <c r="L244" s="25"/>
      <c r="M244" s="25"/>
      <c r="N244" s="25"/>
      <c r="O244" s="25"/>
      <c r="P244" s="25" t="str">
        <f t="shared" si="11"/>
        <v/>
      </c>
      <c r="Q244" s="25"/>
      <c r="R244" s="25"/>
      <c r="S244" s="25"/>
      <c r="T244" s="25"/>
      <c r="U244" s="25" t="str">
        <f t="shared" si="12"/>
        <v/>
      </c>
    </row>
    <row r="245" spans="7:21">
      <c r="G245" s="8" t="s">
        <v>283</v>
      </c>
      <c r="H245" s="21">
        <v>0.88</v>
      </c>
      <c r="I245" s="17">
        <v>0.86839999999999995</v>
      </c>
      <c r="J245" s="3"/>
      <c r="K245" s="25" t="str">
        <f t="shared" si="10"/>
        <v/>
      </c>
      <c r="L245" s="25"/>
      <c r="M245" s="25"/>
      <c r="N245" s="25"/>
      <c r="O245" s="25"/>
      <c r="P245" s="25" t="str">
        <f t="shared" si="11"/>
        <v/>
      </c>
      <c r="Q245" s="25"/>
      <c r="R245" s="25"/>
      <c r="S245" s="25"/>
      <c r="T245" s="25"/>
      <c r="U245" s="25" t="str">
        <f t="shared" si="12"/>
        <v/>
      </c>
    </row>
    <row r="246" spans="7:21">
      <c r="G246" s="8" t="s">
        <v>284</v>
      </c>
      <c r="H246" s="21">
        <v>0.91</v>
      </c>
      <c r="I246" s="17">
        <v>0.89780000000000004</v>
      </c>
      <c r="J246" s="3"/>
      <c r="K246" s="25" t="str">
        <f t="shared" si="10"/>
        <v/>
      </c>
      <c r="L246" s="25"/>
      <c r="M246" s="25"/>
      <c r="N246" s="25"/>
      <c r="O246" s="25"/>
      <c r="P246" s="25" t="str">
        <f t="shared" si="11"/>
        <v/>
      </c>
      <c r="Q246" s="25"/>
      <c r="R246" s="25"/>
      <c r="S246" s="25"/>
      <c r="T246" s="25"/>
      <c r="U246" s="25" t="str">
        <f t="shared" si="12"/>
        <v/>
      </c>
    </row>
    <row r="247" spans="7:21">
      <c r="G247" s="8" t="s">
        <v>285</v>
      </c>
      <c r="H247" s="21">
        <v>0.89</v>
      </c>
      <c r="I247" s="17">
        <v>0.87829999999999997</v>
      </c>
      <c r="J247" s="3"/>
      <c r="K247" s="25" t="str">
        <f t="shared" si="10"/>
        <v/>
      </c>
      <c r="L247" s="25"/>
      <c r="M247" s="25"/>
      <c r="N247" s="25"/>
      <c r="O247" s="25"/>
      <c r="P247" s="25" t="str">
        <f t="shared" si="11"/>
        <v/>
      </c>
      <c r="Q247" s="25"/>
      <c r="R247" s="25"/>
      <c r="S247" s="25"/>
      <c r="T247" s="25"/>
      <c r="U247" s="25" t="str">
        <f t="shared" si="12"/>
        <v/>
      </c>
    </row>
    <row r="248" spans="7:21">
      <c r="G248" s="8" t="s">
        <v>286</v>
      </c>
      <c r="H248" s="21">
        <v>1.01</v>
      </c>
      <c r="I248" s="17">
        <v>0.99809999999999999</v>
      </c>
      <c r="J248" s="3"/>
      <c r="K248" s="25" t="str">
        <f t="shared" si="10"/>
        <v/>
      </c>
      <c r="L248" s="25"/>
      <c r="M248" s="25"/>
      <c r="N248" s="25"/>
      <c r="O248" s="25"/>
      <c r="P248" s="25" t="str">
        <f t="shared" si="11"/>
        <v/>
      </c>
      <c r="Q248" s="25"/>
      <c r="R248" s="25"/>
      <c r="S248" s="25"/>
      <c r="T248" s="25"/>
      <c r="U248" s="25" t="str">
        <f t="shared" si="12"/>
        <v/>
      </c>
    </row>
    <row r="249" spans="7:21">
      <c r="G249" s="8" t="s">
        <v>287</v>
      </c>
      <c r="H249" s="21">
        <v>1.08</v>
      </c>
      <c r="I249" s="17">
        <v>1.0682</v>
      </c>
      <c r="J249" s="3"/>
      <c r="K249" s="25" t="str">
        <f t="shared" si="10"/>
        <v/>
      </c>
      <c r="L249" s="25"/>
      <c r="M249" s="25"/>
      <c r="N249" s="25"/>
      <c r="O249" s="25"/>
      <c r="P249" s="25" t="str">
        <f t="shared" si="11"/>
        <v/>
      </c>
      <c r="Q249" s="25"/>
      <c r="R249" s="25"/>
      <c r="S249" s="25"/>
      <c r="T249" s="25"/>
      <c r="U249" s="25" t="str">
        <f t="shared" si="12"/>
        <v/>
      </c>
    </row>
    <row r="250" spans="7:21">
      <c r="G250" s="8" t="s">
        <v>288</v>
      </c>
      <c r="H250" s="21">
        <v>1.04</v>
      </c>
      <c r="I250" s="17">
        <v>1.0297000000000001</v>
      </c>
      <c r="J250" s="3"/>
      <c r="K250" s="25" t="str">
        <f t="shared" si="10"/>
        <v/>
      </c>
      <c r="L250" s="25"/>
      <c r="M250" s="25"/>
      <c r="N250" s="25"/>
      <c r="O250" s="25"/>
      <c r="P250" s="25" t="str">
        <f t="shared" si="11"/>
        <v/>
      </c>
      <c r="Q250" s="25"/>
      <c r="R250" s="25"/>
      <c r="S250" s="25"/>
      <c r="T250" s="25"/>
      <c r="U250" s="25" t="str">
        <f t="shared" si="12"/>
        <v/>
      </c>
    </row>
    <row r="251" spans="7:21">
      <c r="G251" s="8" t="s">
        <v>289</v>
      </c>
      <c r="H251" s="21">
        <v>1.19</v>
      </c>
      <c r="I251" s="17">
        <v>1.1787000000000001</v>
      </c>
      <c r="J251" s="3"/>
      <c r="K251" s="25" t="str">
        <f t="shared" si="10"/>
        <v/>
      </c>
      <c r="L251" s="25"/>
      <c r="M251" s="25"/>
      <c r="N251" s="25"/>
      <c r="O251" s="25"/>
      <c r="P251" s="25" t="str">
        <f t="shared" si="11"/>
        <v/>
      </c>
      <c r="Q251" s="25"/>
      <c r="R251" s="25"/>
      <c r="S251" s="25"/>
      <c r="T251" s="25"/>
      <c r="U251" s="25" t="str">
        <f t="shared" si="12"/>
        <v/>
      </c>
    </row>
    <row r="252" spans="7:21">
      <c r="G252" s="8" t="s">
        <v>290</v>
      </c>
      <c r="H252" s="21">
        <v>0.94</v>
      </c>
      <c r="I252" s="17">
        <v>0.92920000000000003</v>
      </c>
      <c r="J252" s="3"/>
      <c r="K252" s="25" t="str">
        <f t="shared" si="10"/>
        <v/>
      </c>
      <c r="L252" s="25"/>
      <c r="M252" s="25"/>
      <c r="N252" s="25"/>
      <c r="O252" s="25"/>
      <c r="P252" s="25" t="str">
        <f t="shared" si="11"/>
        <v/>
      </c>
      <c r="Q252" s="25"/>
      <c r="R252" s="25"/>
      <c r="S252" s="25"/>
      <c r="T252" s="25"/>
      <c r="U252" s="25" t="str">
        <f t="shared" si="12"/>
        <v/>
      </c>
    </row>
    <row r="253" spans="7:21">
      <c r="G253" s="8" t="s">
        <v>291</v>
      </c>
      <c r="H253" s="21">
        <v>1.02</v>
      </c>
      <c r="I253" s="17">
        <v>1.0091000000000001</v>
      </c>
      <c r="J253" s="3"/>
      <c r="K253" s="25" t="str">
        <f t="shared" si="10"/>
        <v/>
      </c>
      <c r="L253" s="25"/>
      <c r="M253" s="25"/>
      <c r="N253" s="25"/>
      <c r="O253" s="25"/>
      <c r="P253" s="25" t="str">
        <f t="shared" si="11"/>
        <v/>
      </c>
      <c r="Q253" s="25"/>
      <c r="R253" s="25"/>
      <c r="S253" s="25"/>
      <c r="T253" s="25"/>
      <c r="U253" s="25" t="str">
        <f t="shared" si="12"/>
        <v/>
      </c>
    </row>
    <row r="254" spans="7:21">
      <c r="G254" s="8" t="s">
        <v>292</v>
      </c>
      <c r="H254" s="21">
        <v>1.0900000000000001</v>
      </c>
      <c r="I254" s="17">
        <v>1.0781000000000001</v>
      </c>
      <c r="J254" s="3"/>
      <c r="K254" s="25" t="str">
        <f t="shared" si="10"/>
        <v/>
      </c>
      <c r="L254" s="25"/>
      <c r="M254" s="25"/>
      <c r="N254" s="25"/>
      <c r="O254" s="25"/>
      <c r="P254" s="25" t="str">
        <f t="shared" si="11"/>
        <v/>
      </c>
      <c r="Q254" s="25"/>
      <c r="R254" s="25"/>
      <c r="S254" s="25"/>
      <c r="T254" s="25"/>
      <c r="U254" s="25" t="str">
        <f t="shared" si="12"/>
        <v/>
      </c>
    </row>
    <row r="255" spans="7:21">
      <c r="G255" s="8" t="s">
        <v>293</v>
      </c>
      <c r="H255" s="21">
        <v>0.95</v>
      </c>
      <c r="I255" s="17">
        <v>0.9385</v>
      </c>
      <c r="J255" s="3"/>
      <c r="K255" s="25" t="str">
        <f t="shared" si="10"/>
        <v/>
      </c>
      <c r="L255" s="25"/>
      <c r="M255" s="25"/>
      <c r="N255" s="25"/>
      <c r="O255" s="25"/>
      <c r="P255" s="25" t="str">
        <f t="shared" si="11"/>
        <v/>
      </c>
      <c r="Q255" s="25"/>
      <c r="R255" s="25"/>
      <c r="S255" s="25"/>
      <c r="T255" s="25"/>
      <c r="U255" s="25" t="str">
        <f t="shared" si="12"/>
        <v/>
      </c>
    </row>
    <row r="256" spans="7:21">
      <c r="G256" s="8" t="s">
        <v>294</v>
      </c>
      <c r="H256" s="21">
        <v>1.1000000000000001</v>
      </c>
      <c r="I256" s="17">
        <v>1.0881000000000001</v>
      </c>
      <c r="J256" s="3"/>
      <c r="K256" s="25" t="str">
        <f t="shared" si="10"/>
        <v/>
      </c>
      <c r="L256" s="25"/>
      <c r="M256" s="25"/>
      <c r="N256" s="25"/>
      <c r="O256" s="25"/>
      <c r="P256" s="25" t="str">
        <f t="shared" si="11"/>
        <v/>
      </c>
      <c r="Q256" s="25"/>
      <c r="R256" s="25"/>
      <c r="S256" s="25"/>
      <c r="T256" s="25"/>
      <c r="U256" s="25" t="str">
        <f t="shared" si="12"/>
        <v/>
      </c>
    </row>
    <row r="257" spans="7:21">
      <c r="G257" s="8" t="s">
        <v>295</v>
      </c>
      <c r="H257" s="21">
        <v>0.99</v>
      </c>
      <c r="I257" s="17">
        <v>0.97870000000000001</v>
      </c>
      <c r="J257" s="3"/>
      <c r="K257" s="25" t="str">
        <f t="shared" si="10"/>
        <v/>
      </c>
      <c r="L257" s="25"/>
      <c r="M257" s="25"/>
      <c r="N257" s="25"/>
      <c r="O257" s="25"/>
      <c r="P257" s="25" t="str">
        <f t="shared" si="11"/>
        <v/>
      </c>
      <c r="Q257" s="25"/>
      <c r="R257" s="25"/>
      <c r="S257" s="25"/>
      <c r="T257" s="25"/>
      <c r="U257" s="25" t="str">
        <f t="shared" si="12"/>
        <v/>
      </c>
    </row>
    <row r="258" spans="7:21">
      <c r="G258" s="8" t="s">
        <v>296</v>
      </c>
      <c r="H258" s="21">
        <v>0.98</v>
      </c>
      <c r="I258" s="17">
        <v>0.96889999999999998</v>
      </c>
      <c r="J258" s="3"/>
      <c r="K258" s="25" t="str">
        <f t="shared" si="10"/>
        <v/>
      </c>
      <c r="L258" s="25"/>
      <c r="M258" s="25"/>
      <c r="N258" s="25"/>
      <c r="O258" s="25"/>
      <c r="P258" s="25" t="str">
        <f t="shared" si="11"/>
        <v/>
      </c>
      <c r="Q258" s="25"/>
      <c r="R258" s="25"/>
      <c r="S258" s="25"/>
      <c r="T258" s="25"/>
      <c r="U258" s="25" t="str">
        <f t="shared" si="12"/>
        <v/>
      </c>
    </row>
    <row r="259" spans="7:21">
      <c r="G259" s="8" t="s">
        <v>297</v>
      </c>
      <c r="H259" s="21">
        <v>1.03</v>
      </c>
      <c r="I259" s="17">
        <v>1.0192000000000001</v>
      </c>
      <c r="J259" s="3"/>
      <c r="K259" s="25" t="str">
        <f t="shared" si="10"/>
        <v/>
      </c>
      <c r="L259" s="25"/>
      <c r="M259" s="25"/>
      <c r="N259" s="25"/>
      <c r="O259" s="25"/>
      <c r="P259" s="25" t="str">
        <f t="shared" si="11"/>
        <v/>
      </c>
      <c r="Q259" s="25"/>
      <c r="R259" s="25"/>
      <c r="S259" s="25"/>
      <c r="T259" s="25"/>
      <c r="U259" s="25" t="str">
        <f t="shared" si="12"/>
        <v/>
      </c>
    </row>
    <row r="260" spans="7:21">
      <c r="G260" s="8" t="s">
        <v>298</v>
      </c>
      <c r="H260" s="21">
        <v>1.1000000000000001</v>
      </c>
      <c r="I260" s="17">
        <v>1.0888</v>
      </c>
      <c r="J260" s="3"/>
      <c r="K260" s="25" t="str">
        <f t="shared" si="10"/>
        <v/>
      </c>
      <c r="L260" s="25"/>
      <c r="M260" s="25"/>
      <c r="N260" s="25"/>
      <c r="O260" s="25"/>
      <c r="P260" s="25" t="str">
        <f t="shared" si="11"/>
        <v/>
      </c>
      <c r="Q260" s="25"/>
      <c r="R260" s="25"/>
      <c r="S260" s="25"/>
      <c r="T260" s="25"/>
      <c r="U260" s="25" t="str">
        <f t="shared" si="12"/>
        <v/>
      </c>
    </row>
    <row r="261" spans="7:21">
      <c r="G261" s="8" t="s">
        <v>299</v>
      </c>
      <c r="H261" s="21">
        <v>1.18</v>
      </c>
      <c r="I261" s="17">
        <v>1.169</v>
      </c>
      <c r="J261" s="3"/>
      <c r="K261" s="25" t="str">
        <f t="shared" si="10"/>
        <v/>
      </c>
      <c r="L261" s="25"/>
      <c r="M261" s="25"/>
      <c r="N261" s="25"/>
      <c r="O261" s="25"/>
      <c r="P261" s="25" t="str">
        <f t="shared" si="11"/>
        <v/>
      </c>
      <c r="Q261" s="25"/>
      <c r="R261" s="25"/>
      <c r="S261" s="25"/>
      <c r="T261" s="25"/>
      <c r="U261" s="25" t="str">
        <f t="shared" si="12"/>
        <v/>
      </c>
    </row>
    <row r="262" spans="7:21">
      <c r="G262" s="8" t="s">
        <v>300</v>
      </c>
      <c r="H262" s="21">
        <v>1.1000000000000001</v>
      </c>
      <c r="I262" s="17">
        <v>1.0888</v>
      </c>
      <c r="J262" s="3"/>
      <c r="K262" s="25" t="str">
        <f t="shared" si="10"/>
        <v/>
      </c>
      <c r="L262" s="25"/>
      <c r="M262" s="25"/>
      <c r="N262" s="25"/>
      <c r="O262" s="25"/>
      <c r="P262" s="25" t="str">
        <f t="shared" si="11"/>
        <v/>
      </c>
      <c r="Q262" s="25"/>
      <c r="R262" s="25"/>
      <c r="S262" s="25"/>
      <c r="T262" s="25"/>
      <c r="U262" s="25" t="str">
        <f t="shared" si="12"/>
        <v/>
      </c>
    </row>
    <row r="263" spans="7:21">
      <c r="G263" s="8" t="s">
        <v>301</v>
      </c>
      <c r="H263" s="21">
        <v>1.1399999999999999</v>
      </c>
      <c r="I263" s="17">
        <v>1.1288</v>
      </c>
      <c r="J263" s="3"/>
      <c r="K263" s="25" t="str">
        <f t="shared" si="10"/>
        <v/>
      </c>
      <c r="L263" s="25"/>
      <c r="M263" s="25"/>
      <c r="N263" s="25"/>
      <c r="O263" s="25"/>
      <c r="P263" s="25" t="str">
        <f t="shared" si="11"/>
        <v/>
      </c>
      <c r="Q263" s="25"/>
      <c r="R263" s="25"/>
      <c r="S263" s="25"/>
      <c r="T263" s="25"/>
      <c r="U263" s="25" t="str">
        <f t="shared" si="12"/>
        <v/>
      </c>
    </row>
    <row r="264" spans="7:21">
      <c r="G264" s="8" t="s">
        <v>302</v>
      </c>
      <c r="H264" s="21">
        <v>1.03</v>
      </c>
      <c r="I264" s="17">
        <v>1.0199</v>
      </c>
      <c r="J264" s="3"/>
      <c r="K264" s="25" t="str">
        <f t="shared" si="10"/>
        <v/>
      </c>
      <c r="L264" s="25"/>
      <c r="M264" s="25"/>
      <c r="N264" s="25"/>
      <c r="O264" s="25"/>
      <c r="P264" s="25" t="str">
        <f t="shared" si="11"/>
        <v/>
      </c>
      <c r="Q264" s="25"/>
      <c r="R264" s="25"/>
      <c r="S264" s="25"/>
      <c r="T264" s="25"/>
      <c r="U264" s="25" t="str">
        <f t="shared" si="12"/>
        <v/>
      </c>
    </row>
    <row r="265" spans="7:21">
      <c r="G265" s="8" t="s">
        <v>303</v>
      </c>
      <c r="H265" s="21">
        <v>1.1200000000000001</v>
      </c>
      <c r="I265" s="17">
        <v>1.1091</v>
      </c>
      <c r="J265" s="3"/>
      <c r="K265" s="25" t="str">
        <f t="shared" si="10"/>
        <v/>
      </c>
      <c r="L265" s="25"/>
      <c r="M265" s="25"/>
      <c r="N265" s="25"/>
      <c r="O265" s="25"/>
      <c r="P265" s="25" t="str">
        <f t="shared" si="11"/>
        <v/>
      </c>
      <c r="Q265" s="25"/>
      <c r="R265" s="25"/>
      <c r="S265" s="25"/>
      <c r="T265" s="25"/>
      <c r="U265" s="25" t="str">
        <f t="shared" si="12"/>
        <v/>
      </c>
    </row>
    <row r="266" spans="7:21">
      <c r="G266" s="8" t="s">
        <v>304</v>
      </c>
      <c r="H266" s="21">
        <v>1.1499999999999999</v>
      </c>
      <c r="I266" s="17">
        <v>1.1395999999999999</v>
      </c>
      <c r="J266" s="3"/>
      <c r="K266" s="25" t="str">
        <f t="shared" si="10"/>
        <v/>
      </c>
      <c r="L266" s="25"/>
      <c r="M266" s="25"/>
      <c r="N266" s="25"/>
      <c r="O266" s="25"/>
      <c r="P266" s="25" t="str">
        <f t="shared" si="11"/>
        <v/>
      </c>
      <c r="Q266" s="25"/>
      <c r="R266" s="25"/>
      <c r="S266" s="25"/>
      <c r="T266" s="25"/>
      <c r="U266" s="25" t="str">
        <f t="shared" si="12"/>
        <v/>
      </c>
    </row>
    <row r="267" spans="7:21">
      <c r="G267" s="8" t="s">
        <v>305</v>
      </c>
      <c r="H267" s="21">
        <v>0.97</v>
      </c>
      <c r="I267" s="17">
        <v>0.95799999999999996</v>
      </c>
      <c r="J267" s="3"/>
      <c r="K267" s="25" t="str">
        <f t="shared" si="10"/>
        <v/>
      </c>
      <c r="L267" s="25"/>
      <c r="M267" s="25"/>
      <c r="N267" s="25"/>
      <c r="O267" s="25"/>
      <c r="P267" s="25" t="str">
        <f t="shared" si="11"/>
        <v/>
      </c>
      <c r="Q267" s="25"/>
      <c r="R267" s="25"/>
      <c r="S267" s="25"/>
      <c r="T267" s="25"/>
      <c r="U267" s="25" t="str">
        <f t="shared" si="12"/>
        <v/>
      </c>
    </row>
    <row r="268" spans="7:21">
      <c r="G268" s="8" t="s">
        <v>306</v>
      </c>
      <c r="H268" s="21">
        <v>1.1299999999999999</v>
      </c>
      <c r="I268" s="17">
        <v>1.1207</v>
      </c>
      <c r="J268" s="3"/>
      <c r="K268" s="25" t="str">
        <f t="shared" si="10"/>
        <v/>
      </c>
      <c r="L268" s="25"/>
      <c r="M268" s="25"/>
      <c r="N268" s="25"/>
      <c r="O268" s="25"/>
      <c r="P268" s="25" t="str">
        <f t="shared" si="11"/>
        <v/>
      </c>
      <c r="Q268" s="25"/>
      <c r="R268" s="25"/>
      <c r="S268" s="25"/>
      <c r="T268" s="25"/>
      <c r="U268" s="25" t="str">
        <f t="shared" si="12"/>
        <v/>
      </c>
    </row>
    <row r="269" spans="7:21">
      <c r="G269" s="8" t="s">
        <v>307</v>
      </c>
      <c r="H269" s="21">
        <v>1.1499999999999999</v>
      </c>
      <c r="I269" s="17">
        <v>1.1394</v>
      </c>
      <c r="J269" s="3"/>
      <c r="K269" s="25" t="str">
        <f t="shared" ref="K269:K332" si="13">+IF(J269="","",IF(J269&lt;500,"Menor al corte mínimo",IF(INT(J269/10000)&lt;&gt;J269/10000,"No corresponde al múltiplo","")))</f>
        <v/>
      </c>
      <c r="L269" s="25"/>
      <c r="M269" s="25"/>
      <c r="N269" s="25"/>
      <c r="O269" s="25"/>
      <c r="P269" s="25" t="str">
        <f t="shared" ref="P269:P332" si="14">+IF(O269="","",IF(O269&lt;5000000,"Menor al corte mínimo",IF(INT(O269/200000000)&lt;&gt;O269/200000000,"No corresponde al múltiplo","")))</f>
        <v/>
      </c>
      <c r="Q269" s="25"/>
      <c r="R269" s="25"/>
      <c r="S269" s="25"/>
      <c r="T269" s="25"/>
      <c r="U269" s="25" t="str">
        <f t="shared" ref="U269:U332" si="15">+IF(T269="","",IF(T269&lt;500,"Menor al corte mínimo",IF(INT(T269/10000)&lt;&gt;T269/10000,"No corresponde al múltiplo","")))</f>
        <v/>
      </c>
    </row>
    <row r="270" spans="7:21">
      <c r="G270" s="8" t="s">
        <v>308</v>
      </c>
      <c r="H270" s="21">
        <v>1.07</v>
      </c>
      <c r="I270" s="17">
        <v>1.0599000000000001</v>
      </c>
      <c r="J270" s="3"/>
      <c r="K270" s="25" t="str">
        <f t="shared" si="13"/>
        <v/>
      </c>
      <c r="L270" s="25"/>
      <c r="M270" s="25"/>
      <c r="N270" s="25"/>
      <c r="O270" s="25"/>
      <c r="P270" s="25" t="str">
        <f t="shared" si="14"/>
        <v/>
      </c>
      <c r="Q270" s="25"/>
      <c r="R270" s="25"/>
      <c r="S270" s="25"/>
      <c r="T270" s="25"/>
      <c r="U270" s="25" t="str">
        <f t="shared" si="15"/>
        <v/>
      </c>
    </row>
    <row r="271" spans="7:21">
      <c r="G271" s="8" t="s">
        <v>309</v>
      </c>
      <c r="H271" s="21">
        <v>1.01</v>
      </c>
      <c r="I271" s="17">
        <v>0.99929999999999997</v>
      </c>
      <c r="J271" s="3"/>
      <c r="K271" s="25" t="str">
        <f t="shared" si="13"/>
        <v/>
      </c>
      <c r="L271" s="25"/>
      <c r="M271" s="25"/>
      <c r="N271" s="25"/>
      <c r="O271" s="25"/>
      <c r="P271" s="25" t="str">
        <f t="shared" si="14"/>
        <v/>
      </c>
      <c r="Q271" s="25"/>
      <c r="R271" s="25"/>
      <c r="S271" s="25"/>
      <c r="T271" s="25"/>
      <c r="U271" s="25" t="str">
        <f t="shared" si="15"/>
        <v/>
      </c>
    </row>
    <row r="272" spans="7:21">
      <c r="G272" s="8" t="s">
        <v>310</v>
      </c>
      <c r="H272" s="21">
        <v>1.18</v>
      </c>
      <c r="I272" s="17">
        <v>1.1707000000000001</v>
      </c>
      <c r="J272" s="3"/>
      <c r="K272" s="25" t="str">
        <f t="shared" si="13"/>
        <v/>
      </c>
      <c r="L272" s="25"/>
      <c r="M272" s="25"/>
      <c r="N272" s="25"/>
      <c r="O272" s="25"/>
      <c r="P272" s="25" t="str">
        <f t="shared" si="14"/>
        <v/>
      </c>
      <c r="Q272" s="25"/>
      <c r="R272" s="25"/>
      <c r="S272" s="25"/>
      <c r="T272" s="25"/>
      <c r="U272" s="25" t="str">
        <f t="shared" si="15"/>
        <v/>
      </c>
    </row>
    <row r="273" spans="7:21">
      <c r="G273" s="8" t="s">
        <v>311</v>
      </c>
      <c r="H273" s="21">
        <v>1.18</v>
      </c>
      <c r="I273" s="17">
        <v>1.1706000000000001</v>
      </c>
      <c r="J273" s="3"/>
      <c r="K273" s="25" t="str">
        <f t="shared" si="13"/>
        <v/>
      </c>
      <c r="L273" s="25"/>
      <c r="M273" s="25"/>
      <c r="N273" s="25"/>
      <c r="O273" s="25"/>
      <c r="P273" s="25" t="str">
        <f t="shared" si="14"/>
        <v/>
      </c>
      <c r="Q273" s="25"/>
      <c r="R273" s="25"/>
      <c r="S273" s="25"/>
      <c r="T273" s="25"/>
      <c r="U273" s="25" t="str">
        <f t="shared" si="15"/>
        <v/>
      </c>
    </row>
    <row r="274" spans="7:21">
      <c r="G274" s="8" t="s">
        <v>312</v>
      </c>
      <c r="H274" s="21">
        <v>1.3</v>
      </c>
      <c r="I274" s="17">
        <v>1.2890999999999999</v>
      </c>
      <c r="J274" s="3"/>
      <c r="K274" s="25" t="str">
        <f t="shared" si="13"/>
        <v/>
      </c>
      <c r="L274" s="25"/>
      <c r="M274" s="25"/>
      <c r="N274" s="25"/>
      <c r="O274" s="25"/>
      <c r="P274" s="25" t="str">
        <f t="shared" si="14"/>
        <v/>
      </c>
      <c r="Q274" s="25"/>
      <c r="R274" s="25"/>
      <c r="S274" s="25"/>
      <c r="T274" s="25"/>
      <c r="U274" s="25" t="str">
        <f t="shared" si="15"/>
        <v/>
      </c>
    </row>
    <row r="275" spans="7:21">
      <c r="G275" s="8" t="s">
        <v>313</v>
      </c>
      <c r="H275" s="21">
        <v>1.07</v>
      </c>
      <c r="I275" s="17">
        <v>1.0599000000000001</v>
      </c>
      <c r="J275" s="3"/>
      <c r="K275" s="25" t="str">
        <f t="shared" si="13"/>
        <v/>
      </c>
      <c r="L275" s="25"/>
      <c r="M275" s="25"/>
      <c r="N275" s="25"/>
      <c r="O275" s="25"/>
      <c r="P275" s="25" t="str">
        <f t="shared" si="14"/>
        <v/>
      </c>
      <c r="Q275" s="25"/>
      <c r="R275" s="25"/>
      <c r="S275" s="25"/>
      <c r="T275" s="25"/>
      <c r="U275" s="25" t="str">
        <f t="shared" si="15"/>
        <v/>
      </c>
    </row>
    <row r="276" spans="7:21">
      <c r="G276" s="8" t="s">
        <v>314</v>
      </c>
      <c r="H276" s="21">
        <v>1.0900000000000001</v>
      </c>
      <c r="I276" s="17">
        <v>1.0799000000000001</v>
      </c>
      <c r="J276" s="3"/>
      <c r="K276" s="25" t="str">
        <f t="shared" si="13"/>
        <v/>
      </c>
      <c r="L276" s="25"/>
      <c r="M276" s="25"/>
      <c r="N276" s="25"/>
      <c r="O276" s="25"/>
      <c r="P276" s="25" t="str">
        <f t="shared" si="14"/>
        <v/>
      </c>
      <c r="Q276" s="25"/>
      <c r="R276" s="25"/>
      <c r="S276" s="25"/>
      <c r="T276" s="25"/>
      <c r="U276" s="25" t="str">
        <f t="shared" si="15"/>
        <v/>
      </c>
    </row>
    <row r="277" spans="7:21">
      <c r="G277" s="8" t="s">
        <v>315</v>
      </c>
      <c r="H277" s="21">
        <v>1.25</v>
      </c>
      <c r="I277" s="17">
        <v>1.2403</v>
      </c>
      <c r="J277" s="3"/>
      <c r="K277" s="25" t="str">
        <f t="shared" si="13"/>
        <v/>
      </c>
      <c r="L277" s="25"/>
      <c r="M277" s="25"/>
      <c r="N277" s="25"/>
      <c r="O277" s="25"/>
      <c r="P277" s="25" t="str">
        <f t="shared" si="14"/>
        <v/>
      </c>
      <c r="Q277" s="25"/>
      <c r="R277" s="25"/>
      <c r="S277" s="25"/>
      <c r="T277" s="25"/>
      <c r="U277" s="25" t="str">
        <f t="shared" si="15"/>
        <v/>
      </c>
    </row>
    <row r="278" spans="7:21">
      <c r="G278" s="8" t="s">
        <v>316</v>
      </c>
      <c r="H278" s="21">
        <v>1.2</v>
      </c>
      <c r="I278" s="17">
        <v>1.1894</v>
      </c>
      <c r="J278" s="3"/>
      <c r="K278" s="25" t="str">
        <f t="shared" si="13"/>
        <v/>
      </c>
      <c r="L278" s="25"/>
      <c r="M278" s="25"/>
      <c r="N278" s="25"/>
      <c r="O278" s="25"/>
      <c r="P278" s="25" t="str">
        <f t="shared" si="14"/>
        <v/>
      </c>
      <c r="Q278" s="25"/>
      <c r="R278" s="25"/>
      <c r="S278" s="25"/>
      <c r="T278" s="25"/>
      <c r="U278" s="25" t="str">
        <f t="shared" si="15"/>
        <v/>
      </c>
    </row>
    <row r="279" spans="7:21">
      <c r="G279" s="8" t="s">
        <v>317</v>
      </c>
      <c r="H279" s="21">
        <v>1.1000000000000001</v>
      </c>
      <c r="I279" s="17">
        <v>1.0899000000000001</v>
      </c>
      <c r="J279" s="3"/>
      <c r="K279" s="25" t="str">
        <f t="shared" si="13"/>
        <v/>
      </c>
      <c r="L279" s="25"/>
      <c r="M279" s="25"/>
      <c r="N279" s="25"/>
      <c r="O279" s="25"/>
      <c r="P279" s="25" t="str">
        <f t="shared" si="14"/>
        <v/>
      </c>
      <c r="Q279" s="25"/>
      <c r="R279" s="25"/>
      <c r="S279" s="25"/>
      <c r="T279" s="25"/>
      <c r="U279" s="25" t="str">
        <f t="shared" si="15"/>
        <v/>
      </c>
    </row>
    <row r="280" spans="7:21">
      <c r="G280" s="8" t="s">
        <v>318</v>
      </c>
      <c r="H280" s="21">
        <v>1.25</v>
      </c>
      <c r="I280" s="17">
        <v>1.2406999999999999</v>
      </c>
      <c r="J280" s="3"/>
      <c r="K280" s="25" t="str">
        <f t="shared" si="13"/>
        <v/>
      </c>
      <c r="L280" s="25"/>
      <c r="M280" s="25"/>
      <c r="N280" s="25"/>
      <c r="O280" s="25"/>
      <c r="P280" s="25" t="str">
        <f t="shared" si="14"/>
        <v/>
      </c>
      <c r="Q280" s="25"/>
      <c r="R280" s="25"/>
      <c r="S280" s="25"/>
      <c r="T280" s="25"/>
      <c r="U280" s="25" t="str">
        <f t="shared" si="15"/>
        <v/>
      </c>
    </row>
    <row r="281" spans="7:21">
      <c r="G281" s="8" t="s">
        <v>319</v>
      </c>
      <c r="H281" s="21">
        <v>1.31</v>
      </c>
      <c r="I281" s="17">
        <v>1.3</v>
      </c>
      <c r="J281" s="3"/>
      <c r="K281" s="25" t="str">
        <f t="shared" si="13"/>
        <v/>
      </c>
      <c r="L281" s="25"/>
      <c r="M281" s="25"/>
      <c r="N281" s="25"/>
      <c r="O281" s="25"/>
      <c r="P281" s="25" t="str">
        <f t="shared" si="14"/>
        <v/>
      </c>
      <c r="Q281" s="25"/>
      <c r="R281" s="25"/>
      <c r="S281" s="25"/>
      <c r="T281" s="25"/>
      <c r="U281" s="25" t="str">
        <f t="shared" si="15"/>
        <v/>
      </c>
    </row>
    <row r="282" spans="7:21">
      <c r="G282" s="8" t="s">
        <v>320</v>
      </c>
      <c r="H282" s="21">
        <v>1.1200000000000001</v>
      </c>
      <c r="I282" s="17">
        <v>1.1099000000000001</v>
      </c>
      <c r="J282" s="3"/>
      <c r="K282" s="25" t="str">
        <f t="shared" si="13"/>
        <v/>
      </c>
      <c r="L282" s="25"/>
      <c r="M282" s="25"/>
      <c r="N282" s="25"/>
      <c r="O282" s="25"/>
      <c r="P282" s="25" t="str">
        <f t="shared" si="14"/>
        <v/>
      </c>
      <c r="Q282" s="25"/>
      <c r="R282" s="25"/>
      <c r="S282" s="25"/>
      <c r="T282" s="25"/>
      <c r="U282" s="25" t="str">
        <f t="shared" si="15"/>
        <v/>
      </c>
    </row>
    <row r="283" spans="7:21">
      <c r="G283" s="8" t="s">
        <v>321</v>
      </c>
      <c r="H283" s="21">
        <v>1.24</v>
      </c>
      <c r="I283" s="17">
        <v>1.2305999999999999</v>
      </c>
      <c r="J283" s="3"/>
      <c r="K283" s="25" t="str">
        <f t="shared" si="13"/>
        <v/>
      </c>
      <c r="L283" s="25"/>
      <c r="M283" s="25"/>
      <c r="N283" s="25"/>
      <c r="O283" s="25"/>
      <c r="P283" s="25" t="str">
        <f t="shared" si="14"/>
        <v/>
      </c>
      <c r="Q283" s="25"/>
      <c r="R283" s="25"/>
      <c r="S283" s="25"/>
      <c r="T283" s="25"/>
      <c r="U283" s="25" t="str">
        <f t="shared" si="15"/>
        <v/>
      </c>
    </row>
    <row r="284" spans="7:21">
      <c r="G284" s="8" t="s">
        <v>322</v>
      </c>
      <c r="H284" s="21">
        <v>1.1299999999999999</v>
      </c>
      <c r="I284" s="17">
        <v>1.1194999999999999</v>
      </c>
      <c r="J284" s="3"/>
      <c r="K284" s="25" t="str">
        <f t="shared" si="13"/>
        <v/>
      </c>
      <c r="L284" s="25"/>
      <c r="M284" s="25"/>
      <c r="N284" s="25"/>
      <c r="O284" s="25"/>
      <c r="P284" s="25" t="str">
        <f t="shared" si="14"/>
        <v/>
      </c>
      <c r="Q284" s="25"/>
      <c r="R284" s="25"/>
      <c r="S284" s="25"/>
      <c r="T284" s="25"/>
      <c r="U284" s="25" t="str">
        <f t="shared" si="15"/>
        <v/>
      </c>
    </row>
    <row r="285" spans="7:21">
      <c r="G285" s="8" t="s">
        <v>323</v>
      </c>
      <c r="H285" s="21">
        <v>1.21</v>
      </c>
      <c r="I285" s="17">
        <v>1.1999</v>
      </c>
      <c r="J285" s="3"/>
      <c r="K285" s="25" t="str">
        <f t="shared" si="13"/>
        <v/>
      </c>
      <c r="L285" s="25"/>
      <c r="M285" s="25"/>
      <c r="N285" s="25"/>
      <c r="O285" s="25"/>
      <c r="P285" s="25" t="str">
        <f t="shared" si="14"/>
        <v/>
      </c>
      <c r="Q285" s="25"/>
      <c r="R285" s="25"/>
      <c r="S285" s="25"/>
      <c r="T285" s="25"/>
      <c r="U285" s="25" t="str">
        <f t="shared" si="15"/>
        <v/>
      </c>
    </row>
    <row r="286" spans="7:21">
      <c r="G286" s="8" t="s">
        <v>324</v>
      </c>
      <c r="H286" s="21">
        <v>1.27</v>
      </c>
      <c r="I286" s="17">
        <v>1.2613000000000001</v>
      </c>
      <c r="J286" s="3"/>
      <c r="K286" s="25" t="str">
        <f t="shared" si="13"/>
        <v/>
      </c>
      <c r="L286" s="25"/>
      <c r="M286" s="25"/>
      <c r="N286" s="25"/>
      <c r="O286" s="25"/>
      <c r="P286" s="25" t="str">
        <f t="shared" si="14"/>
        <v/>
      </c>
      <c r="Q286" s="25"/>
      <c r="R286" s="25"/>
      <c r="S286" s="25"/>
      <c r="T286" s="25"/>
      <c r="U286" s="25" t="str">
        <f t="shared" si="15"/>
        <v/>
      </c>
    </row>
    <row r="287" spans="7:21">
      <c r="G287" s="8" t="s">
        <v>325</v>
      </c>
      <c r="H287" s="21">
        <v>1.24</v>
      </c>
      <c r="I287" s="17">
        <v>1.2305999999999999</v>
      </c>
      <c r="J287" s="3"/>
      <c r="K287" s="25" t="str">
        <f t="shared" si="13"/>
        <v/>
      </c>
      <c r="L287" s="25"/>
      <c r="M287" s="25"/>
      <c r="N287" s="25"/>
      <c r="O287" s="25"/>
      <c r="P287" s="25" t="str">
        <f t="shared" si="14"/>
        <v/>
      </c>
      <c r="Q287" s="25"/>
      <c r="R287" s="25"/>
      <c r="S287" s="25"/>
      <c r="T287" s="25"/>
      <c r="U287" s="25" t="str">
        <f t="shared" si="15"/>
        <v/>
      </c>
    </row>
    <row r="288" spans="7:21">
      <c r="G288" s="8" t="s">
        <v>326</v>
      </c>
      <c r="H288" s="21">
        <v>1.29</v>
      </c>
      <c r="I288" s="17">
        <v>1.2809999999999999</v>
      </c>
      <c r="J288" s="3"/>
      <c r="K288" s="25" t="str">
        <f t="shared" si="13"/>
        <v/>
      </c>
      <c r="L288" s="25"/>
      <c r="M288" s="25"/>
      <c r="N288" s="25"/>
      <c r="O288" s="25"/>
      <c r="P288" s="25" t="str">
        <f t="shared" si="14"/>
        <v/>
      </c>
      <c r="Q288" s="25"/>
      <c r="R288" s="25"/>
      <c r="S288" s="25"/>
      <c r="T288" s="25"/>
      <c r="U288" s="25" t="str">
        <f t="shared" si="15"/>
        <v/>
      </c>
    </row>
    <row r="289" spans="7:21">
      <c r="G289" s="8" t="s">
        <v>327</v>
      </c>
      <c r="H289" s="21">
        <v>1.1599999999999999</v>
      </c>
      <c r="I289" s="17">
        <v>1.1499999999999999</v>
      </c>
      <c r="J289" s="3"/>
      <c r="K289" s="25" t="str">
        <f t="shared" si="13"/>
        <v/>
      </c>
      <c r="L289" s="25"/>
      <c r="M289" s="25"/>
      <c r="N289" s="25"/>
      <c r="O289" s="25"/>
      <c r="P289" s="25" t="str">
        <f t="shared" si="14"/>
        <v/>
      </c>
      <c r="Q289" s="25"/>
      <c r="R289" s="25"/>
      <c r="S289" s="25"/>
      <c r="T289" s="25"/>
      <c r="U289" s="25" t="str">
        <f t="shared" si="15"/>
        <v/>
      </c>
    </row>
    <row r="290" spans="7:21">
      <c r="G290" s="8" t="s">
        <v>328</v>
      </c>
      <c r="H290" s="21">
        <v>1.29</v>
      </c>
      <c r="I290" s="17">
        <v>1.2806</v>
      </c>
      <c r="J290" s="3"/>
      <c r="K290" s="25" t="str">
        <f t="shared" si="13"/>
        <v/>
      </c>
      <c r="L290" s="25"/>
      <c r="M290" s="25"/>
      <c r="N290" s="25"/>
      <c r="O290" s="25"/>
      <c r="P290" s="25" t="str">
        <f t="shared" si="14"/>
        <v/>
      </c>
      <c r="Q290" s="25"/>
      <c r="R290" s="25"/>
      <c r="S290" s="25"/>
      <c r="T290" s="25"/>
      <c r="U290" s="25" t="str">
        <f t="shared" si="15"/>
        <v/>
      </c>
    </row>
    <row r="291" spans="7:21">
      <c r="G291" s="8" t="s">
        <v>329</v>
      </c>
      <c r="H291" s="21">
        <v>1.21</v>
      </c>
      <c r="I291" s="17">
        <v>1.2004999999999999</v>
      </c>
      <c r="J291" s="3"/>
      <c r="K291" s="25" t="str">
        <f t="shared" si="13"/>
        <v/>
      </c>
      <c r="L291" s="25"/>
      <c r="M291" s="25"/>
      <c r="N291" s="25"/>
      <c r="O291" s="25"/>
      <c r="P291" s="25" t="str">
        <f t="shared" si="14"/>
        <v/>
      </c>
      <c r="Q291" s="25"/>
      <c r="R291" s="25"/>
      <c r="S291" s="25"/>
      <c r="T291" s="25"/>
      <c r="U291" s="25" t="str">
        <f t="shared" si="15"/>
        <v/>
      </c>
    </row>
    <row r="292" spans="7:21">
      <c r="G292" s="8" t="s">
        <v>330</v>
      </c>
      <c r="H292" s="21">
        <v>1.18</v>
      </c>
      <c r="I292" s="17">
        <v>1.171</v>
      </c>
      <c r="J292" s="3"/>
      <c r="K292" s="25" t="str">
        <f t="shared" si="13"/>
        <v/>
      </c>
      <c r="L292" s="25"/>
      <c r="M292" s="25"/>
      <c r="N292" s="25"/>
      <c r="O292" s="25"/>
      <c r="P292" s="25" t="str">
        <f t="shared" si="14"/>
        <v/>
      </c>
      <c r="Q292" s="25"/>
      <c r="R292" s="25"/>
      <c r="S292" s="25"/>
      <c r="T292" s="25"/>
      <c r="U292" s="25" t="str">
        <f t="shared" si="15"/>
        <v/>
      </c>
    </row>
    <row r="293" spans="7:21">
      <c r="G293" s="8" t="s">
        <v>331</v>
      </c>
      <c r="H293" s="21">
        <v>1.28</v>
      </c>
      <c r="I293" s="17">
        <v>1.2706</v>
      </c>
      <c r="J293" s="3"/>
      <c r="K293" s="25" t="str">
        <f t="shared" si="13"/>
        <v/>
      </c>
      <c r="L293" s="25"/>
      <c r="M293" s="25"/>
      <c r="N293" s="25"/>
      <c r="O293" s="25"/>
      <c r="P293" s="25" t="str">
        <f t="shared" si="14"/>
        <v/>
      </c>
      <c r="Q293" s="25"/>
      <c r="R293" s="25"/>
      <c r="S293" s="25"/>
      <c r="T293" s="25"/>
      <c r="U293" s="25" t="str">
        <f t="shared" si="15"/>
        <v/>
      </c>
    </row>
    <row r="294" spans="7:21">
      <c r="G294" s="8" t="s">
        <v>332</v>
      </c>
      <c r="H294" s="21">
        <v>1.26</v>
      </c>
      <c r="I294" s="17">
        <v>1.2495000000000001</v>
      </c>
      <c r="J294" s="3"/>
      <c r="K294" s="25" t="str">
        <f t="shared" si="13"/>
        <v/>
      </c>
      <c r="L294" s="25"/>
      <c r="M294" s="25"/>
      <c r="N294" s="25"/>
      <c r="O294" s="25"/>
      <c r="P294" s="25" t="str">
        <f t="shared" si="14"/>
        <v/>
      </c>
      <c r="Q294" s="25"/>
      <c r="R294" s="25"/>
      <c r="S294" s="25"/>
      <c r="T294" s="25"/>
      <c r="U294" s="25" t="str">
        <f t="shared" si="15"/>
        <v/>
      </c>
    </row>
    <row r="295" spans="7:21">
      <c r="G295" s="8" t="s">
        <v>333</v>
      </c>
      <c r="H295" s="21">
        <v>0.82</v>
      </c>
      <c r="I295" s="17">
        <v>0.80249999999999999</v>
      </c>
      <c r="J295" s="3"/>
      <c r="K295" s="25" t="str">
        <f t="shared" si="13"/>
        <v/>
      </c>
      <c r="L295" s="25"/>
      <c r="M295" s="25"/>
      <c r="N295" s="25"/>
      <c r="O295" s="25"/>
      <c r="P295" s="25" t="str">
        <f t="shared" si="14"/>
        <v/>
      </c>
      <c r="Q295" s="25"/>
      <c r="R295" s="25"/>
      <c r="S295" s="25"/>
      <c r="T295" s="25"/>
      <c r="U295" s="25" t="str">
        <f t="shared" si="15"/>
        <v/>
      </c>
    </row>
    <row r="296" spans="7:21">
      <c r="G296" s="8" t="s">
        <v>334</v>
      </c>
      <c r="H296" s="21">
        <v>1.2</v>
      </c>
      <c r="I296" s="17">
        <v>1.1910000000000001</v>
      </c>
      <c r="J296" s="3"/>
      <c r="K296" s="25" t="str">
        <f t="shared" si="13"/>
        <v/>
      </c>
      <c r="L296" s="25"/>
      <c r="M296" s="25"/>
      <c r="N296" s="25"/>
      <c r="O296" s="25"/>
      <c r="P296" s="25" t="str">
        <f t="shared" si="14"/>
        <v/>
      </c>
      <c r="Q296" s="25"/>
      <c r="R296" s="25"/>
      <c r="S296" s="25"/>
      <c r="T296" s="25"/>
      <c r="U296" s="25" t="str">
        <f t="shared" si="15"/>
        <v/>
      </c>
    </row>
    <row r="297" spans="7:21">
      <c r="G297" s="8" t="s">
        <v>335</v>
      </c>
      <c r="H297" s="21">
        <v>1.45</v>
      </c>
      <c r="I297" s="17">
        <v>1.4415</v>
      </c>
      <c r="J297" s="3"/>
      <c r="K297" s="25" t="str">
        <f t="shared" si="13"/>
        <v/>
      </c>
      <c r="L297" s="25"/>
      <c r="M297" s="25"/>
      <c r="N297" s="25"/>
      <c r="O297" s="25"/>
      <c r="P297" s="25" t="str">
        <f t="shared" si="14"/>
        <v/>
      </c>
      <c r="Q297" s="25"/>
      <c r="R297" s="25"/>
      <c r="S297" s="25"/>
      <c r="T297" s="25"/>
      <c r="U297" s="25" t="str">
        <f t="shared" si="15"/>
        <v/>
      </c>
    </row>
    <row r="298" spans="7:21">
      <c r="G298" s="8" t="s">
        <v>336</v>
      </c>
      <c r="H298" s="21">
        <v>1.33</v>
      </c>
      <c r="I298" s="17">
        <v>1.3207</v>
      </c>
      <c r="J298" s="3"/>
      <c r="K298" s="25" t="str">
        <f t="shared" si="13"/>
        <v/>
      </c>
      <c r="L298" s="25"/>
      <c r="M298" s="25"/>
      <c r="N298" s="25"/>
      <c r="O298" s="25"/>
      <c r="P298" s="25" t="str">
        <f t="shared" si="14"/>
        <v/>
      </c>
      <c r="Q298" s="25"/>
      <c r="R298" s="25"/>
      <c r="S298" s="25"/>
      <c r="T298" s="25"/>
      <c r="U298" s="25" t="str">
        <f t="shared" si="15"/>
        <v/>
      </c>
    </row>
    <row r="299" spans="7:21">
      <c r="G299" s="8" t="s">
        <v>337</v>
      </c>
      <c r="H299" s="21">
        <v>1.23</v>
      </c>
      <c r="I299" s="17">
        <v>1.2210000000000001</v>
      </c>
      <c r="J299" s="3"/>
      <c r="K299" s="25" t="str">
        <f t="shared" si="13"/>
        <v/>
      </c>
      <c r="L299" s="25"/>
      <c r="M299" s="25"/>
      <c r="N299" s="25"/>
      <c r="O299" s="25"/>
      <c r="P299" s="25" t="str">
        <f t="shared" si="14"/>
        <v/>
      </c>
      <c r="Q299" s="25"/>
      <c r="R299" s="25"/>
      <c r="S299" s="25"/>
      <c r="T299" s="25"/>
      <c r="U299" s="25" t="str">
        <f t="shared" si="15"/>
        <v/>
      </c>
    </row>
    <row r="300" spans="7:21">
      <c r="G300" s="8" t="s">
        <v>338</v>
      </c>
      <c r="H300" s="21">
        <v>1.33</v>
      </c>
      <c r="I300" s="17">
        <v>1.3207</v>
      </c>
      <c r="J300" s="3"/>
      <c r="K300" s="25" t="str">
        <f t="shared" si="13"/>
        <v/>
      </c>
      <c r="L300" s="25"/>
      <c r="M300" s="25"/>
      <c r="N300" s="25"/>
      <c r="O300" s="25"/>
      <c r="P300" s="25" t="str">
        <f t="shared" si="14"/>
        <v/>
      </c>
      <c r="Q300" s="25"/>
      <c r="R300" s="25"/>
      <c r="S300" s="25"/>
      <c r="T300" s="25"/>
      <c r="U300" s="25" t="str">
        <f t="shared" si="15"/>
        <v/>
      </c>
    </row>
    <row r="301" spans="7:21">
      <c r="G301" s="8" t="s">
        <v>339</v>
      </c>
      <c r="H301" s="21">
        <v>1.26</v>
      </c>
      <c r="I301" s="17">
        <v>1.2509999999999999</v>
      </c>
      <c r="J301" s="3"/>
      <c r="K301" s="25" t="str">
        <f t="shared" si="13"/>
        <v/>
      </c>
      <c r="L301" s="25"/>
      <c r="M301" s="25"/>
      <c r="N301" s="25"/>
      <c r="O301" s="25"/>
      <c r="P301" s="25" t="str">
        <f t="shared" si="14"/>
        <v/>
      </c>
      <c r="Q301" s="25"/>
      <c r="R301" s="25"/>
      <c r="S301" s="25"/>
      <c r="T301" s="25"/>
      <c r="U301" s="25" t="str">
        <f t="shared" si="15"/>
        <v/>
      </c>
    </row>
    <row r="302" spans="7:21">
      <c r="G302" s="8" t="s">
        <v>340</v>
      </c>
      <c r="H302" s="21">
        <v>1.28</v>
      </c>
      <c r="I302" s="17">
        <v>1.2709999999999999</v>
      </c>
      <c r="J302" s="3"/>
      <c r="K302" s="25" t="str">
        <f t="shared" si="13"/>
        <v/>
      </c>
      <c r="L302" s="25"/>
      <c r="M302" s="25"/>
      <c r="N302" s="25"/>
      <c r="O302" s="25"/>
      <c r="P302" s="25" t="str">
        <f t="shared" si="14"/>
        <v/>
      </c>
      <c r="Q302" s="25"/>
      <c r="R302" s="25"/>
      <c r="S302" s="25"/>
      <c r="T302" s="25"/>
      <c r="U302" s="25" t="str">
        <f t="shared" si="15"/>
        <v/>
      </c>
    </row>
    <row r="303" spans="7:21">
      <c r="G303" s="8" t="s">
        <v>341</v>
      </c>
      <c r="H303" s="21">
        <v>1.42</v>
      </c>
      <c r="I303" s="17">
        <v>1.4124000000000001</v>
      </c>
      <c r="J303" s="3"/>
      <c r="K303" s="25" t="str">
        <f t="shared" si="13"/>
        <v/>
      </c>
      <c r="L303" s="25"/>
      <c r="M303" s="25"/>
      <c r="N303" s="25"/>
      <c r="O303" s="25"/>
      <c r="P303" s="25" t="str">
        <f t="shared" si="14"/>
        <v/>
      </c>
      <c r="Q303" s="25"/>
      <c r="R303" s="25"/>
      <c r="S303" s="25"/>
      <c r="T303" s="25"/>
      <c r="U303" s="25" t="str">
        <f t="shared" si="15"/>
        <v/>
      </c>
    </row>
    <row r="304" spans="7:21">
      <c r="G304" s="8" t="s">
        <v>342</v>
      </c>
      <c r="H304" s="21">
        <v>1.3</v>
      </c>
      <c r="I304" s="17">
        <v>1.2909999999999999</v>
      </c>
      <c r="J304" s="3"/>
      <c r="K304" s="25" t="str">
        <f t="shared" si="13"/>
        <v/>
      </c>
      <c r="L304" s="25"/>
      <c r="M304" s="25"/>
      <c r="N304" s="25"/>
      <c r="O304" s="25"/>
      <c r="P304" s="25" t="str">
        <f t="shared" si="14"/>
        <v/>
      </c>
      <c r="Q304" s="25"/>
      <c r="R304" s="25"/>
      <c r="S304" s="25"/>
      <c r="T304" s="25"/>
      <c r="U304" s="25" t="str">
        <f t="shared" si="15"/>
        <v/>
      </c>
    </row>
    <row r="305" spans="7:21">
      <c r="G305" s="8" t="s">
        <v>343</v>
      </c>
      <c r="H305" s="21">
        <v>1.42</v>
      </c>
      <c r="I305" s="17">
        <v>1.4120999999999999</v>
      </c>
      <c r="J305" s="3"/>
      <c r="K305" s="25" t="str">
        <f t="shared" si="13"/>
        <v/>
      </c>
      <c r="L305" s="25"/>
      <c r="M305" s="25"/>
      <c r="N305" s="25"/>
      <c r="O305" s="25"/>
      <c r="P305" s="25" t="str">
        <f t="shared" si="14"/>
        <v/>
      </c>
      <c r="Q305" s="25"/>
      <c r="R305" s="25"/>
      <c r="S305" s="25"/>
      <c r="T305" s="25"/>
      <c r="U305" s="25" t="str">
        <f t="shared" si="15"/>
        <v/>
      </c>
    </row>
    <row r="306" spans="7:21">
      <c r="G306" s="8" t="s">
        <v>344</v>
      </c>
      <c r="H306" s="21">
        <v>1.42</v>
      </c>
      <c r="I306" s="17">
        <v>1.4117</v>
      </c>
      <c r="J306" s="3"/>
      <c r="K306" s="25" t="str">
        <f t="shared" si="13"/>
        <v/>
      </c>
      <c r="L306" s="25"/>
      <c r="M306" s="25"/>
      <c r="N306" s="25"/>
      <c r="O306" s="25"/>
      <c r="P306" s="25" t="str">
        <f t="shared" si="14"/>
        <v/>
      </c>
      <c r="Q306" s="25"/>
      <c r="R306" s="25"/>
      <c r="S306" s="25"/>
      <c r="T306" s="25"/>
      <c r="U306" s="25" t="str">
        <f t="shared" si="15"/>
        <v/>
      </c>
    </row>
    <row r="307" spans="7:21">
      <c r="G307" s="8" t="s">
        <v>345</v>
      </c>
      <c r="H307" s="21">
        <v>1.32</v>
      </c>
      <c r="I307" s="17">
        <v>1.3118000000000001</v>
      </c>
      <c r="J307" s="3"/>
      <c r="K307" s="25" t="str">
        <f t="shared" si="13"/>
        <v/>
      </c>
      <c r="L307" s="25"/>
      <c r="M307" s="25"/>
      <c r="N307" s="25"/>
      <c r="O307" s="25"/>
      <c r="P307" s="25" t="str">
        <f t="shared" si="14"/>
        <v/>
      </c>
      <c r="Q307" s="25"/>
      <c r="R307" s="25"/>
      <c r="S307" s="25"/>
      <c r="T307" s="25"/>
      <c r="U307" s="25" t="str">
        <f t="shared" si="15"/>
        <v/>
      </c>
    </row>
    <row r="308" spans="7:21">
      <c r="G308" s="8" t="s">
        <v>346</v>
      </c>
      <c r="H308" s="21">
        <v>1.31</v>
      </c>
      <c r="I308" s="17">
        <v>1.3026</v>
      </c>
      <c r="J308" s="3"/>
      <c r="K308" s="25" t="str">
        <f t="shared" si="13"/>
        <v/>
      </c>
      <c r="L308" s="25"/>
      <c r="M308" s="25"/>
      <c r="N308" s="25"/>
      <c r="O308" s="25"/>
      <c r="P308" s="25" t="str">
        <f t="shared" si="14"/>
        <v/>
      </c>
      <c r="Q308" s="25"/>
      <c r="R308" s="25"/>
      <c r="S308" s="25"/>
      <c r="T308" s="25"/>
      <c r="U308" s="25" t="str">
        <f t="shared" si="15"/>
        <v/>
      </c>
    </row>
    <row r="309" spans="7:21">
      <c r="G309" s="8" t="s">
        <v>347</v>
      </c>
      <c r="H309" s="21">
        <v>1.4</v>
      </c>
      <c r="I309" s="17">
        <v>1.3913</v>
      </c>
      <c r="J309" s="3"/>
      <c r="K309" s="25" t="str">
        <f t="shared" si="13"/>
        <v/>
      </c>
      <c r="L309" s="25"/>
      <c r="M309" s="25"/>
      <c r="N309" s="25"/>
      <c r="O309" s="25"/>
      <c r="P309" s="25" t="str">
        <f t="shared" si="14"/>
        <v/>
      </c>
      <c r="Q309" s="25"/>
      <c r="R309" s="25"/>
      <c r="S309" s="25"/>
      <c r="T309" s="25"/>
      <c r="U309" s="25" t="str">
        <f t="shared" si="15"/>
        <v/>
      </c>
    </row>
    <row r="310" spans="7:21">
      <c r="G310" s="8" t="s">
        <v>348</v>
      </c>
      <c r="H310" s="21">
        <v>1.33</v>
      </c>
      <c r="I310" s="17">
        <v>1.3218000000000001</v>
      </c>
      <c r="J310" s="3"/>
      <c r="K310" s="25" t="str">
        <f t="shared" si="13"/>
        <v/>
      </c>
      <c r="L310" s="25"/>
      <c r="M310" s="25"/>
      <c r="N310" s="25"/>
      <c r="O310" s="25"/>
      <c r="P310" s="25" t="str">
        <f t="shared" si="14"/>
        <v/>
      </c>
      <c r="Q310" s="25"/>
      <c r="R310" s="25"/>
      <c r="S310" s="25"/>
      <c r="T310" s="25"/>
      <c r="U310" s="25" t="str">
        <f t="shared" si="15"/>
        <v/>
      </c>
    </row>
    <row r="311" spans="7:21">
      <c r="G311" s="8" t="s">
        <v>349</v>
      </c>
      <c r="H311" s="21">
        <v>1.61</v>
      </c>
      <c r="I311" s="17">
        <v>1.6022000000000001</v>
      </c>
      <c r="J311" s="3"/>
      <c r="K311" s="25" t="str">
        <f t="shared" si="13"/>
        <v/>
      </c>
      <c r="P311" s="25" t="str">
        <f t="shared" si="14"/>
        <v/>
      </c>
      <c r="U311" s="25" t="str">
        <f t="shared" si="15"/>
        <v/>
      </c>
    </row>
    <row r="312" spans="7:21">
      <c r="G312" s="8" t="s">
        <v>350</v>
      </c>
      <c r="H312" s="21">
        <v>1.46</v>
      </c>
      <c r="I312" s="17">
        <v>1.4514</v>
      </c>
      <c r="J312" s="3"/>
      <c r="K312" s="25" t="str">
        <f t="shared" si="13"/>
        <v/>
      </c>
      <c r="P312" s="25" t="str">
        <f t="shared" si="14"/>
        <v/>
      </c>
      <c r="U312" s="25" t="str">
        <f t="shared" si="15"/>
        <v/>
      </c>
    </row>
    <row r="313" spans="7:21">
      <c r="G313" s="8" t="s">
        <v>351</v>
      </c>
      <c r="H313" s="21">
        <v>1.43</v>
      </c>
      <c r="I313" s="17">
        <v>1.4213</v>
      </c>
      <c r="J313" s="3"/>
      <c r="K313" s="25" t="str">
        <f t="shared" si="13"/>
        <v/>
      </c>
      <c r="P313" s="25" t="str">
        <f t="shared" si="14"/>
        <v/>
      </c>
      <c r="U313" s="25" t="str">
        <f t="shared" si="15"/>
        <v/>
      </c>
    </row>
    <row r="314" spans="7:21">
      <c r="G314" s="8" t="s">
        <v>352</v>
      </c>
      <c r="H314" s="21">
        <v>1.38</v>
      </c>
      <c r="I314" s="17">
        <v>1.3714999999999999</v>
      </c>
      <c r="J314" s="3"/>
      <c r="K314" s="25" t="str">
        <f t="shared" si="13"/>
        <v/>
      </c>
      <c r="P314" s="25" t="str">
        <f t="shared" si="14"/>
        <v/>
      </c>
      <c r="U314" s="25" t="str">
        <f t="shared" si="15"/>
        <v/>
      </c>
    </row>
    <row r="315" spans="7:21">
      <c r="G315" s="8" t="s">
        <v>353</v>
      </c>
      <c r="H315" s="21">
        <v>1.38</v>
      </c>
      <c r="I315" s="17">
        <v>1.3714999999999999</v>
      </c>
      <c r="J315" s="3"/>
      <c r="K315" s="25" t="str">
        <f t="shared" si="13"/>
        <v/>
      </c>
      <c r="P315" s="25" t="str">
        <f t="shared" si="14"/>
        <v/>
      </c>
      <c r="U315" s="25" t="str">
        <f t="shared" si="15"/>
        <v/>
      </c>
    </row>
    <row r="316" spans="7:21">
      <c r="G316" s="8" t="s">
        <v>354</v>
      </c>
      <c r="H316" s="21">
        <v>1.42</v>
      </c>
      <c r="I316" s="17">
        <v>1.4123000000000001</v>
      </c>
      <c r="J316" s="3"/>
      <c r="K316" s="25" t="str">
        <f t="shared" si="13"/>
        <v/>
      </c>
      <c r="P316" s="25" t="str">
        <f t="shared" si="14"/>
        <v/>
      </c>
      <c r="U316" s="25" t="str">
        <f t="shared" si="15"/>
        <v/>
      </c>
    </row>
    <row r="317" spans="7:21">
      <c r="G317" s="8" t="s">
        <v>355</v>
      </c>
      <c r="H317" s="21">
        <v>1.41</v>
      </c>
      <c r="I317" s="17">
        <v>1.4020999999999999</v>
      </c>
      <c r="J317" s="3"/>
      <c r="K317" s="25" t="str">
        <f t="shared" si="13"/>
        <v/>
      </c>
      <c r="P317" s="25" t="str">
        <f t="shared" si="14"/>
        <v/>
      </c>
      <c r="U317" s="25" t="str">
        <f t="shared" si="15"/>
        <v/>
      </c>
    </row>
    <row r="318" spans="7:21">
      <c r="G318" s="8" t="s">
        <v>356</v>
      </c>
      <c r="H318" s="21">
        <v>1.44</v>
      </c>
      <c r="I318" s="17">
        <v>1.4322999999999999</v>
      </c>
      <c r="J318" s="3"/>
      <c r="K318" s="25" t="str">
        <f t="shared" si="13"/>
        <v/>
      </c>
      <c r="P318" s="25" t="str">
        <f t="shared" si="14"/>
        <v/>
      </c>
      <c r="U318" s="25" t="str">
        <f t="shared" si="15"/>
        <v/>
      </c>
    </row>
    <row r="319" spans="7:21">
      <c r="G319" s="8" t="s">
        <v>357</v>
      </c>
      <c r="H319" s="21">
        <v>1.53</v>
      </c>
      <c r="I319" s="17">
        <v>1.5226999999999999</v>
      </c>
      <c r="J319" s="3"/>
      <c r="K319" s="25" t="str">
        <f t="shared" si="13"/>
        <v/>
      </c>
      <c r="P319" s="25" t="str">
        <f t="shared" si="14"/>
        <v/>
      </c>
      <c r="U319" s="25" t="str">
        <f t="shared" si="15"/>
        <v/>
      </c>
    </row>
    <row r="320" spans="7:21">
      <c r="G320" s="8" t="s">
        <v>358</v>
      </c>
      <c r="H320" s="21">
        <v>1.54</v>
      </c>
      <c r="I320" s="17">
        <v>1.5327</v>
      </c>
      <c r="J320" s="3"/>
      <c r="K320" s="25" t="str">
        <f t="shared" si="13"/>
        <v/>
      </c>
      <c r="P320" s="25" t="str">
        <f t="shared" si="14"/>
        <v/>
      </c>
      <c r="U320" s="25" t="str">
        <f t="shared" si="15"/>
        <v/>
      </c>
    </row>
    <row r="321" spans="7:21">
      <c r="G321" s="8" t="s">
        <v>359</v>
      </c>
      <c r="H321" s="21">
        <v>1.48</v>
      </c>
      <c r="I321" s="17">
        <v>1.4731000000000001</v>
      </c>
      <c r="J321" s="3"/>
      <c r="K321" s="25" t="str">
        <f t="shared" si="13"/>
        <v/>
      </c>
      <c r="P321" s="25" t="str">
        <f t="shared" si="14"/>
        <v/>
      </c>
      <c r="U321" s="25" t="str">
        <f t="shared" si="15"/>
        <v/>
      </c>
    </row>
    <row r="322" spans="7:21">
      <c r="G322" s="8" t="s">
        <v>360</v>
      </c>
      <c r="H322" s="21">
        <v>1.51</v>
      </c>
      <c r="I322" s="17">
        <v>1.5007999999999999</v>
      </c>
      <c r="J322" s="3"/>
      <c r="K322" s="25" t="str">
        <f t="shared" si="13"/>
        <v/>
      </c>
      <c r="P322" s="25" t="str">
        <f t="shared" si="14"/>
        <v/>
      </c>
      <c r="U322" s="25" t="str">
        <f t="shared" si="15"/>
        <v/>
      </c>
    </row>
    <row r="323" spans="7:21">
      <c r="G323" s="8" t="s">
        <v>361</v>
      </c>
      <c r="H323" s="21">
        <v>1.55</v>
      </c>
      <c r="I323" s="17">
        <v>1.5426</v>
      </c>
      <c r="J323" s="3"/>
      <c r="K323" s="25" t="str">
        <f t="shared" si="13"/>
        <v/>
      </c>
      <c r="P323" s="25" t="str">
        <f t="shared" si="14"/>
        <v/>
      </c>
      <c r="U323" s="25" t="str">
        <f t="shared" si="15"/>
        <v/>
      </c>
    </row>
    <row r="324" spans="7:21">
      <c r="G324" s="8" t="s">
        <v>362</v>
      </c>
      <c r="H324" s="21">
        <v>1.48</v>
      </c>
      <c r="I324" s="17">
        <v>1.4730000000000001</v>
      </c>
      <c r="J324" s="3"/>
      <c r="K324" s="25" t="str">
        <f t="shared" si="13"/>
        <v/>
      </c>
      <c r="P324" s="25" t="str">
        <f t="shared" si="14"/>
        <v/>
      </c>
      <c r="U324" s="25" t="str">
        <f t="shared" si="15"/>
        <v/>
      </c>
    </row>
    <row r="325" spans="7:21">
      <c r="G325" s="8" t="s">
        <v>363</v>
      </c>
      <c r="H325" s="21">
        <v>1.54</v>
      </c>
      <c r="I325" s="17">
        <v>1.5334000000000001</v>
      </c>
      <c r="J325" s="3"/>
      <c r="K325" s="25" t="str">
        <f t="shared" si="13"/>
        <v/>
      </c>
      <c r="P325" s="25" t="str">
        <f t="shared" si="14"/>
        <v/>
      </c>
      <c r="U325" s="25" t="str">
        <f t="shared" si="15"/>
        <v/>
      </c>
    </row>
    <row r="326" spans="7:21">
      <c r="G326" s="8" t="s">
        <v>364</v>
      </c>
      <c r="H326" s="21">
        <v>1.76</v>
      </c>
      <c r="I326" s="17">
        <v>1.7536</v>
      </c>
      <c r="J326" s="3"/>
      <c r="K326" s="25" t="str">
        <f t="shared" si="13"/>
        <v/>
      </c>
      <c r="P326" s="25" t="str">
        <f t="shared" si="14"/>
        <v/>
      </c>
      <c r="U326" s="25" t="str">
        <f t="shared" si="15"/>
        <v/>
      </c>
    </row>
    <row r="327" spans="7:21">
      <c r="G327" s="8" t="s">
        <v>365</v>
      </c>
      <c r="H327" s="21">
        <v>1.62</v>
      </c>
      <c r="I327" s="17">
        <v>1.6127</v>
      </c>
      <c r="J327" s="3"/>
      <c r="K327" s="25" t="str">
        <f t="shared" si="13"/>
        <v/>
      </c>
      <c r="P327" s="25" t="str">
        <f t="shared" si="14"/>
        <v/>
      </c>
      <c r="U327" s="25" t="str">
        <f t="shared" si="15"/>
        <v/>
      </c>
    </row>
    <row r="328" spans="7:21">
      <c r="G328" s="8" t="s">
        <v>366</v>
      </c>
      <c r="H328" s="21">
        <v>1.64</v>
      </c>
      <c r="I328" s="17">
        <v>1.6335</v>
      </c>
      <c r="J328" s="3"/>
      <c r="K328" s="25" t="str">
        <f t="shared" si="13"/>
        <v/>
      </c>
      <c r="P328" s="25" t="str">
        <f t="shared" si="14"/>
        <v/>
      </c>
      <c r="U328" s="25" t="str">
        <f t="shared" si="15"/>
        <v/>
      </c>
    </row>
    <row r="329" spans="7:21">
      <c r="G329" s="8" t="s">
        <v>367</v>
      </c>
      <c r="H329" s="21">
        <v>1.65</v>
      </c>
      <c r="I329" s="17">
        <v>1.6427</v>
      </c>
      <c r="J329" s="3"/>
      <c r="K329" s="25" t="str">
        <f t="shared" si="13"/>
        <v/>
      </c>
      <c r="P329" s="25" t="str">
        <f t="shared" si="14"/>
        <v/>
      </c>
      <c r="U329" s="25" t="str">
        <f t="shared" si="15"/>
        <v/>
      </c>
    </row>
    <row r="330" spans="7:21">
      <c r="G330" s="8" t="s">
        <v>368</v>
      </c>
      <c r="H330" s="21">
        <v>1.77</v>
      </c>
      <c r="I330" s="17">
        <v>1.7636000000000001</v>
      </c>
      <c r="J330" s="3"/>
      <c r="K330" s="25" t="str">
        <f t="shared" si="13"/>
        <v/>
      </c>
      <c r="P330" s="25" t="str">
        <f t="shared" si="14"/>
        <v/>
      </c>
      <c r="U330" s="25" t="str">
        <f t="shared" si="15"/>
        <v/>
      </c>
    </row>
    <row r="331" spans="7:21">
      <c r="G331" s="8" t="s">
        <v>369</v>
      </c>
      <c r="H331" s="21">
        <v>1.62</v>
      </c>
      <c r="I331" s="17">
        <v>1.6132</v>
      </c>
      <c r="J331" s="3"/>
      <c r="K331" s="25" t="str">
        <f t="shared" si="13"/>
        <v/>
      </c>
      <c r="P331" s="25" t="str">
        <f t="shared" si="14"/>
        <v/>
      </c>
      <c r="U331" s="25" t="str">
        <f t="shared" si="15"/>
        <v/>
      </c>
    </row>
    <row r="332" spans="7:21">
      <c r="G332" s="8" t="s">
        <v>370</v>
      </c>
      <c r="H332" s="21">
        <v>1.52</v>
      </c>
      <c r="I332" s="17">
        <v>1.5097</v>
      </c>
      <c r="J332" s="3"/>
      <c r="K332" s="25" t="str">
        <f t="shared" si="13"/>
        <v/>
      </c>
      <c r="P332" s="25" t="str">
        <f t="shared" si="14"/>
        <v/>
      </c>
      <c r="U332" s="25" t="str">
        <f t="shared" si="15"/>
        <v/>
      </c>
    </row>
    <row r="333" spans="7:21">
      <c r="G333" s="8" t="s">
        <v>371</v>
      </c>
      <c r="H333" s="21">
        <v>1.65</v>
      </c>
      <c r="I333" s="17">
        <v>1.6435</v>
      </c>
      <c r="J333" s="3"/>
      <c r="K333" s="25" t="str">
        <f t="shared" ref="K333:K356" si="16">+IF(J333="","",IF(J333&lt;500,"Menor al corte mínimo",IF(INT(J333/10000)&lt;&gt;J333/10000,"No corresponde al múltiplo","")))</f>
        <v/>
      </c>
      <c r="P333" s="25" t="str">
        <f t="shared" ref="P333:P345" si="17">+IF(O333="","",IF(O333&lt;5000000,"Menor al corte mínimo",IF(INT(O333/200000000)&lt;&gt;O333/200000000,"No corresponde al múltiplo","")))</f>
        <v/>
      </c>
      <c r="U333" s="25" t="str">
        <f t="shared" ref="U333:U345" si="18">+IF(T333="","",IF(T333&lt;500,"Menor al corte mínimo",IF(INT(T333/10000)&lt;&gt;T333/10000,"No corresponde al múltiplo","")))</f>
        <v/>
      </c>
    </row>
    <row r="334" spans="7:21">
      <c r="G334" s="8" t="s">
        <v>372</v>
      </c>
      <c r="H334" s="21">
        <v>1.74</v>
      </c>
      <c r="I334" s="17">
        <v>1.7322</v>
      </c>
      <c r="J334" s="3"/>
      <c r="K334" s="25" t="str">
        <f t="shared" si="16"/>
        <v/>
      </c>
      <c r="P334" s="25" t="str">
        <f t="shared" si="17"/>
        <v/>
      </c>
      <c r="U334" s="25" t="str">
        <f t="shared" si="18"/>
        <v/>
      </c>
    </row>
    <row r="335" spans="7:21">
      <c r="G335" s="8" t="s">
        <v>373</v>
      </c>
      <c r="H335" s="21">
        <v>2.14</v>
      </c>
      <c r="I335" s="17">
        <v>2.1345999999999998</v>
      </c>
      <c r="J335" s="3"/>
      <c r="K335" s="25" t="str">
        <f t="shared" si="16"/>
        <v/>
      </c>
      <c r="P335" s="25" t="str">
        <f t="shared" si="17"/>
        <v/>
      </c>
      <c r="U335" s="25" t="str">
        <f t="shared" si="18"/>
        <v/>
      </c>
    </row>
    <row r="336" spans="7:21">
      <c r="G336" s="8" t="s">
        <v>374</v>
      </c>
      <c r="H336" s="21">
        <v>1.85</v>
      </c>
      <c r="I336" s="17">
        <v>1.8435999999999999</v>
      </c>
      <c r="J336" s="3"/>
      <c r="K336" s="25" t="str">
        <f t="shared" si="16"/>
        <v/>
      </c>
      <c r="P336" s="25" t="str">
        <f t="shared" si="17"/>
        <v/>
      </c>
      <c r="U336" s="25" t="str">
        <f t="shared" si="18"/>
        <v/>
      </c>
    </row>
    <row r="337" spans="7:21">
      <c r="G337" s="8" t="s">
        <v>375</v>
      </c>
      <c r="H337" s="21">
        <v>2.1800000000000002</v>
      </c>
      <c r="I337" s="17">
        <v>2.1749000000000001</v>
      </c>
      <c r="J337" s="3"/>
      <c r="K337" s="25" t="str">
        <f t="shared" si="16"/>
        <v/>
      </c>
      <c r="P337" s="25" t="str">
        <f t="shared" si="17"/>
        <v/>
      </c>
      <c r="U337" s="25" t="str">
        <f t="shared" si="18"/>
        <v/>
      </c>
    </row>
    <row r="338" spans="7:21">
      <c r="G338" s="8" t="s">
        <v>376</v>
      </c>
      <c r="H338" s="21">
        <v>1.92</v>
      </c>
      <c r="I338" s="17">
        <v>1.9154</v>
      </c>
      <c r="J338" s="3"/>
      <c r="K338" s="25" t="str">
        <f t="shared" si="16"/>
        <v/>
      </c>
      <c r="P338" s="25" t="str">
        <f t="shared" si="17"/>
        <v/>
      </c>
      <c r="U338" s="25" t="str">
        <f t="shared" si="18"/>
        <v/>
      </c>
    </row>
    <row r="339" spans="7:21">
      <c r="G339" s="8" t="s">
        <v>377</v>
      </c>
      <c r="H339" s="21">
        <v>1.94</v>
      </c>
      <c r="I339" s="17">
        <v>1.9356</v>
      </c>
      <c r="J339" s="3"/>
      <c r="K339" s="25" t="str">
        <f t="shared" si="16"/>
        <v/>
      </c>
      <c r="P339" s="25" t="str">
        <f t="shared" si="17"/>
        <v/>
      </c>
      <c r="U339" s="25" t="str">
        <f t="shared" si="18"/>
        <v/>
      </c>
    </row>
    <row r="340" spans="7:21">
      <c r="G340" s="8" t="s">
        <v>378</v>
      </c>
      <c r="H340" s="21">
        <v>1.96</v>
      </c>
      <c r="I340" s="17">
        <v>1.9558</v>
      </c>
      <c r="J340" s="3"/>
      <c r="K340" s="25" t="str">
        <f t="shared" si="16"/>
        <v/>
      </c>
      <c r="P340" s="25" t="str">
        <f t="shared" si="17"/>
        <v/>
      </c>
      <c r="U340" s="25" t="str">
        <f t="shared" si="18"/>
        <v/>
      </c>
    </row>
    <row r="341" spans="7:21">
      <c r="G341" s="8" t="s">
        <v>379</v>
      </c>
      <c r="H341" s="21">
        <v>1.96</v>
      </c>
      <c r="I341" s="17">
        <v>1.9558</v>
      </c>
      <c r="J341" s="3"/>
      <c r="K341" s="25" t="str">
        <f t="shared" si="16"/>
        <v/>
      </c>
      <c r="P341" s="25" t="str">
        <f t="shared" si="17"/>
        <v/>
      </c>
      <c r="U341" s="25" t="str">
        <f t="shared" si="18"/>
        <v/>
      </c>
    </row>
    <row r="342" spans="7:21">
      <c r="G342" s="8" t="s">
        <v>380</v>
      </c>
      <c r="H342" s="21">
        <v>1.97</v>
      </c>
      <c r="I342" s="17">
        <v>1.9658</v>
      </c>
      <c r="J342" s="3"/>
      <c r="K342" s="25" t="str">
        <f t="shared" si="16"/>
        <v/>
      </c>
      <c r="P342" s="25" t="str">
        <f t="shared" si="17"/>
        <v/>
      </c>
      <c r="U342" s="25" t="str">
        <f t="shared" si="18"/>
        <v/>
      </c>
    </row>
    <row r="343" spans="7:21">
      <c r="G343" s="8" t="s">
        <v>381</v>
      </c>
      <c r="H343" s="21">
        <v>1.96</v>
      </c>
      <c r="I343" s="17">
        <v>1.9558</v>
      </c>
      <c r="J343" s="3"/>
      <c r="K343" s="25" t="str">
        <f t="shared" si="16"/>
        <v/>
      </c>
      <c r="P343" s="25" t="str">
        <f t="shared" si="17"/>
        <v/>
      </c>
      <c r="U343" s="25" t="str">
        <f t="shared" si="18"/>
        <v/>
      </c>
    </row>
    <row r="344" spans="7:21">
      <c r="G344" s="8" t="s">
        <v>382</v>
      </c>
      <c r="H344" s="21">
        <v>2</v>
      </c>
      <c r="I344" s="17">
        <v>1.9961</v>
      </c>
      <c r="J344" s="3"/>
      <c r="K344" s="25" t="str">
        <f t="shared" si="16"/>
        <v/>
      </c>
      <c r="P344" s="25" t="str">
        <f t="shared" si="17"/>
        <v/>
      </c>
      <c r="U344" s="25" t="str">
        <f t="shared" si="18"/>
        <v/>
      </c>
    </row>
    <row r="345" spans="7:21">
      <c r="G345" s="15" t="s">
        <v>383</v>
      </c>
      <c r="H345" s="22">
        <v>2.0099999999999998</v>
      </c>
      <c r="I345" s="20">
        <v>2.0062000000000002</v>
      </c>
      <c r="J345" s="4"/>
      <c r="K345" s="25" t="str">
        <f t="shared" si="16"/>
        <v/>
      </c>
      <c r="P345" s="25" t="str">
        <f t="shared" si="17"/>
        <v/>
      </c>
      <c r="U345" s="25" t="str">
        <f t="shared" si="18"/>
        <v/>
      </c>
    </row>
    <row r="346" spans="7:21">
      <c r="K346" s="25" t="str">
        <f t="shared" si="16"/>
        <v/>
      </c>
    </row>
    <row r="347" spans="7:21">
      <c r="K347" s="25" t="str">
        <f t="shared" si="16"/>
        <v/>
      </c>
    </row>
    <row r="348" spans="7:21">
      <c r="K348" s="25" t="str">
        <f t="shared" si="16"/>
        <v/>
      </c>
    </row>
    <row r="349" spans="7:21">
      <c r="K349" s="25" t="str">
        <f t="shared" si="16"/>
        <v/>
      </c>
    </row>
    <row r="350" spans="7:21">
      <c r="K350" s="25" t="str">
        <f t="shared" si="16"/>
        <v/>
      </c>
    </row>
    <row r="351" spans="7:21">
      <c r="K351" s="25" t="str">
        <f t="shared" si="16"/>
        <v/>
      </c>
    </row>
    <row r="352" spans="7:21">
      <c r="K352" s="25" t="str">
        <f t="shared" si="16"/>
        <v/>
      </c>
    </row>
    <row r="353" spans="11:11">
      <c r="K353" s="25" t="str">
        <f t="shared" si="16"/>
        <v/>
      </c>
    </row>
    <row r="354" spans="11:11">
      <c r="K354" s="25" t="str">
        <f t="shared" si="16"/>
        <v/>
      </c>
    </row>
    <row r="355" spans="11:11">
      <c r="K355" s="25" t="str">
        <f t="shared" si="16"/>
        <v/>
      </c>
    </row>
    <row r="356" spans="11:11">
      <c r="K356" s="25" t="str">
        <f t="shared" si="16"/>
        <v/>
      </c>
    </row>
  </sheetData>
  <sheetProtection algorithmName="SHA-512" hashValue="+coUozK6Nx/VYFIK2YWCP832bIRZqS5YcAxzEc6S1HuZm8Uk9IcQ9yUa2yhE6qJ4PesdRpbTcBok1O6/h1htoA==" saltValue="JC2LroZcJbB3i0v03UNdwg==" spinCount="100000" sheet="1" selectLockedCells="1"/>
  <mergeCells count="12">
    <mergeCell ref="B52:E54"/>
    <mergeCell ref="L8:T8"/>
    <mergeCell ref="L9:O9"/>
    <mergeCell ref="Q9:T9"/>
    <mergeCell ref="L45:O47"/>
    <mergeCell ref="G2:J2"/>
    <mergeCell ref="L39:O41"/>
    <mergeCell ref="L34:O36"/>
    <mergeCell ref="B9:E9"/>
    <mergeCell ref="G9:J9"/>
    <mergeCell ref="B6:J6"/>
    <mergeCell ref="B8:J8"/>
  </mergeCells>
  <conditionalFormatting sqref="F11:F181">
    <cfRule type="containsBlanks" dxfId="68" priority="225">
      <formula>LEN(TRIM(F11))=0</formula>
    </cfRule>
    <cfRule type="cellIs" dxfId="67" priority="226" operator="lessThan">
      <formula>5000000</formula>
    </cfRule>
  </conditionalFormatting>
  <conditionalFormatting sqref="F9">
    <cfRule type="containsBlanks" dxfId="66" priority="220">
      <formula>LEN(TRIM(F9))=0</formula>
    </cfRule>
    <cfRule type="cellIs" dxfId="65" priority="221" operator="lessThan">
      <formula>5000000</formula>
    </cfRule>
  </conditionalFormatting>
  <conditionalFormatting sqref="F9 F12:F181">
    <cfRule type="containsText" dxfId="64" priority="219" operator="containsText" text="Menor al corte mínimo">
      <formula>NOT(ISERROR(SEARCH("Menor al corte mínimo",F9)))</formula>
    </cfRule>
  </conditionalFormatting>
  <conditionalFormatting sqref="U10 E12:E17 J12:K12 L44:O44 Q50:T306 P12:P345 L48:O306 K13:K356 J13:J345">
    <cfRule type="containsBlanks" dxfId="63" priority="213">
      <formula>LEN(TRIM(E10))=0</formula>
    </cfRule>
    <cfRule type="cellIs" dxfId="62" priority="214" operator="lessThan">
      <formula>500</formula>
    </cfRule>
  </conditionalFormatting>
  <conditionalFormatting sqref="U11">
    <cfRule type="containsBlanks" dxfId="61" priority="209">
      <formula>LEN(TRIM(U11))=0</formula>
    </cfRule>
    <cfRule type="cellIs" dxfId="60" priority="210" operator="lessThan">
      <formula>500</formula>
    </cfRule>
  </conditionalFormatting>
  <conditionalFormatting sqref="F12:F181">
    <cfRule type="cellIs" dxfId="59" priority="184" operator="equal">
      <formula>"No corresponde al múltiplo"</formula>
    </cfRule>
  </conditionalFormatting>
  <conditionalFormatting sqref="U9">
    <cfRule type="containsText" dxfId="58" priority="156" operator="containsText" text="MENOR A POSTURA MÍNIMA">
      <formula>NOT(ISERROR(SEARCH("MENOR A POSTURA MÍNIMA",U9)))</formula>
    </cfRule>
  </conditionalFormatting>
  <conditionalFormatting sqref="A9">
    <cfRule type="containsText" dxfId="57" priority="150" operator="containsText" text="MENOR A POSTURA MÍNIMA">
      <formula>NOT(ISERROR(SEARCH("MENOR A POSTURA MÍNIMA",A9)))</formula>
    </cfRule>
  </conditionalFormatting>
  <conditionalFormatting sqref="L205:O205 Q205:T205">
    <cfRule type="containsBlanks" dxfId="56" priority="142">
      <formula>LEN(TRIM(L205))=0</formula>
    </cfRule>
    <cfRule type="cellIs" dxfId="55" priority="143" operator="lessThan">
      <formula>500</formula>
    </cfRule>
  </conditionalFormatting>
  <conditionalFormatting sqref="L204:O204 Q204:T204">
    <cfRule type="containsBlanks" dxfId="54" priority="138">
      <formula>LEN(TRIM(L204))=0</formula>
    </cfRule>
    <cfRule type="cellIs" dxfId="53" priority="139" operator="lessThan">
      <formula>500</formula>
    </cfRule>
  </conditionalFormatting>
  <conditionalFormatting sqref="L310:O310 Q310:T310">
    <cfRule type="containsBlanks" dxfId="52" priority="68">
      <formula>LEN(TRIM(L310))=0</formula>
    </cfRule>
    <cfRule type="cellIs" dxfId="51" priority="69" operator="lessThan">
      <formula>500</formula>
    </cfRule>
  </conditionalFormatting>
  <conditionalFormatting sqref="L307:O309 Q307:T309">
    <cfRule type="containsBlanks" dxfId="50" priority="66">
      <formula>LEN(TRIM(L307))=0</formula>
    </cfRule>
    <cfRule type="cellIs" dxfId="49" priority="67" operator="lessThan">
      <formula>500</formula>
    </cfRule>
  </conditionalFormatting>
  <conditionalFormatting sqref="P11">
    <cfRule type="containsBlanks" dxfId="48" priority="62">
      <formula>LEN(TRIM(P11))=0</formula>
    </cfRule>
    <cfRule type="cellIs" dxfId="47" priority="63" operator="lessThan">
      <formula>5000000</formula>
    </cfRule>
  </conditionalFormatting>
  <conditionalFormatting sqref="P9">
    <cfRule type="containsBlanks" dxfId="46" priority="60">
      <formula>LEN(TRIM(P9))=0</formula>
    </cfRule>
    <cfRule type="cellIs" dxfId="45" priority="61" operator="lessThan">
      <formula>5000000</formula>
    </cfRule>
  </conditionalFormatting>
  <conditionalFormatting sqref="P9">
    <cfRule type="containsText" dxfId="44" priority="59" operator="containsText" text="Menor al corte mínimo">
      <formula>NOT(ISERROR(SEARCH("Menor al corte mínimo",P9)))</formula>
    </cfRule>
  </conditionalFormatting>
  <conditionalFormatting sqref="K8:K11">
    <cfRule type="containsBlanks" dxfId="43" priority="57">
      <formula>LEN(TRIM(K8))=0</formula>
    </cfRule>
    <cfRule type="cellIs" dxfId="42" priority="58" operator="lessThan">
      <formula>500</formula>
    </cfRule>
  </conditionalFormatting>
  <conditionalFormatting sqref="O12:O23">
    <cfRule type="containsBlanks" dxfId="41" priority="55">
      <formula>LEN(TRIM(O12))=0</formula>
    </cfRule>
    <cfRule type="cellIs" dxfId="40" priority="56" operator="lessThan">
      <formula>500</formula>
    </cfRule>
  </conditionalFormatting>
  <conditionalFormatting sqref="T12:T15">
    <cfRule type="containsBlanks" dxfId="39" priority="53">
      <formula>LEN(TRIM(T12))=0</formula>
    </cfRule>
    <cfRule type="cellIs" dxfId="38" priority="54" operator="lessThan">
      <formula>500</formula>
    </cfRule>
  </conditionalFormatting>
  <conditionalFormatting sqref="U12:U345">
    <cfRule type="containsBlanks" dxfId="37" priority="51">
      <formula>LEN(TRIM(U12))=0</formula>
    </cfRule>
    <cfRule type="cellIs" dxfId="36" priority="52" operator="lessThan">
      <formula>500</formula>
    </cfRule>
  </conditionalFormatting>
  <conditionalFormatting sqref="O37:O38">
    <cfRule type="containsBlanks" dxfId="35" priority="49">
      <formula>LEN(TRIM(O37))=0</formula>
    </cfRule>
    <cfRule type="cellIs" dxfId="34" priority="50" operator="lessThan">
      <formula>500</formula>
    </cfRule>
  </conditionalFormatting>
  <conditionalFormatting sqref="L37:O38 L42:O43">
    <cfRule type="containsBlanks" dxfId="33" priority="41">
      <formula>LEN(TRIM(L37))=0</formula>
    </cfRule>
    <cfRule type="cellIs" dxfId="32" priority="42" operator="lessThan">
      <formula>500</formula>
    </cfRule>
  </conditionalFormatting>
  <conditionalFormatting sqref="Q49:T49">
    <cfRule type="containsBlanks" dxfId="31" priority="39">
      <formula>LEN(TRIM(Q49))=0</formula>
    </cfRule>
    <cfRule type="cellIs" dxfId="30" priority="40" operator="lessThan">
      <formula>500</formula>
    </cfRule>
  </conditionalFormatting>
  <conditionalFormatting sqref="O33">
    <cfRule type="containsBlanks" dxfId="29" priority="37">
      <formula>LEN(TRIM(O33))=0</formula>
    </cfRule>
    <cfRule type="cellIs" dxfId="28" priority="38" operator="lessThan">
      <formula>500</formula>
    </cfRule>
  </conditionalFormatting>
  <conditionalFormatting sqref="L33:O33">
    <cfRule type="containsBlanks" dxfId="27" priority="35">
      <formula>LEN(TRIM(L33))=0</formula>
    </cfRule>
    <cfRule type="cellIs" dxfId="26" priority="36" operator="lessThan">
      <formula>500</formula>
    </cfRule>
  </conditionalFormatting>
  <conditionalFormatting sqref="E18:E24">
    <cfRule type="containsBlanks" dxfId="25" priority="31">
      <formula>LEN(TRIM(E18))=0</formula>
    </cfRule>
    <cfRule type="cellIs" dxfId="24" priority="32" operator="lessThan">
      <formula>500</formula>
    </cfRule>
  </conditionalFormatting>
  <conditionalFormatting sqref="O24:O25">
    <cfRule type="containsBlanks" dxfId="23" priority="25">
      <formula>LEN(TRIM(O24))=0</formula>
    </cfRule>
    <cfRule type="cellIs" dxfId="22" priority="26" operator="lessThan">
      <formula>500</formula>
    </cfRule>
  </conditionalFormatting>
  <conditionalFormatting sqref="T16:T20">
    <cfRule type="containsBlanks" dxfId="21" priority="21">
      <formula>LEN(TRIM(T16))=0</formula>
    </cfRule>
    <cfRule type="cellIs" dxfId="20" priority="22" operator="lessThan">
      <formula>500</formula>
    </cfRule>
  </conditionalFormatting>
  <conditionalFormatting sqref="E25:E35">
    <cfRule type="containsBlanks" dxfId="19" priority="19">
      <formula>LEN(TRIM(E25))=0</formula>
    </cfRule>
    <cfRule type="cellIs" dxfId="18" priority="20" operator="lessThan">
      <formula>500</formula>
    </cfRule>
  </conditionalFormatting>
  <conditionalFormatting sqref="J80:J300">
    <cfRule type="containsBlanks" dxfId="17" priority="17">
      <formula>LEN(TRIM(J80))=0</formula>
    </cfRule>
    <cfRule type="cellIs" dxfId="16" priority="18" operator="lessThan">
      <formula>500</formula>
    </cfRule>
  </conditionalFormatting>
  <conditionalFormatting sqref="O26:O30">
    <cfRule type="containsBlanks" dxfId="15" priority="15">
      <formula>LEN(TRIM(O26))=0</formula>
    </cfRule>
    <cfRule type="cellIs" dxfId="14" priority="16" operator="lessThan">
      <formula>500</formula>
    </cfRule>
  </conditionalFormatting>
  <conditionalFormatting sqref="T21:T42">
    <cfRule type="containsBlanks" dxfId="13" priority="13">
      <formula>LEN(TRIM(T21))=0</formula>
    </cfRule>
    <cfRule type="cellIs" dxfId="12" priority="14" operator="lessThan">
      <formula>500</formula>
    </cfRule>
  </conditionalFormatting>
  <conditionalFormatting sqref="E36:E38">
    <cfRule type="containsBlanks" dxfId="11" priority="11">
      <formula>LEN(TRIM(E36))=0</formula>
    </cfRule>
    <cfRule type="cellIs" dxfId="10" priority="12" operator="lessThan">
      <formula>500</formula>
    </cfRule>
  </conditionalFormatting>
  <conditionalFormatting sqref="E39:E48">
    <cfRule type="containsBlanks" dxfId="9" priority="9">
      <formula>LEN(TRIM(E39))=0</formula>
    </cfRule>
    <cfRule type="cellIs" dxfId="8" priority="10" operator="lessThan">
      <formula>500</formula>
    </cfRule>
  </conditionalFormatting>
  <conditionalFormatting sqref="J301:J345">
    <cfRule type="containsBlanks" dxfId="7" priority="7">
      <formula>LEN(TRIM(J301))=0</formula>
    </cfRule>
    <cfRule type="cellIs" dxfId="6" priority="8" operator="lessThan">
      <formula>500</formula>
    </cfRule>
  </conditionalFormatting>
  <conditionalFormatting sqref="O31:O32">
    <cfRule type="containsBlanks" dxfId="5" priority="5">
      <formula>LEN(TRIM(O31))=0</formula>
    </cfRule>
    <cfRule type="cellIs" dxfId="4" priority="6" operator="lessThan">
      <formula>500</formula>
    </cfRule>
  </conditionalFormatting>
  <conditionalFormatting sqref="L31:O32">
    <cfRule type="containsBlanks" dxfId="3" priority="3">
      <formula>LEN(TRIM(L31))=0</formula>
    </cfRule>
    <cfRule type="cellIs" dxfId="2" priority="4" operator="lessThan">
      <formula>500</formula>
    </cfRule>
  </conditionalFormatting>
  <conditionalFormatting sqref="T43:T48">
    <cfRule type="containsBlanks" dxfId="1" priority="1">
      <formula>LEN(TRIM(T43))=0</formula>
    </cfRule>
    <cfRule type="cellIs" dxfId="0" priority="2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Matías Bastidas E</cp:lastModifiedBy>
  <dcterms:created xsi:type="dcterms:W3CDTF">2018-10-26T12:15:01Z</dcterms:created>
  <dcterms:modified xsi:type="dcterms:W3CDTF">2021-05-24T21:26:19Z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2020-12-07T21:10:28Z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2f7091e3-c388-4f04-aee0-1a7534a37a0e</vt:lpwstr>
  </property>
  <property fmtid="{D5CDD505-2E9C-101B-9397-08002B2CF9AE}" pid="8" name="MSIP_Label_6f509eeb-56d7-4078-8c25-542621925144_ContentBits">
    <vt:lpwstr>0</vt:lpwstr>
  </property>
</Properties>
</file>