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"/>
    </mc:Choice>
  </mc:AlternateContent>
  <xr:revisionPtr revIDLastSave="0" documentId="13_ncr:1_{E8257BB7-55F9-4B9E-B59F-885AC2ACC495}" xr6:coauthVersionLast="47" xr6:coauthVersionMax="47" xr10:uidLastSave="{00000000-0000-0000-0000-000000000000}"/>
  <bookViews>
    <workbookView xWindow="-120" yWindow="48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  <externalReference r:id="rId8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2" i="1" l="1"/>
  <c r="AT32" i="1"/>
  <c r="AS32" i="1"/>
  <c r="AR32" i="1"/>
  <c r="AQ32" i="1"/>
  <c r="AK32" i="1"/>
  <c r="AJ32" i="1"/>
  <c r="BU8" i="1"/>
  <c r="BT8" i="1"/>
  <c r="BS8" i="1"/>
  <c r="BR8" i="1"/>
  <c r="BQ8" i="1"/>
  <c r="BP8" i="1"/>
  <c r="BO8" i="1"/>
  <c r="BN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P8" i="1"/>
  <c r="AO8" i="1"/>
  <c r="AN8" i="1"/>
  <c r="AM8" i="1"/>
  <c r="AL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B204" i="163"/>
  <c r="C204" i="163"/>
  <c r="D204" i="163"/>
  <c r="E204" i="163"/>
  <c r="F204" i="163"/>
  <c r="B204" i="12"/>
  <c r="C204" i="12"/>
  <c r="D204" i="12"/>
  <c r="E204" i="12"/>
  <c r="F204" i="12"/>
  <c r="G204" i="12"/>
  <c r="H204" i="12"/>
  <c r="I204" i="12"/>
  <c r="J204" i="12"/>
  <c r="K204" i="12"/>
  <c r="L204" i="12"/>
  <c r="M204" i="12"/>
  <c r="N204" i="12"/>
  <c r="O204" i="12"/>
  <c r="P204" i="12"/>
  <c r="Q204" i="12"/>
  <c r="R204" i="12"/>
  <c r="S204" i="12"/>
  <c r="T204" i="12"/>
  <c r="U204" i="12"/>
  <c r="V204" i="12"/>
  <c r="W204" i="12"/>
  <c r="X204" i="12"/>
  <c r="Y204" i="12"/>
  <c r="Z204" i="12"/>
  <c r="AA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P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D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AH43" i="12"/>
  <c r="AF43" i="12"/>
  <c r="W43" i="12"/>
  <c r="BC19" i="12"/>
  <c r="AV19" i="12"/>
  <c r="AS19" i="12"/>
  <c r="AC19" i="12"/>
  <c r="F19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/>
  <c r="X19" i="12"/>
  <c r="AU19" i="12"/>
  <c r="V43" i="12"/>
  <c r="G7" i="12"/>
  <c r="S7" i="12"/>
  <c r="U19" i="12"/>
  <c r="AX19" i="12"/>
  <c r="BB19" i="12"/>
  <c r="AE43" i="12"/>
  <c r="E19" i="12"/>
  <c r="L7" i="12"/>
  <c r="P7" i="12"/>
  <c r="AA19" i="12"/>
  <c r="AR19" i="12"/>
  <c r="AZ19" i="12"/>
  <c r="AG43" i="12"/>
  <c r="C19" i="12"/>
  <c r="AT19" i="12"/>
  <c r="BD19" i="12"/>
  <c r="B19" i="12"/>
  <c r="T19" i="12"/>
  <c r="AW19" i="12"/>
  <c r="AD43" i="12"/>
  <c r="AI19" i="12"/>
  <c r="AQ19" i="12"/>
  <c r="AL19" i="12"/>
  <c r="AY19" i="12"/>
  <c r="BA19" i="12"/>
  <c r="AK19" i="12"/>
  <c r="AM19" i="12"/>
  <c r="AP19" i="12"/>
  <c r="AO19" i="12"/>
  <c r="AJ19" i="12"/>
  <c r="AB19" i="12"/>
  <c r="AN19" i="12"/>
</calcChain>
</file>

<file path=xl/sharedStrings.xml><?xml version="1.0" encoding="utf-8"?>
<sst xmlns="http://schemas.openxmlformats.org/spreadsheetml/2006/main" count="815" uniqueCount="286">
  <si>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</si>
  <si>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</si>
  <si>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</si>
  <si>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</si>
  <si>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</si>
  <si>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</si>
  <si>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</si>
  <si>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</si>
  <si>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</si>
  <si>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</si>
  <si>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</si>
  <si>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</si>
  <si>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</si>
  <si>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</si>
  <si>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</si>
  <si>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</si>
  <si>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</si>
  <si>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</si>
  <si>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</si>
  <si>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</si>
  <si>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</si>
  <si>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</si>
  <si>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</si>
  <si>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</si>
  <si>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</si>
  <si>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</si>
  <si>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</si>
  <si>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</si>
  <si>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</si>
  <si>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</si>
  <si>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</si>
  <si>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</si>
  <si>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</si>
  <si>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</si>
  <si>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</si>
  <si>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</si>
  <si>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</si>
  <si>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</si>
  <si>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</si>
  <si>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</si>
  <si>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</si>
  <si>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</si>
  <si>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</si>
  <si>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</si>
  <si>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</si>
  <si>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</si>
  <si>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</si>
  <si>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</si>
  <si>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</si>
  <si>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</si>
  <si>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</si>
  <si>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</si>
  <si>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</si>
  <si>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</si>
  <si>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</si>
  <si>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</si>
  <si>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</si>
  <si>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</si>
  <si>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</si>
  <si>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</si>
  <si>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</si>
  <si>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</si>
  <si>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</si>
  <si>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</si>
  <si>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</si>
  <si>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</si>
  <si>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</si>
  <si>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</si>
  <si>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</si>
  <si>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</si>
  <si>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</si>
  <si>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</si>
  <si>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</si>
  <si>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</si>
  <si>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</si>
  <si>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</si>
  <si>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</si>
  <si>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</si>
  <si>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</si>
  <si>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</si>
  <si>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</si>
  <si>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</si>
  <si>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</si>
  <si>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</si>
  <si>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</si>
  <si>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</si>
  <si>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</si>
  <si>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</si>
  <si>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</si>
  <si>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</si>
  <si>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</si>
  <si>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</si>
  <si>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</si>
  <si>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</si>
  <si>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</si>
  <si>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</si>
  <si>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</si>
  <si>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</si>
  <si>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</si>
  <si>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</si>
  <si>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</si>
  <si>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</si>
  <si>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</si>
  <si>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</si>
  <si>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</si>
  <si>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</si>
  <si>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</si>
  <si>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</si>
  <si>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</si>
  <si>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</si>
  <si>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</si>
  <si>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</si>
  <si>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</si>
  <si>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</si>
  <si>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</si>
  <si>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</si>
  <si>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</si>
  <si>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</si>
  <si>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</si>
  <si>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</si>
  <si>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</si>
  <si>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</si>
  <si>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</si>
  <si>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</si>
  <si>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</si>
  <si>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</si>
  <si>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</si>
  <si>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</si>
  <si>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</si>
  <si>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</si>
  <si>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</si>
  <si>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</si>
  <si>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</si>
  <si>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</si>
  <si>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</si>
  <si>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</si>
  <si>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</si>
  <si>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</si>
  <si>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</si>
  <si>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</si>
  <si>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</si>
  <si>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</si>
  <si>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</si>
  <si>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</si>
  <si>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</si>
  <si>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</si>
  <si>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</si>
  <si>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</si>
  <si>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</si>
  <si>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</si>
  <si>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</si>
  <si>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</si>
  <si>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</si>
  <si>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</si>
  <si>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</si>
  <si>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</si>
  <si>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</si>
  <si>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</si>
  <si>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</si>
  <si>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</si>
  <si>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</si>
  <si>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</si>
  <si>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</si>
  <si>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</si>
  <si>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</si>
  <si>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</si>
  <si>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</si>
  <si>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</si>
  <si>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</si>
  <si>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</si>
  <si>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</si>
  <si>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</si>
  <si>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</si>
  <si>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</si>
  <si>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</si>
  <si>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</si>
  <si>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</si>
  <si>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</si>
  <si>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</si>
  <si>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</si>
  <si>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</si>
  <si>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</si>
  <si>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</si>
  <si>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</si>
  <si>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</si>
  <si>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</si>
  <si>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</si>
  <si>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</si>
  <si>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</si>
  <si>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</si>
  <si>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</si>
  <si>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</si>
  <si>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</si>
  <si>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</si>
  <si>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</si>
  <si>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</si>
  <si>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</si>
  <si>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</si>
  <si>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</si>
  <si>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</si>
  <si>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</si>
  <si>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</si>
  <si>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</si>
  <si>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</si>
  <si>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</si>
  <si>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</si>
  <si>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</si>
  <si>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</si>
  <si>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</si>
  <si>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</si>
  <si>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</si>
  <si>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</si>
  <si>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</si>
  <si>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</si>
  <si>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</si>
  <si>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</si>
  <si>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</si>
  <si>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</si>
  <si>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</si>
  <si>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</si>
  <si>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</si>
  <si>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</si>
  <si>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</si>
  <si>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</si>
  <si>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</si>
  <si>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</si>
  <si>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</si>
  <si>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</si>
  <si>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</si>
  <si>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</si>
  <si>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</si>
  <si>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</si>
  <si>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</si>
  <si>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</si>
  <si>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</si>
  <si>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</si>
  <si>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</si>
  <si>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</si>
  <si>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</si>
  <si>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</si>
  <si>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</si>
  <si>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</si>
  <si>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</si>
  <si>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</si>
  <si>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</si>
  <si>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</si>
  <si>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</si>
  <si>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</si>
  <si>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</si>
  <si>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</si>
  <si>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</si>
  <si>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</si>
  <si>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</si>
  <si>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</si>
  <si>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</si>
  <si>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</si>
  <si>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</si>
  <si>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</si>
  <si>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</si>
  <si>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</si>
  <si>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</si>
  <si>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</si>
  <si>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</si>
  <si>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</si>
  <si>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</si>
  <si>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</si>
  <si>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</si>
  <si>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</si>
  <si>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</si>
  <si>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</si>
  <si>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A1:A204</t>
  </si>
  <si>
    <t>2022</t>
  </si>
  <si>
    <t>A1:A180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</si>
  <si>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</si>
  <si>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</si>
  <si>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</si>
  <si>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</si>
  <si>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</si>
  <si>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</si>
  <si>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</si>
  <si>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</si>
  <si>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</si>
  <si>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</si>
  <si>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</si>
  <si>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$AT$32</t>
  </si>
  <si>
    <t>$AU$32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</si>
</sst>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6" formatCode="_-* #,##0.0_-;\-* #,##0.0_-;_-* &quot;-&quot;??_-;_-@_-"/>
    <numFmt numFmtId="178" formatCode="_ * #,##0.0_ ;_ * \-#,##0.0_ ;_ * &quot;-&quot;_ ;_ @_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  <xf numFmtId="41" fontId="6" fillId="0" borderId="0" applyFont="0" applyFill="0" applyBorder="0" applyAlignment="0" applyProtection="0"/>
  </cellStyleXfs>
  <cellXfs count="141">
    <xf numFmtId="0" fontId="0" fillId="0" borderId="0" xfId="0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Fill="1"/>
    <xf numFmtId="170" fontId="0" fillId="0" borderId="0" xfId="0" applyNumberFormat="1" applyFill="1"/>
    <xf numFmtId="0" fontId="9" fillId="0" borderId="4" xfId="0" applyFont="1" applyFill="1" applyBorder="1"/>
    <xf numFmtId="0" fontId="9" fillId="0" borderId="6" xfId="0" applyFont="1" applyFill="1" applyBorder="1"/>
    <xf numFmtId="170" fontId="0" fillId="0" borderId="7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 applyAlignment="1">
      <alignment horizontal="center" vertical="top" wrapText="1"/>
    </xf>
    <xf numFmtId="170" fontId="0" fillId="0" borderId="0" xfId="0" applyNumberFormat="1" applyFill="1" applyBorder="1"/>
    <xf numFmtId="0" fontId="0" fillId="0" borderId="10" xfId="0" applyFill="1" applyBorder="1" applyAlignment="1">
      <alignment horizontal="center" vertical="top" wrapText="1"/>
    </xf>
    <xf numFmtId="0" fontId="9" fillId="0" borderId="11" xfId="0" applyFont="1" applyFill="1" applyBorder="1"/>
    <xf numFmtId="170" fontId="0" fillId="0" borderId="10" xfId="0" applyNumberFormat="1" applyFill="1" applyBorder="1"/>
    <xf numFmtId="0" fontId="0" fillId="0" borderId="9" xfId="0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10" xfId="0" applyFont="1" applyFill="1" applyBorder="1"/>
    <xf numFmtId="171" fontId="0" fillId="0" borderId="0" xfId="0" applyNumberFormat="1" applyFill="1"/>
    <xf numFmtId="172" fontId="0" fillId="0" borderId="0" xfId="0" applyNumberFormat="1" applyFill="1"/>
    <xf numFmtId="0" fontId="9" fillId="0" borderId="7" xfId="0" applyFont="1" applyFill="1" applyBorder="1"/>
    <xf numFmtId="0" fontId="0" fillId="0" borderId="0" xfId="0" applyFill="1" applyBorder="1"/>
    <xf numFmtId="0" fontId="12" fillId="0" borderId="0" xfId="0" applyFont="1"/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22" fillId="0" borderId="0" xfId="0" applyFont="1" applyFill="1"/>
    <xf numFmtId="0" fontId="21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14" fontId="8" fillId="0" borderId="12" xfId="0" applyNumberFormat="1" applyFont="1" applyFill="1" applyBorder="1"/>
    <xf numFmtId="3" fontId="0" fillId="0" borderId="0" xfId="0" applyNumberFormat="1" applyFill="1" applyBorder="1"/>
    <xf numFmtId="3" fontId="0" fillId="0" borderId="7" xfId="0" applyNumberFormat="1" applyFill="1" applyBorder="1"/>
    <xf numFmtId="2" fontId="23" fillId="0" borderId="0" xfId="16" applyNumberFormat="1" applyFont="1" applyFill="1" applyBorder="1" applyAlignment="1" applyProtection="1">
      <protection locked="0"/>
    </xf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Fill="1" applyBorder="1" applyAlignment="1">
      <alignment horizontal="right"/>
    </xf>
    <xf numFmtId="173" fontId="0" fillId="0" borderId="0" xfId="143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7" xfId="0" applyNumberFormat="1" applyFill="1" applyBorder="1"/>
    <xf numFmtId="2" fontId="0" fillId="0" borderId="10" xfId="0" applyNumberFormat="1" applyFill="1" applyBorder="1"/>
    <xf numFmtId="2" fontId="23" fillId="0" borderId="0" xfId="16" applyNumberFormat="1" applyFont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3" fontId="0" fillId="0" borderId="0" xfId="0" applyNumberFormat="1" applyFill="1"/>
    <xf numFmtId="0" fontId="27" fillId="0" borderId="1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9" fontId="0" fillId="0" borderId="0" xfId="143" applyFont="1" applyFill="1"/>
    <xf numFmtId="164" fontId="23" fillId="0" borderId="0" xfId="142" applyFont="1" applyFill="1" applyBorder="1" applyAlignment="1" applyProtection="1">
      <protection locked="0"/>
    </xf>
    <xf numFmtId="2" fontId="23" fillId="0" borderId="0" xfId="16" applyNumberFormat="1" applyFont="1" applyFill="1" applyAlignment="1" applyProtection="1">
      <protection locked="0"/>
    </xf>
    <xf numFmtId="0" fontId="13" fillId="0" borderId="0" xfId="0" applyFont="1" applyFill="1" applyAlignment="1"/>
    <xf numFmtId="0" fontId="18" fillId="0" borderId="0" xfId="0" applyFont="1" applyAlignment="1">
      <alignment horizontal="left" vertical="center"/>
    </xf>
    <xf numFmtId="176" fontId="0" fillId="0" borderId="10" xfId="142" applyNumberFormat="1" applyFont="1" applyFill="1" applyBorder="1"/>
    <xf numFmtId="0" fontId="0" fillId="0" borderId="0" xfId="0" quotePrefix="1"/>
    <xf numFmtId="22" fontId="0" fillId="0" borderId="0" xfId="0" applyNumberFormat="1"/>
    <xf numFmtId="164" fontId="23" fillId="0" borderId="0" xfId="142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vertical="distributed"/>
    </xf>
    <xf numFmtId="0" fontId="0" fillId="0" borderId="0" xfId="0" applyFill="1" applyBorder="1" applyAlignment="1"/>
    <xf numFmtId="0" fontId="7" fillId="0" borderId="0" xfId="0" applyFont="1" applyFill="1" applyBorder="1" applyAlignment="1"/>
    <xf numFmtId="176" fontId="23" fillId="0" borderId="0" xfId="142" applyNumberFormat="1" applyFont="1" applyFill="1" applyBorder="1" applyAlignment="1" applyProtection="1">
      <protection locked="0"/>
    </xf>
    <xf numFmtId="170" fontId="23" fillId="0" borderId="0" xfId="16" applyNumberFormat="1" applyFont="1" applyFill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178" fontId="0" fillId="0" borderId="10" xfId="151" applyNumberFormat="1" applyFont="1" applyFill="1" applyBorder="1"/>
    <xf numFmtId="2" fontId="0" fillId="0" borderId="0" xfId="0" applyNumberFormat="1" applyFill="1"/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center"/>
    </xf>
  </cellXfs>
  <cellStyles count="152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" xfId="142" builtinId="3"/>
    <cellStyle name="Millares [0]" xfId="151" builtinId="6"/>
    <cellStyle name="Millares 2" xfId="6" xr:uid="{00000000-0005-0000-0000-000007000000}"/>
    <cellStyle name="Millares 2 2" xfId="7" xr:uid="{00000000-0005-0000-0000-000008000000}"/>
    <cellStyle name="Millares 3" xfId="8" xr:uid="{00000000-0005-0000-0000-000009000000}"/>
    <cellStyle name="Millares 3 2" xfId="9" xr:uid="{00000000-0005-0000-0000-00000A000000}"/>
    <cellStyle name="Millares 4" xfId="10" xr:uid="{00000000-0005-0000-0000-00000B000000}"/>
    <cellStyle name="Millares 5" xfId="11" xr:uid="{00000000-0005-0000-0000-00000C000000}"/>
    <cellStyle name="Millares 6" xfId="144" xr:uid="{00000000-0005-0000-0000-00000D000000}"/>
    <cellStyle name="Normal" xfId="0" builtinId="0"/>
    <cellStyle name="Normal 10" xfId="12" xr:uid="{00000000-0005-0000-0000-00000F000000}"/>
    <cellStyle name="Normal 11" xfId="13" xr:uid="{00000000-0005-0000-0000-000010000000}"/>
    <cellStyle name="Normal 12" xfId="14" xr:uid="{00000000-0005-0000-0000-000011000000}"/>
    <cellStyle name="Normal 13" xfId="15" xr:uid="{00000000-0005-0000-0000-000012000000}"/>
    <cellStyle name="Normal 14" xfId="16" xr:uid="{00000000-0005-0000-0000-000013000000}"/>
    <cellStyle name="Normal 2" xfId="17" xr:uid="{00000000-0005-0000-0000-000014000000}"/>
    <cellStyle name="Normal 2 2" xfId="18" xr:uid="{00000000-0005-0000-0000-000015000000}"/>
    <cellStyle name="Normal 2 2 2" xfId="146" xr:uid="{00000000-0005-0000-0000-000016000000}"/>
    <cellStyle name="Normal 2 3" xfId="19" xr:uid="{00000000-0005-0000-0000-000017000000}"/>
    <cellStyle name="Normal 2 4" xfId="20" xr:uid="{00000000-0005-0000-0000-000018000000}"/>
    <cellStyle name="Normal 2 5" xfId="145" xr:uid="{00000000-0005-0000-0000-000019000000}"/>
    <cellStyle name="Normal 3" xfId="21" xr:uid="{00000000-0005-0000-0000-00001A000000}"/>
    <cellStyle name="Normal 3 2" xfId="22" xr:uid="{00000000-0005-0000-0000-00001B000000}"/>
    <cellStyle name="Normal 3 3" xfId="23" xr:uid="{00000000-0005-0000-0000-00001C000000}"/>
    <cellStyle name="Normal 31" xfId="147" xr:uid="{00000000-0005-0000-0000-00001D000000}"/>
    <cellStyle name="Normal 4" xfId="24" xr:uid="{00000000-0005-0000-0000-00001E000000}"/>
    <cellStyle name="Normal 4 2" xfId="148" xr:uid="{00000000-0005-0000-0000-00001F000000}"/>
    <cellStyle name="Normal 5" xfId="25" xr:uid="{00000000-0005-0000-0000-000020000000}"/>
    <cellStyle name="Normal 5 2" xfId="149" xr:uid="{00000000-0005-0000-0000-000021000000}"/>
    <cellStyle name="Normal 6" xfId="26" xr:uid="{00000000-0005-0000-0000-000022000000}"/>
    <cellStyle name="Normal 7" xfId="27" xr:uid="{00000000-0005-0000-0000-000023000000}"/>
    <cellStyle name="Normal 8" xfId="28" xr:uid="{00000000-0005-0000-0000-000024000000}"/>
    <cellStyle name="Normal 9" xfId="29" xr:uid="{00000000-0005-0000-0000-000025000000}"/>
    <cellStyle name="Porcentaje" xfId="143" builtinId="5"/>
    <cellStyle name="Style 21" xfId="30" xr:uid="{00000000-0005-0000-0000-000027000000}"/>
    <cellStyle name="Style 21 2" xfId="31" xr:uid="{00000000-0005-0000-0000-000028000000}"/>
    <cellStyle name="Style 22" xfId="32" xr:uid="{00000000-0005-0000-0000-000029000000}"/>
    <cellStyle name="Style 22 2" xfId="33" xr:uid="{00000000-0005-0000-0000-00002A000000}"/>
    <cellStyle name="Style 23" xfId="34" xr:uid="{00000000-0005-0000-0000-00002B000000}"/>
    <cellStyle name="Style 23 2" xfId="35" xr:uid="{00000000-0005-0000-0000-00002C000000}"/>
    <cellStyle name="Style 23 2 2" xfId="36" xr:uid="{00000000-0005-0000-0000-00002D000000}"/>
    <cellStyle name="Style 23 3" xfId="37" xr:uid="{00000000-0005-0000-0000-00002E000000}"/>
    <cellStyle name="Style 24" xfId="38" xr:uid="{00000000-0005-0000-0000-00002F000000}"/>
    <cellStyle name="Style 24 2" xfId="39" xr:uid="{00000000-0005-0000-0000-000030000000}"/>
    <cellStyle name="Style 24 2 2" xfId="40" xr:uid="{00000000-0005-0000-0000-000031000000}"/>
    <cellStyle name="Style 24 3" xfId="41" xr:uid="{00000000-0005-0000-0000-000032000000}"/>
    <cellStyle name="Style 25" xfId="42" xr:uid="{00000000-0005-0000-0000-000033000000}"/>
    <cellStyle name="Style 25 2" xfId="43" xr:uid="{00000000-0005-0000-0000-000034000000}"/>
    <cellStyle name="Style 25 2 2" xfId="44" xr:uid="{00000000-0005-0000-0000-000035000000}"/>
    <cellStyle name="Style 25 3" xfId="45" xr:uid="{00000000-0005-0000-0000-000036000000}"/>
    <cellStyle name="Style 26" xfId="46" xr:uid="{00000000-0005-0000-0000-000037000000}"/>
    <cellStyle name="Style 26 2" xfId="47" xr:uid="{00000000-0005-0000-0000-000038000000}"/>
    <cellStyle name="Style 26 2 2" xfId="48" xr:uid="{00000000-0005-0000-0000-000039000000}"/>
    <cellStyle name="Style 26 3" xfId="49" xr:uid="{00000000-0005-0000-0000-00003A000000}"/>
    <cellStyle name="Style 27" xfId="50" xr:uid="{00000000-0005-0000-0000-00003B000000}"/>
    <cellStyle name="Style 27 2" xfId="51" xr:uid="{00000000-0005-0000-0000-00003C000000}"/>
    <cellStyle name="Style 27 2 2" xfId="52" xr:uid="{00000000-0005-0000-0000-00003D000000}"/>
    <cellStyle name="Style 27 3" xfId="53" xr:uid="{00000000-0005-0000-0000-00003E000000}"/>
    <cellStyle name="Style 28" xfId="54" xr:uid="{00000000-0005-0000-0000-00003F000000}"/>
    <cellStyle name="Style 28 2" xfId="55" xr:uid="{00000000-0005-0000-0000-000040000000}"/>
    <cellStyle name="Style 28 2 2" xfId="56" xr:uid="{00000000-0005-0000-0000-000041000000}"/>
    <cellStyle name="Style 28 3" xfId="57" xr:uid="{00000000-0005-0000-0000-000042000000}"/>
    <cellStyle name="Style 29" xfId="58" xr:uid="{00000000-0005-0000-0000-000043000000}"/>
    <cellStyle name="Style 29 2" xfId="59" xr:uid="{00000000-0005-0000-0000-000044000000}"/>
    <cellStyle name="Style 29 2 2" xfId="60" xr:uid="{00000000-0005-0000-0000-000045000000}"/>
    <cellStyle name="Style 29 3" xfId="61" xr:uid="{00000000-0005-0000-0000-000046000000}"/>
    <cellStyle name="Style 30" xfId="62" xr:uid="{00000000-0005-0000-0000-000047000000}"/>
    <cellStyle name="Style 30 2" xfId="63" xr:uid="{00000000-0005-0000-0000-000048000000}"/>
    <cellStyle name="Style 30 2 2" xfId="64" xr:uid="{00000000-0005-0000-0000-000049000000}"/>
    <cellStyle name="Style 30 3" xfId="65" xr:uid="{00000000-0005-0000-0000-00004A000000}"/>
    <cellStyle name="Style 31" xfId="66" xr:uid="{00000000-0005-0000-0000-00004B000000}"/>
    <cellStyle name="Style 31 2" xfId="67" xr:uid="{00000000-0005-0000-0000-00004C000000}"/>
    <cellStyle name="Style 31 2 2" xfId="68" xr:uid="{00000000-0005-0000-0000-00004D000000}"/>
    <cellStyle name="Style 31 3" xfId="69" xr:uid="{00000000-0005-0000-0000-00004E000000}"/>
    <cellStyle name="Style 32" xfId="70" xr:uid="{00000000-0005-0000-0000-00004F000000}"/>
    <cellStyle name="Style 32 2" xfId="71" xr:uid="{00000000-0005-0000-0000-000050000000}"/>
    <cellStyle name="Style 32 2 2" xfId="72" xr:uid="{00000000-0005-0000-0000-000051000000}"/>
    <cellStyle name="Style 32 2 2 2" xfId="73" xr:uid="{00000000-0005-0000-0000-000052000000}"/>
    <cellStyle name="Style 32 2 2 2 2" xfId="74" xr:uid="{00000000-0005-0000-0000-000053000000}"/>
    <cellStyle name="Style 32 2 3" xfId="75" xr:uid="{00000000-0005-0000-0000-000054000000}"/>
    <cellStyle name="Style 32 2 3 2" xfId="76" xr:uid="{00000000-0005-0000-0000-000055000000}"/>
    <cellStyle name="Style 32 2 3 2 2" xfId="77" xr:uid="{00000000-0005-0000-0000-000056000000}"/>
    <cellStyle name="Style 32 2 3 3" xfId="78" xr:uid="{00000000-0005-0000-0000-000057000000}"/>
    <cellStyle name="Style 32 2 3 4" xfId="79" xr:uid="{00000000-0005-0000-0000-000058000000}"/>
    <cellStyle name="Style 32 2 3 4 2" xfId="80" xr:uid="{00000000-0005-0000-0000-000059000000}"/>
    <cellStyle name="Style 32 2 3 4 2 2" xfId="81" xr:uid="{00000000-0005-0000-0000-00005A000000}"/>
    <cellStyle name="Style 32 2 3 4 3" xfId="82" xr:uid="{00000000-0005-0000-0000-00005B000000}"/>
    <cellStyle name="Style 32 2 3 4 3 2" xfId="83" xr:uid="{00000000-0005-0000-0000-00005C000000}"/>
    <cellStyle name="Style 32 2 3 4 3 2 2" xfId="84" xr:uid="{00000000-0005-0000-0000-00005D000000}"/>
    <cellStyle name="Style 32 2 3 4 3 3" xfId="85" xr:uid="{00000000-0005-0000-0000-00005E000000}"/>
    <cellStyle name="Style 32 2 3 4 3 3 2" xfId="86" xr:uid="{00000000-0005-0000-0000-00005F000000}"/>
    <cellStyle name="Style 32 2 3 4 4" xfId="87" xr:uid="{00000000-0005-0000-0000-000060000000}"/>
    <cellStyle name="Style 32 2 3 4 4 2" xfId="88" xr:uid="{00000000-0005-0000-0000-000061000000}"/>
    <cellStyle name="Style 32 3" xfId="89" xr:uid="{00000000-0005-0000-0000-000062000000}"/>
    <cellStyle name="Style 32 3 2" xfId="90" xr:uid="{00000000-0005-0000-0000-000063000000}"/>
    <cellStyle name="Style 32 3 2 2" xfId="91" xr:uid="{00000000-0005-0000-0000-000064000000}"/>
    <cellStyle name="Style 32 3 2 2 2" xfId="92" xr:uid="{00000000-0005-0000-0000-000065000000}"/>
    <cellStyle name="Style 32 3 2 2 2 2" xfId="93" xr:uid="{00000000-0005-0000-0000-000066000000}"/>
    <cellStyle name="Style 32 3 3" xfId="94" xr:uid="{00000000-0005-0000-0000-000067000000}"/>
    <cellStyle name="Style 32 3 3 2" xfId="95" xr:uid="{00000000-0005-0000-0000-000068000000}"/>
    <cellStyle name="Style 32 3 3 2 2" xfId="96" xr:uid="{00000000-0005-0000-0000-000069000000}"/>
    <cellStyle name="Style 32 3 4" xfId="97" xr:uid="{00000000-0005-0000-0000-00006A000000}"/>
    <cellStyle name="Style 32 3 4 2" xfId="98" xr:uid="{00000000-0005-0000-0000-00006B000000}"/>
    <cellStyle name="Style 32 3 4 2 2" xfId="99" xr:uid="{00000000-0005-0000-0000-00006C000000}"/>
    <cellStyle name="Style 32 3 4 2 2 2" xfId="100" xr:uid="{00000000-0005-0000-0000-00006D000000}"/>
    <cellStyle name="Style 32 3 4 2 2 2 2" xfId="101" xr:uid="{00000000-0005-0000-0000-00006E000000}"/>
    <cellStyle name="Style 32 3 4 2 2 3" xfId="102" xr:uid="{00000000-0005-0000-0000-00006F000000}"/>
    <cellStyle name="Style 32 3 4 2 2 4" xfId="103" xr:uid="{00000000-0005-0000-0000-000070000000}"/>
    <cellStyle name="Style 32 3 4 2 2 5" xfId="104" xr:uid="{00000000-0005-0000-0000-000071000000}"/>
    <cellStyle name="Style 32 3 4 2 3" xfId="105" xr:uid="{00000000-0005-0000-0000-000072000000}"/>
    <cellStyle name="Style 32 3 4 2 3 2" xfId="106" xr:uid="{00000000-0005-0000-0000-000073000000}"/>
    <cellStyle name="Style 32 3 4 2 3 2 2" xfId="107" xr:uid="{00000000-0005-0000-0000-000074000000}"/>
    <cellStyle name="Style 32 3 4 2 3 2 3" xfId="108" xr:uid="{00000000-0005-0000-0000-000075000000}"/>
    <cellStyle name="Style 32 3 4 3" xfId="109" xr:uid="{00000000-0005-0000-0000-000076000000}"/>
    <cellStyle name="Style 32 3 4 3 2" xfId="110" xr:uid="{00000000-0005-0000-0000-000077000000}"/>
    <cellStyle name="Style 32 3 4 3 2 2" xfId="111" xr:uid="{00000000-0005-0000-0000-000078000000}"/>
    <cellStyle name="Style 32 3 4 3 2 2 2" xfId="112" xr:uid="{00000000-0005-0000-0000-000079000000}"/>
    <cellStyle name="Style 32 3 4 3 2 2 2 2" xfId="113" xr:uid="{00000000-0005-0000-0000-00007A000000}"/>
    <cellStyle name="Style 32 3 4 3 2 2 2 3" xfId="114" xr:uid="{00000000-0005-0000-0000-00007B000000}"/>
    <cellStyle name="Style 32 3 4 3 2 3" xfId="115" xr:uid="{00000000-0005-0000-0000-00007C000000}"/>
    <cellStyle name="Style 32 3 4 3 2 3 2" xfId="116" xr:uid="{00000000-0005-0000-0000-00007D000000}"/>
    <cellStyle name="Style 32 3 4 3 2 3 3" xfId="117" xr:uid="{00000000-0005-0000-0000-00007E000000}"/>
    <cellStyle name="Style 32 3 4 3 2 4" xfId="118" xr:uid="{00000000-0005-0000-0000-00007F000000}"/>
    <cellStyle name="Style 32 3 4 3 2 5" xfId="119" xr:uid="{00000000-0005-0000-0000-000080000000}"/>
    <cellStyle name="Style 32 3 4 3 3" xfId="120" xr:uid="{00000000-0005-0000-0000-000081000000}"/>
    <cellStyle name="Style 32 3 4 3 3 2" xfId="121" xr:uid="{00000000-0005-0000-0000-000082000000}"/>
    <cellStyle name="Style 32 3 4 3 3 2 2" xfId="122" xr:uid="{00000000-0005-0000-0000-000083000000}"/>
    <cellStyle name="Style 32 3 4 3 3 2 3" xfId="123" xr:uid="{00000000-0005-0000-0000-000084000000}"/>
    <cellStyle name="Style 32 3 4 4" xfId="124" xr:uid="{00000000-0005-0000-0000-000085000000}"/>
    <cellStyle name="Style 32 3 4 4 2" xfId="125" xr:uid="{00000000-0005-0000-0000-000086000000}"/>
    <cellStyle name="Style 32 3 4 4 2 2" xfId="126" xr:uid="{00000000-0005-0000-0000-000087000000}"/>
    <cellStyle name="Style 32 3 4 4 2 2 2" xfId="127" xr:uid="{00000000-0005-0000-0000-000088000000}"/>
    <cellStyle name="Style 32 3 4 4 2 2 3" xfId="128" xr:uid="{00000000-0005-0000-0000-000089000000}"/>
    <cellStyle name="Style 32 4" xfId="129" xr:uid="{00000000-0005-0000-0000-00008A000000}"/>
    <cellStyle name="Style 32 4 2" xfId="130" xr:uid="{00000000-0005-0000-0000-00008B000000}"/>
    <cellStyle name="Style 32 4 2 2" xfId="131" xr:uid="{00000000-0005-0000-0000-00008C000000}"/>
    <cellStyle name="Style 32 4 2 2 2" xfId="132" xr:uid="{00000000-0005-0000-0000-00008D000000}"/>
    <cellStyle name="Style 33" xfId="133" xr:uid="{00000000-0005-0000-0000-00008E000000}"/>
    <cellStyle name="Style 33 2" xfId="134" xr:uid="{00000000-0005-0000-0000-00008F000000}"/>
    <cellStyle name="Style 33 2 2" xfId="135" xr:uid="{00000000-0005-0000-0000-000090000000}"/>
    <cellStyle name="Style 33 3" xfId="136" xr:uid="{00000000-0005-0000-0000-000091000000}"/>
    <cellStyle name="Style 33 4" xfId="150" xr:uid="{00000000-0005-0000-0000-000092000000}"/>
    <cellStyle name="Style 34" xfId="137" xr:uid="{00000000-0005-0000-0000-000093000000}"/>
    <cellStyle name="Style 35" xfId="138" xr:uid="{00000000-0005-0000-0000-000094000000}"/>
    <cellStyle name="Style 35 2" xfId="139" xr:uid="{00000000-0005-0000-0000-000095000000}"/>
    <cellStyle name="Style 36" xfId="140" xr:uid="{00000000-0005-0000-0000-000096000000}"/>
    <cellStyle name="Style 36 2" xfId="141" xr:uid="{00000000-0005-0000-0000-000097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original'!$O$8:$O$2040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original'!$K$8:$K$2040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original'!$M$8:$M$2040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original'!$I$8:$I$2040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original'!$G$8:$G$2040</c:f>
              <c:numCache>
                <c:formatCode>0.0</c:formatCode>
                <c:ptCount val="2033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4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15772236569867421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5.6125284516249794</c:v>
                </c:pt>
                <c:pt idx="180">
                  <c:v>5.0724995002681625</c:v>
                </c:pt>
                <c:pt idx="181">
                  <c:v>4.4992806774344709</c:v>
                </c:pt>
                <c:pt idx="182">
                  <c:v>4.8936276746614817</c:v>
                </c:pt>
                <c:pt idx="183">
                  <c:v>4.1432612181462192</c:v>
                </c:pt>
                <c:pt idx="184">
                  <c:v>3.7999952837342303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2.9816954703298353</c:v>
                </c:pt>
                <c:pt idx="180">
                  <c:v>3.2501230149616434</c:v>
                </c:pt>
                <c:pt idx="181">
                  <c:v>3.0981008969227704</c:v>
                </c:pt>
                <c:pt idx="182">
                  <c:v>2.402983542535607</c:v>
                </c:pt>
                <c:pt idx="183">
                  <c:v>3.143578906563028</c:v>
                </c:pt>
                <c:pt idx="184">
                  <c:v>2.5945981011324148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1.8831665230805985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1.9484316496909175</c:v>
                </c:pt>
                <c:pt idx="183">
                  <c:v>2.6635651811963985</c:v>
                </c:pt>
                <c:pt idx="184">
                  <c:v>3.0272692525164726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-0.25788667419377898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1'!$AV$20:$AV$493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-5.1751979904864596E-3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-6.9750228334775205E-2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1'!$AW$20:$AW$493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0.33832511372723417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0.58032948814566332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-0.86783412050341924</c:v>
                </c:pt>
                <c:pt idx="181">
                  <c:v>-1.0311926835665495</c:v>
                </c:pt>
                <c:pt idx="182">
                  <c:v>-1.6932403617747087</c:v>
                </c:pt>
                <c:pt idx="183">
                  <c:v>-2.1991701224426476</c:v>
                </c:pt>
                <c:pt idx="184">
                  <c:v>-2.057672423208607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8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1'!$BD$20:$BD$493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13.245780756988964</c:v>
                </c:pt>
                <c:pt idx="180">
                  <c:v>11.8939098962298</c:v>
                </c:pt>
                <c:pt idx="181">
                  <c:v>11.390968995089182</c:v>
                </c:pt>
                <c:pt idx="182">
                  <c:v>10.220257786610304</c:v>
                </c:pt>
                <c:pt idx="183">
                  <c:v>10.363517975004385</c:v>
                </c:pt>
                <c:pt idx="184">
                  <c:v>9.6091930376410488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5.0371907538455032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-7.9744325630296649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3.8332269242299954</c:v>
                </c:pt>
                <c:pt idx="181">
                  <c:v>3.2903103708277275</c:v>
                </c:pt>
                <c:pt idx="182">
                  <c:v>3.6020568192439772</c:v>
                </c:pt>
                <c:pt idx="183">
                  <c:v>3.8205817637083412</c:v>
                </c:pt>
                <c:pt idx="184">
                  <c:v>3.3599236317257994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0.16837682834137249</c:v>
                </c:pt>
                <c:pt idx="180">
                  <c:v>0.14395625613445903</c:v>
                </c:pt>
                <c:pt idx="181">
                  <c:v>0.12931890419859896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8.6296118108460759E-2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1'!$AD$3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1'!$AD$20:$AD$493</c:f>
              <c:numCache>
                <c:formatCode>0.0</c:formatCode>
                <c:ptCount val="474"/>
                <c:pt idx="23">
                  <c:v>10.330517768605372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  <c:pt idx="174">
                  <c:v>-6.9444360544776256</c:v>
                </c:pt>
                <c:pt idx="175">
                  <c:v>-5.1356906684201569</c:v>
                </c:pt>
                <c:pt idx="176">
                  <c:v>-3.7142879081905882</c:v>
                </c:pt>
                <c:pt idx="177">
                  <c:v>-3.6412318865740412</c:v>
                </c:pt>
                <c:pt idx="178">
                  <c:v>-3.7682473051013394</c:v>
                </c:pt>
                <c:pt idx="179">
                  <c:v>-2.9877477184722157</c:v>
                </c:pt>
                <c:pt idx="180">
                  <c:v>-1.9060567305217639</c:v>
                </c:pt>
                <c:pt idx="181">
                  <c:v>-7.3895958427857678E-2</c:v>
                </c:pt>
                <c:pt idx="182">
                  <c:v>1.3721364720168114</c:v>
                </c:pt>
                <c:pt idx="183">
                  <c:v>3.5897006119453874</c:v>
                </c:pt>
                <c:pt idx="184">
                  <c:v>5.9041771974570008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1.3123721305188885</c:v>
                </c:pt>
                <c:pt idx="180">
                  <c:v>1.2649377621191611</c:v>
                </c:pt>
                <c:pt idx="181">
                  <c:v>0.91222179300374151</c:v>
                </c:pt>
                <c:pt idx="182">
                  <c:v>0.55395210113579951</c:v>
                </c:pt>
                <c:pt idx="183">
                  <c:v>3.9323129476027154</c:v>
                </c:pt>
                <c:pt idx="184">
                  <c:v>4.0869046631890225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0.30065069223494156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9.3007448745378269</c:v>
                </c:pt>
                <c:pt idx="180">
                  <c:v>8.5288759635742792</c:v>
                </c:pt>
                <c:pt idx="181">
                  <c:v>7.5218618645126876</c:v>
                </c:pt>
                <c:pt idx="182">
                  <c:v>8.245439539918678</c:v>
                </c:pt>
                <c:pt idx="183">
                  <c:v>6.9772231715282231</c:v>
                </c:pt>
                <c:pt idx="184">
                  <c:v>6.3938717814056636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8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1706098648046352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14.65156217991121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13.740685524675641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10.268026786218144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15.024590102110608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42.923668238555678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10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original'!$J$8:$J$2040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original'!$L$8:$L$2040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original'!$P$8:$P$2040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original'!$N$8:$N$2040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original'!$H$8:$H$2040</c:f>
              <c:numCache>
                <c:formatCode>0.0</c:formatCode>
                <c:ptCount val="2033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3577534116646623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original'!$X$8:$X$2040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original'!$T$8:$T$2040</c:f>
              <c:numCache>
                <c:formatCode>0.0</c:formatCode>
                <c:ptCount val="2033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original'!$V$8:$V$2040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original'!$R$8:$R$2040</c:f>
              <c:numCache>
                <c:formatCode>0.0</c:formatCode>
                <c:ptCount val="2033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original'!$AB$8:$AB$2040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original'!$AD$8:$AD$2040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original'!$Z$8:$Z$2040</c:f>
              <c:numCache>
                <c:formatCode>0.0</c:formatCode>
                <c:ptCount val="2033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  <c:max val="2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original'!$AF$8:$AF$2040</c:f>
              <c:numCache>
                <c:formatCode>0.0</c:formatCode>
                <c:ptCount val="2033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original'!$BO$8:$BO$2040</c:f>
              <c:numCache>
                <c:formatCode>0.0</c:formatCode>
                <c:ptCount val="2033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original'!$BN$8:$BN$2040</c:f>
              <c:numCache>
                <c:formatCode>0.0</c:formatCode>
                <c:ptCount val="2033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 formatCode="_-* #,##0.0_-;\-* #,##0.0_-;_-* &quot;-&quot;??_-;_-@_-">
                  <c:v>0.48</c:v>
                </c:pt>
                <c:pt idx="176" formatCode="_-* #,##0.0_-;\-* #,##0.0_-;_-* &quot;-&quot;??_-;_-@_-">
                  <c:v>0.47</c:v>
                </c:pt>
                <c:pt idx="177" formatCode="_-* #,##0.0_-;\-* #,##0.0_-;_-* &quot;-&quot;??_-;_-@_-">
                  <c:v>0.46</c:v>
                </c:pt>
                <c:pt idx="178" formatCode="_-* #,##0.0_-;\-* #,##0.0_-;_-* &quot;-&quot;??_-;_-@_-">
                  <c:v>0.45</c:v>
                </c:pt>
                <c:pt idx="179" formatCode="_-* #,##0.0_-;\-* #,##0.0_-;_-* &quot;-&quot;??_-;_-@_-">
                  <c:v>0.43</c:v>
                </c:pt>
                <c:pt idx="180">
                  <c:v>0.45</c:v>
                </c:pt>
                <c:pt idx="181" formatCode="0.00">
                  <c:v>0.43</c:v>
                </c:pt>
                <c:pt idx="182" formatCode="_ * #,##0.0_ ;_ * \-#,##0.0_ ;_ * &quot;-&quot;_ ;_ @_ ">
                  <c:v>0.44</c:v>
                </c:pt>
                <c:pt idx="183" formatCode="_ * #,##0.0_ ;_ * \-#,##0.0_ ;_ * &quot;-&quot;_ ;_ @_ 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 formatCode="_-* #,##0.0_-;\-* #,##0.0_-;_-* &quot;-&quot;??_-;_-@_-">
                  <c:v>0.85</c:v>
                </c:pt>
                <c:pt idx="188" formatCode="_-* #,##0.0_-;\-* #,##0.0_-;_-* &quot;-&quot;??_-;_-@_-">
                  <c:v>1.64</c:v>
                </c:pt>
                <c:pt idx="189" formatCode="_-* #,##0.0_-;\-* #,##0.0_-;_-* &quot;-&quot;??_-;_-@_-">
                  <c:v>2.46</c:v>
                </c:pt>
                <c:pt idx="190" formatCode="_-* #,##0.0_-;\-* #,##0.0_-;_-* &quot;-&quot;??_-;_-@_-">
                  <c:v>2.99</c:v>
                </c:pt>
                <c:pt idx="191" formatCode="_-* #,##0.0_-;\-* #,##0.0_-;_-* &quot;-&quot;??_-;_-@_-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 formatCode="0.00">
                  <c:v>8.15</c:v>
                </c:pt>
                <c:pt idx="197" formatCode="0.00">
                  <c:v>8.82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1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1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original'!$BQ$8:$BQ$2040</c:f>
              <c:numCache>
                <c:formatCode>0.0</c:formatCode>
                <c:ptCount val="2033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original'!$BP$8:$BP$2040</c:f>
              <c:numCache>
                <c:formatCode>0.0</c:formatCode>
                <c:ptCount val="2033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 formatCode="_-* #,##0.0_-;\-* #,##0.0_-;_-* &quot;-&quot;??_-;_-@_-">
                  <c:v>0.41</c:v>
                </c:pt>
                <c:pt idx="176" formatCode="_-* #,##0.0_-;\-* #,##0.0_-;_-* &quot;-&quot;??_-;_-@_-">
                  <c:v>0.38</c:v>
                </c:pt>
                <c:pt idx="177" formatCode="_-* #,##0.0_-;\-* #,##0.0_-;_-* &quot;-&quot;??_-;_-@_-">
                  <c:v>0.37</c:v>
                </c:pt>
                <c:pt idx="178" formatCode="_-* #,##0.0_-;\-* #,##0.0_-;_-* &quot;-&quot;??_-;_-@_-">
                  <c:v>0.32</c:v>
                </c:pt>
                <c:pt idx="179" formatCode="_-* #,##0.0_-;\-* #,##0.0_-;_-* &quot;-&quot;??_-;_-@_-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 formatCode="_-* #,##0.0_-;\-* #,##0.0_-;_-* &quot;-&quot;??_-;_-@_-">
                  <c:v>1.35</c:v>
                </c:pt>
                <c:pt idx="188" formatCode="_-* #,##0.0_-;\-* #,##0.0_-;_-* &quot;-&quot;??_-;_-@_-">
                  <c:v>2.52</c:v>
                </c:pt>
                <c:pt idx="189" formatCode="_-* #,##0.0_-;\-* #,##0.0_-;_-* &quot;-&quot;??_-;_-@_-">
                  <c:v>3.59</c:v>
                </c:pt>
                <c:pt idx="190" formatCode="_-* #,##0.0_-;\-* #,##0.0_-;_-* &quot;-&quot;??_-;_-@_-">
                  <c:v>4.3099999999999996</c:v>
                </c:pt>
                <c:pt idx="191" formatCode="_-* #,##0.0_-;\-* #,##0.0_-;_-* &quot;-&quot;??_-;_-@_-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 formatCode="0.00">
                  <c:v>8.85</c:v>
                </c:pt>
                <c:pt idx="197" formatCode="0.00">
                  <c:v>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1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original'!$Q$8:$Q$2040</c:f>
              <c:numCache>
                <c:formatCode>0.0</c:formatCode>
                <c:ptCount val="2033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original'!$W$8:$W$2040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original'!$S$8:$S$2040</c:f>
              <c:numCache>
                <c:formatCode>0.0</c:formatCode>
                <c:ptCount val="2033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original'!$U$8:$U$2040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original'!$BS$8:$BS$2040</c:f>
              <c:numCache>
                <c:formatCode>0.0</c:formatCode>
                <c:ptCount val="2033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original'!$BR$8:$BR$2040</c:f>
              <c:numCache>
                <c:formatCode>0.0</c:formatCode>
                <c:ptCount val="2033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 formatCode="_-* #,##0.0_-;\-* #,##0.0_-;_-* &quot;-&quot;??_-;_-@_-">
                  <c:v>1.01</c:v>
                </c:pt>
                <c:pt idx="176" formatCode="_-* #,##0.0_-;\-* #,##0.0_-;_-* &quot;-&quot;??_-;_-@_-">
                  <c:v>0.6</c:v>
                </c:pt>
                <c:pt idx="177" formatCode="_-* #,##0.0_-;\-* #,##0.0_-;_-* &quot;-&quot;??_-;_-@_-">
                  <c:v>0.61</c:v>
                </c:pt>
                <c:pt idx="178" formatCode="_-* #,##0.0_-;\-* #,##0.0_-;_-* &quot;-&quot;??_-;_-@_-">
                  <c:v>0.63</c:v>
                </c:pt>
                <c:pt idx="179" formatCode="_-* #,##0.0_-;\-* #,##0.0_-;_-* &quot;-&quot;??_-;_-@_-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 formatCode="_-* #,##0.0_-;\-* #,##0.0_-;_-* &quot;-&quot;??_-;_-@_-">
                  <c:v>2.35</c:v>
                </c:pt>
                <c:pt idx="188" formatCode="_-* #,##0.0_-;\-* #,##0.0_-;_-* &quot;-&quot;??_-;_-@_-">
                  <c:v>4.0999999999999996</c:v>
                </c:pt>
                <c:pt idx="189" formatCode="_-* #,##0.0_-;\-* #,##0.0_-;_-* &quot;-&quot;??_-;_-@_-">
                  <c:v>5.67</c:v>
                </c:pt>
                <c:pt idx="190" formatCode="_-* #,##0.0_-;\-* #,##0.0_-;_-* &quot;-&quot;??_-;_-@_-">
                  <c:v>6.27</c:v>
                </c:pt>
                <c:pt idx="191" formatCode="_-* #,##0.0_-;\-* #,##0.0_-;_-* &quot;-&quot;??_-;_-@_-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 formatCode="0.00">
                  <c:v>9.25</c:v>
                </c:pt>
                <c:pt idx="197" formatCode="0.00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1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original'!$BU$8:$BU$2040</c:f>
              <c:numCache>
                <c:formatCode>0.0</c:formatCode>
                <c:ptCount val="2033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 formatCode="0.00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 formatCode="0.00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original'!$BT$8:$BT$2040</c:f>
              <c:numCache>
                <c:formatCode>0.0</c:formatCode>
                <c:ptCount val="2033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1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ax val="14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</c:numCache>
            </c:numRef>
          </c:cat>
          <c:val>
            <c:numRef>
              <c:f>'Base gráficos 1'!$AP$8:$AP$493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9.3007448745378269</c:v>
                </c:pt>
                <c:pt idx="192">
                  <c:v>8.5288759635742792</c:v>
                </c:pt>
                <c:pt idx="193">
                  <c:v>7.5218618645126876</c:v>
                </c:pt>
                <c:pt idx="194">
                  <c:v>8.245439539918678</c:v>
                </c:pt>
                <c:pt idx="195">
                  <c:v>6.9772231715282231</c:v>
                </c:pt>
                <c:pt idx="196">
                  <c:v>6.3938717814056636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</c:numCache>
            </c:numRef>
          </c:cat>
          <c:val>
            <c:numRef>
              <c:f>'Base gráficos 1'!$BD$8:$BD$493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13.245780756988964</c:v>
                </c:pt>
                <c:pt idx="192">
                  <c:v>11.8939098962298</c:v>
                </c:pt>
                <c:pt idx="193">
                  <c:v>11.390968995089182</c:v>
                </c:pt>
                <c:pt idx="194">
                  <c:v>10.220257786610304</c:v>
                </c:pt>
                <c:pt idx="195">
                  <c:v>10.363517975004385</c:v>
                </c:pt>
                <c:pt idx="196">
                  <c:v>9.6091930376410488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</c:numCache>
            </c:numRef>
          </c:cat>
          <c:val>
            <c:numRef>
              <c:f>'Base gráficos 1'!$AA$8:$AA$493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11.794934569901699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-16.776704400285539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original'!$Y$8:$Y$2040</c:f>
              <c:numCache>
                <c:formatCode>0.0</c:formatCode>
                <c:ptCount val="2033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 formatCode="0.00">
                  <c:v>3.57</c:v>
                </c:pt>
                <c:pt idx="153" formatCode="0.00">
                  <c:v>3.72</c:v>
                </c:pt>
                <c:pt idx="154" formatCode="0.00">
                  <c:v>4</c:v>
                </c:pt>
                <c:pt idx="155" formatCode="0.00">
                  <c:v>3.92</c:v>
                </c:pt>
                <c:pt idx="156" formatCode="0.00">
                  <c:v>3.91</c:v>
                </c:pt>
                <c:pt idx="157" formatCode="0.00">
                  <c:v>4.0199999999999996</c:v>
                </c:pt>
                <c:pt idx="158" formatCode="0.00">
                  <c:v>3.75</c:v>
                </c:pt>
                <c:pt idx="159" formatCode="0.00">
                  <c:v>3.74</c:v>
                </c:pt>
                <c:pt idx="160" formatCode="0.00">
                  <c:v>3.77</c:v>
                </c:pt>
                <c:pt idx="161" formatCode="0.00">
                  <c:v>3.47</c:v>
                </c:pt>
                <c:pt idx="162" formatCode="0.00">
                  <c:v>3.67</c:v>
                </c:pt>
                <c:pt idx="163" formatCode="0.00">
                  <c:v>3.54</c:v>
                </c:pt>
                <c:pt idx="164" formatCode="0.00">
                  <c:v>3.48</c:v>
                </c:pt>
                <c:pt idx="165" formatCode="0.00">
                  <c:v>3.18</c:v>
                </c:pt>
                <c:pt idx="166" formatCode="0.00">
                  <c:v>3.4</c:v>
                </c:pt>
                <c:pt idx="167" formatCode="0.00">
                  <c:v>3.05</c:v>
                </c:pt>
                <c:pt idx="168" formatCode="0.00">
                  <c:v>3.2</c:v>
                </c:pt>
                <c:pt idx="169" formatCode="0.00">
                  <c:v>2.96</c:v>
                </c:pt>
                <c:pt idx="170" formatCode="0.00">
                  <c:v>2.77</c:v>
                </c:pt>
                <c:pt idx="171" formatCode="0.00">
                  <c:v>3.83</c:v>
                </c:pt>
                <c:pt idx="172" formatCode="0.00">
                  <c:v>2.9</c:v>
                </c:pt>
                <c:pt idx="173" formatCode="_-* #,##0.0_-;\-* #,##0.0_-;_-* &quot;-&quot;??_-;_-@_-">
                  <c:v>2.74</c:v>
                </c:pt>
                <c:pt idx="174" formatCode="_-* #,##0.0_-;\-* #,##0.0_-;_-* &quot;-&quot;??_-;_-@_-">
                  <c:v>2.65</c:v>
                </c:pt>
                <c:pt idx="175" formatCode="0.00">
                  <c:v>2.4700000000000002</c:v>
                </c:pt>
                <c:pt idx="176" formatCode="0.00">
                  <c:v>1.9</c:v>
                </c:pt>
                <c:pt idx="177">
                  <c:v>2.21</c:v>
                </c:pt>
                <c:pt idx="178">
                  <c:v>1.98</c:v>
                </c:pt>
                <c:pt idx="179" formatCode="0.00">
                  <c:v>2.44</c:v>
                </c:pt>
                <c:pt idx="180" formatCode="0.00">
                  <c:v>1.86</c:v>
                </c:pt>
                <c:pt idx="181" formatCode="0.00">
                  <c:v>1.69</c:v>
                </c:pt>
                <c:pt idx="182" formatCode="0.00">
                  <c:v>1.85</c:v>
                </c:pt>
                <c:pt idx="183" formatCode="0.00">
                  <c:v>1.57</c:v>
                </c:pt>
                <c:pt idx="184" formatCode="0.00">
                  <c:v>1.72</c:v>
                </c:pt>
                <c:pt idx="185" formatCode="0.00">
                  <c:v>1.49</c:v>
                </c:pt>
                <c:pt idx="186">
                  <c:v>1.51</c:v>
                </c:pt>
                <c:pt idx="187">
                  <c:v>1.65</c:v>
                </c:pt>
                <c:pt idx="188" formatCode="0.00">
                  <c:v>1.64</c:v>
                </c:pt>
                <c:pt idx="189" formatCode="0.00">
                  <c:v>1.6</c:v>
                </c:pt>
                <c:pt idx="190" formatCode="0.00">
                  <c:v>1.55</c:v>
                </c:pt>
                <c:pt idx="191" formatCode="0.00">
                  <c:v>2.0699999999999998</c:v>
                </c:pt>
                <c:pt idx="192" formatCode="0.00">
                  <c:v>2.04</c:v>
                </c:pt>
                <c:pt idx="193" formatCode="0.00">
                  <c:v>2.1800000000000002</c:v>
                </c:pt>
                <c:pt idx="194" formatCode="0.00">
                  <c:v>2.46</c:v>
                </c:pt>
                <c:pt idx="195" formatCode="0.00">
                  <c:v>2.36</c:v>
                </c:pt>
                <c:pt idx="196">
                  <c:v>3.01</c:v>
                </c:pt>
                <c:pt idx="197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original'!$AC$8:$AC$2040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>
                  <c:v>3.09</c:v>
                </c:pt>
                <c:pt idx="173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original'!$AA$8:$AA$2040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_-* #,##0.00_-;\-* #,##0.00_-;_-* &quot;-&quot;??_-;_-@_-">
                  <c:v>3.33</c:v>
                </c:pt>
                <c:pt idx="152" formatCode="_-* #,##0.00_-;\-* #,##0.00_-;_-* &quot;-&quot;??_-;_-@_-">
                  <c:v>3.58</c:v>
                </c:pt>
                <c:pt idx="153" formatCode="_-* #,##0.00_-;\-* #,##0.00_-;_-* &quot;-&quot;??_-;_-@_-">
                  <c:v>3.46</c:v>
                </c:pt>
                <c:pt idx="154" formatCode="_-* #,##0.00_-;\-* #,##0.00_-;_-* &quot;-&quot;??_-;_-@_-">
                  <c:v>3.81</c:v>
                </c:pt>
                <c:pt idx="155" formatCode="_-* #,##0.00_-;\-* #,##0.00_-;_-* &quot;-&quot;??_-;_-@_-">
                  <c:v>3.75</c:v>
                </c:pt>
                <c:pt idx="156" formatCode="_-* #,##0.00_-;\-* #,##0.00_-;_-* &quot;-&quot;??_-;_-@_-">
                  <c:v>3.69</c:v>
                </c:pt>
                <c:pt idx="157" formatCode="_-* #,##0.00_-;\-* #,##0.00_-;_-* &quot;-&quot;??_-;_-@_-">
                  <c:v>3.85</c:v>
                </c:pt>
                <c:pt idx="158" formatCode="_-* #,##0.00_-;\-* #,##0.00_-;_-* &quot;-&quot;??_-;_-@_-">
                  <c:v>3.5</c:v>
                </c:pt>
                <c:pt idx="159" formatCode="_-* #,##0.00_-;\-* #,##0.00_-;_-* &quot;-&quot;??_-;_-@_-">
                  <c:v>3.44</c:v>
                </c:pt>
                <c:pt idx="160" formatCode="_-* #,##0.00_-;\-* #,##0.00_-;_-* &quot;-&quot;??_-;_-@_-">
                  <c:v>3.56</c:v>
                </c:pt>
                <c:pt idx="161" formatCode="_-* #,##0.00_-;\-* #,##0.00_-;_-* &quot;-&quot;??_-;_-@_-">
                  <c:v>3.14</c:v>
                </c:pt>
                <c:pt idx="162" formatCode="_-* #,##0.00_-;\-* #,##0.00_-;_-* &quot;-&quot;??_-;_-@_-">
                  <c:v>3.43</c:v>
                </c:pt>
                <c:pt idx="163" formatCode="_-* #,##0.00_-;\-* #,##0.00_-;_-* &quot;-&quot;??_-;_-@_-">
                  <c:v>3.39</c:v>
                </c:pt>
                <c:pt idx="164" formatCode="_-* #,##0.00_-;\-* #,##0.00_-;_-* &quot;-&quot;??_-;_-@_-">
                  <c:v>3.3</c:v>
                </c:pt>
                <c:pt idx="165" formatCode="_-* #,##0.00_-;\-* #,##0.00_-;_-* &quot;-&quot;??_-;_-@_-">
                  <c:v>2.93</c:v>
                </c:pt>
                <c:pt idx="166" formatCode="_-* #,##0.00_-;\-* #,##0.00_-;_-* &quot;-&quot;??_-;_-@_-">
                  <c:v>3.16</c:v>
                </c:pt>
                <c:pt idx="167" formatCode="_-* #,##0.00_-;\-* #,##0.00_-;_-* &quot;-&quot;??_-;_-@_-">
                  <c:v>2.84</c:v>
                </c:pt>
                <c:pt idx="168" formatCode="_-* #,##0.00_-;\-* #,##0.00_-;_-* &quot;-&quot;??_-;_-@_-">
                  <c:v>2.96</c:v>
                </c:pt>
                <c:pt idx="169" formatCode="_-* #,##0.00_-;\-* #,##0.00_-;_-* &quot;-&quot;??_-;_-@_-">
                  <c:v>2.67</c:v>
                </c:pt>
                <c:pt idx="170" formatCode="_-* #,##0.0_-;\-* #,##0.0_-;_-* &quot;-&quot;??_-;_-@_-">
                  <c:v>2.64</c:v>
                </c:pt>
                <c:pt idx="171" formatCode="_-* #,##0.0_-;\-* #,##0.0_-;_-* &quot;-&quot;??_-;_-@_-">
                  <c:v>3.96</c:v>
                </c:pt>
                <c:pt idx="172" formatCode="_-* #,##0.0_-;\-* #,##0.0_-;_-* &quot;-&quot;??_-;_-@_-">
                  <c:v>2.78</c:v>
                </c:pt>
                <c:pt idx="173" formatCode="_-* #,##0.0_-;\-* #,##0.0_-;_-* &quot;-&quot;??_-;_-@_-">
                  <c:v>2.59</c:v>
                </c:pt>
                <c:pt idx="174" formatCode="_-* #,##0.00_-;\-* #,##0.00_-;_-* &quot;-&quot;??_-;_-@_-">
                  <c:v>2.4700000000000002</c:v>
                </c:pt>
                <c:pt idx="175" formatCode="_-* #,##0.00_-;\-* #,##0.00_-;_-* &quot;-&quot;??_-;_-@_-">
                  <c:v>2.1800000000000002</c:v>
                </c:pt>
                <c:pt idx="176" formatCode="_-* #,##0.00_-;\-* #,##0.00_-;_-* &quot;-&quot;??_-;_-@_-">
                  <c:v>1.5</c:v>
                </c:pt>
                <c:pt idx="177" formatCode="_-* #,##0.00_-;\-* #,##0.00_-;_-* &quot;-&quot;??_-;_-@_-">
                  <c:v>1.89</c:v>
                </c:pt>
                <c:pt idx="178" formatCode="_-* #,##0.00_-;\-* #,##0.00_-;_-* &quot;-&quot;??_-;_-@_-">
                  <c:v>1.58</c:v>
                </c:pt>
                <c:pt idx="179" formatCode="_-* #,##0.00_-;\-* #,##0.00_-;_-* &quot;-&quot;??_-;_-@_-">
                  <c:v>2.3199999999999998</c:v>
                </c:pt>
                <c:pt idx="180" formatCode="_-* #,##0.00_-;\-* #,##0.00_-;_-* &quot;-&quot;??_-;_-@_-">
                  <c:v>1.47</c:v>
                </c:pt>
                <c:pt idx="181" formatCode="_-* #,##0.00_-;\-* #,##0.00_-;_-* &quot;-&quot;??_-;_-@_-">
                  <c:v>1.32</c:v>
                </c:pt>
                <c:pt idx="182" formatCode="_-* #,##0.00_-;\-* #,##0.00_-;_-* &quot;-&quot;??_-;_-@_-">
                  <c:v>1.7</c:v>
                </c:pt>
                <c:pt idx="183" formatCode="_-* #,##0.00_-;\-* #,##0.00_-;_-* &quot;-&quot;??_-;_-@_-">
                  <c:v>1.17</c:v>
                </c:pt>
                <c:pt idx="184" formatCode="_-* #,##0.00_-;\-* #,##0.00_-;_-* &quot;-&quot;??_-;_-@_-">
                  <c:v>1.4</c:v>
                </c:pt>
                <c:pt idx="185" formatCode="_-* #,##0.00_-;\-* #,##0.00_-;_-* &quot;-&quot;??_-;_-@_-">
                  <c:v>1.26</c:v>
                </c:pt>
                <c:pt idx="186" formatCode="_-* #,##0.00_-;\-* #,##0.00_-;_-* &quot;-&quot;??_-;_-@_-">
                  <c:v>1.1399999999999999</c:v>
                </c:pt>
                <c:pt idx="187" formatCode="_-* #,##0.00_-;\-* #,##0.00_-;_-* &quot;-&quot;??_-;_-@_-">
                  <c:v>1.19</c:v>
                </c:pt>
                <c:pt idx="188" formatCode="_-* #,##0.00_-;\-* #,##0.00_-;_-* &quot;-&quot;??_-;_-@_-">
                  <c:v>1.21</c:v>
                </c:pt>
                <c:pt idx="189" formatCode="_-* #,##0.00_-;\-* #,##0.00_-;_-* &quot;-&quot;??_-;_-@_-">
                  <c:v>1.22</c:v>
                </c:pt>
                <c:pt idx="190" formatCode="_-* #,##0.00_-;\-* #,##0.00_-;_-* &quot;-&quot;??_-;_-@_-">
                  <c:v>1.1499999999999999</c:v>
                </c:pt>
                <c:pt idx="191" formatCode="_-* #,##0.00_-;\-* #,##0.00_-;_-* &quot;-&quot;??_-;_-@_-">
                  <c:v>1.98</c:v>
                </c:pt>
                <c:pt idx="192" formatCode="_-* #,##0.00_-;\-* #,##0.00_-;_-* &quot;-&quot;??_-;_-@_-">
                  <c:v>1.69</c:v>
                </c:pt>
                <c:pt idx="193" formatCode="_-* #,##0.00_-;\-* #,##0.00_-;_-* &quot;-&quot;??_-;_-@_-">
                  <c:v>1.86</c:v>
                </c:pt>
                <c:pt idx="194" formatCode="_-* #,##0.00_-;\-* #,##0.00_-;_-* &quot;-&quot;??_-;_-@_-">
                  <c:v>2.09</c:v>
                </c:pt>
                <c:pt idx="195" formatCode="_-* #,##0.00_-;\-* #,##0.00_-;_-* &quot;-&quot;??_-;_-@_-">
                  <c:v>1.94</c:v>
                </c:pt>
                <c:pt idx="196" formatCode="_-* #,##0.00_-;\-* #,##0.00_-;_-* &quot;-&quot;??_-;_-@_-">
                  <c:v>2.7</c:v>
                </c:pt>
                <c:pt idx="197" formatCode="_-* #,##0.00_-;\-* #,##0.00_-;_-* &quot;-&quot;??_-;_-@_-">
                  <c:v>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</c:numCache>
            </c:numRef>
          </c:cat>
          <c:val>
            <c:numRef>
              <c:f>'Base original'!$AE$8:$AE$2040</c:f>
              <c:numCache>
                <c:formatCode>0.0</c:formatCode>
                <c:ptCount val="2033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>
                  <c:v>2.6</c:v>
                </c:pt>
                <c:pt idx="171">
                  <c:v>2.93</c:v>
                </c:pt>
                <c:pt idx="172" formatCode="0.00">
                  <c:v>2.86</c:v>
                </c:pt>
                <c:pt idx="173" formatCode="_-* #,##0.0_-;\-* #,##0.0_-;_-* &quot;-&quot;??_-;_-@_-">
                  <c:v>2.79</c:v>
                </c:pt>
                <c:pt idx="174" formatCode="_-* #,##0.0_-;\-* #,##0.0_-;_-* &quot;-&quot;??_-;_-@_-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>
                  <c:v>2.4700000000000002</c:v>
                </c:pt>
                <c:pt idx="178">
                  <c:v>2.42</c:v>
                </c:pt>
                <c:pt idx="179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>
                  <c:v>4.41</c:v>
                </c:pt>
                <c:pt idx="196">
                  <c:v>4.3499999999999996</c:v>
                </c:pt>
                <c:pt idx="197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</c:numCache>
            </c:numRef>
          </c:cat>
          <c:val>
            <c:numRef>
              <c:f>'Base gráficos 1'!$C$19:$C$493</c:f>
              <c:numCache>
                <c:formatCode>0.0</c:formatCode>
                <c:ptCount val="475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10.268026786218144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</c:numCache>
            </c:numRef>
          </c:cat>
          <c:val>
            <c:numRef>
              <c:f>'Base gráficos 2'!$C$19:$C$493</c:f>
              <c:numCache>
                <c:formatCode>0.0</c:formatCode>
                <c:ptCount val="475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0.93617844919072013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13.740685524675641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2.1474140220393707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42.923668238555678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</c:numCache>
            </c:numRef>
          </c:cat>
          <c:val>
            <c:numRef>
              <c:f>'Base gráficos 2'!$E$19:$E$493</c:f>
              <c:numCache>
                <c:formatCode>0.0</c:formatCode>
                <c:ptCount val="475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10.278482238616846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5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1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14.65156217991121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</c:numCache>
            </c:numRef>
          </c:cat>
          <c:val>
            <c:numRef>
              <c:f>'Base gráficos 2'!$D$19:$D$493</c:f>
              <c:numCache>
                <c:formatCode>0.0</c:formatCode>
                <c:ptCount val="475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1.2944849070900943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-3.477037276506636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-3.8347275467678981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-0.60589031161389428</c:v>
                </c:pt>
                <c:pt idx="180">
                  <c:v>-1.5759061788510834E-2</c:v>
                </c:pt>
                <c:pt idx="181">
                  <c:v>8.0423475942179197E-3</c:v>
                </c:pt>
                <c:pt idx="182">
                  <c:v>-0.3709280714844172</c:v>
                </c:pt>
                <c:pt idx="183">
                  <c:v>-5.2508728339574562</c:v>
                </c:pt>
                <c:pt idx="184">
                  <c:v>-6.0975120599944779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0.99595030952170183</c:v>
                </c:pt>
                <c:pt idx="180">
                  <c:v>0.40586811741082762</c:v>
                </c:pt>
                <c:pt idx="181">
                  <c:v>-0.50638370307148983</c:v>
                </c:pt>
                <c:pt idx="182">
                  <c:v>-0.64231213941243603</c:v>
                </c:pt>
                <c:pt idx="183">
                  <c:v>-1.5350462481961835</c:v>
                </c:pt>
                <c:pt idx="184">
                  <c:v>-1.5668397121101574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</c:numCache>
            </c:numRef>
          </c:cat>
          <c:val>
            <c:numRef>
              <c:f>'Base gráficos 1'!$AA$20:$AA$493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11.794934569901699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-16.776704400285539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713"/>
          <c:min val="4398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84275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4653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4018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0</xdr:col>
      <xdr:colOff>613833</xdr:colOff>
      <xdr:row>4</xdr:row>
      <xdr:rowOff>74084</xdr:rowOff>
    </xdr:to>
    <xdr:sp macro="[2]!Fechas" textlink="">
      <xdr:nvSpPr>
        <xdr:cNvPr id="45" name="22 Rectángulo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0" y="581025"/>
          <a:ext cx="613833" cy="2645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L" sz="1100"/>
            <a:t>Fechas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5_DEMF_GM_A_Analisis_Series_Publicacion/6.-Informe_Mensual/0.-%20Archivos%20de%20trabajo/Informe_espa&#241;ol/Antiguos/EMF_publicac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4"/>
      <sheetName val="Base original"/>
      <sheetName val="Base gráficos 1"/>
      <sheetName val="Base gráficos 2"/>
      <sheetName val="FAME Persistence2"/>
      <sheetName val="Gráficos"/>
      <sheetName val="Tablas"/>
      <sheetName val="EMF_publicacion"/>
    </sheetNames>
    <definedNames>
      <definedName name="Fecha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Z208"/>
  <sheetViews>
    <sheetView showGridLines="0" tabSelected="1" zoomScale="70" zoomScaleNormal="70" workbookViewId="0">
      <pane xSplit="1" ySplit="7" topLeftCell="B188" activePane="bottomRight" state="frozen"/>
      <selection pane="topRight" activeCell="B1" sqref="B1"/>
      <selection pane="bottomLeft" activeCell="A8" sqref="A8"/>
      <selection pane="bottomRight" activeCell="A205" sqref="A205"/>
    </sheetView>
  </sheetViews>
  <sheetFormatPr baseColWidth="10" defaultColWidth="11.42578125" defaultRowHeight="15" x14ac:dyDescent="0.25"/>
  <cols>
    <col min="1" max="1" width="11.42578125" style="1"/>
    <col min="2" max="6" width="13" style="2" customWidth="1"/>
    <col min="7" max="9" width="11.7109375" style="2" bestFit="1" customWidth="1"/>
    <col min="10" max="12" width="11.7109375" style="2" customWidth="1"/>
    <col min="13" max="13" width="11.7109375" style="2" bestFit="1" customWidth="1"/>
    <col min="14" max="15" width="11.7109375" style="2" customWidth="1"/>
    <col min="16" max="16" width="11.7109375" style="2" bestFit="1" customWidth="1"/>
    <col min="17" max="18" width="11.5703125" style="2" bestFit="1" customWidth="1"/>
    <col min="19" max="20" width="11.5703125" style="2" customWidth="1"/>
    <col min="21" max="21" width="11.5703125" style="2" bestFit="1" customWidth="1"/>
    <col min="22" max="23" width="11.5703125" style="2" customWidth="1"/>
    <col min="24" max="27" width="11.5703125" style="2" bestFit="1" customWidth="1"/>
    <col min="28" max="29" width="11.5703125" style="2" customWidth="1"/>
    <col min="30" max="30" width="11.5703125" style="2" bestFit="1" customWidth="1"/>
    <col min="31" max="32" width="14.28515625" style="2" customWidth="1"/>
    <col min="33" max="34" width="11.7109375" style="2" bestFit="1" customWidth="1"/>
    <col min="35" max="35" width="11.5703125" style="2" bestFit="1" customWidth="1"/>
    <col min="36" max="37" width="11.5703125" style="2" customWidth="1"/>
    <col min="38" max="38" width="11.5703125" style="2" bestFit="1" customWidth="1"/>
    <col min="39" max="40" width="11.5703125" style="2" customWidth="1"/>
    <col min="41" max="42" width="11.5703125" style="2" bestFit="1" customWidth="1"/>
    <col min="43" max="47" width="11.5703125" style="2" customWidth="1"/>
    <col min="48" max="48" width="11.5703125" style="2" bestFit="1" customWidth="1"/>
    <col min="49" max="49" width="11.7109375" style="2" bestFit="1" customWidth="1"/>
    <col min="50" max="50" width="11.5703125" style="2" bestFit="1" customWidth="1"/>
    <col min="51" max="51" width="11.7109375" style="2" bestFit="1" customWidth="1"/>
    <col min="52" max="54" width="11.5703125" style="2" bestFit="1" customWidth="1"/>
    <col min="55" max="55" width="11.7109375" style="2" bestFit="1" customWidth="1"/>
    <col min="56" max="56" width="11.5703125" style="2" bestFit="1" customWidth="1"/>
    <col min="57" max="58" width="12.42578125" style="2" bestFit="1" customWidth="1"/>
    <col min="59" max="64" width="11.5703125" style="2" bestFit="1" customWidth="1"/>
    <col min="65" max="65" width="11.5703125" style="2" customWidth="1"/>
    <col min="66" max="73" width="15.7109375" style="2" customWidth="1"/>
    <col min="74" max="16384" width="11.42578125" style="2"/>
  </cols>
  <sheetData>
    <row r="1" spans="1:73" ht="33" customHeight="1" x14ac:dyDescent="0.35">
      <c r="B1" s="116" t="s">
        <v>126</v>
      </c>
      <c r="C1" s="116"/>
      <c r="D1" s="116"/>
      <c r="E1" s="116"/>
      <c r="F1" s="116"/>
      <c r="G1" s="121" t="s">
        <v>127</v>
      </c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22"/>
      <c r="AF1" s="123"/>
      <c r="AG1" s="119" t="s">
        <v>128</v>
      </c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48"/>
      <c r="BN1" s="116" t="s">
        <v>143</v>
      </c>
      <c r="BO1" s="116"/>
      <c r="BP1" s="116"/>
      <c r="BQ1" s="116"/>
      <c r="BR1" s="116"/>
      <c r="BS1" s="116"/>
      <c r="BT1" s="116"/>
      <c r="BU1" s="116"/>
    </row>
    <row r="2" spans="1:73" s="4" customFormat="1" ht="18.75" customHeight="1" x14ac:dyDescent="0.25">
      <c r="A2" s="3"/>
      <c r="B2" s="120" t="s">
        <v>44</v>
      </c>
      <c r="C2" s="120"/>
      <c r="D2" s="120"/>
      <c r="E2" s="120"/>
      <c r="F2" s="120"/>
      <c r="G2" s="124" t="s">
        <v>89</v>
      </c>
      <c r="H2" s="125"/>
      <c r="I2" s="120"/>
      <c r="J2" s="120"/>
      <c r="K2" s="120"/>
      <c r="L2" s="120"/>
      <c r="M2" s="120"/>
      <c r="N2" s="120"/>
      <c r="O2" s="120"/>
      <c r="P2" s="120"/>
      <c r="Q2" s="105" t="s">
        <v>134</v>
      </c>
      <c r="R2" s="120"/>
      <c r="S2" s="120"/>
      <c r="T2" s="120"/>
      <c r="U2" s="120"/>
      <c r="V2" s="120"/>
      <c r="W2" s="120"/>
      <c r="X2" s="106"/>
      <c r="Y2" s="124" t="s">
        <v>133</v>
      </c>
      <c r="Z2" s="125"/>
      <c r="AA2" s="120"/>
      <c r="AB2" s="120"/>
      <c r="AC2" s="120"/>
      <c r="AD2" s="120"/>
      <c r="AE2" s="105" t="s">
        <v>92</v>
      </c>
      <c r="AF2" s="106"/>
      <c r="AG2" s="120" t="s">
        <v>37</v>
      </c>
      <c r="AH2" s="120"/>
      <c r="AI2" s="120"/>
      <c r="AJ2" s="120"/>
      <c r="AK2" s="120"/>
      <c r="AL2" s="120"/>
      <c r="AM2" s="120"/>
      <c r="AN2" s="120"/>
      <c r="AO2" s="106"/>
      <c r="AP2" s="105" t="s">
        <v>38</v>
      </c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06"/>
      <c r="BB2" s="105" t="s">
        <v>41</v>
      </c>
      <c r="BC2" s="120"/>
      <c r="BD2" s="120"/>
      <c r="BE2" s="120"/>
      <c r="BF2" s="120"/>
      <c r="BG2" s="120"/>
      <c r="BH2" s="120"/>
      <c r="BI2" s="120"/>
      <c r="BJ2" s="120"/>
      <c r="BK2" s="120"/>
      <c r="BL2" s="106"/>
      <c r="BM2" s="49"/>
      <c r="BN2" s="117" t="s">
        <v>68</v>
      </c>
      <c r="BO2" s="118"/>
      <c r="BP2" s="117" t="s">
        <v>69</v>
      </c>
      <c r="BQ2" s="118"/>
      <c r="BR2" s="117" t="s">
        <v>70</v>
      </c>
      <c r="BS2" s="118"/>
      <c r="BT2" s="117" t="s">
        <v>71</v>
      </c>
      <c r="BU2" s="118"/>
    </row>
    <row r="3" spans="1:73" s="4" customFormat="1" ht="51" x14ac:dyDescent="0.25">
      <c r="A3" s="3"/>
      <c r="B3" s="40" t="s">
        <v>96</v>
      </c>
      <c r="C3" s="40" t="s">
        <v>42</v>
      </c>
      <c r="D3" s="40" t="s">
        <v>36</v>
      </c>
      <c r="E3" s="40" t="s">
        <v>110</v>
      </c>
      <c r="F3" s="43" t="s">
        <v>43</v>
      </c>
      <c r="G3" s="101" t="s">
        <v>129</v>
      </c>
      <c r="H3" s="102"/>
      <c r="I3" s="101" t="s">
        <v>135</v>
      </c>
      <c r="J3" s="107"/>
      <c r="K3" s="107" t="s">
        <v>136</v>
      </c>
      <c r="L3" s="107"/>
      <c r="M3" s="107" t="s">
        <v>137</v>
      </c>
      <c r="N3" s="107"/>
      <c r="O3" s="107" t="s">
        <v>138</v>
      </c>
      <c r="P3" s="102"/>
      <c r="Q3" s="103" t="s">
        <v>96</v>
      </c>
      <c r="R3" s="104"/>
      <c r="S3" s="101" t="s">
        <v>139</v>
      </c>
      <c r="T3" s="107"/>
      <c r="U3" s="107" t="s">
        <v>137</v>
      </c>
      <c r="V3" s="107"/>
      <c r="W3" s="107" t="s">
        <v>138</v>
      </c>
      <c r="X3" s="102"/>
      <c r="Y3" s="101" t="s">
        <v>132</v>
      </c>
      <c r="Z3" s="102"/>
      <c r="AA3" s="101" t="s">
        <v>140</v>
      </c>
      <c r="AB3" s="107"/>
      <c r="AC3" s="107" t="s">
        <v>141</v>
      </c>
      <c r="AD3" s="102"/>
      <c r="AE3" s="42"/>
      <c r="AF3" s="41"/>
      <c r="AG3" s="40" t="s">
        <v>46</v>
      </c>
      <c r="AH3" s="40" t="s">
        <v>47</v>
      </c>
      <c r="AI3" s="40" t="s">
        <v>48</v>
      </c>
      <c r="AJ3" s="40" t="s">
        <v>267</v>
      </c>
      <c r="AK3" s="40" t="s">
        <v>268</v>
      </c>
      <c r="AL3" s="40" t="s">
        <v>49</v>
      </c>
      <c r="AM3" s="40" t="s">
        <v>276</v>
      </c>
      <c r="AN3" s="40" t="s">
        <v>277</v>
      </c>
      <c r="AO3" s="41" t="s">
        <v>37</v>
      </c>
      <c r="AP3" s="42" t="s">
        <v>244</v>
      </c>
      <c r="AQ3" s="40" t="s">
        <v>243</v>
      </c>
      <c r="AR3" s="40" t="s">
        <v>245</v>
      </c>
      <c r="AS3" s="40" t="s">
        <v>246</v>
      </c>
      <c r="AT3" s="40" t="s">
        <v>269</v>
      </c>
      <c r="AU3" s="40" t="s">
        <v>247</v>
      </c>
      <c r="AV3" s="40" t="s">
        <v>50</v>
      </c>
      <c r="AW3" s="40" t="s">
        <v>51</v>
      </c>
      <c r="AX3" s="40" t="s">
        <v>52</v>
      </c>
      <c r="AY3" s="40" t="s">
        <v>53</v>
      </c>
      <c r="AZ3" s="40" t="s">
        <v>54</v>
      </c>
      <c r="BA3" s="41" t="s">
        <v>38</v>
      </c>
      <c r="BB3" s="42" t="s">
        <v>55</v>
      </c>
      <c r="BC3" s="40" t="s">
        <v>56</v>
      </c>
      <c r="BD3" s="40" t="s">
        <v>57</v>
      </c>
      <c r="BE3" s="40" t="s">
        <v>39</v>
      </c>
      <c r="BF3" s="40" t="s">
        <v>40</v>
      </c>
      <c r="BG3" s="40" t="s">
        <v>58</v>
      </c>
      <c r="BH3" s="40" t="s">
        <v>59</v>
      </c>
      <c r="BI3" s="40" t="s">
        <v>60</v>
      </c>
      <c r="BJ3" s="40" t="s">
        <v>61</v>
      </c>
      <c r="BK3" s="40" t="s">
        <v>62</v>
      </c>
      <c r="BL3" s="41" t="s">
        <v>41</v>
      </c>
      <c r="BM3" s="50"/>
      <c r="BN3" s="79" t="s">
        <v>68</v>
      </c>
      <c r="BO3" s="80"/>
      <c r="BP3" s="79" t="s">
        <v>69</v>
      </c>
      <c r="BQ3" s="80"/>
      <c r="BR3" s="81" t="s">
        <v>70</v>
      </c>
      <c r="BS3" s="82"/>
      <c r="BT3" s="79" t="s">
        <v>71</v>
      </c>
      <c r="BU3" s="44"/>
    </row>
    <row r="4" spans="1:73" s="4" customFormat="1" x14ac:dyDescent="0.25">
      <c r="A4" s="3"/>
      <c r="B4" s="40"/>
      <c r="C4" s="40"/>
      <c r="D4" s="40"/>
      <c r="E4" s="98"/>
      <c r="F4" s="40"/>
      <c r="G4" s="42" t="s">
        <v>130</v>
      </c>
      <c r="H4" s="40" t="s">
        <v>131</v>
      </c>
      <c r="I4" s="42" t="s">
        <v>130</v>
      </c>
      <c r="J4" s="40" t="s">
        <v>131</v>
      </c>
      <c r="K4" s="40" t="s">
        <v>130</v>
      </c>
      <c r="L4" s="40" t="s">
        <v>131</v>
      </c>
      <c r="M4" s="40" t="s">
        <v>130</v>
      </c>
      <c r="N4" s="40" t="s">
        <v>131</v>
      </c>
      <c r="O4" s="40" t="s">
        <v>130</v>
      </c>
      <c r="P4" s="40" t="s">
        <v>131</v>
      </c>
      <c r="Q4" s="42" t="s">
        <v>130</v>
      </c>
      <c r="R4" s="41" t="s">
        <v>131</v>
      </c>
      <c r="S4" s="40" t="s">
        <v>130</v>
      </c>
      <c r="T4" s="40" t="s">
        <v>131</v>
      </c>
      <c r="U4" s="40" t="s">
        <v>130</v>
      </c>
      <c r="V4" s="40" t="s">
        <v>131</v>
      </c>
      <c r="W4" s="40" t="s">
        <v>130</v>
      </c>
      <c r="X4" s="41" t="s">
        <v>131</v>
      </c>
      <c r="Y4" s="42" t="s">
        <v>130</v>
      </c>
      <c r="Z4" s="41" t="s">
        <v>131</v>
      </c>
      <c r="AA4" s="40" t="s">
        <v>130</v>
      </c>
      <c r="AB4" s="40" t="s">
        <v>131</v>
      </c>
      <c r="AC4" s="40" t="s">
        <v>130</v>
      </c>
      <c r="AD4" s="40" t="s">
        <v>131</v>
      </c>
      <c r="AE4" s="42" t="s">
        <v>130</v>
      </c>
      <c r="AF4" s="41" t="s">
        <v>131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1"/>
      <c r="BM4" s="50"/>
      <c r="BN4" s="42" t="s">
        <v>130</v>
      </c>
      <c r="BO4" s="41" t="s">
        <v>131</v>
      </c>
      <c r="BP4" s="42" t="s">
        <v>130</v>
      </c>
      <c r="BQ4" s="41" t="s">
        <v>131</v>
      </c>
      <c r="BR4" s="42" t="s">
        <v>130</v>
      </c>
      <c r="BS4" s="41" t="s">
        <v>131</v>
      </c>
      <c r="BT4" s="42" t="s">
        <v>130</v>
      </c>
      <c r="BU4" s="41" t="s">
        <v>131</v>
      </c>
    </row>
    <row r="5" spans="1:73" s="4" customFormat="1" ht="15" customHeight="1" x14ac:dyDescent="0.25">
      <c r="A5" s="3"/>
      <c r="B5" s="108" t="s">
        <v>111</v>
      </c>
      <c r="C5" s="109"/>
      <c r="D5" s="109"/>
      <c r="E5" s="109"/>
      <c r="F5" s="110"/>
      <c r="G5" s="108" t="s">
        <v>142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10"/>
      <c r="AG5" s="108" t="s">
        <v>111</v>
      </c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10"/>
      <c r="BN5" s="108" t="s">
        <v>112</v>
      </c>
      <c r="BO5" s="109"/>
      <c r="BP5" s="109"/>
      <c r="BQ5" s="109"/>
      <c r="BR5" s="109"/>
      <c r="BS5" s="109"/>
      <c r="BT5" s="109"/>
      <c r="BU5" s="110"/>
    </row>
    <row r="6" spans="1:73" s="4" customFormat="1" ht="15" customHeight="1" x14ac:dyDescent="0.25">
      <c r="A6" s="3"/>
      <c r="B6" s="111" t="s">
        <v>273</v>
      </c>
      <c r="C6" s="112"/>
      <c r="D6" s="112"/>
      <c r="E6" s="112"/>
      <c r="F6" s="113"/>
      <c r="G6" s="114" t="s">
        <v>98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5"/>
      <c r="AG6" s="111" t="s">
        <v>98</v>
      </c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3"/>
      <c r="BN6" s="111" t="s">
        <v>98</v>
      </c>
      <c r="BO6" s="112"/>
      <c r="BP6" s="112"/>
      <c r="BQ6" s="112"/>
      <c r="BR6" s="112"/>
      <c r="BS6" s="112"/>
      <c r="BT6" s="112"/>
      <c r="BU6" s="113"/>
    </row>
    <row r="7" spans="1:73" s="5" customFormat="1" x14ac:dyDescent="0.25">
      <c r="A7" s="1"/>
      <c r="B7" s="7" t="s">
        <v>0</v>
      </c>
      <c r="C7" s="7" t="s">
        <v>1</v>
      </c>
      <c r="D7" s="7" t="s">
        <v>2</v>
      </c>
      <c r="E7" s="7" t="s">
        <v>3</v>
      </c>
      <c r="F7" s="14" t="s">
        <v>4</v>
      </c>
      <c r="G7" s="18" t="s">
        <v>5</v>
      </c>
      <c r="H7" s="21" t="s">
        <v>158</v>
      </c>
      <c r="I7" s="7" t="s">
        <v>171</v>
      </c>
      <c r="J7" s="7" t="s">
        <v>168</v>
      </c>
      <c r="K7" s="7" t="s">
        <v>170</v>
      </c>
      <c r="L7" s="7" t="s">
        <v>167</v>
      </c>
      <c r="M7" s="7" t="s">
        <v>120</v>
      </c>
      <c r="N7" s="7" t="s">
        <v>165</v>
      </c>
      <c r="O7" s="7" t="s">
        <v>121</v>
      </c>
      <c r="P7" s="7" t="s">
        <v>166</v>
      </c>
      <c r="Q7" s="18" t="s">
        <v>6</v>
      </c>
      <c r="R7" s="21" t="s">
        <v>156</v>
      </c>
      <c r="S7" s="7" t="s">
        <v>169</v>
      </c>
      <c r="T7" s="7" t="s">
        <v>162</v>
      </c>
      <c r="U7" s="7" t="s">
        <v>122</v>
      </c>
      <c r="V7" s="7" t="s">
        <v>160</v>
      </c>
      <c r="W7" s="7" t="s">
        <v>123</v>
      </c>
      <c r="X7" s="7" t="s">
        <v>161</v>
      </c>
      <c r="Y7" s="18" t="s">
        <v>7</v>
      </c>
      <c r="Z7" s="21" t="s">
        <v>157</v>
      </c>
      <c r="AA7" s="7" t="s">
        <v>124</v>
      </c>
      <c r="AB7" s="7" t="s">
        <v>163</v>
      </c>
      <c r="AC7" s="7" t="s">
        <v>125</v>
      </c>
      <c r="AD7" s="7" t="s">
        <v>164</v>
      </c>
      <c r="AE7" s="18" t="s">
        <v>8</v>
      </c>
      <c r="AF7" s="21" t="s">
        <v>159</v>
      </c>
      <c r="AG7" s="7" t="s">
        <v>13</v>
      </c>
      <c r="AH7" s="7" t="s">
        <v>14</v>
      </c>
      <c r="AI7" s="7" t="s">
        <v>15</v>
      </c>
      <c r="AJ7" s="7" t="s">
        <v>241</v>
      </c>
      <c r="AK7" s="7" t="s">
        <v>242</v>
      </c>
      <c r="AL7" s="7" t="s">
        <v>16</v>
      </c>
      <c r="AM7" s="7" t="s">
        <v>275</v>
      </c>
      <c r="AN7" s="7" t="s">
        <v>278</v>
      </c>
      <c r="AO7" s="8" t="s">
        <v>17</v>
      </c>
      <c r="AP7" s="14" t="s">
        <v>18</v>
      </c>
      <c r="AQ7" s="7" t="s">
        <v>248</v>
      </c>
      <c r="AR7" s="7" t="s">
        <v>249</v>
      </c>
      <c r="AS7" s="7" t="s">
        <v>250</v>
      </c>
      <c r="AT7" s="7" t="s">
        <v>251</v>
      </c>
      <c r="AU7" s="7" t="s">
        <v>252</v>
      </c>
      <c r="AV7" s="7" t="s">
        <v>19</v>
      </c>
      <c r="AW7" s="7" t="s">
        <v>20</v>
      </c>
      <c r="AX7" s="7" t="s">
        <v>21</v>
      </c>
      <c r="AY7" s="7" t="s">
        <v>22</v>
      </c>
      <c r="AZ7" s="7" t="s">
        <v>23</v>
      </c>
      <c r="BA7" s="8" t="s">
        <v>24</v>
      </c>
      <c r="BB7" s="14" t="s">
        <v>25</v>
      </c>
      <c r="BC7" s="7" t="s">
        <v>26</v>
      </c>
      <c r="BD7" s="7" t="s">
        <v>27</v>
      </c>
      <c r="BE7" s="7" t="s">
        <v>28</v>
      </c>
      <c r="BF7" s="7" t="s">
        <v>29</v>
      </c>
      <c r="BG7" s="7" t="s">
        <v>30</v>
      </c>
      <c r="BH7" s="7" t="s">
        <v>31</v>
      </c>
      <c r="BI7" s="7" t="s">
        <v>32</v>
      </c>
      <c r="BJ7" s="7" t="s">
        <v>33</v>
      </c>
      <c r="BK7" s="7" t="s">
        <v>34</v>
      </c>
      <c r="BL7" s="8" t="s">
        <v>35</v>
      </c>
      <c r="BM7" s="35"/>
      <c r="BN7" s="18" t="s">
        <v>9</v>
      </c>
      <c r="BO7" s="17" t="s">
        <v>153</v>
      </c>
      <c r="BP7" s="17" t="s">
        <v>10</v>
      </c>
      <c r="BQ7" s="17" t="s">
        <v>154</v>
      </c>
      <c r="BR7" s="17" t="s">
        <v>11</v>
      </c>
      <c r="BS7" s="17" t="s">
        <v>152</v>
      </c>
      <c r="BT7" s="17" t="s">
        <v>12</v>
      </c>
      <c r="BU7" s="21" t="s">
        <v>155</v>
      </c>
    </row>
    <row r="8" spans="1:73" s="5" customFormat="1" x14ac:dyDescent="0.25">
      <c r="A8" s="20">
        <v>38718</v>
      </c>
      <c r="B8" s="52">
        <f>[1]!FAMEData(B7, "2006", "2022", 0,"Monthly", "Down", "No Heading", "Normal")</f>
        <v>25877.188999999998</v>
      </c>
      <c r="C8" s="52">
        <f>[1]!FAMEData(C7, "2006", "2022", 0,"Monthly", "Down", "No Heading", "Normal")</f>
        <v>5571.0029999999997</v>
      </c>
      <c r="D8" s="52">
        <f>[1]!FAMEData(D7, "2006", "2022", 0,"Monthly", "Down", "No Heading", "Normal")</f>
        <v>9317.4879999999994</v>
      </c>
      <c r="E8" s="53">
        <f>[1]!FAMEData(E7, "2006", "2022", 0,"Monthly", "Down", "No Heading", "Normal")</f>
        <v>3905.4259999999999</v>
      </c>
      <c r="F8" s="52">
        <f>[1]!FAMEData(F7, "2006", "2022", 0,"Monthly", "Down", "No Heading", "Normal")</f>
        <v>44671.106</v>
      </c>
      <c r="G8" s="15">
        <f>[1]!FAMEData(G7, "2006", "2022", 0,"Monthly", "Down", "No Heading", "Normal")</f>
        <v>26.840105511345499</v>
      </c>
      <c r="H8" s="9" t="str">
        <f>[1]!FAMEData(H7, "2006", "2022", 0,"Monthly", "Down", "No Heading", "Normal")</f>
        <v/>
      </c>
      <c r="I8" s="12" t="str">
        <f>[1]!FAMEData(I7, "2006", "2022", 0,"Monthly", "Down", "No Heading", "Normal")</f>
        <v/>
      </c>
      <c r="J8" s="12" t="str">
        <f>[1]!FAMEData(J7, "2006", "2022", 0,"Monthly", "Down", "No Heading", "Normal")</f>
        <v/>
      </c>
      <c r="K8" s="12" t="str">
        <f>[1]!FAMEData(K7, "2006", "2022", 0,"Monthly", "Down", "No Heading", "Normal")</f>
        <v/>
      </c>
      <c r="L8" s="12" t="str">
        <f>[1]!FAMEData(L7, "2006", "2022", 0,"Monthly", "Down", "No Heading", "Normal")</f>
        <v/>
      </c>
      <c r="M8" s="52" t="str">
        <f>[1]!FAMEData(M7, "2006", "2022", 0,"Monthly", "Down", "No Heading", "Normal")</f>
        <v/>
      </c>
      <c r="N8" s="52" t="str">
        <f>[1]!FAMEData(N7, "2006", "2022", 0,"Monthly", "Down", "No Heading", "Normal")</f>
        <v/>
      </c>
      <c r="O8" s="52" t="str">
        <f>[1]!FAMEData(O7, "2006", "2022", 0,"Monthly", "Down", "No Heading", "Normal")</f>
        <v/>
      </c>
      <c r="P8" s="52" t="str">
        <f>[1]!FAMEData(P7, "2006", "2022", 0,"Monthly", "Down", "No Heading", "Normal")</f>
        <v/>
      </c>
      <c r="Q8" s="15">
        <f>[1]!FAMEData(Q7, "2006", "2022", 0,"Monthly", "Down", "No Heading", "Normal")</f>
        <v>10.2731725726366</v>
      </c>
      <c r="R8" s="9" t="str">
        <f>[1]!FAMEData(R7, "2006", "2022", 0,"Monthly", "Down", "No Heading", "Normal")</f>
        <v/>
      </c>
      <c r="S8" s="12" t="str">
        <f>[1]!FAMEData(S7, "2006", "2022", 0,"Monthly", "Down", "No Heading", "Normal")</f>
        <v/>
      </c>
      <c r="T8" s="12" t="str">
        <f>[1]!FAMEData(T7, "2006", "2022", 0,"Monthly", "Down", "No Heading", "Normal")</f>
        <v/>
      </c>
      <c r="U8" s="52" t="str">
        <f>[1]!FAMEData(U7, "2006", "2022", 0,"Monthly", "Down", "No Heading", "Normal")</f>
        <v/>
      </c>
      <c r="V8" s="52" t="str">
        <f>[1]!FAMEData(V7, "2006", "2022", 0,"Monthly", "Down", "No Heading", "Normal")</f>
        <v/>
      </c>
      <c r="W8" s="52" t="str">
        <f>[1]!FAMEData(W7, "2006", "2022", 0,"Monthly", "Down", "No Heading", "Normal")</f>
        <v/>
      </c>
      <c r="X8" s="52" t="str">
        <f>[1]!FAMEData(X7, "2006", "2022", 0,"Monthly", "Down", "No Heading", "Normal")</f>
        <v/>
      </c>
      <c r="Y8" s="15">
        <f>[1]!FAMEData(Y7, "2006", "2022", 0,"Monthly", "Down", "No Heading", "Normal")</f>
        <v>5.28923438819597</v>
      </c>
      <c r="Z8" s="9" t="str">
        <f>[1]!FAMEData(Z7, "2006", "2022", 0,"Monthly", "Down", "No Heading", "Normal")</f>
        <v/>
      </c>
      <c r="AA8" s="52" t="str">
        <f>[1]!FAMEData(AA7, "2006", "2022", 0,"Monthly", "Down", "No Heading", "Normal")</f>
        <v/>
      </c>
      <c r="AB8" s="52" t="str">
        <f>[1]!FAMEData(AB7, "2006", "2022", 0,"Monthly", "Down", "No Heading", "Normal")</f>
        <v/>
      </c>
      <c r="AC8" s="52" t="str">
        <f>[1]!FAMEData(AC7, "2006", "2022", 0,"Monthly", "Down", "No Heading", "Normal")</f>
        <v/>
      </c>
      <c r="AD8" s="52" t="str">
        <f>[1]!FAMEData(AD7, "2006", "2022", 0,"Monthly", "Down", "No Heading", "Normal")</f>
        <v/>
      </c>
      <c r="AE8" s="15">
        <f>[1]!FAMEData(AE7, "2006", "2022", 0,"Monthly", "Down", "No Heading", "Normal")</f>
        <v>5.31</v>
      </c>
      <c r="AF8" s="9" t="str">
        <f>[1]!FAMEData(AF7, "2006", "2022", 0,"Monthly", "Down", "No Heading", "Normal")</f>
        <v/>
      </c>
      <c r="AG8" s="52">
        <f>[1]!FAMEData(AG7, "2006", "2022", 0,"Monthly", "Down", "No Heading", "Normal")</f>
        <v>2757.7020000000002</v>
      </c>
      <c r="AH8" s="52">
        <f>[1]!FAMEData(AH7, "2006", "2022", 0,"Monthly", "Down", "No Heading", "Normal")</f>
        <v>1694</v>
      </c>
      <c r="AI8" s="52">
        <f>[1]!FAMEData(AI7, "2006", "2022", 0,"Monthly", "Down", "No Heading", "Normal")</f>
        <v>4523.3099999999995</v>
      </c>
      <c r="AJ8" s="52"/>
      <c r="AK8" s="52"/>
      <c r="AL8" s="52">
        <f>[1]!FAMEData(AL7, "2006", "2022", 0,"Monthly", "Down", "No Heading", "Normal")</f>
        <v>1360.3000000000002</v>
      </c>
      <c r="AM8" s="52" t="str">
        <f>[1]!FAMEData(AM7, "2006", "2022", 0,"Monthly", "Down", "No Heading", "Normal")</f>
        <v/>
      </c>
      <c r="AN8" s="52" t="str">
        <f>[1]!FAMEData(AN7, "2006", "2022", 0,"Monthly", "Down", "No Heading", "Normal")</f>
        <v/>
      </c>
      <c r="AO8" s="53">
        <f>[1]!FAMEData(AO7, "2006", "2022", 0,"Monthly", "Down", "No Heading", "Normal")</f>
        <v>7577.61</v>
      </c>
      <c r="AP8" s="52">
        <f>[1]!FAMEData(AP7, "2006", "2022", 0,"Monthly", "Down", "No Heading", "Normal")</f>
        <v>23131.487499999999</v>
      </c>
      <c r="AQ8" s="52"/>
      <c r="AR8" s="52"/>
      <c r="AS8" s="52"/>
      <c r="AT8" s="52"/>
      <c r="AU8" s="52"/>
      <c r="AV8" s="52">
        <f>[1]!FAMEData(AV7, "2006", "2022", 0,"Monthly", "Down", "No Heading", "Normal")</f>
        <v>2244.9699999999998</v>
      </c>
      <c r="AW8" s="52">
        <f>[1]!FAMEData(AW7, "2006", "2022", 0,"Monthly", "Down", "No Heading", "Normal")</f>
        <v>3330.57</v>
      </c>
      <c r="AX8" s="52">
        <f>[1]!FAMEData(AX7, "2006", "2022", 0,"Monthly", "Down", "No Heading", "Normal")</f>
        <v>110.16</v>
      </c>
      <c r="AY8" s="52">
        <f>[1]!FAMEData(AY7, "2006", "2022", 0,"Monthly", "Down", "No Heading", "Normal")</f>
        <v>3111.66</v>
      </c>
      <c r="AZ8" s="52">
        <f>[1]!FAMEData(AZ7, "2006", "2022", 0,"Monthly", "Down", "No Heading", "Normal")</f>
        <v>8.4700000000000006</v>
      </c>
      <c r="BA8" s="53">
        <f>[1]!FAMEData(BA7, "2006", "2022", 0,"Monthly", "Down", "No Heading", "Normal")</f>
        <v>33274.667500000003</v>
      </c>
      <c r="BB8" s="52">
        <f>[1]!FAMEData(BB7, "2006", "2022", 0,"Monthly", "Down", "No Heading", "Normal")</f>
        <v>3263.92</v>
      </c>
      <c r="BC8" s="52">
        <f>[1]!FAMEData(BC7, "2006", "2022", 0,"Monthly", "Down", "No Heading", "Normal")</f>
        <v>6603.07</v>
      </c>
      <c r="BD8" s="52">
        <f>[1]!FAMEData(BD7, "2006", "2022", 0,"Monthly", "Down", "No Heading", "Normal")</f>
        <v>1040.99</v>
      </c>
      <c r="BE8" s="52">
        <f>[1]!FAMEData(BE7, "2006", "2022", 0,"Monthly", "Down", "No Heading", "Normal")</f>
        <v>4253.96</v>
      </c>
      <c r="BF8" s="52">
        <f>[1]!FAMEData(BF7, "2006", "2022", 0,"Monthly", "Down", "No Heading", "Normal")</f>
        <v>352.74</v>
      </c>
      <c r="BG8" s="52">
        <f>[1]!FAMEData(BG7, "2006", "2022", 0,"Monthly", "Down", "No Heading", "Normal")</f>
        <v>8243.9500000000007</v>
      </c>
      <c r="BH8" s="52">
        <f>[1]!FAMEData(BH7, "2006", "2022", 0,"Monthly", "Down", "No Heading", "Normal")</f>
        <v>3443.76</v>
      </c>
      <c r="BI8" s="52">
        <f>[1]!FAMEData(BI7, "2006", "2022", 0,"Monthly", "Down", "No Heading", "Normal")</f>
        <v>408.65</v>
      </c>
      <c r="BJ8" s="52">
        <f>[1]!FAMEData(BJ7, "2006", "2022", 0,"Monthly", "Down", "No Heading", "Normal")</f>
        <v>2312.86</v>
      </c>
      <c r="BK8" s="52">
        <f>[1]!FAMEData(BK7, "2006", "2022", 0,"Monthly", "Down", "No Heading", "Normal")</f>
        <v>161.41</v>
      </c>
      <c r="BL8" s="53">
        <f>[1]!FAMEData(BL7, "2006", "2022", 0,"Monthly", "Down", "No Heading", "Normal")</f>
        <v>58411.4375</v>
      </c>
      <c r="BM8" s="6"/>
      <c r="BN8" s="15">
        <f>[1]!FAMEData(BN7, "2006", "2022", 0,"Monthly", "Down", "No Heading", "Normal")</f>
        <v>4.92</v>
      </c>
      <c r="BO8" s="12" t="str">
        <f>[1]!FAMEData(BO7, "2006", "2022", 0,"Monthly", "Down", "No Heading", "Normal")</f>
        <v/>
      </c>
      <c r="BP8" s="15">
        <f>[1]!FAMEData(BP7, "2006", "2022", 0,"Monthly", "Down", "No Heading", "Normal")</f>
        <v>5.52</v>
      </c>
      <c r="BQ8" s="12" t="str">
        <f>[1]!FAMEData(BQ7, "2006", "2022", 0,"Monthly", "Down", "No Heading", "Normal")</f>
        <v/>
      </c>
      <c r="BR8" s="15">
        <f>[1]!FAMEData(BR7, "2006", "2022", 0,"Monthly", "Down", "No Heading", "Normal")</f>
        <v>6.24</v>
      </c>
      <c r="BS8" s="12" t="str">
        <f>[1]!FAMEData(BS7, "2006", "2022", 0,"Monthly", "Down", "No Heading", "Normal")</f>
        <v/>
      </c>
      <c r="BT8" s="15">
        <f>[1]!FAMEData(BT7, "2006", "2022", 0,"Monthly", "Down", "No Heading", "Normal")</f>
        <v>6.36</v>
      </c>
      <c r="BU8" s="9" t="str">
        <f>[1]!FAMEData(BU7, "2006", "2022", 0,"Monthly", "Down", "No Heading", "Normal")</f>
        <v/>
      </c>
    </row>
    <row r="9" spans="1:73" s="5" customFormat="1" x14ac:dyDescent="0.25">
      <c r="A9" s="19">
        <v>38749</v>
      </c>
      <c r="B9" s="52">
        <v>25995.919000000002</v>
      </c>
      <c r="C9" s="52">
        <v>5649.9009999999998</v>
      </c>
      <c r="D9" s="52">
        <v>9409.7510000000002</v>
      </c>
      <c r="E9" s="53">
        <v>3971.4110000000001</v>
      </c>
      <c r="F9" s="52">
        <v>45026.982000000004</v>
      </c>
      <c r="G9" s="15">
        <v>28.080010671663999</v>
      </c>
      <c r="H9" s="9"/>
      <c r="I9" s="12"/>
      <c r="J9" s="12"/>
      <c r="K9" s="12"/>
      <c r="L9" s="12"/>
      <c r="M9" s="12"/>
      <c r="N9" s="12"/>
      <c r="O9" s="12"/>
      <c r="P9" s="12"/>
      <c r="Q9" s="15">
        <v>10.6917516556947</v>
      </c>
      <c r="R9" s="9"/>
      <c r="S9" s="12"/>
      <c r="T9" s="12"/>
      <c r="U9" s="12"/>
      <c r="V9" s="12"/>
      <c r="W9" s="12"/>
      <c r="X9" s="12"/>
      <c r="Y9" s="15">
        <v>5.4882926812584802</v>
      </c>
      <c r="Z9" s="9"/>
      <c r="AA9" s="12"/>
      <c r="AB9" s="12"/>
      <c r="AC9" s="12"/>
      <c r="AD9" s="12"/>
      <c r="AE9" s="15">
        <v>5.33</v>
      </c>
      <c r="AF9" s="9"/>
      <c r="AG9" s="52">
        <v>2800.7710000000002</v>
      </c>
      <c r="AH9" s="52">
        <v>1718.6</v>
      </c>
      <c r="AI9" s="52">
        <v>4534.7425000000003</v>
      </c>
      <c r="AJ9" s="52"/>
      <c r="AK9" s="52"/>
      <c r="AL9" s="52">
        <v>1295.0274999999988</v>
      </c>
      <c r="AM9" s="52"/>
      <c r="AN9" s="52"/>
      <c r="AO9" s="53">
        <v>7548.369999999999</v>
      </c>
      <c r="AP9" s="52">
        <v>23439.305499999999</v>
      </c>
      <c r="AQ9" s="52"/>
      <c r="AR9" s="52"/>
      <c r="AS9" s="52"/>
      <c r="AT9" s="52"/>
      <c r="AU9" s="52"/>
      <c r="AV9" s="52">
        <v>2237.5500000000002</v>
      </c>
      <c r="AW9" s="52">
        <v>3233.72</v>
      </c>
      <c r="AX9" s="52">
        <v>123.01</v>
      </c>
      <c r="AY9" s="52">
        <v>3034.93</v>
      </c>
      <c r="AZ9" s="52">
        <v>5.84</v>
      </c>
      <c r="BA9" s="53">
        <v>33541.1855</v>
      </c>
      <c r="BB9" s="52">
        <v>3379.45</v>
      </c>
      <c r="BC9" s="52">
        <v>6469.58</v>
      </c>
      <c r="BD9" s="52">
        <v>1053.0899999999999</v>
      </c>
      <c r="BE9" s="52">
        <v>4269.9799999999996</v>
      </c>
      <c r="BF9" s="52">
        <v>358.48</v>
      </c>
      <c r="BG9" s="52">
        <v>8174.45</v>
      </c>
      <c r="BH9" s="52">
        <v>3670.98</v>
      </c>
      <c r="BI9" s="52">
        <v>420.38</v>
      </c>
      <c r="BJ9" s="52">
        <v>2365.2199999999998</v>
      </c>
      <c r="BK9" s="52">
        <v>163.97</v>
      </c>
      <c r="BL9" s="53">
        <v>58808.385500000004</v>
      </c>
      <c r="BM9" s="6"/>
      <c r="BN9" s="15">
        <v>4.5599999999999996</v>
      </c>
      <c r="BO9" s="12"/>
      <c r="BP9" s="15">
        <v>5.16</v>
      </c>
      <c r="BQ9" s="12"/>
      <c r="BR9" s="15">
        <v>6.36</v>
      </c>
      <c r="BS9" s="12"/>
      <c r="BT9" s="15">
        <v>7.2</v>
      </c>
      <c r="BU9" s="9"/>
    </row>
    <row r="10" spans="1:73" s="5" customFormat="1" x14ac:dyDescent="0.25">
      <c r="A10" s="19">
        <v>38777</v>
      </c>
      <c r="B10" s="52">
        <v>26532.268</v>
      </c>
      <c r="C10" s="52">
        <v>5831.4129999999996</v>
      </c>
      <c r="D10" s="52">
        <v>9540.0669999999991</v>
      </c>
      <c r="E10" s="53">
        <v>4086.0120000000002</v>
      </c>
      <c r="F10" s="52">
        <v>45989.760000000002</v>
      </c>
      <c r="G10" s="15">
        <v>25.220629902156901</v>
      </c>
      <c r="H10" s="9"/>
      <c r="I10" s="12"/>
      <c r="J10" s="12"/>
      <c r="K10" s="12"/>
      <c r="L10" s="12"/>
      <c r="M10" s="12"/>
      <c r="N10" s="12"/>
      <c r="O10" s="12"/>
      <c r="P10" s="12"/>
      <c r="Q10" s="15">
        <v>10.242012151611499</v>
      </c>
      <c r="R10" s="9"/>
      <c r="S10" s="12"/>
      <c r="T10" s="12"/>
      <c r="U10" s="12"/>
      <c r="V10" s="12"/>
      <c r="W10" s="12"/>
      <c r="X10" s="12"/>
      <c r="Y10" s="15">
        <v>5.8475082006758301</v>
      </c>
      <c r="Z10" s="9"/>
      <c r="AA10" s="12"/>
      <c r="AB10" s="12"/>
      <c r="AC10" s="12"/>
      <c r="AD10" s="12"/>
      <c r="AE10" s="15">
        <v>5.22</v>
      </c>
      <c r="AF10" s="9"/>
      <c r="AG10" s="52">
        <v>2897.087</v>
      </c>
      <c r="AH10" s="52">
        <v>1708.3</v>
      </c>
      <c r="AI10" s="52">
        <v>4530.39725</v>
      </c>
      <c r="AJ10" s="52"/>
      <c r="AK10" s="52"/>
      <c r="AL10" s="52">
        <v>1300.88275</v>
      </c>
      <c r="AM10" s="52"/>
      <c r="AN10" s="52"/>
      <c r="AO10" s="53">
        <v>7539.58</v>
      </c>
      <c r="AP10" s="52">
        <v>23947.409</v>
      </c>
      <c r="AQ10" s="52"/>
      <c r="AR10" s="52"/>
      <c r="AS10" s="52"/>
      <c r="AT10" s="52"/>
      <c r="AU10" s="52"/>
      <c r="AV10" s="52">
        <v>2238.86</v>
      </c>
      <c r="AW10" s="52">
        <v>3752.51</v>
      </c>
      <c r="AX10" s="52">
        <v>127.13</v>
      </c>
      <c r="AY10" s="52">
        <v>3546.99</v>
      </c>
      <c r="AZ10" s="52">
        <v>6.15</v>
      </c>
      <c r="BA10" s="53">
        <v>34052.349000000009</v>
      </c>
      <c r="BB10" s="52">
        <v>3311.26</v>
      </c>
      <c r="BC10" s="52">
        <v>6343.46</v>
      </c>
      <c r="BD10" s="52">
        <v>1063.27</v>
      </c>
      <c r="BE10" s="52">
        <v>4348.74</v>
      </c>
      <c r="BF10" s="52">
        <v>354.14</v>
      </c>
      <c r="BG10" s="52">
        <v>8242.23</v>
      </c>
      <c r="BH10" s="52">
        <v>3777.33</v>
      </c>
      <c r="BI10" s="52">
        <v>430.6</v>
      </c>
      <c r="BJ10" s="52">
        <v>2420.59</v>
      </c>
      <c r="BK10" s="52">
        <v>166.01</v>
      </c>
      <c r="BL10" s="53">
        <v>59336.779000000002</v>
      </c>
      <c r="BM10" s="6"/>
      <c r="BN10" s="15">
        <v>4.68</v>
      </c>
      <c r="BO10" s="12"/>
      <c r="BP10" s="15">
        <v>5.28</v>
      </c>
      <c r="BQ10" s="12"/>
      <c r="BR10" s="15">
        <v>6</v>
      </c>
      <c r="BS10" s="12"/>
      <c r="BT10" s="15">
        <v>7.2</v>
      </c>
      <c r="BU10" s="9"/>
    </row>
    <row r="11" spans="1:73" s="5" customFormat="1" x14ac:dyDescent="0.25">
      <c r="A11" s="19">
        <v>38808</v>
      </c>
      <c r="B11" s="52">
        <v>27144.353999999999</v>
      </c>
      <c r="C11" s="52">
        <v>5934.6040000000003</v>
      </c>
      <c r="D11" s="52">
        <v>9634.7270000000008</v>
      </c>
      <c r="E11" s="53">
        <v>4126.3919999999998</v>
      </c>
      <c r="F11" s="52">
        <v>46840.076999999997</v>
      </c>
      <c r="G11" s="15">
        <v>26.812381250088201</v>
      </c>
      <c r="H11" s="9"/>
      <c r="I11" s="12"/>
      <c r="J11" s="12"/>
      <c r="K11" s="12"/>
      <c r="L11" s="12"/>
      <c r="M11" s="12"/>
      <c r="N11" s="12"/>
      <c r="O11" s="12"/>
      <c r="P11" s="12"/>
      <c r="Q11" s="15">
        <v>10.6963342219099</v>
      </c>
      <c r="R11" s="9"/>
      <c r="S11" s="12"/>
      <c r="T11" s="12"/>
      <c r="U11" s="12"/>
      <c r="V11" s="12"/>
      <c r="W11" s="12"/>
      <c r="X11" s="12"/>
      <c r="Y11" s="15">
        <v>5.6534729872904501</v>
      </c>
      <c r="Z11" s="9"/>
      <c r="AA11" s="12"/>
      <c r="AB11" s="12"/>
      <c r="AC11" s="12"/>
      <c r="AD11" s="12"/>
      <c r="AE11" s="15">
        <v>5.04</v>
      </c>
      <c r="AF11" s="9"/>
      <c r="AG11" s="52">
        <v>3019.9389999999999</v>
      </c>
      <c r="AH11" s="52">
        <v>1710.9</v>
      </c>
      <c r="AI11" s="52">
        <v>4668.0776999999998</v>
      </c>
      <c r="AJ11" s="52"/>
      <c r="AK11" s="52"/>
      <c r="AL11" s="52">
        <v>1257.6623000000004</v>
      </c>
      <c r="AM11" s="52"/>
      <c r="AN11" s="52"/>
      <c r="AO11" s="53">
        <v>7636.64</v>
      </c>
      <c r="AP11" s="52">
        <v>24350.179</v>
      </c>
      <c r="AQ11" s="52"/>
      <c r="AR11" s="52"/>
      <c r="AS11" s="52"/>
      <c r="AT11" s="52"/>
      <c r="AU11" s="52"/>
      <c r="AV11" s="52">
        <v>2239.71</v>
      </c>
      <c r="AW11" s="52">
        <v>4222.62</v>
      </c>
      <c r="AX11" s="52">
        <v>123.45</v>
      </c>
      <c r="AY11" s="52">
        <v>4032.18</v>
      </c>
      <c r="AZ11" s="52">
        <v>11.32</v>
      </c>
      <c r="BA11" s="53">
        <v>34529.099000000002</v>
      </c>
      <c r="BB11" s="52">
        <v>3342.52</v>
      </c>
      <c r="BC11" s="52">
        <v>6252.99</v>
      </c>
      <c r="BD11" s="52">
        <v>1067.8399999999999</v>
      </c>
      <c r="BE11" s="52">
        <v>4250.3</v>
      </c>
      <c r="BF11" s="52">
        <v>330.64</v>
      </c>
      <c r="BG11" s="52">
        <v>8372.4</v>
      </c>
      <c r="BH11" s="52">
        <v>3828.1</v>
      </c>
      <c r="BI11" s="52">
        <v>445.85</v>
      </c>
      <c r="BJ11" s="52">
        <v>2485.1</v>
      </c>
      <c r="BK11" s="52">
        <v>168.26</v>
      </c>
      <c r="BL11" s="53">
        <v>59766.378999999994</v>
      </c>
      <c r="BM11" s="6"/>
      <c r="BN11" s="15">
        <v>4.8</v>
      </c>
      <c r="BO11" s="12"/>
      <c r="BP11" s="15">
        <v>5.52</v>
      </c>
      <c r="BQ11" s="12"/>
      <c r="BR11" s="15">
        <v>6.12</v>
      </c>
      <c r="BS11" s="12"/>
      <c r="BT11" s="15">
        <v>6.96</v>
      </c>
      <c r="BU11" s="9"/>
    </row>
    <row r="12" spans="1:73" s="5" customFormat="1" x14ac:dyDescent="0.25">
      <c r="A12" s="19">
        <v>38838</v>
      </c>
      <c r="B12" s="52">
        <v>27224.794999999998</v>
      </c>
      <c r="C12" s="52">
        <v>6010.1760000000004</v>
      </c>
      <c r="D12" s="52">
        <v>9795.9539999999997</v>
      </c>
      <c r="E12" s="53">
        <v>4360.8059999999996</v>
      </c>
      <c r="F12" s="52">
        <v>47391.731</v>
      </c>
      <c r="G12" s="15">
        <v>27.4996852524513</v>
      </c>
      <c r="H12" s="9"/>
      <c r="I12" s="12"/>
      <c r="J12" s="12"/>
      <c r="K12" s="12"/>
      <c r="L12" s="12"/>
      <c r="M12" s="12"/>
      <c r="N12" s="12"/>
      <c r="O12" s="12"/>
      <c r="P12" s="12"/>
      <c r="Q12" s="15">
        <v>10.699763036027299</v>
      </c>
      <c r="R12" s="9"/>
      <c r="S12" s="12"/>
      <c r="T12" s="12"/>
      <c r="U12" s="12"/>
      <c r="V12" s="12"/>
      <c r="W12" s="12"/>
      <c r="X12" s="12"/>
      <c r="Y12" s="15">
        <v>6.0693249259096804</v>
      </c>
      <c r="Z12" s="9"/>
      <c r="AA12" s="12"/>
      <c r="AB12" s="12"/>
      <c r="AC12" s="12"/>
      <c r="AD12" s="12"/>
      <c r="AE12" s="15">
        <v>5.03</v>
      </c>
      <c r="AF12" s="9"/>
      <c r="AG12" s="52">
        <v>2891.7040000000002</v>
      </c>
      <c r="AH12" s="52">
        <v>1719</v>
      </c>
      <c r="AI12" s="52">
        <v>4778.1961499999998</v>
      </c>
      <c r="AJ12" s="52"/>
      <c r="AK12" s="52"/>
      <c r="AL12" s="52">
        <v>1198.3438500000002</v>
      </c>
      <c r="AM12" s="52"/>
      <c r="AN12" s="52"/>
      <c r="AO12" s="53">
        <v>7695.54</v>
      </c>
      <c r="AP12" s="52">
        <v>24721.836499999998</v>
      </c>
      <c r="AQ12" s="52"/>
      <c r="AR12" s="52"/>
      <c r="AS12" s="52"/>
      <c r="AT12" s="52"/>
      <c r="AU12" s="52"/>
      <c r="AV12" s="52">
        <v>2258.06</v>
      </c>
      <c r="AW12" s="52">
        <v>3957.82</v>
      </c>
      <c r="AX12" s="52">
        <v>124.65</v>
      </c>
      <c r="AY12" s="52">
        <v>3797.24</v>
      </c>
      <c r="AZ12" s="52">
        <v>11.71</v>
      </c>
      <c r="BA12" s="53">
        <v>34948.9565</v>
      </c>
      <c r="BB12" s="52">
        <v>3514.52</v>
      </c>
      <c r="BC12" s="52">
        <v>6039.46</v>
      </c>
      <c r="BD12" s="52">
        <v>1065.26</v>
      </c>
      <c r="BE12" s="52">
        <v>4309.05</v>
      </c>
      <c r="BF12" s="52">
        <v>313.95999999999998</v>
      </c>
      <c r="BG12" s="52">
        <v>8445.32</v>
      </c>
      <c r="BH12" s="52">
        <v>3866.9</v>
      </c>
      <c r="BI12" s="52">
        <v>455.5</v>
      </c>
      <c r="BJ12" s="52">
        <v>2471.92</v>
      </c>
      <c r="BK12" s="52">
        <v>179.66</v>
      </c>
      <c r="BL12" s="53">
        <v>60307.3465</v>
      </c>
      <c r="BM12" s="6"/>
      <c r="BN12" s="15">
        <v>4.92</v>
      </c>
      <c r="BO12" s="12"/>
      <c r="BP12" s="15">
        <v>5.52</v>
      </c>
      <c r="BQ12" s="12"/>
      <c r="BR12" s="15">
        <v>6.12</v>
      </c>
      <c r="BS12" s="12"/>
      <c r="BT12" s="15"/>
      <c r="BU12" s="9"/>
    </row>
    <row r="13" spans="1:73" s="5" customFormat="1" x14ac:dyDescent="0.25">
      <c r="A13" s="19">
        <v>38869</v>
      </c>
      <c r="B13" s="52">
        <v>27538.088</v>
      </c>
      <c r="C13" s="52">
        <v>6095.0370000000003</v>
      </c>
      <c r="D13" s="52">
        <v>9949.0169999999998</v>
      </c>
      <c r="E13" s="53">
        <v>4700.0010000000002</v>
      </c>
      <c r="F13" s="52">
        <v>48282.142999999996</v>
      </c>
      <c r="G13" s="15">
        <v>27.540614539592301</v>
      </c>
      <c r="H13" s="9"/>
      <c r="I13" s="12"/>
      <c r="J13" s="12"/>
      <c r="K13" s="12"/>
      <c r="L13" s="12"/>
      <c r="M13" s="12"/>
      <c r="N13" s="12"/>
      <c r="O13" s="12"/>
      <c r="P13" s="12"/>
      <c r="Q13" s="15">
        <v>10.0914888005923</v>
      </c>
      <c r="R13" s="9"/>
      <c r="S13" s="12"/>
      <c r="T13" s="12"/>
      <c r="U13" s="12"/>
      <c r="V13" s="12"/>
      <c r="W13" s="12"/>
      <c r="X13" s="12"/>
      <c r="Y13" s="15">
        <v>6.0986268480947396</v>
      </c>
      <c r="Z13" s="9"/>
      <c r="AA13" s="12"/>
      <c r="AB13" s="12"/>
      <c r="AC13" s="12"/>
      <c r="AD13" s="12"/>
      <c r="AE13" s="15">
        <v>5</v>
      </c>
      <c r="AF13" s="9"/>
      <c r="AG13" s="52">
        <v>2910.86</v>
      </c>
      <c r="AH13" s="52">
        <v>1755.2</v>
      </c>
      <c r="AI13" s="52">
        <v>4677.9574000000002</v>
      </c>
      <c r="AJ13" s="52"/>
      <c r="AK13" s="52"/>
      <c r="AL13" s="52">
        <v>1388.642599999999</v>
      </c>
      <c r="AM13" s="52"/>
      <c r="AN13" s="52"/>
      <c r="AO13" s="53">
        <v>7821.7999999999993</v>
      </c>
      <c r="AP13" s="52">
        <v>24974.548999999999</v>
      </c>
      <c r="AQ13" s="52"/>
      <c r="AR13" s="52"/>
      <c r="AS13" s="52"/>
      <c r="AT13" s="52"/>
      <c r="AU13" s="52"/>
      <c r="AV13" s="52">
        <v>2289.71</v>
      </c>
      <c r="AW13" s="52">
        <v>4054.03</v>
      </c>
      <c r="AX13" s="52">
        <v>128.52000000000001</v>
      </c>
      <c r="AY13" s="52">
        <v>3856.88</v>
      </c>
      <c r="AZ13" s="52">
        <v>7.17</v>
      </c>
      <c r="BA13" s="53">
        <v>35404.559000000001</v>
      </c>
      <c r="BB13" s="52">
        <v>3629.06</v>
      </c>
      <c r="BC13" s="52">
        <v>5881.13</v>
      </c>
      <c r="BD13" s="52">
        <v>1057.3800000000001</v>
      </c>
      <c r="BE13" s="52">
        <v>4419.18</v>
      </c>
      <c r="BF13" s="52">
        <v>316.05</v>
      </c>
      <c r="BG13" s="52">
        <v>8469.06</v>
      </c>
      <c r="BH13" s="52">
        <v>3777.34</v>
      </c>
      <c r="BI13" s="52">
        <v>452.49</v>
      </c>
      <c r="BJ13" s="52">
        <v>2419.6799999999998</v>
      </c>
      <c r="BK13" s="52">
        <v>184.36</v>
      </c>
      <c r="BL13" s="53">
        <v>60802.208999999995</v>
      </c>
      <c r="BM13" s="6"/>
      <c r="BN13" s="15">
        <v>5.04</v>
      </c>
      <c r="BO13" s="12"/>
      <c r="BP13" s="15">
        <v>5.4</v>
      </c>
      <c r="BQ13" s="12"/>
      <c r="BR13" s="15">
        <v>6.12</v>
      </c>
      <c r="BS13" s="12"/>
      <c r="BT13" s="15">
        <v>7.56</v>
      </c>
      <c r="BU13" s="9"/>
    </row>
    <row r="14" spans="1:73" x14ac:dyDescent="0.25">
      <c r="A14" s="19">
        <v>38899</v>
      </c>
      <c r="B14" s="52">
        <v>27878.936000000002</v>
      </c>
      <c r="C14" s="52">
        <v>6188.0330000000004</v>
      </c>
      <c r="D14" s="52">
        <v>10134.075000000001</v>
      </c>
      <c r="E14" s="53">
        <v>4504.95</v>
      </c>
      <c r="F14" s="52">
        <v>48705.993999999999</v>
      </c>
      <c r="G14" s="15">
        <v>27.283235773047799</v>
      </c>
      <c r="H14" s="9"/>
      <c r="I14" s="12"/>
      <c r="J14" s="12"/>
      <c r="K14" s="12"/>
      <c r="L14" s="12"/>
      <c r="M14" s="12"/>
      <c r="N14" s="12"/>
      <c r="O14" s="12"/>
      <c r="P14" s="12"/>
      <c r="Q14" s="15">
        <v>9.9566969940811703</v>
      </c>
      <c r="R14" s="9"/>
      <c r="S14" s="12"/>
      <c r="T14" s="12"/>
      <c r="U14" s="12"/>
      <c r="V14" s="12"/>
      <c r="W14" s="12"/>
      <c r="X14" s="12"/>
      <c r="Y14" s="15">
        <v>6.2949303717057496</v>
      </c>
      <c r="Z14" s="9"/>
      <c r="AA14" s="12"/>
      <c r="AB14" s="12"/>
      <c r="AC14" s="12"/>
      <c r="AD14" s="12"/>
      <c r="AE14" s="15">
        <v>5.0999999999999996</v>
      </c>
      <c r="AF14" s="9"/>
      <c r="AG14" s="52">
        <v>2889.248</v>
      </c>
      <c r="AH14" s="52">
        <v>1744.3</v>
      </c>
      <c r="AI14" s="52">
        <v>4593.7705500000002</v>
      </c>
      <c r="AJ14" s="52"/>
      <c r="AK14" s="52"/>
      <c r="AL14" s="52">
        <v>1352.1194500000004</v>
      </c>
      <c r="AM14" s="52"/>
      <c r="AN14" s="52"/>
      <c r="AO14" s="53">
        <v>7690.1900000000005</v>
      </c>
      <c r="AP14" s="52">
        <v>25128.756999999998</v>
      </c>
      <c r="AQ14" s="52"/>
      <c r="AR14" s="52"/>
      <c r="AS14" s="52"/>
      <c r="AT14" s="52"/>
      <c r="AU14" s="52"/>
      <c r="AV14" s="52">
        <v>2298.52</v>
      </c>
      <c r="AW14" s="52">
        <v>4091.77</v>
      </c>
      <c r="AX14" s="52">
        <v>128.53</v>
      </c>
      <c r="AY14" s="52">
        <v>3878.73</v>
      </c>
      <c r="AZ14" s="52">
        <v>8.41</v>
      </c>
      <c r="BA14" s="53">
        <v>35450.627</v>
      </c>
      <c r="BB14" s="52">
        <v>3630.31</v>
      </c>
      <c r="BC14" s="52">
        <v>5722.86</v>
      </c>
      <c r="BD14" s="52">
        <v>1063.0999999999999</v>
      </c>
      <c r="BE14" s="52">
        <v>4334.5600000000004</v>
      </c>
      <c r="BF14" s="52">
        <v>337.86</v>
      </c>
      <c r="BG14" s="52">
        <v>8430.67</v>
      </c>
      <c r="BH14" s="52">
        <v>3818.66</v>
      </c>
      <c r="BI14" s="52">
        <v>455.8</v>
      </c>
      <c r="BJ14" s="52">
        <v>2486.5700000000002</v>
      </c>
      <c r="BK14" s="52">
        <v>185.74</v>
      </c>
      <c r="BL14" s="53">
        <v>60572.136999999988</v>
      </c>
      <c r="BM14" s="6"/>
      <c r="BN14" s="15">
        <v>5.04</v>
      </c>
      <c r="BO14" s="12"/>
      <c r="BP14" s="15">
        <v>5.52</v>
      </c>
      <c r="BQ14" s="12"/>
      <c r="BR14" s="15">
        <v>6.12</v>
      </c>
      <c r="BS14" s="12"/>
      <c r="BT14" s="15">
        <v>7.68</v>
      </c>
      <c r="BU14" s="9"/>
    </row>
    <row r="15" spans="1:73" x14ac:dyDescent="0.25">
      <c r="A15" s="19">
        <v>38930</v>
      </c>
      <c r="B15" s="52">
        <v>28247.624</v>
      </c>
      <c r="C15" s="52">
        <v>6337.7860000000001</v>
      </c>
      <c r="D15" s="52">
        <v>10348.575000000001</v>
      </c>
      <c r="E15" s="53">
        <v>4524.201</v>
      </c>
      <c r="F15" s="52">
        <v>49458.186000000002</v>
      </c>
      <c r="G15" s="15">
        <v>26.639610178285299</v>
      </c>
      <c r="H15" s="9"/>
      <c r="I15" s="12"/>
      <c r="J15" s="12"/>
      <c r="K15" s="12"/>
      <c r="L15" s="12"/>
      <c r="M15" s="12"/>
      <c r="N15" s="12"/>
      <c r="O15" s="12"/>
      <c r="P15" s="12"/>
      <c r="Q15" s="15">
        <v>10.308394808512</v>
      </c>
      <c r="R15" s="9"/>
      <c r="S15" s="12"/>
      <c r="T15" s="12"/>
      <c r="U15" s="12"/>
      <c r="V15" s="12"/>
      <c r="W15" s="12"/>
      <c r="X15" s="12"/>
      <c r="Y15" s="15">
        <v>6.2227574390990599</v>
      </c>
      <c r="Z15" s="9"/>
      <c r="AA15" s="12"/>
      <c r="AB15" s="12"/>
      <c r="AC15" s="12"/>
      <c r="AD15" s="12"/>
      <c r="AE15" s="15">
        <v>5.05</v>
      </c>
      <c r="AF15" s="9"/>
      <c r="AG15" s="52">
        <v>2764.59</v>
      </c>
      <c r="AH15" s="52">
        <v>1724.9</v>
      </c>
      <c r="AI15" s="52">
        <v>4577.3334999999997</v>
      </c>
      <c r="AJ15" s="52"/>
      <c r="AK15" s="52"/>
      <c r="AL15" s="52">
        <v>1355.3565000000003</v>
      </c>
      <c r="AM15" s="52"/>
      <c r="AN15" s="52"/>
      <c r="AO15" s="53">
        <v>7657.59</v>
      </c>
      <c r="AP15" s="52">
        <v>25565.782500000001</v>
      </c>
      <c r="AQ15" s="52"/>
      <c r="AR15" s="52"/>
      <c r="AS15" s="52"/>
      <c r="AT15" s="52"/>
      <c r="AU15" s="52"/>
      <c r="AV15" s="52">
        <v>2303.31</v>
      </c>
      <c r="AW15" s="52">
        <v>3801.64</v>
      </c>
      <c r="AX15" s="52">
        <v>127.65</v>
      </c>
      <c r="AY15" s="52">
        <v>3148.09</v>
      </c>
      <c r="AZ15" s="52">
        <v>9.9</v>
      </c>
      <c r="BA15" s="53">
        <v>36297.982499999998</v>
      </c>
      <c r="BB15" s="52">
        <v>3597.79</v>
      </c>
      <c r="BC15" s="52">
        <v>6004.8</v>
      </c>
      <c r="BD15" s="52">
        <v>1071.25</v>
      </c>
      <c r="BE15" s="52">
        <v>4281.3599999999997</v>
      </c>
      <c r="BF15" s="52">
        <v>363.45</v>
      </c>
      <c r="BG15" s="52">
        <v>8510.2199999999993</v>
      </c>
      <c r="BH15" s="52">
        <v>4004.45</v>
      </c>
      <c r="BI15" s="52">
        <v>469</v>
      </c>
      <c r="BJ15" s="52">
        <v>2893.12</v>
      </c>
      <c r="BK15" s="52">
        <v>189.31</v>
      </c>
      <c r="BL15" s="53">
        <v>61517.872500000005</v>
      </c>
      <c r="BM15" s="6"/>
      <c r="BN15" s="15">
        <v>5.16</v>
      </c>
      <c r="BO15" s="12"/>
      <c r="BP15" s="15">
        <v>5.52</v>
      </c>
      <c r="BQ15" s="12"/>
      <c r="BR15" s="15">
        <v>6.12</v>
      </c>
      <c r="BS15" s="12"/>
      <c r="BT15" s="15">
        <v>7.8</v>
      </c>
      <c r="BU15" s="9"/>
    </row>
    <row r="16" spans="1:73" x14ac:dyDescent="0.25">
      <c r="A16" s="19">
        <v>38961</v>
      </c>
      <c r="B16" s="52">
        <v>28286.671999999999</v>
      </c>
      <c r="C16" s="52">
        <v>6452.1310000000003</v>
      </c>
      <c r="D16" s="52">
        <v>10481.288</v>
      </c>
      <c r="E16" s="53">
        <v>4639.0709999999999</v>
      </c>
      <c r="F16" s="52">
        <v>49859.161999999997</v>
      </c>
      <c r="G16" s="15">
        <v>26.537279800045599</v>
      </c>
      <c r="H16" s="9"/>
      <c r="I16" s="12"/>
      <c r="J16" s="12"/>
      <c r="K16" s="12"/>
      <c r="L16" s="12"/>
      <c r="M16" s="12"/>
      <c r="N16" s="12"/>
      <c r="O16" s="12"/>
      <c r="P16" s="12"/>
      <c r="Q16" s="15">
        <v>10.345094933528101</v>
      </c>
      <c r="R16" s="9"/>
      <c r="S16" s="12"/>
      <c r="T16" s="12"/>
      <c r="U16" s="12"/>
      <c r="V16" s="12"/>
      <c r="W16" s="12"/>
      <c r="X16" s="12"/>
      <c r="Y16" s="15">
        <v>6.2888466043057596</v>
      </c>
      <c r="Z16" s="9"/>
      <c r="AA16" s="12"/>
      <c r="AB16" s="12"/>
      <c r="AC16" s="12"/>
      <c r="AD16" s="12"/>
      <c r="AE16" s="15">
        <v>5.01</v>
      </c>
      <c r="AF16" s="9"/>
      <c r="AG16" s="52">
        <v>3018.4589999999998</v>
      </c>
      <c r="AH16" s="52">
        <v>1805.7</v>
      </c>
      <c r="AI16" s="52">
        <v>4605.4864999999991</v>
      </c>
      <c r="AJ16" s="52"/>
      <c r="AK16" s="52"/>
      <c r="AL16" s="52">
        <v>1513.8235000000002</v>
      </c>
      <c r="AM16" s="52"/>
      <c r="AN16" s="52"/>
      <c r="AO16" s="53">
        <v>7925.0099999999993</v>
      </c>
      <c r="AP16" s="52">
        <v>26010.968000000001</v>
      </c>
      <c r="AQ16" s="52"/>
      <c r="AR16" s="52"/>
      <c r="AS16" s="52"/>
      <c r="AT16" s="52"/>
      <c r="AU16" s="52"/>
      <c r="AV16" s="52">
        <v>2309.4499999999998</v>
      </c>
      <c r="AW16" s="52">
        <v>4298.29</v>
      </c>
      <c r="AX16" s="52">
        <v>151.94999999999999</v>
      </c>
      <c r="AY16" s="52">
        <v>3592.98</v>
      </c>
      <c r="AZ16" s="52">
        <v>9.93</v>
      </c>
      <c r="BA16" s="53">
        <v>37092.757999999994</v>
      </c>
      <c r="BB16" s="52">
        <v>3605.23</v>
      </c>
      <c r="BC16" s="52">
        <v>6394.11</v>
      </c>
      <c r="BD16" s="52">
        <v>1079.8</v>
      </c>
      <c r="BE16" s="52">
        <v>4379.0600000000004</v>
      </c>
      <c r="BF16" s="52">
        <v>371.07</v>
      </c>
      <c r="BG16" s="52">
        <v>8652.0300000000007</v>
      </c>
      <c r="BH16" s="52">
        <v>4126.88</v>
      </c>
      <c r="BI16" s="52">
        <v>482.11</v>
      </c>
      <c r="BJ16" s="52">
        <v>2999.78</v>
      </c>
      <c r="BK16" s="52">
        <v>191.47</v>
      </c>
      <c r="BL16" s="53">
        <v>62991.797999999995</v>
      </c>
      <c r="BM16" s="6"/>
      <c r="BN16" s="15">
        <v>5.16</v>
      </c>
      <c r="BO16" s="12"/>
      <c r="BP16" s="15">
        <v>5.52</v>
      </c>
      <c r="BQ16" s="12"/>
      <c r="BR16" s="15">
        <v>6</v>
      </c>
      <c r="BS16" s="12"/>
      <c r="BT16" s="15">
        <v>6.12</v>
      </c>
      <c r="BU16" s="9"/>
    </row>
    <row r="17" spans="1:73" x14ac:dyDescent="0.25">
      <c r="A17" s="19">
        <v>38991</v>
      </c>
      <c r="B17" s="52">
        <v>28525.245999999999</v>
      </c>
      <c r="C17" s="52">
        <v>6567.0209999999997</v>
      </c>
      <c r="D17" s="52">
        <v>10583.666999999999</v>
      </c>
      <c r="E17" s="53">
        <v>4580.3370000000004</v>
      </c>
      <c r="F17" s="52">
        <v>50256.271000000001</v>
      </c>
      <c r="G17" s="15">
        <v>26.874266437626801</v>
      </c>
      <c r="H17" s="9"/>
      <c r="I17" s="12"/>
      <c r="J17" s="12"/>
      <c r="K17" s="12"/>
      <c r="L17" s="12"/>
      <c r="M17" s="12"/>
      <c r="N17" s="12"/>
      <c r="O17" s="12"/>
      <c r="P17" s="12"/>
      <c r="Q17" s="15">
        <v>10.3284256051627</v>
      </c>
      <c r="R17" s="9"/>
      <c r="S17" s="12"/>
      <c r="T17" s="12"/>
      <c r="U17" s="12"/>
      <c r="V17" s="12"/>
      <c r="W17" s="12"/>
      <c r="X17" s="12"/>
      <c r="Y17" s="15">
        <v>6.1776341040460299</v>
      </c>
      <c r="Z17" s="9"/>
      <c r="AA17" s="12"/>
      <c r="AB17" s="12"/>
      <c r="AC17" s="12"/>
      <c r="AD17" s="12"/>
      <c r="AE17" s="15">
        <v>4.95</v>
      </c>
      <c r="AF17" s="9"/>
      <c r="AG17" s="52">
        <v>3003.0526370000002</v>
      </c>
      <c r="AH17" s="52">
        <v>1781.4</v>
      </c>
      <c r="AI17" s="52">
        <v>4572.5084999999999</v>
      </c>
      <c r="AJ17" s="52"/>
      <c r="AK17" s="52"/>
      <c r="AL17" s="52">
        <v>1385.6614999999997</v>
      </c>
      <c r="AM17" s="52"/>
      <c r="AN17" s="52"/>
      <c r="AO17" s="53">
        <v>7739.57</v>
      </c>
      <c r="AP17" s="52">
        <v>26344.010999999999</v>
      </c>
      <c r="AQ17" s="52"/>
      <c r="AR17" s="52"/>
      <c r="AS17" s="52"/>
      <c r="AT17" s="52"/>
      <c r="AU17" s="52"/>
      <c r="AV17" s="52">
        <v>2313.98</v>
      </c>
      <c r="AW17" s="52">
        <v>4781.8100000000004</v>
      </c>
      <c r="AX17" s="52">
        <v>176.88</v>
      </c>
      <c r="AY17" s="52">
        <v>4504.55</v>
      </c>
      <c r="AZ17" s="52">
        <v>11.2</v>
      </c>
      <c r="BA17" s="53">
        <v>36840.501000000004</v>
      </c>
      <c r="BB17" s="52">
        <v>3638.46</v>
      </c>
      <c r="BC17" s="52">
        <v>6187.42</v>
      </c>
      <c r="BD17" s="52">
        <v>1089.92</v>
      </c>
      <c r="BE17" s="52">
        <v>4337.05</v>
      </c>
      <c r="BF17" s="52">
        <v>371.05</v>
      </c>
      <c r="BG17" s="52">
        <v>8713.07</v>
      </c>
      <c r="BH17" s="52">
        <v>4168.04</v>
      </c>
      <c r="BI17" s="52">
        <v>498.26</v>
      </c>
      <c r="BJ17" s="52">
        <v>2737.7</v>
      </c>
      <c r="BK17" s="52">
        <v>193.7</v>
      </c>
      <c r="BL17" s="53">
        <v>62912.370999999999</v>
      </c>
      <c r="BM17" s="6"/>
      <c r="BN17" s="15">
        <v>5.16</v>
      </c>
      <c r="BO17" s="12"/>
      <c r="BP17" s="15">
        <v>5.52</v>
      </c>
      <c r="BQ17" s="12"/>
      <c r="BR17" s="15">
        <v>5.88</v>
      </c>
      <c r="BS17" s="12"/>
      <c r="BT17" s="15">
        <v>6.48</v>
      </c>
      <c r="BU17" s="9"/>
    </row>
    <row r="18" spans="1:73" x14ac:dyDescent="0.25">
      <c r="A18" s="19">
        <v>39022</v>
      </c>
      <c r="B18" s="52">
        <v>29148.368999999999</v>
      </c>
      <c r="C18" s="52">
        <v>6690.5990000000002</v>
      </c>
      <c r="D18" s="52">
        <v>10695.628000000001</v>
      </c>
      <c r="E18" s="53">
        <v>4696.9269999999997</v>
      </c>
      <c r="F18" s="52">
        <v>51231.523000000001</v>
      </c>
      <c r="G18" s="15">
        <v>26.970837734170999</v>
      </c>
      <c r="H18" s="9"/>
      <c r="I18" s="12"/>
      <c r="J18" s="12"/>
      <c r="K18" s="12"/>
      <c r="L18" s="12"/>
      <c r="M18" s="12"/>
      <c r="N18" s="12"/>
      <c r="O18" s="12"/>
      <c r="P18" s="12"/>
      <c r="Q18" s="15">
        <v>10.169422469712799</v>
      </c>
      <c r="R18" s="9"/>
      <c r="S18" s="12"/>
      <c r="T18" s="12"/>
      <c r="U18" s="12"/>
      <c r="V18" s="12"/>
      <c r="W18" s="12"/>
      <c r="X18" s="12"/>
      <c r="Y18" s="15">
        <v>6.1078112166577503</v>
      </c>
      <c r="Z18" s="9"/>
      <c r="AA18" s="12"/>
      <c r="AB18" s="12"/>
      <c r="AC18" s="12"/>
      <c r="AD18" s="12"/>
      <c r="AE18" s="15">
        <v>4.82</v>
      </c>
      <c r="AF18" s="9"/>
      <c r="AG18" s="52">
        <v>3011.76559</v>
      </c>
      <c r="AH18" s="52">
        <v>1804.2</v>
      </c>
      <c r="AI18" s="52">
        <v>4581.5053000000007</v>
      </c>
      <c r="AJ18" s="52"/>
      <c r="AK18" s="52"/>
      <c r="AL18" s="52">
        <v>1481.534699999999</v>
      </c>
      <c r="AM18" s="52"/>
      <c r="AN18" s="52"/>
      <c r="AO18" s="53">
        <v>7867.24</v>
      </c>
      <c r="AP18" s="52">
        <v>26760.862999999998</v>
      </c>
      <c r="AQ18" s="52"/>
      <c r="AR18" s="52"/>
      <c r="AS18" s="52"/>
      <c r="AT18" s="52"/>
      <c r="AU18" s="52"/>
      <c r="AV18" s="52">
        <v>2304.87</v>
      </c>
      <c r="AW18" s="52">
        <v>4571.5</v>
      </c>
      <c r="AX18" s="52">
        <v>177.92</v>
      </c>
      <c r="AY18" s="52">
        <v>4354.2</v>
      </c>
      <c r="AZ18" s="52">
        <v>12.42</v>
      </c>
      <c r="BA18" s="53">
        <v>37315.773000000001</v>
      </c>
      <c r="BB18" s="52">
        <v>3679.09</v>
      </c>
      <c r="BC18" s="52">
        <v>6044.24</v>
      </c>
      <c r="BD18" s="52">
        <v>1082.9000000000001</v>
      </c>
      <c r="BE18" s="52">
        <v>4440.1000000000004</v>
      </c>
      <c r="BF18" s="52">
        <v>368.02</v>
      </c>
      <c r="BG18" s="52">
        <v>8780.32</v>
      </c>
      <c r="BH18" s="52">
        <v>4245.68</v>
      </c>
      <c r="BI18" s="52">
        <v>516.44000000000005</v>
      </c>
      <c r="BJ18" s="52">
        <v>2714.6</v>
      </c>
      <c r="BK18" s="52">
        <v>197.76</v>
      </c>
      <c r="BL18" s="53">
        <v>63560.202999999994</v>
      </c>
      <c r="BM18" s="6"/>
      <c r="BN18" s="15">
        <v>5.16</v>
      </c>
      <c r="BO18" s="12"/>
      <c r="BP18" s="15">
        <v>5.52</v>
      </c>
      <c r="BQ18" s="12"/>
      <c r="BR18" s="15">
        <v>5.76</v>
      </c>
      <c r="BS18" s="12"/>
      <c r="BT18" s="15">
        <v>7.08</v>
      </c>
      <c r="BU18" s="9"/>
    </row>
    <row r="19" spans="1:73" x14ac:dyDescent="0.25">
      <c r="A19" s="19">
        <v>39052</v>
      </c>
      <c r="B19" s="52">
        <v>29910.707999999999</v>
      </c>
      <c r="C19" s="52">
        <v>6786.2209999999995</v>
      </c>
      <c r="D19" s="52">
        <v>10799.63</v>
      </c>
      <c r="E19" s="53">
        <v>4805.6109999999999</v>
      </c>
      <c r="F19" s="52">
        <v>52302.17</v>
      </c>
      <c r="G19" s="15">
        <v>27.0849800029482</v>
      </c>
      <c r="H19" s="9"/>
      <c r="I19" s="12"/>
      <c r="J19" s="12"/>
      <c r="K19" s="12"/>
      <c r="L19" s="12"/>
      <c r="M19" s="12"/>
      <c r="N19" s="12"/>
      <c r="O19" s="12"/>
      <c r="P19" s="12"/>
      <c r="Q19" s="15">
        <v>10.2462156294828</v>
      </c>
      <c r="R19" s="9"/>
      <c r="S19" s="12"/>
      <c r="T19" s="12"/>
      <c r="U19" s="12"/>
      <c r="V19" s="12"/>
      <c r="W19" s="12"/>
      <c r="X19" s="12"/>
      <c r="Y19" s="15">
        <v>6.0777325619925202</v>
      </c>
      <c r="Z19" s="9"/>
      <c r="AA19" s="12"/>
      <c r="AB19" s="12"/>
      <c r="AC19" s="12"/>
      <c r="AD19" s="12"/>
      <c r="AE19" s="15">
        <v>4.7699999999999996</v>
      </c>
      <c r="AF19" s="9"/>
      <c r="AG19" s="52">
        <v>3504.0686519999999</v>
      </c>
      <c r="AH19" s="52">
        <v>1958.1</v>
      </c>
      <c r="AI19" s="52">
        <v>4912.8567000000003</v>
      </c>
      <c r="AJ19" s="52"/>
      <c r="AK19" s="52"/>
      <c r="AL19" s="52">
        <v>1709.1432999999984</v>
      </c>
      <c r="AM19" s="52"/>
      <c r="AN19" s="52"/>
      <c r="AO19" s="53">
        <v>8580.0999999999985</v>
      </c>
      <c r="AP19" s="52">
        <v>27389.040000000001</v>
      </c>
      <c r="AQ19" s="52"/>
      <c r="AR19" s="52"/>
      <c r="AS19" s="52"/>
      <c r="AT19" s="52"/>
      <c r="AU19" s="52"/>
      <c r="AV19" s="52">
        <v>2282.73</v>
      </c>
      <c r="AW19" s="52">
        <v>4613.79</v>
      </c>
      <c r="AX19" s="52">
        <v>174.56</v>
      </c>
      <c r="AY19" s="52">
        <v>4388.79</v>
      </c>
      <c r="AZ19" s="52">
        <v>12.87</v>
      </c>
      <c r="BA19" s="53">
        <v>38638.560000000005</v>
      </c>
      <c r="BB19" s="52">
        <v>3630.32</v>
      </c>
      <c r="BC19" s="52">
        <v>5879.37</v>
      </c>
      <c r="BD19" s="52">
        <v>1058.49</v>
      </c>
      <c r="BE19" s="52">
        <v>4467.42</v>
      </c>
      <c r="BF19" s="52">
        <v>364.22</v>
      </c>
      <c r="BG19" s="52">
        <v>8999.0300000000007</v>
      </c>
      <c r="BH19" s="52">
        <v>4359.5200000000004</v>
      </c>
      <c r="BI19" s="52">
        <v>538.89</v>
      </c>
      <c r="BJ19" s="52">
        <v>2696.8</v>
      </c>
      <c r="BK19" s="52">
        <v>202.16</v>
      </c>
      <c r="BL19" s="53">
        <v>65036.860000000008</v>
      </c>
      <c r="BM19" s="6"/>
      <c r="BN19" s="15">
        <v>5.28</v>
      </c>
      <c r="BO19" s="12"/>
      <c r="BP19" s="15">
        <v>5.64</v>
      </c>
      <c r="BQ19" s="12"/>
      <c r="BR19" s="15">
        <v>5.88</v>
      </c>
      <c r="BS19" s="12"/>
      <c r="BT19" s="15">
        <v>6.12</v>
      </c>
      <c r="BU19" s="9"/>
    </row>
    <row r="20" spans="1:73" x14ac:dyDescent="0.25">
      <c r="A20" s="20">
        <v>39083</v>
      </c>
      <c r="B20" s="52">
        <v>30104.208999999999</v>
      </c>
      <c r="C20" s="52">
        <v>6864.27</v>
      </c>
      <c r="D20" s="52">
        <v>10928.962</v>
      </c>
      <c r="E20" s="53">
        <v>4950.3680000000004</v>
      </c>
      <c r="F20" s="52">
        <v>52847.809000000001</v>
      </c>
      <c r="G20" s="15">
        <v>27.904564651345101</v>
      </c>
      <c r="H20" s="9"/>
      <c r="I20" s="12"/>
      <c r="J20" s="12"/>
      <c r="K20" s="12"/>
      <c r="L20" s="12"/>
      <c r="M20" s="12"/>
      <c r="N20" s="12"/>
      <c r="O20" s="12"/>
      <c r="P20" s="12"/>
      <c r="Q20" s="15">
        <v>10.0813509695242</v>
      </c>
      <c r="R20" s="9"/>
      <c r="S20" s="12"/>
      <c r="T20" s="12"/>
      <c r="U20" s="12"/>
      <c r="V20" s="12"/>
      <c r="W20" s="12"/>
      <c r="X20" s="12"/>
      <c r="Y20" s="15">
        <v>6.10488173655519</v>
      </c>
      <c r="Z20" s="9"/>
      <c r="AA20" s="12"/>
      <c r="AB20" s="12"/>
      <c r="AC20" s="12"/>
      <c r="AD20" s="12"/>
      <c r="AE20" s="15">
        <v>4.68</v>
      </c>
      <c r="AF20" s="9"/>
      <c r="AG20" s="52">
        <v>3035.860502</v>
      </c>
      <c r="AH20" s="52">
        <v>1944.3</v>
      </c>
      <c r="AI20" s="52">
        <v>5174.8192999999992</v>
      </c>
      <c r="AJ20" s="52"/>
      <c r="AK20" s="52"/>
      <c r="AL20" s="52">
        <v>1672.7307000000012</v>
      </c>
      <c r="AM20" s="52"/>
      <c r="AN20" s="52"/>
      <c r="AO20" s="53">
        <v>8791.85</v>
      </c>
      <c r="AP20" s="52">
        <v>28083.585500000001</v>
      </c>
      <c r="AQ20" s="52"/>
      <c r="AR20" s="52"/>
      <c r="AS20" s="52"/>
      <c r="AT20" s="52"/>
      <c r="AU20" s="52"/>
      <c r="AV20" s="52">
        <v>2275.6999999999998</v>
      </c>
      <c r="AW20" s="52">
        <v>4558.09</v>
      </c>
      <c r="AX20" s="52">
        <v>170.67</v>
      </c>
      <c r="AY20" s="52">
        <v>4356.9399999999996</v>
      </c>
      <c r="AZ20" s="52">
        <v>12.05</v>
      </c>
      <c r="BA20" s="53">
        <v>39510.905500000001</v>
      </c>
      <c r="BB20" s="52">
        <v>3630.65</v>
      </c>
      <c r="BC20" s="52">
        <v>5344.41</v>
      </c>
      <c r="BD20" s="52">
        <v>1039.43</v>
      </c>
      <c r="BE20" s="52">
        <v>4352.59</v>
      </c>
      <c r="BF20" s="52">
        <v>361.04</v>
      </c>
      <c r="BG20" s="52">
        <v>9272.74</v>
      </c>
      <c r="BH20" s="52">
        <v>4565.59</v>
      </c>
      <c r="BI20" s="52">
        <v>558.19000000000005</v>
      </c>
      <c r="BJ20" s="52">
        <v>2684.67</v>
      </c>
      <c r="BK20" s="52">
        <v>208.05</v>
      </c>
      <c r="BL20" s="53">
        <v>65742.825500000006</v>
      </c>
      <c r="BM20" s="6"/>
      <c r="BN20" s="15">
        <v>5.04</v>
      </c>
      <c r="BO20" s="12"/>
      <c r="BP20" s="15">
        <v>5.4</v>
      </c>
      <c r="BQ20" s="12"/>
      <c r="BR20" s="15">
        <v>5.64</v>
      </c>
      <c r="BS20" s="12"/>
      <c r="BT20" s="15">
        <v>6.12</v>
      </c>
      <c r="BU20" s="9"/>
    </row>
    <row r="21" spans="1:73" x14ac:dyDescent="0.25">
      <c r="A21" s="19">
        <v>39114</v>
      </c>
      <c r="B21" s="52">
        <v>30453.855</v>
      </c>
      <c r="C21" s="52">
        <v>6925.2460000000001</v>
      </c>
      <c r="D21" s="52">
        <v>11070.236999999999</v>
      </c>
      <c r="E21" s="53">
        <v>4981.741</v>
      </c>
      <c r="F21" s="52">
        <v>53431.078999999998</v>
      </c>
      <c r="G21" s="15">
        <v>28.682036168198401</v>
      </c>
      <c r="H21" s="9"/>
      <c r="I21" s="12"/>
      <c r="J21" s="12"/>
      <c r="K21" s="12"/>
      <c r="L21" s="12"/>
      <c r="M21" s="12"/>
      <c r="N21" s="12"/>
      <c r="O21" s="12"/>
      <c r="P21" s="12"/>
      <c r="Q21" s="15">
        <v>9.9487011377282997</v>
      </c>
      <c r="R21" s="9"/>
      <c r="S21" s="12"/>
      <c r="T21" s="12"/>
      <c r="U21" s="12"/>
      <c r="V21" s="12"/>
      <c r="W21" s="12"/>
      <c r="X21" s="12"/>
      <c r="Y21" s="15">
        <v>6.0921878167335102</v>
      </c>
      <c r="Z21" s="9"/>
      <c r="AA21" s="12"/>
      <c r="AB21" s="12"/>
      <c r="AC21" s="12"/>
      <c r="AD21" s="12"/>
      <c r="AE21" s="15">
        <v>4.58</v>
      </c>
      <c r="AF21" s="9"/>
      <c r="AG21" s="52">
        <v>3250.881288</v>
      </c>
      <c r="AH21" s="52">
        <v>1974</v>
      </c>
      <c r="AI21" s="52">
        <v>5245.0043499999992</v>
      </c>
      <c r="AJ21" s="52"/>
      <c r="AK21" s="52"/>
      <c r="AL21" s="52">
        <v>1520.4356500000013</v>
      </c>
      <c r="AM21" s="52"/>
      <c r="AN21" s="52"/>
      <c r="AO21" s="53">
        <v>8739.44</v>
      </c>
      <c r="AP21" s="52">
        <v>28586.565999999999</v>
      </c>
      <c r="AQ21" s="52"/>
      <c r="AR21" s="52"/>
      <c r="AS21" s="52"/>
      <c r="AT21" s="52"/>
      <c r="AU21" s="52"/>
      <c r="AV21" s="52">
        <v>2273.9499999999998</v>
      </c>
      <c r="AW21" s="52">
        <v>4242.7</v>
      </c>
      <c r="AX21" s="52">
        <v>172.72</v>
      </c>
      <c r="AY21" s="52">
        <v>4138.21</v>
      </c>
      <c r="AZ21" s="52">
        <v>12.09</v>
      </c>
      <c r="BA21" s="53">
        <v>39865.075999999994</v>
      </c>
      <c r="BB21" s="52">
        <v>3755.68</v>
      </c>
      <c r="BC21" s="52">
        <v>5159.6000000000004</v>
      </c>
      <c r="BD21" s="52">
        <v>1049.47</v>
      </c>
      <c r="BE21" s="52">
        <v>4365.8999999999996</v>
      </c>
      <c r="BF21" s="52">
        <v>363.87</v>
      </c>
      <c r="BG21" s="52">
        <v>9393.7000000000007</v>
      </c>
      <c r="BH21" s="52">
        <v>4755.82</v>
      </c>
      <c r="BI21" s="52">
        <v>566.44000000000005</v>
      </c>
      <c r="BJ21" s="52">
        <v>2714.44</v>
      </c>
      <c r="BK21" s="52">
        <v>205.13</v>
      </c>
      <c r="BL21" s="53">
        <v>66355.986000000004</v>
      </c>
      <c r="BM21" s="6"/>
      <c r="BN21" s="15">
        <v>5.04</v>
      </c>
      <c r="BO21" s="12"/>
      <c r="BP21" s="15">
        <v>5.4</v>
      </c>
      <c r="BQ21" s="12"/>
      <c r="BR21" s="15">
        <v>5.64</v>
      </c>
      <c r="BS21" s="12"/>
      <c r="BT21" s="15">
        <v>6.6</v>
      </c>
      <c r="BU21" s="9"/>
    </row>
    <row r="22" spans="1:73" x14ac:dyDescent="0.25">
      <c r="A22" s="19">
        <v>39142</v>
      </c>
      <c r="B22" s="52">
        <v>30797.955000000002</v>
      </c>
      <c r="C22" s="52">
        <v>7057.0450000000001</v>
      </c>
      <c r="D22" s="52">
        <v>11237.237999999999</v>
      </c>
      <c r="E22" s="53">
        <v>4974.9380000000001</v>
      </c>
      <c r="F22" s="52">
        <v>54067.175999999999</v>
      </c>
      <c r="G22" s="15">
        <v>26.988437835351601</v>
      </c>
      <c r="H22" s="9"/>
      <c r="I22" s="12"/>
      <c r="J22" s="12"/>
      <c r="K22" s="12"/>
      <c r="L22" s="12"/>
      <c r="M22" s="12"/>
      <c r="N22" s="12"/>
      <c r="O22" s="12"/>
      <c r="P22" s="12"/>
      <c r="Q22" s="15">
        <v>9.8189661910433408</v>
      </c>
      <c r="R22" s="9"/>
      <c r="S22" s="12"/>
      <c r="T22" s="12"/>
      <c r="U22" s="12"/>
      <c r="V22" s="12"/>
      <c r="W22" s="12"/>
      <c r="X22" s="12"/>
      <c r="Y22" s="15">
        <v>5.9929048908901699</v>
      </c>
      <c r="Z22" s="9"/>
      <c r="AA22" s="12"/>
      <c r="AB22" s="12"/>
      <c r="AC22" s="12"/>
      <c r="AD22" s="12"/>
      <c r="AE22" s="15">
        <v>4.5599999999999996</v>
      </c>
      <c r="AF22" s="9"/>
      <c r="AG22" s="52">
        <v>3466.2068429999999</v>
      </c>
      <c r="AH22" s="52">
        <v>1967.6</v>
      </c>
      <c r="AI22" s="52">
        <v>5356.8644999999997</v>
      </c>
      <c r="AJ22" s="52"/>
      <c r="AK22" s="52"/>
      <c r="AL22" s="52">
        <v>1457.0655000000011</v>
      </c>
      <c r="AM22" s="52"/>
      <c r="AN22" s="52"/>
      <c r="AO22" s="53">
        <v>8781.5300000000007</v>
      </c>
      <c r="AP22" s="52">
        <v>29060.515500000001</v>
      </c>
      <c r="AQ22" s="52"/>
      <c r="AR22" s="52"/>
      <c r="AS22" s="52"/>
      <c r="AT22" s="52"/>
      <c r="AU22" s="52"/>
      <c r="AV22" s="52">
        <v>2277.19</v>
      </c>
      <c r="AW22" s="52">
        <v>4764.3500000000004</v>
      </c>
      <c r="AX22" s="52">
        <v>176.15</v>
      </c>
      <c r="AY22" s="52">
        <v>4639.47</v>
      </c>
      <c r="AZ22" s="52">
        <v>11.9</v>
      </c>
      <c r="BA22" s="53">
        <v>40408.3655</v>
      </c>
      <c r="BB22" s="52">
        <v>3758.09</v>
      </c>
      <c r="BC22" s="52">
        <v>5135.92</v>
      </c>
      <c r="BD22" s="52">
        <v>1035.8399999999999</v>
      </c>
      <c r="BE22" s="52">
        <v>4402.84</v>
      </c>
      <c r="BF22" s="52">
        <v>369.8</v>
      </c>
      <c r="BG22" s="52">
        <v>9433.6200000000008</v>
      </c>
      <c r="BH22" s="52">
        <v>4940.53</v>
      </c>
      <c r="BI22" s="52">
        <v>574.64</v>
      </c>
      <c r="BJ22" s="52">
        <v>2836.48</v>
      </c>
      <c r="BK22" s="52">
        <v>210.66</v>
      </c>
      <c r="BL22" s="53">
        <v>67012.505499999985</v>
      </c>
      <c r="BM22" s="6"/>
      <c r="BN22" s="15">
        <v>5.04</v>
      </c>
      <c r="BO22" s="12"/>
      <c r="BP22" s="15">
        <v>5.28</v>
      </c>
      <c r="BQ22" s="12"/>
      <c r="BR22" s="15">
        <v>5.52</v>
      </c>
      <c r="BS22" s="12"/>
      <c r="BT22" s="15">
        <v>6.6</v>
      </c>
      <c r="BU22" s="9"/>
    </row>
    <row r="23" spans="1:73" x14ac:dyDescent="0.25">
      <c r="A23" s="19">
        <v>39173</v>
      </c>
      <c r="B23" s="52">
        <v>31287.592000000001</v>
      </c>
      <c r="C23" s="52">
        <v>7145.5609999999997</v>
      </c>
      <c r="D23" s="52">
        <v>11391.856</v>
      </c>
      <c r="E23" s="53">
        <v>5143.0990000000002</v>
      </c>
      <c r="F23" s="52">
        <v>54968.108</v>
      </c>
      <c r="G23" s="15">
        <v>27.737390581552599</v>
      </c>
      <c r="H23" s="9"/>
      <c r="I23" s="12"/>
      <c r="J23" s="12"/>
      <c r="K23" s="12"/>
      <c r="L23" s="12"/>
      <c r="M23" s="12"/>
      <c r="N23" s="12"/>
      <c r="O23" s="12"/>
      <c r="P23" s="12"/>
      <c r="Q23" s="15">
        <v>9.9490411209631109</v>
      </c>
      <c r="R23" s="9"/>
      <c r="S23" s="12"/>
      <c r="T23" s="12"/>
      <c r="U23" s="12"/>
      <c r="V23" s="12"/>
      <c r="W23" s="12"/>
      <c r="X23" s="12"/>
      <c r="Y23" s="15">
        <v>6.0265213090979604</v>
      </c>
      <c r="Z23" s="9"/>
      <c r="AA23" s="12"/>
      <c r="AB23" s="12"/>
      <c r="AC23" s="12"/>
      <c r="AD23" s="12"/>
      <c r="AE23" s="15">
        <v>4.54</v>
      </c>
      <c r="AF23" s="9"/>
      <c r="AG23" s="52">
        <v>3604.7379999999998</v>
      </c>
      <c r="AH23" s="52">
        <v>1972.8</v>
      </c>
      <c r="AI23" s="52">
        <v>5462.2137499999999</v>
      </c>
      <c r="AJ23" s="52"/>
      <c r="AK23" s="52"/>
      <c r="AL23" s="52">
        <v>1561.0062500000006</v>
      </c>
      <c r="AM23" s="52"/>
      <c r="AN23" s="52"/>
      <c r="AO23" s="53">
        <v>8996.02</v>
      </c>
      <c r="AP23" s="52">
        <v>29482.415000000001</v>
      </c>
      <c r="AQ23" s="52"/>
      <c r="AR23" s="52"/>
      <c r="AS23" s="52"/>
      <c r="AT23" s="52"/>
      <c r="AU23" s="52"/>
      <c r="AV23" s="52">
        <v>2277.08</v>
      </c>
      <c r="AW23" s="52">
        <v>5255.88</v>
      </c>
      <c r="AX23" s="52">
        <v>177.89</v>
      </c>
      <c r="AY23" s="52">
        <v>5054.87</v>
      </c>
      <c r="AZ23" s="52">
        <v>14.28</v>
      </c>
      <c r="BA23" s="53">
        <v>41120.135000000002</v>
      </c>
      <c r="BB23" s="52">
        <v>3808.68</v>
      </c>
      <c r="BC23" s="52">
        <v>5050.13</v>
      </c>
      <c r="BD23" s="52">
        <v>1012.14</v>
      </c>
      <c r="BE23" s="52">
        <v>4048.81</v>
      </c>
      <c r="BF23" s="52">
        <v>372.27</v>
      </c>
      <c r="BG23" s="52">
        <v>9423.35</v>
      </c>
      <c r="BH23" s="52">
        <v>5234.03</v>
      </c>
      <c r="BI23" s="52">
        <v>598.29999999999995</v>
      </c>
      <c r="BJ23" s="52">
        <v>2952.32</v>
      </c>
      <c r="BK23" s="52">
        <v>213.44</v>
      </c>
      <c r="BL23" s="53">
        <v>67502.084999999992</v>
      </c>
      <c r="BM23" s="6"/>
      <c r="BN23" s="15">
        <v>5.04</v>
      </c>
      <c r="BO23" s="12"/>
      <c r="BP23" s="15">
        <v>5.4</v>
      </c>
      <c r="BQ23" s="12"/>
      <c r="BR23" s="15">
        <v>5.64</v>
      </c>
      <c r="BS23" s="12"/>
      <c r="BT23" s="15">
        <v>6</v>
      </c>
      <c r="BU23" s="9"/>
    </row>
    <row r="24" spans="1:73" x14ac:dyDescent="0.25">
      <c r="A24" s="19">
        <v>39203</v>
      </c>
      <c r="B24" s="52">
        <v>31686.085999999999</v>
      </c>
      <c r="C24" s="52">
        <v>7187.3029999999999</v>
      </c>
      <c r="D24" s="52">
        <v>11616.995999999999</v>
      </c>
      <c r="E24" s="53">
        <v>5319.2820000000002</v>
      </c>
      <c r="F24" s="52">
        <v>55809.667000000001</v>
      </c>
      <c r="G24" s="15">
        <v>27.886722153152501</v>
      </c>
      <c r="H24" s="9"/>
      <c r="I24" s="12"/>
      <c r="J24" s="12"/>
      <c r="K24" s="12"/>
      <c r="L24" s="12"/>
      <c r="M24" s="12"/>
      <c r="N24" s="12"/>
      <c r="O24" s="12"/>
      <c r="P24" s="12"/>
      <c r="Q24" s="15">
        <v>10.029254363779399</v>
      </c>
      <c r="R24" s="9"/>
      <c r="S24" s="12"/>
      <c r="T24" s="12"/>
      <c r="U24" s="12"/>
      <c r="V24" s="12"/>
      <c r="W24" s="12"/>
      <c r="X24" s="12"/>
      <c r="Y24" s="15">
        <v>6.0731379801827003</v>
      </c>
      <c r="Z24" s="9"/>
      <c r="AA24" s="12"/>
      <c r="AB24" s="12"/>
      <c r="AC24" s="12"/>
      <c r="AD24" s="12"/>
      <c r="AE24" s="15">
        <v>4.3899999999999997</v>
      </c>
      <c r="AF24" s="9"/>
      <c r="AG24" s="52">
        <v>3718.4435149999999</v>
      </c>
      <c r="AH24" s="52">
        <v>1985.9</v>
      </c>
      <c r="AI24" s="52">
        <v>5487.3403500000004</v>
      </c>
      <c r="AJ24" s="52"/>
      <c r="AK24" s="52"/>
      <c r="AL24" s="52">
        <v>1575.6496499999989</v>
      </c>
      <c r="AM24" s="52"/>
      <c r="AN24" s="52"/>
      <c r="AO24" s="53">
        <v>9048.89</v>
      </c>
      <c r="AP24" s="52">
        <v>29997.855499999998</v>
      </c>
      <c r="AQ24" s="52"/>
      <c r="AR24" s="52"/>
      <c r="AS24" s="52"/>
      <c r="AT24" s="52"/>
      <c r="AU24" s="52"/>
      <c r="AV24" s="52">
        <v>2292.6799999999998</v>
      </c>
      <c r="AW24" s="52">
        <v>5086.24</v>
      </c>
      <c r="AX24" s="52">
        <v>189.13</v>
      </c>
      <c r="AY24" s="52">
        <v>4850.32</v>
      </c>
      <c r="AZ24" s="52">
        <v>16.920000000000002</v>
      </c>
      <c r="BA24" s="53">
        <v>41747.555499999995</v>
      </c>
      <c r="BB24" s="52">
        <v>3961.75</v>
      </c>
      <c r="BC24" s="52">
        <v>4914.41</v>
      </c>
      <c r="BD24" s="52">
        <v>1067.46</v>
      </c>
      <c r="BE24" s="52">
        <v>4189.04</v>
      </c>
      <c r="BF24" s="52">
        <v>372.17</v>
      </c>
      <c r="BG24" s="52">
        <v>9500.48</v>
      </c>
      <c r="BH24" s="52">
        <v>5422.62</v>
      </c>
      <c r="BI24" s="52">
        <v>625.74</v>
      </c>
      <c r="BJ24" s="52">
        <v>2894.61</v>
      </c>
      <c r="BK24" s="52">
        <v>220.86</v>
      </c>
      <c r="BL24" s="53">
        <v>68685.755499999985</v>
      </c>
      <c r="BM24" s="6"/>
      <c r="BN24" s="15">
        <v>5.04</v>
      </c>
      <c r="BO24" s="12"/>
      <c r="BP24" s="15">
        <v>5.64</v>
      </c>
      <c r="BQ24" s="12"/>
      <c r="BR24" s="15">
        <v>5.76</v>
      </c>
      <c r="BS24" s="12"/>
      <c r="BT24" s="15">
        <v>6.72</v>
      </c>
      <c r="BU24" s="9"/>
    </row>
    <row r="25" spans="1:73" x14ac:dyDescent="0.25">
      <c r="A25" s="19">
        <v>39234</v>
      </c>
      <c r="B25" s="52">
        <v>32190.673999999999</v>
      </c>
      <c r="C25" s="52">
        <v>7240.03</v>
      </c>
      <c r="D25" s="52">
        <v>11889.188</v>
      </c>
      <c r="E25" s="53">
        <v>5286.9889999999996</v>
      </c>
      <c r="F25" s="52">
        <v>56606.881000000001</v>
      </c>
      <c r="G25" s="15">
        <v>27.9430478561565</v>
      </c>
      <c r="H25" s="9"/>
      <c r="I25" s="12"/>
      <c r="J25" s="12"/>
      <c r="K25" s="12"/>
      <c r="L25" s="12"/>
      <c r="M25" s="12"/>
      <c r="N25" s="12"/>
      <c r="O25" s="12"/>
      <c r="P25" s="12"/>
      <c r="Q25" s="15">
        <v>9.8249166514255304</v>
      </c>
      <c r="R25" s="9"/>
      <c r="S25" s="12"/>
      <c r="T25" s="12"/>
      <c r="U25" s="12"/>
      <c r="V25" s="12"/>
      <c r="W25" s="12"/>
      <c r="X25" s="12"/>
      <c r="Y25" s="15">
        <v>6.1352687019551402</v>
      </c>
      <c r="Z25" s="9"/>
      <c r="AA25" s="12"/>
      <c r="AB25" s="12"/>
      <c r="AC25" s="12"/>
      <c r="AD25" s="12"/>
      <c r="AE25" s="15">
        <v>4.42</v>
      </c>
      <c r="AF25" s="9"/>
      <c r="AG25" s="52">
        <v>3666.4787850000002</v>
      </c>
      <c r="AH25" s="52">
        <v>2006.5</v>
      </c>
      <c r="AI25" s="52">
        <v>5406.4358000000002</v>
      </c>
      <c r="AJ25" s="52"/>
      <c r="AK25" s="52"/>
      <c r="AL25" s="52">
        <v>1679.8541999999989</v>
      </c>
      <c r="AM25" s="52"/>
      <c r="AN25" s="52"/>
      <c r="AO25" s="53">
        <v>9092.7899999999991</v>
      </c>
      <c r="AP25" s="52">
        <v>30655.150500000003</v>
      </c>
      <c r="AQ25" s="52"/>
      <c r="AR25" s="52"/>
      <c r="AS25" s="52"/>
      <c r="AT25" s="52"/>
      <c r="AU25" s="52"/>
      <c r="AV25" s="52">
        <v>2317.0500000000002</v>
      </c>
      <c r="AW25" s="52">
        <v>5315.17</v>
      </c>
      <c r="AX25" s="52">
        <v>203.23</v>
      </c>
      <c r="AY25" s="52">
        <v>5089.07</v>
      </c>
      <c r="AZ25" s="52">
        <v>16.45</v>
      </c>
      <c r="BA25" s="53">
        <v>42477.870500000005</v>
      </c>
      <c r="BB25" s="52">
        <v>3932.11</v>
      </c>
      <c r="BC25" s="52">
        <v>4718.7299999999996</v>
      </c>
      <c r="BD25" s="52">
        <v>1133.57</v>
      </c>
      <c r="BE25" s="52">
        <v>4213.57</v>
      </c>
      <c r="BF25" s="52">
        <v>381.92</v>
      </c>
      <c r="BG25" s="52">
        <v>9597.02</v>
      </c>
      <c r="BH25" s="52">
        <v>5560.25</v>
      </c>
      <c r="BI25" s="52">
        <v>650.12</v>
      </c>
      <c r="BJ25" s="52">
        <v>2805.23</v>
      </c>
      <c r="BK25" s="52">
        <v>228.88</v>
      </c>
      <c r="BL25" s="53">
        <v>69631.050500000012</v>
      </c>
      <c r="BM25" s="6"/>
      <c r="BN25" s="15">
        <v>5.4</v>
      </c>
      <c r="BO25" s="12"/>
      <c r="BP25" s="15">
        <v>5.52</v>
      </c>
      <c r="BQ25" s="12"/>
      <c r="BR25" s="15">
        <v>6.36</v>
      </c>
      <c r="BS25" s="12"/>
      <c r="BT25" s="15">
        <v>7.56</v>
      </c>
      <c r="BU25" s="9"/>
    </row>
    <row r="26" spans="1:73" x14ac:dyDescent="0.25">
      <c r="A26" s="19">
        <v>39264</v>
      </c>
      <c r="B26" s="52">
        <v>32687.58</v>
      </c>
      <c r="C26" s="52">
        <v>7329.2539999999999</v>
      </c>
      <c r="D26" s="52">
        <v>12122.924000000001</v>
      </c>
      <c r="E26" s="53">
        <v>5263.1570000000002</v>
      </c>
      <c r="F26" s="52">
        <v>57402.915000000001</v>
      </c>
      <c r="G26" s="15">
        <v>28.854555981382799</v>
      </c>
      <c r="H26" s="9"/>
      <c r="I26" s="12"/>
      <c r="J26" s="12"/>
      <c r="K26" s="12"/>
      <c r="L26" s="12"/>
      <c r="M26" s="12"/>
      <c r="N26" s="12"/>
      <c r="O26" s="12"/>
      <c r="P26" s="12"/>
      <c r="Q26" s="15">
        <v>9.98563879156446</v>
      </c>
      <c r="R26" s="9"/>
      <c r="S26" s="12"/>
      <c r="T26" s="12"/>
      <c r="U26" s="12"/>
      <c r="V26" s="12"/>
      <c r="W26" s="12"/>
      <c r="X26" s="12"/>
      <c r="Y26" s="15">
        <v>6.06253095516304</v>
      </c>
      <c r="Z26" s="9"/>
      <c r="AA26" s="12"/>
      <c r="AB26" s="12"/>
      <c r="AC26" s="12"/>
      <c r="AD26" s="12"/>
      <c r="AE26" s="15">
        <v>4.51</v>
      </c>
      <c r="AF26" s="9"/>
      <c r="AG26" s="52">
        <v>3650.5884460000002</v>
      </c>
      <c r="AH26" s="52">
        <v>1991.3</v>
      </c>
      <c r="AI26" s="52">
        <v>5397.0863499999996</v>
      </c>
      <c r="AJ26" s="52"/>
      <c r="AK26" s="52"/>
      <c r="AL26" s="52">
        <v>1752.803650000001</v>
      </c>
      <c r="AM26" s="52"/>
      <c r="AN26" s="52"/>
      <c r="AO26" s="53">
        <v>9141.19</v>
      </c>
      <c r="AP26" s="52">
        <v>31072.552500000002</v>
      </c>
      <c r="AQ26" s="52"/>
      <c r="AR26" s="52"/>
      <c r="AS26" s="52"/>
      <c r="AT26" s="52"/>
      <c r="AU26" s="52"/>
      <c r="AV26" s="52">
        <v>2321.37</v>
      </c>
      <c r="AW26" s="52">
        <v>5253.62</v>
      </c>
      <c r="AX26" s="52">
        <v>211.65</v>
      </c>
      <c r="AY26" s="52">
        <v>4889.29</v>
      </c>
      <c r="AZ26" s="52">
        <v>17.420000000000002</v>
      </c>
      <c r="BA26" s="53">
        <v>43093.672500000008</v>
      </c>
      <c r="BB26" s="52">
        <v>3926.29</v>
      </c>
      <c r="BC26" s="52">
        <v>4653.62</v>
      </c>
      <c r="BD26" s="52">
        <v>1160.6300000000001</v>
      </c>
      <c r="BE26" s="52">
        <v>4096.74</v>
      </c>
      <c r="BF26" s="52">
        <v>389.69</v>
      </c>
      <c r="BG26" s="52">
        <v>9609.6200000000008</v>
      </c>
      <c r="BH26" s="52">
        <v>5782.33</v>
      </c>
      <c r="BI26" s="52">
        <v>671.26</v>
      </c>
      <c r="BJ26" s="52">
        <v>2805.97</v>
      </c>
      <c r="BK26" s="52">
        <v>234.6</v>
      </c>
      <c r="BL26" s="53">
        <v>70343.282500000016</v>
      </c>
      <c r="BN26" s="15">
        <v>5.4</v>
      </c>
      <c r="BO26" s="12"/>
      <c r="BP26" s="15">
        <v>5.76</v>
      </c>
      <c r="BQ26" s="12"/>
      <c r="BR26" s="15">
        <v>6.36</v>
      </c>
      <c r="BS26" s="12"/>
      <c r="BT26" s="15">
        <v>7.08</v>
      </c>
      <c r="BU26" s="9"/>
    </row>
    <row r="27" spans="1:73" x14ac:dyDescent="0.25">
      <c r="A27" s="19">
        <v>39295</v>
      </c>
      <c r="B27" s="52">
        <v>33344.21</v>
      </c>
      <c r="C27" s="52">
        <v>7456.1440000000002</v>
      </c>
      <c r="D27" s="52">
        <v>12409.393</v>
      </c>
      <c r="E27" s="53">
        <v>5359.9480000000003</v>
      </c>
      <c r="F27" s="52">
        <v>58569.695</v>
      </c>
      <c r="G27" s="15">
        <v>27.592636850561401</v>
      </c>
      <c r="H27" s="9"/>
      <c r="I27" s="12"/>
      <c r="J27" s="12"/>
      <c r="K27" s="12"/>
      <c r="L27" s="12"/>
      <c r="M27" s="12"/>
      <c r="N27" s="12"/>
      <c r="O27" s="12"/>
      <c r="P27" s="12"/>
      <c r="Q27" s="15">
        <v>9.9113971326751198</v>
      </c>
      <c r="R27" s="9"/>
      <c r="S27" s="12"/>
      <c r="T27" s="12"/>
      <c r="U27" s="12"/>
      <c r="V27" s="12"/>
      <c r="W27" s="12"/>
      <c r="X27" s="12"/>
      <c r="Y27" s="15">
        <v>6.1999090900244802</v>
      </c>
      <c r="Z27" s="9"/>
      <c r="AA27" s="12"/>
      <c r="AB27" s="12"/>
      <c r="AC27" s="12"/>
      <c r="AD27" s="12"/>
      <c r="AE27" s="15">
        <v>4.6900000000000004</v>
      </c>
      <c r="AF27" s="9"/>
      <c r="AG27" s="52">
        <v>3502.9674054217703</v>
      </c>
      <c r="AH27" s="52">
        <v>1969.9</v>
      </c>
      <c r="AI27" s="52">
        <v>5408.1836000000003</v>
      </c>
      <c r="AJ27" s="52"/>
      <c r="AK27" s="52"/>
      <c r="AL27" s="52">
        <v>1743.3664000000003</v>
      </c>
      <c r="AM27" s="52"/>
      <c r="AN27" s="52"/>
      <c r="AO27" s="53">
        <v>9121.4500000000007</v>
      </c>
      <c r="AP27" s="52">
        <v>31127.8495</v>
      </c>
      <c r="AQ27" s="52"/>
      <c r="AR27" s="52"/>
      <c r="AS27" s="52"/>
      <c r="AT27" s="52"/>
      <c r="AU27" s="52"/>
      <c r="AV27" s="52">
        <v>2327.08</v>
      </c>
      <c r="AW27" s="52">
        <v>5407.28</v>
      </c>
      <c r="AX27" s="52">
        <v>220.73</v>
      </c>
      <c r="AY27" s="52">
        <v>4995.6099999999997</v>
      </c>
      <c r="AZ27" s="52">
        <v>19.91</v>
      </c>
      <c r="BA27" s="53">
        <v>43188.869500000001</v>
      </c>
      <c r="BB27" s="52">
        <v>3958.81</v>
      </c>
      <c r="BC27" s="52">
        <v>4744.24</v>
      </c>
      <c r="BD27" s="52">
        <v>1160.28</v>
      </c>
      <c r="BE27" s="52">
        <v>4146.57</v>
      </c>
      <c r="BF27" s="52">
        <v>397.83</v>
      </c>
      <c r="BG27" s="52">
        <v>9734.06</v>
      </c>
      <c r="BH27" s="52">
        <v>5885.32</v>
      </c>
      <c r="BI27" s="52">
        <v>672.26</v>
      </c>
      <c r="BJ27" s="52">
        <v>2898.11</v>
      </c>
      <c r="BK27" s="52">
        <v>233.27</v>
      </c>
      <c r="BL27" s="53">
        <v>70756.859500000006</v>
      </c>
      <c r="BN27" s="15">
        <v>5.52</v>
      </c>
      <c r="BO27" s="12"/>
      <c r="BP27" s="15">
        <v>6.12</v>
      </c>
      <c r="BQ27" s="12"/>
      <c r="BR27" s="15">
        <v>6.6</v>
      </c>
      <c r="BS27" s="12"/>
      <c r="BT27" s="15">
        <v>7.8</v>
      </c>
      <c r="BU27" s="9"/>
    </row>
    <row r="28" spans="1:73" x14ac:dyDescent="0.25">
      <c r="A28" s="19">
        <v>39326</v>
      </c>
      <c r="B28" s="52">
        <v>34064.347000000002</v>
      </c>
      <c r="C28" s="52">
        <v>7529.5680000000002</v>
      </c>
      <c r="D28" s="52">
        <v>12721.028</v>
      </c>
      <c r="E28" s="53">
        <v>5310.8159999999998</v>
      </c>
      <c r="F28" s="52">
        <v>59625.758999999998</v>
      </c>
      <c r="G28" s="15">
        <v>28.888644870074799</v>
      </c>
      <c r="H28" s="9"/>
      <c r="I28" s="12"/>
      <c r="J28" s="12"/>
      <c r="K28" s="12"/>
      <c r="L28" s="12"/>
      <c r="M28" s="12"/>
      <c r="N28" s="12"/>
      <c r="O28" s="12"/>
      <c r="P28" s="12"/>
      <c r="Q28" s="15">
        <v>10.126112936643199</v>
      </c>
      <c r="R28" s="9"/>
      <c r="S28" s="12"/>
      <c r="T28" s="12"/>
      <c r="U28" s="12"/>
      <c r="V28" s="12"/>
      <c r="W28" s="12"/>
      <c r="X28" s="12"/>
      <c r="Y28" s="15">
        <v>6.1441163891756796</v>
      </c>
      <c r="Z28" s="9"/>
      <c r="AA28" s="12"/>
      <c r="AB28" s="12"/>
      <c r="AC28" s="12"/>
      <c r="AD28" s="12"/>
      <c r="AE28" s="15">
        <v>4.79</v>
      </c>
      <c r="AF28" s="9"/>
      <c r="AG28" s="52">
        <v>4118.5018824799999</v>
      </c>
      <c r="AH28" s="52">
        <v>2059.3000000000002</v>
      </c>
      <c r="AI28" s="52">
        <v>5397.7653499999997</v>
      </c>
      <c r="AJ28" s="52"/>
      <c r="AK28" s="52"/>
      <c r="AL28" s="52">
        <v>1952.1646499999997</v>
      </c>
      <c r="AM28" s="52"/>
      <c r="AN28" s="52"/>
      <c r="AO28" s="53">
        <v>9409.23</v>
      </c>
      <c r="AP28" s="52">
        <v>31394.433499999999</v>
      </c>
      <c r="AQ28" s="52"/>
      <c r="AR28" s="52"/>
      <c r="AS28" s="52"/>
      <c r="AT28" s="52"/>
      <c r="AU28" s="52"/>
      <c r="AV28" s="52">
        <v>2340.96</v>
      </c>
      <c r="AW28" s="52">
        <v>5425.09</v>
      </c>
      <c r="AX28" s="52">
        <v>229.26</v>
      </c>
      <c r="AY28" s="52">
        <v>5262.59</v>
      </c>
      <c r="AZ28" s="52">
        <v>19.989999999999998</v>
      </c>
      <c r="BA28" s="53">
        <v>43516.393499999991</v>
      </c>
      <c r="BB28" s="52">
        <v>3967.61</v>
      </c>
      <c r="BC28" s="52">
        <v>4687.45</v>
      </c>
      <c r="BD28" s="52">
        <v>1185.22</v>
      </c>
      <c r="BE28" s="52">
        <v>4227.91</v>
      </c>
      <c r="BF28" s="52">
        <v>397.53</v>
      </c>
      <c r="BG28" s="52">
        <v>9905.39</v>
      </c>
      <c r="BH28" s="52">
        <v>5964.2</v>
      </c>
      <c r="BI28" s="52">
        <v>681.5</v>
      </c>
      <c r="BJ28" s="52">
        <v>2984.07</v>
      </c>
      <c r="BK28" s="52">
        <v>225.16</v>
      </c>
      <c r="BL28" s="53">
        <v>71323.973499999993</v>
      </c>
      <c r="BM28" s="6"/>
      <c r="BN28" s="15">
        <v>5.88</v>
      </c>
      <c r="BO28" s="12"/>
      <c r="BP28" s="15">
        <v>6.36</v>
      </c>
      <c r="BQ28" s="12"/>
      <c r="BR28" s="15">
        <v>6.72</v>
      </c>
      <c r="BS28" s="12"/>
      <c r="BT28" s="15">
        <v>7.68</v>
      </c>
      <c r="BU28" s="9"/>
    </row>
    <row r="29" spans="1:73" x14ac:dyDescent="0.25">
      <c r="A29" s="19">
        <v>39356</v>
      </c>
      <c r="B29" s="52">
        <v>34709.023999999998</v>
      </c>
      <c r="C29" s="52">
        <v>7628.0240000000003</v>
      </c>
      <c r="D29" s="52">
        <v>12982.869000000001</v>
      </c>
      <c r="E29" s="53">
        <v>5237.7790000000005</v>
      </c>
      <c r="F29" s="52">
        <v>60557.696000000004</v>
      </c>
      <c r="G29" s="15">
        <v>29.010985038932098</v>
      </c>
      <c r="H29" s="9"/>
      <c r="I29" s="12"/>
      <c r="J29" s="12"/>
      <c r="K29" s="12"/>
      <c r="L29" s="12"/>
      <c r="M29" s="12"/>
      <c r="N29" s="12"/>
      <c r="O29" s="12"/>
      <c r="P29" s="12"/>
      <c r="Q29" s="15">
        <v>10.150835175765</v>
      </c>
      <c r="R29" s="9"/>
      <c r="S29" s="12"/>
      <c r="T29" s="12"/>
      <c r="U29" s="12"/>
      <c r="V29" s="12"/>
      <c r="W29" s="12"/>
      <c r="X29" s="12"/>
      <c r="Y29" s="15">
        <v>5.8533606967078802</v>
      </c>
      <c r="Z29" s="9"/>
      <c r="AA29" s="12"/>
      <c r="AB29" s="12"/>
      <c r="AC29" s="12"/>
      <c r="AD29" s="12"/>
      <c r="AE29" s="15">
        <v>4.83</v>
      </c>
      <c r="AF29" s="9"/>
      <c r="AG29" s="52">
        <v>3533.5825240000004</v>
      </c>
      <c r="AH29" s="52">
        <v>2018.9</v>
      </c>
      <c r="AI29" s="52">
        <v>5351.5121999999992</v>
      </c>
      <c r="AJ29" s="52"/>
      <c r="AK29" s="52"/>
      <c r="AL29" s="52">
        <v>1820.4178000000006</v>
      </c>
      <c r="AM29" s="52"/>
      <c r="AN29" s="52"/>
      <c r="AO29" s="53">
        <v>9190.83</v>
      </c>
      <c r="AP29" s="52">
        <v>32192.0455</v>
      </c>
      <c r="AQ29" s="52"/>
      <c r="AR29" s="52"/>
      <c r="AS29" s="52"/>
      <c r="AT29" s="52"/>
      <c r="AU29" s="52"/>
      <c r="AV29" s="52">
        <v>2357.69</v>
      </c>
      <c r="AW29" s="52">
        <v>5528.08</v>
      </c>
      <c r="AX29" s="52">
        <v>234.83</v>
      </c>
      <c r="AY29" s="52">
        <v>5508.11</v>
      </c>
      <c r="AZ29" s="52">
        <v>17.059999999999999</v>
      </c>
      <c r="BA29" s="53">
        <v>43978.305500000002</v>
      </c>
      <c r="BB29" s="52">
        <v>4089.22</v>
      </c>
      <c r="BC29" s="52">
        <v>4596.54</v>
      </c>
      <c r="BD29" s="52">
        <v>1184.1400000000001</v>
      </c>
      <c r="BE29" s="52">
        <v>4137.2700000000004</v>
      </c>
      <c r="BF29" s="52">
        <v>393.47</v>
      </c>
      <c r="BG29" s="52">
        <v>10064.370000000001</v>
      </c>
      <c r="BH29" s="52">
        <v>6212.2</v>
      </c>
      <c r="BI29" s="52">
        <v>716.88</v>
      </c>
      <c r="BJ29" s="52">
        <v>3014.92</v>
      </c>
      <c r="BK29" s="52">
        <v>230.2</v>
      </c>
      <c r="BL29" s="53">
        <v>72127.275499999989</v>
      </c>
      <c r="BM29" s="6"/>
      <c r="BN29" s="15">
        <v>5.88</v>
      </c>
      <c r="BO29" s="12"/>
      <c r="BP29" s="15">
        <v>6.36</v>
      </c>
      <c r="BQ29" s="12"/>
      <c r="BR29" s="15">
        <v>6.84</v>
      </c>
      <c r="BS29" s="12"/>
      <c r="BT29" s="15">
        <v>7.44</v>
      </c>
      <c r="BU29" s="9"/>
    </row>
    <row r="30" spans="1:73" x14ac:dyDescent="0.25">
      <c r="A30" s="19">
        <v>39387</v>
      </c>
      <c r="B30" s="52">
        <v>35764.525000000001</v>
      </c>
      <c r="C30" s="52">
        <v>7740.683</v>
      </c>
      <c r="D30" s="52">
        <v>13182.558999999999</v>
      </c>
      <c r="E30" s="53">
        <v>5543.69</v>
      </c>
      <c r="F30" s="52">
        <v>62231.457000000002</v>
      </c>
      <c r="G30" s="15">
        <v>28.918278266454799</v>
      </c>
      <c r="H30" s="9"/>
      <c r="I30" s="12"/>
      <c r="J30" s="12"/>
      <c r="K30" s="12"/>
      <c r="L30" s="12"/>
      <c r="M30" s="12"/>
      <c r="N30" s="12"/>
      <c r="O30" s="12"/>
      <c r="P30" s="12"/>
      <c r="Q30" s="15">
        <v>10.1663921671149</v>
      </c>
      <c r="R30" s="9"/>
      <c r="S30" s="12"/>
      <c r="T30" s="12"/>
      <c r="U30" s="12"/>
      <c r="V30" s="12"/>
      <c r="W30" s="12"/>
      <c r="X30" s="12"/>
      <c r="Y30" s="15">
        <v>5.6824301269678097</v>
      </c>
      <c r="Z30" s="9"/>
      <c r="AA30" s="12"/>
      <c r="AB30" s="12"/>
      <c r="AC30" s="12"/>
      <c r="AD30" s="12"/>
      <c r="AE30" s="15">
        <v>4.8099999999999996</v>
      </c>
      <c r="AF30" s="9"/>
      <c r="AG30" s="52">
        <v>3515.0658659999999</v>
      </c>
      <c r="AH30" s="52">
        <v>2041.2</v>
      </c>
      <c r="AI30" s="52">
        <v>5462.3508999999995</v>
      </c>
      <c r="AJ30" s="52"/>
      <c r="AK30" s="52"/>
      <c r="AL30" s="52">
        <v>2066.9790999999996</v>
      </c>
      <c r="AM30" s="52"/>
      <c r="AN30" s="52"/>
      <c r="AO30" s="53">
        <v>9570.5299999999988</v>
      </c>
      <c r="AP30" s="52">
        <v>33221.212500000001</v>
      </c>
      <c r="AQ30" s="52"/>
      <c r="AR30" s="52"/>
      <c r="AS30" s="52"/>
      <c r="AT30" s="52"/>
      <c r="AU30" s="52"/>
      <c r="AV30" s="52">
        <v>2363.5700000000002</v>
      </c>
      <c r="AW30" s="52">
        <v>6338.14</v>
      </c>
      <c r="AX30" s="52">
        <v>229.9</v>
      </c>
      <c r="AY30" s="52">
        <v>6247.86</v>
      </c>
      <c r="AZ30" s="52">
        <v>15.74</v>
      </c>
      <c r="BA30" s="53">
        <v>45459.752500000002</v>
      </c>
      <c r="BB30" s="52">
        <v>4144.9799999999996</v>
      </c>
      <c r="BC30" s="52">
        <v>4450.9799999999996</v>
      </c>
      <c r="BD30" s="52">
        <v>1231.92</v>
      </c>
      <c r="BE30" s="52">
        <v>4167.13</v>
      </c>
      <c r="BF30" s="52">
        <v>405.73</v>
      </c>
      <c r="BG30" s="52">
        <v>10272.129999999999</v>
      </c>
      <c r="BH30" s="52">
        <v>6296.57</v>
      </c>
      <c r="BI30" s="52">
        <v>723.79</v>
      </c>
      <c r="BJ30" s="52">
        <v>3081.23</v>
      </c>
      <c r="BK30" s="52">
        <v>242.1</v>
      </c>
      <c r="BL30" s="53">
        <v>73829.652499999997</v>
      </c>
      <c r="BM30" s="6"/>
      <c r="BN30" s="15">
        <v>5.88</v>
      </c>
      <c r="BO30" s="12"/>
      <c r="BP30" s="15">
        <v>6.36</v>
      </c>
      <c r="BQ30" s="12"/>
      <c r="BR30" s="15">
        <v>6.84</v>
      </c>
      <c r="BS30" s="12"/>
      <c r="BT30" s="15">
        <v>10.199999999999999</v>
      </c>
      <c r="BU30" s="9"/>
    </row>
    <row r="31" spans="1:73" x14ac:dyDescent="0.25">
      <c r="A31" s="19">
        <v>39417</v>
      </c>
      <c r="B31" s="52">
        <v>36669.065999999999</v>
      </c>
      <c r="C31" s="52">
        <v>7827.1149109999997</v>
      </c>
      <c r="D31" s="52">
        <v>13431.648999999999</v>
      </c>
      <c r="E31" s="53">
        <v>5403.1790000000001</v>
      </c>
      <c r="F31" s="52">
        <v>63331.008909999997</v>
      </c>
      <c r="G31" s="15">
        <v>29.956424397723399</v>
      </c>
      <c r="H31" s="9"/>
      <c r="I31" s="12"/>
      <c r="J31" s="12"/>
      <c r="K31" s="12"/>
      <c r="L31" s="12"/>
      <c r="M31" s="12"/>
      <c r="N31" s="12"/>
      <c r="O31" s="12"/>
      <c r="P31" s="12"/>
      <c r="Q31" s="15">
        <v>10.207594462623099</v>
      </c>
      <c r="R31" s="9"/>
      <c r="S31" s="12"/>
      <c r="T31" s="12"/>
      <c r="U31" s="12"/>
      <c r="V31" s="12"/>
      <c r="W31" s="12"/>
      <c r="X31" s="12"/>
      <c r="Y31" s="15">
        <v>5.8907807742312901</v>
      </c>
      <c r="Z31" s="9"/>
      <c r="AA31" s="12"/>
      <c r="AB31" s="12"/>
      <c r="AC31" s="12"/>
      <c r="AD31" s="12"/>
      <c r="AE31" s="15">
        <v>4.83</v>
      </c>
      <c r="AF31" s="9"/>
      <c r="AG31" s="52">
        <v>3660.5775624892599</v>
      </c>
      <c r="AH31" s="52">
        <v>2210.3000000000002</v>
      </c>
      <c r="AI31" s="52">
        <v>5873.0164999999997</v>
      </c>
      <c r="AJ31" s="52"/>
      <c r="AK31" s="52"/>
      <c r="AL31" s="52">
        <v>2046.5435000000007</v>
      </c>
      <c r="AM31" s="52"/>
      <c r="AN31" s="52"/>
      <c r="AO31" s="53">
        <v>10129.86</v>
      </c>
      <c r="AP31" s="52">
        <v>34305.202999999994</v>
      </c>
      <c r="AQ31" s="52"/>
      <c r="AR31" s="52"/>
      <c r="AS31" s="52"/>
      <c r="AT31" s="52"/>
      <c r="AU31" s="52"/>
      <c r="AV31" s="52">
        <v>2356.44</v>
      </c>
      <c r="AW31" s="52">
        <v>6176.76</v>
      </c>
      <c r="AX31" s="52">
        <v>221.39</v>
      </c>
      <c r="AY31" s="52">
        <v>6053.72</v>
      </c>
      <c r="AZ31" s="52">
        <v>16.559999999999999</v>
      </c>
      <c r="BA31" s="53">
        <v>47119.373</v>
      </c>
      <c r="BB31" s="52">
        <v>4142.8900000000003</v>
      </c>
      <c r="BC31" s="52">
        <v>4082.7</v>
      </c>
      <c r="BD31" s="52">
        <v>1327.55</v>
      </c>
      <c r="BE31" s="52">
        <v>4138.16</v>
      </c>
      <c r="BF31" s="52">
        <v>389.53</v>
      </c>
      <c r="BG31" s="52">
        <v>10443.17</v>
      </c>
      <c r="BH31" s="52">
        <v>6094.77</v>
      </c>
      <c r="BI31" s="52">
        <v>706.55</v>
      </c>
      <c r="BJ31" s="52">
        <v>3017.96</v>
      </c>
      <c r="BK31" s="52">
        <v>248.08</v>
      </c>
      <c r="BL31" s="53">
        <v>75178.652999999991</v>
      </c>
      <c r="BN31" s="15">
        <v>6.48</v>
      </c>
      <c r="BO31" s="12"/>
      <c r="BP31" s="15">
        <v>6.96</v>
      </c>
      <c r="BQ31" s="12"/>
      <c r="BR31" s="15">
        <v>7.08</v>
      </c>
      <c r="BS31" s="12"/>
      <c r="BT31" s="15">
        <v>7.32</v>
      </c>
      <c r="BU31" s="9"/>
    </row>
    <row r="32" spans="1:73" x14ac:dyDescent="0.25">
      <c r="A32" s="20">
        <v>39448</v>
      </c>
      <c r="B32" s="52">
        <v>36532.937510000003</v>
      </c>
      <c r="C32" s="52">
        <v>7916.3758319999997</v>
      </c>
      <c r="D32" s="52">
        <v>13711.532590000001</v>
      </c>
      <c r="E32" s="53">
        <v>5095.8082670000003</v>
      </c>
      <c r="F32" s="52">
        <v>63256.654199999997</v>
      </c>
      <c r="G32" s="15">
        <v>32.062977085834703</v>
      </c>
      <c r="H32" s="9"/>
      <c r="I32" s="12"/>
      <c r="J32" s="12"/>
      <c r="K32" s="12"/>
      <c r="L32" s="12"/>
      <c r="M32" s="12"/>
      <c r="N32" s="12"/>
      <c r="O32" s="12"/>
      <c r="P32" s="12"/>
      <c r="Q32" s="15">
        <v>10.546072555411</v>
      </c>
      <c r="R32" s="9"/>
      <c r="S32" s="12"/>
      <c r="T32" s="12"/>
      <c r="U32" s="12"/>
      <c r="V32" s="12"/>
      <c r="W32" s="12"/>
      <c r="X32" s="12"/>
      <c r="Y32" s="15">
        <v>4.9099747135160499</v>
      </c>
      <c r="Z32" s="9"/>
      <c r="AA32" s="12"/>
      <c r="AB32" s="12"/>
      <c r="AC32" s="12"/>
      <c r="AD32" s="12"/>
      <c r="AE32" s="15">
        <v>4.8</v>
      </c>
      <c r="AF32" s="9"/>
      <c r="AG32" s="52">
        <v>3746.54839480891</v>
      </c>
      <c r="AH32" s="52">
        <v>2190.6</v>
      </c>
      <c r="AI32" s="52">
        <v>6114.3454999999994</v>
      </c>
      <c r="AJ32" s="52">
        <f>[1]!FAMEData(AJ7, "2008", "2022", 0,"Monthly", "Down", "No Heading", "Normal")</f>
        <v>3457.317464008273</v>
      </c>
      <c r="AK32" s="52">
        <f>[1]!FAMEData(AK7, "2008", "2022", 0,"Monthly", "Down", "No Heading", "Normal")</f>
        <v>2657.0280359917274</v>
      </c>
      <c r="AL32" s="52">
        <v>1899.1544999999992</v>
      </c>
      <c r="AM32" s="52"/>
      <c r="AN32" s="52"/>
      <c r="AO32" s="53">
        <v>10204.099999999999</v>
      </c>
      <c r="AP32" s="52">
        <v>35106.784999999996</v>
      </c>
      <c r="AQ32" s="52">
        <f>[1]!FAMEData(AQ7, "2008", "2022", 0,"Monthly", "Down", "No Heading", "Normal")</f>
        <v>30733.954310414865</v>
      </c>
      <c r="AR32" s="52">
        <f>[1]!FAMEData(AR7, "2008", "2022", 0,"Monthly", "Down", "No Heading", "Normal")</f>
        <v>17940.689972974</v>
      </c>
      <c r="AS32" s="52">
        <f>[1]!FAMEData(AS7, "2008", "2022", 0,"Monthly", "Down", "No Heading", "Normal")</f>
        <v>12793.264337440865</v>
      </c>
      <c r="AT32" s="52">
        <f>[1]!FAMEData(AT7, "2008", "2022", 0,"Monthly", "Down", "No Heading", "Normal")</f>
        <v>4358.3605202462541</v>
      </c>
      <c r="AU32" s="52">
        <f>[1]!FAMEData(AU7, "2008", "2022", 0,"Monthly", "Down", "No Heading", "Normal")</f>
        <v>14.47016933888805</v>
      </c>
      <c r="AV32" s="52">
        <v>2362.9</v>
      </c>
      <c r="AW32" s="52">
        <v>5566.9</v>
      </c>
      <c r="AX32" s="52">
        <v>229.4</v>
      </c>
      <c r="AY32" s="52">
        <v>5520</v>
      </c>
      <c r="AZ32" s="52">
        <v>18.5</v>
      </c>
      <c r="BA32" s="53">
        <v>47931.584999999999</v>
      </c>
      <c r="BB32" s="52">
        <v>4208.8</v>
      </c>
      <c r="BC32" s="52">
        <v>4142.8</v>
      </c>
      <c r="BD32" s="52">
        <v>1397.2</v>
      </c>
      <c r="BE32" s="52">
        <v>4131.3</v>
      </c>
      <c r="BF32" s="52">
        <v>368.7</v>
      </c>
      <c r="BG32" s="52">
        <v>10541.2</v>
      </c>
      <c r="BH32" s="52">
        <v>5674.1</v>
      </c>
      <c r="BI32" s="52">
        <v>666</v>
      </c>
      <c r="BJ32" s="52">
        <v>2953.2</v>
      </c>
      <c r="BK32" s="52">
        <v>253.8</v>
      </c>
      <c r="BL32" s="53">
        <v>75854.684999999998</v>
      </c>
      <c r="BN32" s="15">
        <v>6.36</v>
      </c>
      <c r="BO32" s="12"/>
      <c r="BP32" s="15">
        <v>6.6</v>
      </c>
      <c r="BQ32" s="12"/>
      <c r="BR32" s="15">
        <v>7.32</v>
      </c>
      <c r="BS32" s="12"/>
      <c r="BT32" s="15">
        <v>7.92</v>
      </c>
      <c r="BU32" s="9"/>
    </row>
    <row r="33" spans="1:73" x14ac:dyDescent="0.25">
      <c r="A33" s="19">
        <v>39479</v>
      </c>
      <c r="B33" s="52">
        <v>36902.591229999998</v>
      </c>
      <c r="C33" s="52">
        <v>7975.8912190000001</v>
      </c>
      <c r="D33" s="52">
        <v>13854.585139999999</v>
      </c>
      <c r="E33" s="53">
        <v>5196.5313230000002</v>
      </c>
      <c r="F33" s="52">
        <v>63929.598910000001</v>
      </c>
      <c r="G33" s="15">
        <v>31.960689431939102</v>
      </c>
      <c r="H33" s="9"/>
      <c r="I33" s="12"/>
      <c r="J33" s="12"/>
      <c r="K33" s="12"/>
      <c r="L33" s="12"/>
      <c r="M33" s="12"/>
      <c r="N33" s="12"/>
      <c r="O33" s="12"/>
      <c r="P33" s="12"/>
      <c r="Q33" s="15">
        <v>10.5242958634587</v>
      </c>
      <c r="R33" s="9"/>
      <c r="S33" s="12"/>
      <c r="T33" s="12"/>
      <c r="U33" s="12"/>
      <c r="V33" s="12"/>
      <c r="W33" s="12"/>
      <c r="X33" s="12"/>
      <c r="Y33" s="15">
        <v>4.1944529702062496</v>
      </c>
      <c r="Z33" s="9"/>
      <c r="AA33" s="12"/>
      <c r="AB33" s="12"/>
      <c r="AC33" s="12"/>
      <c r="AD33" s="12"/>
      <c r="AE33" s="15">
        <v>4.9000000000000004</v>
      </c>
      <c r="AF33" s="9"/>
      <c r="AG33" s="52">
        <v>3755.4123613319998</v>
      </c>
      <c r="AH33" s="52">
        <v>2228.8000000000002</v>
      </c>
      <c r="AI33" s="52">
        <v>6031.2590999999993</v>
      </c>
      <c r="AJ33" s="52">
        <v>3419.7866868998349</v>
      </c>
      <c r="AK33" s="52">
        <v>2611.4724131001653</v>
      </c>
      <c r="AL33" s="52">
        <v>1896.7408999999998</v>
      </c>
      <c r="AM33" s="52"/>
      <c r="AN33" s="52"/>
      <c r="AO33" s="53">
        <v>10156.799999999999</v>
      </c>
      <c r="AP33" s="52">
        <v>35534.998999999996</v>
      </c>
      <c r="AQ33" s="52">
        <v>31084.988337696093</v>
      </c>
      <c r="AR33" s="52">
        <v>16732.261285125664</v>
      </c>
      <c r="AS33" s="52">
        <v>14352.727052570428</v>
      </c>
      <c r="AT33" s="52">
        <v>4435.5511838254197</v>
      </c>
      <c r="AU33" s="52">
        <v>14.459478478490762</v>
      </c>
      <c r="AV33" s="52">
        <v>2374.6999999999998</v>
      </c>
      <c r="AW33" s="52">
        <v>5860.6</v>
      </c>
      <c r="AX33" s="52">
        <v>240.4</v>
      </c>
      <c r="AY33" s="52">
        <v>5697.6</v>
      </c>
      <c r="AZ33" s="52">
        <v>16.600000000000001</v>
      </c>
      <c r="BA33" s="53">
        <v>48453.298999999999</v>
      </c>
      <c r="BB33" s="52">
        <v>4258.8999999999996</v>
      </c>
      <c r="BC33" s="52">
        <v>4376.3</v>
      </c>
      <c r="BD33" s="52">
        <v>1301.8</v>
      </c>
      <c r="BE33" s="52">
        <v>4084</v>
      </c>
      <c r="BF33" s="52">
        <v>369.8</v>
      </c>
      <c r="BG33" s="52">
        <v>10558.6</v>
      </c>
      <c r="BH33" s="52">
        <v>5491.9</v>
      </c>
      <c r="BI33" s="52">
        <v>638.79999999999995</v>
      </c>
      <c r="BJ33" s="52">
        <v>3171</v>
      </c>
      <c r="BK33" s="52">
        <v>249</v>
      </c>
      <c r="BL33" s="53">
        <v>76113.399000000005</v>
      </c>
      <c r="BN33" s="15">
        <v>6.24</v>
      </c>
      <c r="BO33" s="12"/>
      <c r="BP33" s="15">
        <v>6.6</v>
      </c>
      <c r="BQ33" s="12"/>
      <c r="BR33" s="15">
        <v>7.08</v>
      </c>
      <c r="BS33" s="12"/>
      <c r="BT33" s="15">
        <v>7.68</v>
      </c>
      <c r="BU33" s="9"/>
    </row>
    <row r="34" spans="1:73" x14ac:dyDescent="0.25">
      <c r="A34" s="19">
        <v>39508</v>
      </c>
      <c r="B34" s="52">
        <v>37065.959470000002</v>
      </c>
      <c r="C34" s="52">
        <v>8059.479026</v>
      </c>
      <c r="D34" s="52">
        <v>14054.684499999999</v>
      </c>
      <c r="E34" s="53">
        <v>5151.1482319999996</v>
      </c>
      <c r="F34" s="52">
        <v>64331.271229999998</v>
      </c>
      <c r="G34" s="15">
        <v>29.8751708037857</v>
      </c>
      <c r="H34" s="9"/>
      <c r="I34" s="12"/>
      <c r="J34" s="12"/>
      <c r="K34" s="12"/>
      <c r="L34" s="12"/>
      <c r="M34" s="12"/>
      <c r="N34" s="12"/>
      <c r="O34" s="12"/>
      <c r="P34" s="12"/>
      <c r="Q34" s="15">
        <v>10.6081632164383</v>
      </c>
      <c r="R34" s="9"/>
      <c r="S34" s="12"/>
      <c r="T34" s="12"/>
      <c r="U34" s="12"/>
      <c r="V34" s="12"/>
      <c r="W34" s="12"/>
      <c r="X34" s="12"/>
      <c r="Y34" s="15">
        <v>3.9099521988548198</v>
      </c>
      <c r="Z34" s="9"/>
      <c r="AA34" s="12"/>
      <c r="AB34" s="12"/>
      <c r="AC34" s="12"/>
      <c r="AD34" s="12"/>
      <c r="AE34" s="15">
        <v>4.82</v>
      </c>
      <c r="AF34" s="9"/>
      <c r="AG34" s="52">
        <v>3909.4759407573997</v>
      </c>
      <c r="AH34" s="52">
        <v>2229.3000000000002</v>
      </c>
      <c r="AI34" s="52">
        <v>6007.5789000000004</v>
      </c>
      <c r="AJ34" s="52">
        <v>3404.8377037463001</v>
      </c>
      <c r="AK34" s="52">
        <v>2602.7411962536999</v>
      </c>
      <c r="AL34" s="52">
        <v>1864.8211000000001</v>
      </c>
      <c r="AM34" s="52"/>
      <c r="AN34" s="52"/>
      <c r="AO34" s="53">
        <v>10101.700000000001</v>
      </c>
      <c r="AP34" s="52">
        <v>36025.548000000003</v>
      </c>
      <c r="AQ34" s="52">
        <v>31511.378448946769</v>
      </c>
      <c r="AR34" s="52">
        <v>15402.976529242938</v>
      </c>
      <c r="AS34" s="52">
        <v>16108.401919703831</v>
      </c>
      <c r="AT34" s="52">
        <v>4500.474809085691</v>
      </c>
      <c r="AU34" s="52">
        <v>13.694741967539839</v>
      </c>
      <c r="AV34" s="52">
        <v>2380.3000000000002</v>
      </c>
      <c r="AW34" s="52">
        <v>5949.5</v>
      </c>
      <c r="AX34" s="52">
        <v>250.8</v>
      </c>
      <c r="AY34" s="52">
        <v>5714.1</v>
      </c>
      <c r="AZ34" s="52">
        <v>14.8</v>
      </c>
      <c r="BA34" s="53">
        <v>48978.948000000011</v>
      </c>
      <c r="BB34" s="52">
        <v>4172.8999999999996</v>
      </c>
      <c r="BC34" s="52">
        <v>4370.3999999999996</v>
      </c>
      <c r="BD34" s="52">
        <v>1336.5</v>
      </c>
      <c r="BE34" s="52">
        <v>4081.2</v>
      </c>
      <c r="BF34" s="52">
        <v>365.9</v>
      </c>
      <c r="BG34" s="52">
        <v>10620.1</v>
      </c>
      <c r="BH34" s="52">
        <v>5702.6</v>
      </c>
      <c r="BI34" s="52">
        <v>638.29999999999995</v>
      </c>
      <c r="BJ34" s="52">
        <v>3450</v>
      </c>
      <c r="BK34" s="52">
        <v>258.2</v>
      </c>
      <c r="BL34" s="53">
        <v>76558.64800000003</v>
      </c>
      <c r="BN34" s="15">
        <v>6.48</v>
      </c>
      <c r="BO34" s="12"/>
      <c r="BP34" s="15">
        <v>6.96</v>
      </c>
      <c r="BQ34" s="12"/>
      <c r="BR34" s="15">
        <v>7.32</v>
      </c>
      <c r="BS34" s="12"/>
      <c r="BT34" s="15">
        <v>7.44</v>
      </c>
      <c r="BU34" s="9"/>
    </row>
    <row r="35" spans="1:73" x14ac:dyDescent="0.25">
      <c r="A35" s="19">
        <v>39539</v>
      </c>
      <c r="B35" s="52">
        <v>37929.259859999998</v>
      </c>
      <c r="C35" s="52">
        <v>8157.7401650000002</v>
      </c>
      <c r="D35" s="52">
        <v>14333.60615</v>
      </c>
      <c r="E35" s="53">
        <v>5818.9849320000003</v>
      </c>
      <c r="F35" s="52">
        <v>66239.591109999994</v>
      </c>
      <c r="G35" s="15">
        <v>30.126329719934201</v>
      </c>
      <c r="H35" s="9"/>
      <c r="I35" s="12"/>
      <c r="J35" s="12"/>
      <c r="K35" s="12"/>
      <c r="L35" s="12"/>
      <c r="M35" s="12"/>
      <c r="N35" s="12"/>
      <c r="O35" s="12"/>
      <c r="P35" s="12"/>
      <c r="Q35" s="15">
        <v>10.592877402859299</v>
      </c>
      <c r="R35" s="9"/>
      <c r="S35" s="12"/>
      <c r="T35" s="12"/>
      <c r="U35" s="12"/>
      <c r="V35" s="12"/>
      <c r="W35" s="12"/>
      <c r="X35" s="12"/>
      <c r="Y35" s="15">
        <v>4.01635492774912</v>
      </c>
      <c r="Z35" s="9"/>
      <c r="AA35" s="12"/>
      <c r="AB35" s="12"/>
      <c r="AC35" s="12"/>
      <c r="AD35" s="12"/>
      <c r="AE35" s="15">
        <v>4.76</v>
      </c>
      <c r="AF35" s="9"/>
      <c r="AG35" s="52">
        <v>3768.9299700000001</v>
      </c>
      <c r="AH35" s="52">
        <v>2213.8000000000002</v>
      </c>
      <c r="AI35" s="52">
        <v>6050.2836499999994</v>
      </c>
      <c r="AJ35" s="52">
        <v>3445.8892364442322</v>
      </c>
      <c r="AK35" s="52">
        <v>2604.3944135557676</v>
      </c>
      <c r="AL35" s="52">
        <v>1837.2163499999997</v>
      </c>
      <c r="AM35" s="52"/>
      <c r="AN35" s="52"/>
      <c r="AO35" s="53">
        <v>10101.299999999999</v>
      </c>
      <c r="AP35" s="52">
        <v>36664.948499999999</v>
      </c>
      <c r="AQ35" s="52">
        <v>32077.148251447688</v>
      </c>
      <c r="AR35" s="52">
        <v>15519.84831125074</v>
      </c>
      <c r="AS35" s="52">
        <v>16557.29994019695</v>
      </c>
      <c r="AT35" s="52">
        <v>4574.6771295674689</v>
      </c>
      <c r="AU35" s="52">
        <v>13.123118984841085</v>
      </c>
      <c r="AV35" s="52">
        <v>2392.4</v>
      </c>
      <c r="AW35" s="52">
        <v>6075.6</v>
      </c>
      <c r="AX35" s="52">
        <v>261.39999999999998</v>
      </c>
      <c r="AY35" s="52">
        <v>5909.6</v>
      </c>
      <c r="AZ35" s="52">
        <v>16.100000000000001</v>
      </c>
      <c r="BA35" s="53">
        <v>49569.948500000006</v>
      </c>
      <c r="BB35" s="52">
        <v>4431.3</v>
      </c>
      <c r="BC35" s="52">
        <v>4342.6000000000004</v>
      </c>
      <c r="BD35" s="52">
        <v>1426.3</v>
      </c>
      <c r="BE35" s="52">
        <v>4082.3</v>
      </c>
      <c r="BF35" s="52">
        <v>375.2</v>
      </c>
      <c r="BG35" s="52">
        <v>10823.6</v>
      </c>
      <c r="BH35" s="52">
        <v>5906.2</v>
      </c>
      <c r="BI35" s="52">
        <v>636.6</v>
      </c>
      <c r="BJ35" s="52">
        <v>3513.8</v>
      </c>
      <c r="BK35" s="52">
        <v>252.7</v>
      </c>
      <c r="BL35" s="53">
        <v>77827.548500000004</v>
      </c>
      <c r="BN35" s="15">
        <v>6.48</v>
      </c>
      <c r="BO35" s="12"/>
      <c r="BP35" s="15">
        <v>6.96</v>
      </c>
      <c r="BQ35" s="12"/>
      <c r="BR35" s="15">
        <v>7.32</v>
      </c>
      <c r="BS35" s="12"/>
      <c r="BT35" s="15">
        <v>7.44</v>
      </c>
      <c r="BU35" s="9"/>
    </row>
    <row r="36" spans="1:73" x14ac:dyDescent="0.25">
      <c r="A36" s="19">
        <v>39569</v>
      </c>
      <c r="B36" s="52">
        <v>38480.927710000004</v>
      </c>
      <c r="C36" s="52">
        <v>8155.6718179999998</v>
      </c>
      <c r="D36" s="52">
        <v>14529.422200000001</v>
      </c>
      <c r="E36" s="53">
        <v>6335.3939030000001</v>
      </c>
      <c r="F36" s="52">
        <v>67501.415630000003</v>
      </c>
      <c r="G36" s="15">
        <v>30.9324869049988</v>
      </c>
      <c r="H36" s="9"/>
      <c r="I36" s="12"/>
      <c r="J36" s="12"/>
      <c r="K36" s="12"/>
      <c r="L36" s="12"/>
      <c r="M36" s="12"/>
      <c r="N36" s="12"/>
      <c r="O36" s="12"/>
      <c r="P36" s="12"/>
      <c r="Q36" s="15">
        <v>10.6795696146953</v>
      </c>
      <c r="R36" s="9"/>
      <c r="S36" s="12"/>
      <c r="T36" s="12"/>
      <c r="U36" s="12"/>
      <c r="V36" s="12"/>
      <c r="W36" s="12"/>
      <c r="X36" s="12"/>
      <c r="Y36" s="15">
        <v>4.1160037726979901</v>
      </c>
      <c r="Z36" s="9"/>
      <c r="AA36" s="12"/>
      <c r="AB36" s="12"/>
      <c r="AC36" s="12"/>
      <c r="AD36" s="12"/>
      <c r="AE36" s="15">
        <v>4.63</v>
      </c>
      <c r="AF36" s="9"/>
      <c r="AG36" s="52">
        <v>3922.1344470286499</v>
      </c>
      <c r="AH36" s="52">
        <v>2257.1999999999998</v>
      </c>
      <c r="AI36" s="52">
        <v>6158.4199499999995</v>
      </c>
      <c r="AJ36" s="52">
        <v>3478.6580609587818</v>
      </c>
      <c r="AK36" s="52">
        <v>2679.7618890412182</v>
      </c>
      <c r="AL36" s="52">
        <v>2000.7800500000003</v>
      </c>
      <c r="AM36" s="52"/>
      <c r="AN36" s="52"/>
      <c r="AO36" s="53">
        <v>10416.4</v>
      </c>
      <c r="AP36" s="52">
        <v>36940.379000000001</v>
      </c>
      <c r="AQ36" s="52">
        <v>32253.867491709112</v>
      </c>
      <c r="AR36" s="52">
        <v>15521.195829079221</v>
      </c>
      <c r="AS36" s="52">
        <v>16732.671662629891</v>
      </c>
      <c r="AT36" s="52">
        <v>4673.2279248025434</v>
      </c>
      <c r="AU36" s="52">
        <v>13.283583488343359</v>
      </c>
      <c r="AV36" s="52">
        <v>2427.4</v>
      </c>
      <c r="AW36" s="52">
        <v>6895.9</v>
      </c>
      <c r="AX36" s="52">
        <v>274.5</v>
      </c>
      <c r="AY36" s="52">
        <v>6684</v>
      </c>
      <c r="AZ36" s="52">
        <v>18.8</v>
      </c>
      <c r="BA36" s="53">
        <v>50251.779000000002</v>
      </c>
      <c r="BB36" s="52">
        <v>4876.2</v>
      </c>
      <c r="BC36" s="52">
        <v>4531.7</v>
      </c>
      <c r="BD36" s="52">
        <v>1556.6</v>
      </c>
      <c r="BE36" s="52">
        <v>3987.2</v>
      </c>
      <c r="BF36" s="52">
        <v>396</v>
      </c>
      <c r="BG36" s="52">
        <v>11137.4</v>
      </c>
      <c r="BH36" s="52">
        <v>6041</v>
      </c>
      <c r="BI36" s="52">
        <v>655.20000000000005</v>
      </c>
      <c r="BJ36" s="52">
        <v>3503.9</v>
      </c>
      <c r="BK36" s="52">
        <v>251</v>
      </c>
      <c r="BL36" s="53">
        <v>79678.178999999989</v>
      </c>
      <c r="BN36" s="15">
        <v>6.6</v>
      </c>
      <c r="BO36" s="12"/>
      <c r="BP36" s="15">
        <v>6.96</v>
      </c>
      <c r="BQ36" s="12"/>
      <c r="BR36" s="15">
        <v>7.32</v>
      </c>
      <c r="BS36" s="12"/>
      <c r="BT36" s="15">
        <v>7.8</v>
      </c>
      <c r="BU36" s="9"/>
    </row>
    <row r="37" spans="1:73" x14ac:dyDescent="0.25">
      <c r="A37" s="19">
        <v>39600</v>
      </c>
      <c r="B37" s="52">
        <v>39280.581299999998</v>
      </c>
      <c r="C37" s="52">
        <v>8190.3773739999997</v>
      </c>
      <c r="D37" s="52">
        <v>14847.071019999999</v>
      </c>
      <c r="E37" s="53">
        <v>7018.9911060000004</v>
      </c>
      <c r="F37" s="52">
        <v>69337.020799999998</v>
      </c>
      <c r="G37" s="15">
        <v>30.744248148501701</v>
      </c>
      <c r="H37" s="9"/>
      <c r="I37" s="12"/>
      <c r="J37" s="12"/>
      <c r="K37" s="12"/>
      <c r="L37" s="12"/>
      <c r="M37" s="12"/>
      <c r="N37" s="12"/>
      <c r="O37" s="12"/>
      <c r="P37" s="12"/>
      <c r="Q37" s="15">
        <v>10.8763012727232</v>
      </c>
      <c r="R37" s="9"/>
      <c r="S37" s="12"/>
      <c r="T37" s="12"/>
      <c r="U37" s="12"/>
      <c r="V37" s="12"/>
      <c r="W37" s="12"/>
      <c r="X37" s="12"/>
      <c r="Y37" s="15">
        <v>4.2386793668557603</v>
      </c>
      <c r="Z37" s="9"/>
      <c r="AA37" s="12"/>
      <c r="AB37" s="12"/>
      <c r="AC37" s="12"/>
      <c r="AD37" s="12"/>
      <c r="AE37" s="15">
        <v>4.72</v>
      </c>
      <c r="AF37" s="9"/>
      <c r="AG37" s="52">
        <v>3942.2369978939996</v>
      </c>
      <c r="AH37" s="52">
        <v>2274.1999999999998</v>
      </c>
      <c r="AI37" s="52">
        <v>6353.5361000000003</v>
      </c>
      <c r="AJ37" s="52">
        <v>3653.7716544762989</v>
      </c>
      <c r="AK37" s="52">
        <v>2699.7644455237019</v>
      </c>
      <c r="AL37" s="52">
        <v>1863.9639000000006</v>
      </c>
      <c r="AM37" s="52"/>
      <c r="AN37" s="52"/>
      <c r="AO37" s="53">
        <v>10491.7</v>
      </c>
      <c r="AP37" s="52">
        <v>36953.186500000003</v>
      </c>
      <c r="AQ37" s="52">
        <v>32152.561986934641</v>
      </c>
      <c r="AR37" s="52">
        <v>15707.073220865197</v>
      </c>
      <c r="AS37" s="52">
        <v>16445.488766069444</v>
      </c>
      <c r="AT37" s="52">
        <v>4787.1921874725622</v>
      </c>
      <c r="AU37" s="52">
        <v>13.432325592800025</v>
      </c>
      <c r="AV37" s="52">
        <v>2468.3000000000002</v>
      </c>
      <c r="AW37" s="52">
        <v>6562.2</v>
      </c>
      <c r="AX37" s="52">
        <v>293.5</v>
      </c>
      <c r="AY37" s="52">
        <v>6357.7</v>
      </c>
      <c r="AZ37" s="52">
        <v>22</v>
      </c>
      <c r="BA37" s="53">
        <v>50389.186500000011</v>
      </c>
      <c r="BB37" s="52">
        <v>5370</v>
      </c>
      <c r="BC37" s="52">
        <v>4879.8</v>
      </c>
      <c r="BD37" s="52">
        <v>1630.8</v>
      </c>
      <c r="BE37" s="52">
        <v>4083.1</v>
      </c>
      <c r="BF37" s="52">
        <v>413.2</v>
      </c>
      <c r="BG37" s="52">
        <v>11329.1</v>
      </c>
      <c r="BH37" s="52">
        <v>6013.4</v>
      </c>
      <c r="BI37" s="52">
        <v>657.3</v>
      </c>
      <c r="BJ37" s="52">
        <v>3453.4</v>
      </c>
      <c r="BK37" s="52">
        <v>250.4</v>
      </c>
      <c r="BL37" s="53">
        <v>81062.086500000019</v>
      </c>
      <c r="BN37" s="15">
        <v>6.72</v>
      </c>
      <c r="BO37" s="12"/>
      <c r="BP37" s="15">
        <v>7.32</v>
      </c>
      <c r="BQ37" s="12"/>
      <c r="BR37" s="15">
        <v>7.68</v>
      </c>
      <c r="BS37" s="12"/>
      <c r="BT37" s="15">
        <v>8.52</v>
      </c>
      <c r="BU37" s="9"/>
    </row>
    <row r="38" spans="1:73" x14ac:dyDescent="0.25">
      <c r="A38" s="19">
        <v>39630</v>
      </c>
      <c r="B38" s="52">
        <v>39742.064830000003</v>
      </c>
      <c r="C38" s="52">
        <v>8230.3700950000002</v>
      </c>
      <c r="D38" s="52">
        <v>15178.60382</v>
      </c>
      <c r="E38" s="53">
        <v>6694.5079480000004</v>
      </c>
      <c r="F38" s="52">
        <v>69845.546690000003</v>
      </c>
      <c r="G38" s="15">
        <v>31.240313742673901</v>
      </c>
      <c r="H38" s="9"/>
      <c r="I38" s="12"/>
      <c r="J38" s="12"/>
      <c r="K38" s="12"/>
      <c r="L38" s="12"/>
      <c r="M38" s="12"/>
      <c r="N38" s="12"/>
      <c r="O38" s="12"/>
      <c r="P38" s="12"/>
      <c r="Q38" s="15">
        <v>11.428753715123401</v>
      </c>
      <c r="R38" s="9"/>
      <c r="S38" s="12"/>
      <c r="T38" s="12"/>
      <c r="U38" s="12"/>
      <c r="V38" s="12"/>
      <c r="W38" s="12"/>
      <c r="X38" s="12"/>
      <c r="Y38" s="15">
        <v>4.4044248683942699</v>
      </c>
      <c r="Z38" s="9"/>
      <c r="AA38" s="12"/>
      <c r="AB38" s="12"/>
      <c r="AC38" s="12"/>
      <c r="AD38" s="12"/>
      <c r="AE38" s="15">
        <v>4.87</v>
      </c>
      <c r="AF38" s="9"/>
      <c r="AG38" s="52">
        <v>3885.24557257891</v>
      </c>
      <c r="AH38" s="52">
        <v>2254.4</v>
      </c>
      <c r="AI38" s="52">
        <v>6175.0858000000007</v>
      </c>
      <c r="AJ38" s="52">
        <v>3561.7267172907223</v>
      </c>
      <c r="AK38" s="52">
        <v>2613.359082709278</v>
      </c>
      <c r="AL38" s="52">
        <v>1520.7141999999999</v>
      </c>
      <c r="AM38" s="52"/>
      <c r="AN38" s="52"/>
      <c r="AO38" s="53">
        <v>9950.2000000000007</v>
      </c>
      <c r="AP38" s="52">
        <v>37144.072</v>
      </c>
      <c r="AQ38" s="52">
        <v>32261.834137476482</v>
      </c>
      <c r="AR38" s="52">
        <v>16217.81273334927</v>
      </c>
      <c r="AS38" s="52">
        <v>16044.02140412721</v>
      </c>
      <c r="AT38" s="52">
        <v>4868.524192974518</v>
      </c>
      <c r="AU38" s="52">
        <v>13.71366954899673</v>
      </c>
      <c r="AV38" s="52">
        <v>2498.6999999999998</v>
      </c>
      <c r="AW38" s="52">
        <v>6257</v>
      </c>
      <c r="AX38" s="52">
        <v>307.89999999999998</v>
      </c>
      <c r="AY38" s="52">
        <v>6006.6</v>
      </c>
      <c r="AZ38" s="52">
        <v>23.7</v>
      </c>
      <c r="BA38" s="53">
        <v>50127.571999999993</v>
      </c>
      <c r="BB38" s="52">
        <v>5832.1</v>
      </c>
      <c r="BC38" s="52">
        <v>5436.9</v>
      </c>
      <c r="BD38" s="52">
        <v>1685.6</v>
      </c>
      <c r="BE38" s="52">
        <v>4002.9</v>
      </c>
      <c r="BF38" s="52">
        <v>420.3</v>
      </c>
      <c r="BG38" s="52">
        <v>11377.4</v>
      </c>
      <c r="BH38" s="52">
        <v>5891.9</v>
      </c>
      <c r="BI38" s="52">
        <v>638.9</v>
      </c>
      <c r="BJ38" s="52">
        <v>3507.2</v>
      </c>
      <c r="BK38" s="52">
        <v>263.5</v>
      </c>
      <c r="BL38" s="53">
        <v>81642.871999999974</v>
      </c>
      <c r="BN38" s="15">
        <v>6.84</v>
      </c>
      <c r="BO38" s="12"/>
      <c r="BP38" s="15">
        <v>7.56</v>
      </c>
      <c r="BQ38" s="12"/>
      <c r="BR38" s="15">
        <v>8.64</v>
      </c>
      <c r="BS38" s="12"/>
      <c r="BT38" s="15">
        <v>8.76</v>
      </c>
      <c r="BU38" s="9"/>
    </row>
    <row r="39" spans="1:73" x14ac:dyDescent="0.25">
      <c r="A39" s="19">
        <v>39661</v>
      </c>
      <c r="B39" s="52">
        <v>40257.88392</v>
      </c>
      <c r="C39" s="52">
        <v>8288.8088970000008</v>
      </c>
      <c r="D39" s="52">
        <v>15482.081</v>
      </c>
      <c r="E39" s="53">
        <v>6706.7849420000002</v>
      </c>
      <c r="F39" s="52">
        <v>70735.558770000003</v>
      </c>
      <c r="G39" s="15">
        <v>32.014571090938801</v>
      </c>
      <c r="H39" s="9"/>
      <c r="I39" s="12"/>
      <c r="J39" s="12"/>
      <c r="K39" s="12"/>
      <c r="L39" s="12"/>
      <c r="M39" s="12"/>
      <c r="N39" s="12"/>
      <c r="O39" s="12"/>
      <c r="P39" s="12"/>
      <c r="Q39" s="15">
        <v>11.872771857100901</v>
      </c>
      <c r="R39" s="9"/>
      <c r="S39" s="12"/>
      <c r="T39" s="12"/>
      <c r="U39" s="12"/>
      <c r="V39" s="12"/>
      <c r="W39" s="12"/>
      <c r="X39" s="12"/>
      <c r="Y39" s="15">
        <v>4.6828430653168001</v>
      </c>
      <c r="Z39" s="9"/>
      <c r="AA39" s="12"/>
      <c r="AB39" s="12"/>
      <c r="AC39" s="12"/>
      <c r="AD39" s="12"/>
      <c r="AE39" s="15">
        <v>4.82</v>
      </c>
      <c r="AF39" s="9"/>
      <c r="AG39" s="52">
        <v>3888.73578073305</v>
      </c>
      <c r="AH39" s="52">
        <v>2232</v>
      </c>
      <c r="AI39" s="52">
        <v>5954.4933000000001</v>
      </c>
      <c r="AJ39" s="52">
        <v>3394.4686285242892</v>
      </c>
      <c r="AK39" s="52">
        <v>2560.0246714757109</v>
      </c>
      <c r="AL39" s="52">
        <v>1876.3066999999992</v>
      </c>
      <c r="AM39" s="52"/>
      <c r="AN39" s="52"/>
      <c r="AO39" s="53">
        <v>10062.799999999999</v>
      </c>
      <c r="AP39" s="52">
        <v>37322.297000000006</v>
      </c>
      <c r="AQ39" s="52">
        <v>32302.852907045188</v>
      </c>
      <c r="AR39" s="52">
        <v>16025.496314822596</v>
      </c>
      <c r="AS39" s="52">
        <v>16277.356592222588</v>
      </c>
      <c r="AT39" s="52">
        <v>5005.4004095351083</v>
      </c>
      <c r="AU39" s="52">
        <v>14.043683419706337</v>
      </c>
      <c r="AV39" s="52">
        <v>2523.5</v>
      </c>
      <c r="AW39" s="52">
        <v>6316.2</v>
      </c>
      <c r="AX39" s="52">
        <v>321.3</v>
      </c>
      <c r="AY39" s="52">
        <v>5907.8</v>
      </c>
      <c r="AZ39" s="52">
        <v>24.4</v>
      </c>
      <c r="BA39" s="53">
        <v>50613.897000000012</v>
      </c>
      <c r="BB39" s="52">
        <v>6044.2</v>
      </c>
      <c r="BC39" s="52">
        <v>6257.8</v>
      </c>
      <c r="BD39" s="52">
        <v>1827.6</v>
      </c>
      <c r="BE39" s="52">
        <v>4007.5</v>
      </c>
      <c r="BF39" s="52">
        <v>436.4</v>
      </c>
      <c r="BG39" s="52">
        <v>11696.9</v>
      </c>
      <c r="BH39" s="52">
        <v>5802.1</v>
      </c>
      <c r="BI39" s="52">
        <v>619.6</v>
      </c>
      <c r="BJ39" s="52">
        <v>3699.5</v>
      </c>
      <c r="BK39" s="52">
        <v>266.2</v>
      </c>
      <c r="BL39" s="53">
        <v>83340.296999999991</v>
      </c>
      <c r="BN39" s="15">
        <v>7.44</v>
      </c>
      <c r="BO39" s="12"/>
      <c r="BP39" s="15">
        <v>8.0399999999999991</v>
      </c>
      <c r="BQ39" s="12"/>
      <c r="BR39" s="15">
        <v>8.64</v>
      </c>
      <c r="BS39" s="12"/>
      <c r="BT39" s="15">
        <v>9.24</v>
      </c>
      <c r="BU39" s="9"/>
    </row>
    <row r="40" spans="1:73" x14ac:dyDescent="0.25">
      <c r="A40" s="19">
        <v>39692</v>
      </c>
      <c r="B40" s="52">
        <v>40957.882839999998</v>
      </c>
      <c r="C40" s="52">
        <v>8315.6560050000007</v>
      </c>
      <c r="D40" s="52">
        <v>15741.795550000001</v>
      </c>
      <c r="E40" s="53">
        <v>7268.8705710000004</v>
      </c>
      <c r="F40" s="52">
        <v>72284.204970000006</v>
      </c>
      <c r="G40" s="15">
        <v>34.024364909569798</v>
      </c>
      <c r="H40" s="9"/>
      <c r="I40" s="12"/>
      <c r="J40" s="12"/>
      <c r="K40" s="12"/>
      <c r="L40" s="12"/>
      <c r="M40" s="12"/>
      <c r="N40" s="12"/>
      <c r="O40" s="12"/>
      <c r="P40" s="12"/>
      <c r="Q40" s="15">
        <v>12.804720313383299</v>
      </c>
      <c r="R40" s="9"/>
      <c r="S40" s="12"/>
      <c r="T40" s="12"/>
      <c r="U40" s="12"/>
      <c r="V40" s="12"/>
      <c r="W40" s="12"/>
      <c r="X40" s="12"/>
      <c r="Y40" s="15">
        <v>5.1263856274647104</v>
      </c>
      <c r="Z40" s="9"/>
      <c r="AA40" s="12"/>
      <c r="AB40" s="12"/>
      <c r="AC40" s="12"/>
      <c r="AD40" s="12"/>
      <c r="AE40" s="15">
        <v>4.8</v>
      </c>
      <c r="AF40" s="9"/>
      <c r="AG40" s="52">
        <v>3946.4730052424998</v>
      </c>
      <c r="AH40" s="52">
        <v>2315</v>
      </c>
      <c r="AI40" s="52">
        <v>6148.6309000000001</v>
      </c>
      <c r="AJ40" s="52">
        <v>3593.9046188465009</v>
      </c>
      <c r="AK40" s="52">
        <v>2554.7262811534988</v>
      </c>
      <c r="AL40" s="52">
        <v>1729.6690999999992</v>
      </c>
      <c r="AM40" s="52"/>
      <c r="AN40" s="52"/>
      <c r="AO40" s="53">
        <v>10193.299999999999</v>
      </c>
      <c r="AP40" s="52">
        <v>37743.865000000005</v>
      </c>
      <c r="AQ40" s="52">
        <v>32566.695380429039</v>
      </c>
      <c r="AR40" s="52">
        <v>15803.827210829717</v>
      </c>
      <c r="AS40" s="52">
        <v>16762.868169599322</v>
      </c>
      <c r="AT40" s="52">
        <v>5162.8441531755743</v>
      </c>
      <c r="AU40" s="52">
        <v>14.32546639538082</v>
      </c>
      <c r="AV40" s="52">
        <v>2546.6</v>
      </c>
      <c r="AW40" s="52">
        <v>5893.7</v>
      </c>
      <c r="AX40" s="52">
        <v>328.1</v>
      </c>
      <c r="AY40" s="52">
        <v>5393</v>
      </c>
      <c r="AZ40" s="52">
        <v>22.8</v>
      </c>
      <c r="BA40" s="53">
        <v>51289.765000000007</v>
      </c>
      <c r="BB40" s="52">
        <v>6220.8</v>
      </c>
      <c r="BC40" s="52">
        <v>6968.1</v>
      </c>
      <c r="BD40" s="52">
        <v>1974.3</v>
      </c>
      <c r="BE40" s="52">
        <v>3983.4</v>
      </c>
      <c r="BF40" s="52">
        <v>457.6</v>
      </c>
      <c r="BG40" s="52">
        <v>12067.3</v>
      </c>
      <c r="BH40" s="52">
        <v>5505.3</v>
      </c>
      <c r="BI40" s="52">
        <v>582.1</v>
      </c>
      <c r="BJ40" s="52">
        <v>3542.9</v>
      </c>
      <c r="BK40" s="52">
        <v>271.10000000000002</v>
      </c>
      <c r="BL40" s="53">
        <v>85234.665000000008</v>
      </c>
      <c r="BN40" s="15">
        <v>8.4</v>
      </c>
      <c r="BO40" s="12"/>
      <c r="BP40" s="15">
        <v>9.48</v>
      </c>
      <c r="BQ40" s="12"/>
      <c r="BR40" s="15">
        <v>9.6</v>
      </c>
      <c r="BS40" s="12"/>
      <c r="BT40" s="15">
        <v>9.36</v>
      </c>
      <c r="BU40" s="9"/>
    </row>
    <row r="41" spans="1:73" x14ac:dyDescent="0.25">
      <c r="A41" s="19">
        <v>39722</v>
      </c>
      <c r="B41" s="52">
        <v>42404.142359999998</v>
      </c>
      <c r="C41" s="52">
        <v>8325.8533970000008</v>
      </c>
      <c r="D41" s="52">
        <v>15986.531230000001</v>
      </c>
      <c r="E41" s="53">
        <v>8464.0938960000003</v>
      </c>
      <c r="F41" s="52">
        <v>75180.620880000002</v>
      </c>
      <c r="G41" s="15">
        <v>35.760897802525299</v>
      </c>
      <c r="H41" s="9"/>
      <c r="I41" s="12"/>
      <c r="J41" s="12"/>
      <c r="K41" s="12"/>
      <c r="L41" s="12"/>
      <c r="M41" s="12"/>
      <c r="N41" s="12"/>
      <c r="O41" s="12"/>
      <c r="P41" s="12"/>
      <c r="Q41" s="15">
        <v>15.1485057621497</v>
      </c>
      <c r="R41" s="9"/>
      <c r="S41" s="12"/>
      <c r="T41" s="12"/>
      <c r="U41" s="12"/>
      <c r="V41" s="12"/>
      <c r="W41" s="12"/>
      <c r="X41" s="12"/>
      <c r="Y41" s="15">
        <v>8.0271257425205302</v>
      </c>
      <c r="Z41" s="9"/>
      <c r="AA41" s="12"/>
      <c r="AB41" s="12"/>
      <c r="AC41" s="12"/>
      <c r="AD41" s="12"/>
      <c r="AE41" s="15">
        <v>5.34</v>
      </c>
      <c r="AF41" s="9"/>
      <c r="AG41" s="52">
        <v>3936.5988181818202</v>
      </c>
      <c r="AH41" s="52">
        <v>2305.9</v>
      </c>
      <c r="AI41" s="52">
        <v>6214.3885000000009</v>
      </c>
      <c r="AJ41" s="52">
        <v>3614.8812898336387</v>
      </c>
      <c r="AK41" s="52">
        <v>2599.5072101663609</v>
      </c>
      <c r="AL41" s="52">
        <v>1896.211499999999</v>
      </c>
      <c r="AM41" s="52"/>
      <c r="AN41" s="52"/>
      <c r="AO41" s="53">
        <v>10416.5</v>
      </c>
      <c r="AP41" s="52">
        <v>39143.106</v>
      </c>
      <c r="AQ41" s="52">
        <v>33879.539653357569</v>
      </c>
      <c r="AR41" s="52">
        <v>17155.253213097727</v>
      </c>
      <c r="AS41" s="52">
        <v>16724.286440259846</v>
      </c>
      <c r="AT41" s="52">
        <v>5248.9309767509358</v>
      </c>
      <c r="AU41" s="52">
        <v>14.635369891495644</v>
      </c>
      <c r="AV41" s="52">
        <v>2563.5</v>
      </c>
      <c r="AW41" s="52">
        <v>6055.2</v>
      </c>
      <c r="AX41" s="52">
        <v>326.39999999999998</v>
      </c>
      <c r="AY41" s="52">
        <v>5559.3</v>
      </c>
      <c r="AZ41" s="52">
        <v>18.100000000000001</v>
      </c>
      <c r="BA41" s="53">
        <v>52927.306000000004</v>
      </c>
      <c r="BB41" s="52">
        <v>6550.1</v>
      </c>
      <c r="BC41" s="52">
        <v>6842</v>
      </c>
      <c r="BD41" s="52">
        <v>2137.4</v>
      </c>
      <c r="BE41" s="52">
        <v>3925.9</v>
      </c>
      <c r="BF41" s="52">
        <v>465.1</v>
      </c>
      <c r="BG41" s="52">
        <v>12231.4</v>
      </c>
      <c r="BH41" s="52">
        <v>4853.3999999999996</v>
      </c>
      <c r="BI41" s="52">
        <v>510.9</v>
      </c>
      <c r="BJ41" s="52">
        <v>3183</v>
      </c>
      <c r="BK41" s="52">
        <v>268.3</v>
      </c>
      <c r="BL41" s="53">
        <v>86992.205999999991</v>
      </c>
      <c r="BN41" s="15">
        <v>9</v>
      </c>
      <c r="BO41" s="12"/>
      <c r="BP41" s="15">
        <v>9.9600000000000009</v>
      </c>
      <c r="BQ41" s="12"/>
      <c r="BR41" s="15">
        <v>9.84</v>
      </c>
      <c r="BS41" s="12"/>
      <c r="BT41" s="15"/>
      <c r="BU41" s="9"/>
    </row>
    <row r="42" spans="1:73" x14ac:dyDescent="0.25">
      <c r="A42" s="19">
        <v>39753</v>
      </c>
      <c r="B42" s="52">
        <v>42751.920680000003</v>
      </c>
      <c r="C42" s="52">
        <v>8365.9103759999998</v>
      </c>
      <c r="D42" s="52">
        <v>16177.99934</v>
      </c>
      <c r="E42" s="53">
        <v>8393.2883629999997</v>
      </c>
      <c r="F42" s="52">
        <v>75689.118759999998</v>
      </c>
      <c r="G42" s="15">
        <v>36.071842036112699</v>
      </c>
      <c r="H42" s="9"/>
      <c r="I42" s="12"/>
      <c r="J42" s="12"/>
      <c r="K42" s="12"/>
      <c r="L42" s="12"/>
      <c r="M42" s="12"/>
      <c r="N42" s="12"/>
      <c r="O42" s="12"/>
      <c r="P42" s="12"/>
      <c r="Q42" s="15">
        <v>15.128786233759699</v>
      </c>
      <c r="R42" s="9"/>
      <c r="S42" s="12"/>
      <c r="T42" s="12"/>
      <c r="U42" s="12"/>
      <c r="V42" s="12"/>
      <c r="W42" s="12"/>
      <c r="X42" s="12"/>
      <c r="Y42" s="15">
        <v>5.9275972440875204</v>
      </c>
      <c r="Z42" s="9"/>
      <c r="AA42" s="12"/>
      <c r="AB42" s="12"/>
      <c r="AC42" s="12"/>
      <c r="AD42" s="12"/>
      <c r="AE42" s="15">
        <v>5.69</v>
      </c>
      <c r="AF42" s="9"/>
      <c r="AG42" s="52">
        <v>4137.1909678218499</v>
      </c>
      <c r="AH42" s="52">
        <v>2331.1</v>
      </c>
      <c r="AI42" s="52">
        <v>6159.8162000000002</v>
      </c>
      <c r="AJ42" s="52">
        <v>3528.0043655144814</v>
      </c>
      <c r="AK42" s="52">
        <v>2631.8118344855184</v>
      </c>
      <c r="AL42" s="52">
        <v>1791.8837999999992</v>
      </c>
      <c r="AM42" s="52"/>
      <c r="AN42" s="52"/>
      <c r="AO42" s="53">
        <v>10282.799999999999</v>
      </c>
      <c r="AP42" s="52">
        <v>40446.747499999998</v>
      </c>
      <c r="AQ42" s="52">
        <v>35098.640793628911</v>
      </c>
      <c r="AR42" s="52">
        <v>18535.922034391493</v>
      </c>
      <c r="AS42" s="52">
        <v>16562.718759237418</v>
      </c>
      <c r="AT42" s="52">
        <v>5332.8874012656534</v>
      </c>
      <c r="AU42" s="52">
        <v>15.219305105432785</v>
      </c>
      <c r="AV42" s="52">
        <v>2571.9</v>
      </c>
      <c r="AW42" s="52">
        <v>6236.7</v>
      </c>
      <c r="AX42" s="52">
        <v>330.4</v>
      </c>
      <c r="AY42" s="52">
        <v>5757.5</v>
      </c>
      <c r="AZ42" s="52">
        <v>18.399999999999999</v>
      </c>
      <c r="BA42" s="53">
        <v>54092.647499999999</v>
      </c>
      <c r="BB42" s="52">
        <v>6857.2</v>
      </c>
      <c r="BC42" s="52">
        <v>6481.1</v>
      </c>
      <c r="BD42" s="52">
        <v>2293.6</v>
      </c>
      <c r="BE42" s="52">
        <v>3944.6</v>
      </c>
      <c r="BF42" s="52">
        <v>487</v>
      </c>
      <c r="BG42" s="52">
        <v>12405</v>
      </c>
      <c r="BH42" s="52">
        <v>4328.1000000000004</v>
      </c>
      <c r="BI42" s="52">
        <v>465.9</v>
      </c>
      <c r="BJ42" s="52">
        <v>3078.7</v>
      </c>
      <c r="BK42" s="52">
        <v>255</v>
      </c>
      <c r="BL42" s="53">
        <v>88021.447499999995</v>
      </c>
      <c r="BN42" s="15">
        <v>8.0399999999999991</v>
      </c>
      <c r="BO42" s="12"/>
      <c r="BP42" s="15">
        <v>8.8800000000000008</v>
      </c>
      <c r="BQ42" s="12"/>
      <c r="BR42" s="15">
        <v>9.24</v>
      </c>
      <c r="BS42" s="12"/>
      <c r="BT42" s="15">
        <v>8.8800000000000008</v>
      </c>
      <c r="BU42" s="9"/>
    </row>
    <row r="43" spans="1:73" x14ac:dyDescent="0.25">
      <c r="A43" s="19">
        <v>39783</v>
      </c>
      <c r="B43" s="52">
        <v>42262.408869999999</v>
      </c>
      <c r="C43" s="52">
        <v>8356.5838980000008</v>
      </c>
      <c r="D43" s="52">
        <v>16275.07166</v>
      </c>
      <c r="E43" s="53">
        <v>7828.0500240000001</v>
      </c>
      <c r="F43" s="52">
        <v>74722.114459999997</v>
      </c>
      <c r="G43" s="15">
        <v>36.851581681413002</v>
      </c>
      <c r="H43" s="9"/>
      <c r="I43" s="12"/>
      <c r="J43" s="12"/>
      <c r="K43" s="12"/>
      <c r="L43" s="12"/>
      <c r="M43" s="12"/>
      <c r="N43" s="12"/>
      <c r="O43" s="12"/>
      <c r="P43" s="12"/>
      <c r="Q43" s="15">
        <v>14.910910610780199</v>
      </c>
      <c r="R43" s="9"/>
      <c r="S43" s="12"/>
      <c r="T43" s="12"/>
      <c r="U43" s="12"/>
      <c r="V43" s="12"/>
      <c r="W43" s="12"/>
      <c r="X43" s="12"/>
      <c r="Y43" s="15">
        <v>5.8315002485440504</v>
      </c>
      <c r="Z43" s="9"/>
      <c r="AA43" s="12"/>
      <c r="AB43" s="12"/>
      <c r="AC43" s="12"/>
      <c r="AD43" s="12"/>
      <c r="AE43" s="15">
        <v>5.77</v>
      </c>
      <c r="AF43" s="9"/>
      <c r="AG43" s="52">
        <v>4287.5804880410496</v>
      </c>
      <c r="AH43" s="52">
        <v>2484.8000000000002</v>
      </c>
      <c r="AI43" s="52">
        <v>6340.7397000000001</v>
      </c>
      <c r="AJ43" s="52">
        <v>3658.5158064687994</v>
      </c>
      <c r="AK43" s="52">
        <v>2682.2238935312002</v>
      </c>
      <c r="AL43" s="52">
        <v>1982.3602999999994</v>
      </c>
      <c r="AM43" s="52"/>
      <c r="AN43" s="52"/>
      <c r="AO43" s="53">
        <v>10807.9</v>
      </c>
      <c r="AP43" s="52">
        <v>40974.224999999999</v>
      </c>
      <c r="AQ43" s="52">
        <v>35569.139104901486</v>
      </c>
      <c r="AR43" s="52">
        <v>18890.664847394724</v>
      </c>
      <c r="AS43" s="52">
        <v>16678.474257506761</v>
      </c>
      <c r="AT43" s="52">
        <v>5389.4816053264667</v>
      </c>
      <c r="AU43" s="52">
        <v>15.604289772043556</v>
      </c>
      <c r="AV43" s="52">
        <v>2563.5</v>
      </c>
      <c r="AW43" s="52">
        <v>6512</v>
      </c>
      <c r="AX43" s="52">
        <v>342.6</v>
      </c>
      <c r="AY43" s="52">
        <v>6021.2</v>
      </c>
      <c r="AZ43" s="52">
        <v>22.2</v>
      </c>
      <c r="BA43" s="53">
        <v>55156.825000000004</v>
      </c>
      <c r="BB43" s="52">
        <v>6666.5</v>
      </c>
      <c r="BC43" s="52">
        <v>6330.6</v>
      </c>
      <c r="BD43" s="52">
        <v>2335.6999999999998</v>
      </c>
      <c r="BE43" s="52">
        <v>3816.7</v>
      </c>
      <c r="BF43" s="52">
        <v>503.4</v>
      </c>
      <c r="BG43" s="52">
        <v>12650.5</v>
      </c>
      <c r="BH43" s="52">
        <v>4091.8</v>
      </c>
      <c r="BI43" s="52">
        <v>459.9</v>
      </c>
      <c r="BJ43" s="52">
        <v>2953.5</v>
      </c>
      <c r="BK43" s="52">
        <v>248.3</v>
      </c>
      <c r="BL43" s="53">
        <v>88810.125</v>
      </c>
      <c r="BN43" s="15">
        <v>8.2799999999999994</v>
      </c>
      <c r="BO43" s="12"/>
      <c r="BP43" s="15">
        <v>8.76</v>
      </c>
      <c r="BQ43" s="12"/>
      <c r="BR43" s="15">
        <v>8.52</v>
      </c>
      <c r="BS43" s="12"/>
      <c r="BT43" s="15">
        <v>7.2</v>
      </c>
      <c r="BU43" s="9"/>
    </row>
    <row r="44" spans="1:73" x14ac:dyDescent="0.25">
      <c r="A44" s="20">
        <v>39814</v>
      </c>
      <c r="B44" s="52">
        <v>41620.532899999998</v>
      </c>
      <c r="C44" s="52">
        <v>8342.3151440000001</v>
      </c>
      <c r="D44" s="52">
        <v>16266.58066</v>
      </c>
      <c r="E44" s="53">
        <v>7488.709613</v>
      </c>
      <c r="F44" s="52">
        <v>73718.138309999995</v>
      </c>
      <c r="G44" s="15">
        <v>36.334171451960003</v>
      </c>
      <c r="H44" s="9"/>
      <c r="I44" s="12"/>
      <c r="J44" s="12"/>
      <c r="K44" s="12"/>
      <c r="L44" s="12"/>
      <c r="M44" s="12"/>
      <c r="N44" s="12"/>
      <c r="O44" s="12"/>
      <c r="P44" s="12"/>
      <c r="Q44" s="15">
        <v>13.5112458646691</v>
      </c>
      <c r="R44" s="9"/>
      <c r="S44" s="12"/>
      <c r="T44" s="12"/>
      <c r="U44" s="12"/>
      <c r="V44" s="12"/>
      <c r="W44" s="12"/>
      <c r="X44" s="12"/>
      <c r="Y44" s="15">
        <v>5.3235662820483602</v>
      </c>
      <c r="Z44" s="9"/>
      <c r="AA44" s="12"/>
      <c r="AB44" s="12"/>
      <c r="AC44" s="12"/>
      <c r="AD44" s="12"/>
      <c r="AE44" s="15">
        <v>5.92</v>
      </c>
      <c r="AF44" s="9"/>
      <c r="AG44" s="52">
        <v>4305.7889999999998</v>
      </c>
      <c r="AH44" s="52">
        <v>2445.4</v>
      </c>
      <c r="AI44" s="52">
        <v>6472.3665500000006</v>
      </c>
      <c r="AJ44" s="52">
        <v>3699.153961815538</v>
      </c>
      <c r="AK44" s="52">
        <v>2773.2125881844622</v>
      </c>
      <c r="AL44" s="52">
        <v>1835.0334500000004</v>
      </c>
      <c r="AM44" s="52"/>
      <c r="AN44" s="52"/>
      <c r="AO44" s="53">
        <v>10752.800000000001</v>
      </c>
      <c r="AP44" s="52">
        <v>41131.804999999993</v>
      </c>
      <c r="AQ44" s="52">
        <v>35685.535215614051</v>
      </c>
      <c r="AR44" s="52">
        <v>19300.627799868864</v>
      </c>
      <c r="AS44" s="52">
        <v>16384.907415745187</v>
      </c>
      <c r="AT44" s="52">
        <v>5430.6215889342375</v>
      </c>
      <c r="AU44" s="52">
        <v>15.648195451713056</v>
      </c>
      <c r="AV44" s="52">
        <v>2555</v>
      </c>
      <c r="AW44" s="52">
        <v>7657.4</v>
      </c>
      <c r="AX44" s="52">
        <v>348.9</v>
      </c>
      <c r="AY44" s="52">
        <v>7157.4</v>
      </c>
      <c r="AZ44" s="52">
        <v>24.9</v>
      </c>
      <c r="BA44" s="53">
        <v>55263.604999999996</v>
      </c>
      <c r="BB44" s="52">
        <v>6548.5</v>
      </c>
      <c r="BC44" s="52">
        <v>6051.9</v>
      </c>
      <c r="BD44" s="52">
        <v>2350.1999999999998</v>
      </c>
      <c r="BE44" s="52">
        <v>3670.3</v>
      </c>
      <c r="BF44" s="52">
        <v>500.4</v>
      </c>
      <c r="BG44" s="52">
        <v>13010.6</v>
      </c>
      <c r="BH44" s="52">
        <v>4144.3999999999996</v>
      </c>
      <c r="BI44" s="52">
        <v>453.1</v>
      </c>
      <c r="BJ44" s="52">
        <v>3108.8</v>
      </c>
      <c r="BK44" s="52">
        <v>239</v>
      </c>
      <c r="BL44" s="53">
        <v>88645.205000000002</v>
      </c>
      <c r="BN44" s="15">
        <v>7.08</v>
      </c>
      <c r="BO44" s="12"/>
      <c r="BP44" s="15">
        <v>6.72</v>
      </c>
      <c r="BQ44" s="12"/>
      <c r="BR44" s="15">
        <v>6.6</v>
      </c>
      <c r="BS44" s="12"/>
      <c r="BT44" s="15"/>
      <c r="BU44" s="9"/>
    </row>
    <row r="45" spans="1:73" x14ac:dyDescent="0.25">
      <c r="A45" s="19">
        <v>39845</v>
      </c>
      <c r="B45" s="52">
        <v>41119.385600000001</v>
      </c>
      <c r="C45" s="52">
        <v>8282.9839759999995</v>
      </c>
      <c r="D45" s="52">
        <v>16154.006069999999</v>
      </c>
      <c r="E45" s="53">
        <v>7068.3894250000003</v>
      </c>
      <c r="F45" s="52">
        <v>72624.765069999994</v>
      </c>
      <c r="G45" s="15">
        <v>36.189776794957403</v>
      </c>
      <c r="H45" s="9"/>
      <c r="I45" s="12"/>
      <c r="J45" s="12"/>
      <c r="K45" s="12"/>
      <c r="L45" s="12"/>
      <c r="M45" s="12"/>
      <c r="N45" s="12"/>
      <c r="O45" s="12"/>
      <c r="P45" s="12"/>
      <c r="Q45" s="15">
        <v>12.2157947060754</v>
      </c>
      <c r="R45" s="9"/>
      <c r="S45" s="12"/>
      <c r="T45" s="12"/>
      <c r="U45" s="12"/>
      <c r="V45" s="12"/>
      <c r="W45" s="12"/>
      <c r="X45" s="12"/>
      <c r="Y45" s="15">
        <v>5.1172565620763102</v>
      </c>
      <c r="Z45" s="9"/>
      <c r="AA45" s="12"/>
      <c r="AB45" s="12"/>
      <c r="AC45" s="12"/>
      <c r="AD45" s="12"/>
      <c r="AE45" s="15">
        <v>5.53</v>
      </c>
      <c r="AF45" s="9"/>
      <c r="AG45" s="52">
        <v>4164.7997999999998</v>
      </c>
      <c r="AH45" s="52">
        <v>2446</v>
      </c>
      <c r="AI45" s="52">
        <v>6485.56095</v>
      </c>
      <c r="AJ45" s="52">
        <v>3635.4154192213878</v>
      </c>
      <c r="AK45" s="52">
        <v>2850.1455307786123</v>
      </c>
      <c r="AL45" s="52">
        <v>1603.6390500000007</v>
      </c>
      <c r="AM45" s="52"/>
      <c r="AN45" s="52"/>
      <c r="AO45" s="53">
        <v>10535.2</v>
      </c>
      <c r="AP45" s="52">
        <v>40750.096999999994</v>
      </c>
      <c r="AQ45" s="52">
        <v>35296.107007061612</v>
      </c>
      <c r="AR45" s="52">
        <v>19530.759785928625</v>
      </c>
      <c r="AS45" s="52">
        <v>15765.347221132983</v>
      </c>
      <c r="AT45" s="52">
        <v>5438.5996513822975</v>
      </c>
      <c r="AU45" s="52">
        <v>15.390341556096256</v>
      </c>
      <c r="AV45" s="52">
        <v>2541.1999999999998</v>
      </c>
      <c r="AW45" s="52">
        <v>8278.7999999999993</v>
      </c>
      <c r="AX45" s="52">
        <v>355.9</v>
      </c>
      <c r="AY45" s="52">
        <v>7709</v>
      </c>
      <c r="AZ45" s="52">
        <v>25.7</v>
      </c>
      <c r="BA45" s="53">
        <v>54726.496999999988</v>
      </c>
      <c r="BB45" s="52">
        <v>6554.7</v>
      </c>
      <c r="BC45" s="52">
        <v>6124.9</v>
      </c>
      <c r="BD45" s="52">
        <v>2445.3000000000002</v>
      </c>
      <c r="BE45" s="52">
        <v>3715.3</v>
      </c>
      <c r="BF45" s="52">
        <v>529</v>
      </c>
      <c r="BG45" s="52">
        <v>13196.2</v>
      </c>
      <c r="BH45" s="52">
        <v>4551</v>
      </c>
      <c r="BI45" s="52">
        <v>446.6</v>
      </c>
      <c r="BJ45" s="52">
        <v>3610.3</v>
      </c>
      <c r="BK45" s="52">
        <v>239</v>
      </c>
      <c r="BL45" s="53">
        <v>88440.196999999986</v>
      </c>
      <c r="BN45" s="15">
        <v>5.16</v>
      </c>
      <c r="BO45" s="12"/>
      <c r="BP45" s="15">
        <v>4.92</v>
      </c>
      <c r="BQ45" s="12"/>
      <c r="BR45" s="15">
        <v>4.68</v>
      </c>
      <c r="BS45" s="12"/>
      <c r="BT45" s="15">
        <v>5.76</v>
      </c>
      <c r="BU45" s="9"/>
    </row>
    <row r="46" spans="1:73" x14ac:dyDescent="0.25">
      <c r="A46" s="19">
        <v>39873</v>
      </c>
      <c r="B46" s="52">
        <v>40445.082249999999</v>
      </c>
      <c r="C46" s="52">
        <v>8286.7588780000005</v>
      </c>
      <c r="D46" s="52">
        <v>16177.831829999999</v>
      </c>
      <c r="E46" s="53">
        <v>6733.9237579999999</v>
      </c>
      <c r="F46" s="52">
        <v>71643.596709999998</v>
      </c>
      <c r="G46" s="15">
        <v>32.2310900560189</v>
      </c>
      <c r="H46" s="9"/>
      <c r="I46" s="12"/>
      <c r="J46" s="12"/>
      <c r="K46" s="12"/>
      <c r="L46" s="12"/>
      <c r="M46" s="12"/>
      <c r="N46" s="12"/>
      <c r="O46" s="12"/>
      <c r="P46" s="12"/>
      <c r="Q46" s="15">
        <v>10.0588162851225</v>
      </c>
      <c r="R46" s="9"/>
      <c r="S46" s="12"/>
      <c r="T46" s="12"/>
      <c r="U46" s="12"/>
      <c r="V46" s="12"/>
      <c r="W46" s="12"/>
      <c r="X46" s="12"/>
      <c r="Y46" s="15">
        <v>4.6835907984627498</v>
      </c>
      <c r="Z46" s="9"/>
      <c r="AA46" s="12"/>
      <c r="AB46" s="12"/>
      <c r="AC46" s="12"/>
      <c r="AD46" s="12"/>
      <c r="AE46" s="15">
        <v>4.9000000000000004</v>
      </c>
      <c r="AF46" s="9"/>
      <c r="AG46" s="52">
        <v>4218.5468339999998</v>
      </c>
      <c r="AH46" s="52">
        <v>2459.9</v>
      </c>
      <c r="AI46" s="52">
        <v>6613.8780499999993</v>
      </c>
      <c r="AJ46" s="52">
        <v>3715.4622976479059</v>
      </c>
      <c r="AK46" s="52">
        <v>2898.4157523520944</v>
      </c>
      <c r="AL46" s="52">
        <v>1568.7219500000006</v>
      </c>
      <c r="AM46" s="52"/>
      <c r="AN46" s="52"/>
      <c r="AO46" s="53">
        <v>10642.5</v>
      </c>
      <c r="AP46" s="52">
        <v>39918.084999999999</v>
      </c>
      <c r="AQ46" s="52">
        <v>34486.352100224503</v>
      </c>
      <c r="AR46" s="52">
        <v>19117.509467262546</v>
      </c>
      <c r="AS46" s="52">
        <v>15368.842632961952</v>
      </c>
      <c r="AT46" s="52">
        <v>5416.6438600541051</v>
      </c>
      <c r="AU46" s="52">
        <v>15.089039721395515</v>
      </c>
      <c r="AV46" s="52">
        <v>2533.6999999999998</v>
      </c>
      <c r="AW46" s="52">
        <v>8098.2</v>
      </c>
      <c r="AX46" s="52">
        <v>363.2</v>
      </c>
      <c r="AY46" s="52">
        <v>7551.7</v>
      </c>
      <c r="AZ46" s="52">
        <v>25.9</v>
      </c>
      <c r="BA46" s="53">
        <v>53978.084999999999</v>
      </c>
      <c r="BB46" s="52">
        <v>6489.1</v>
      </c>
      <c r="BC46" s="52">
        <v>6655.6</v>
      </c>
      <c r="BD46" s="52">
        <v>2500.6999999999998</v>
      </c>
      <c r="BE46" s="52">
        <v>3599.9</v>
      </c>
      <c r="BF46" s="52">
        <v>559.5</v>
      </c>
      <c r="BG46" s="52">
        <v>13297.4</v>
      </c>
      <c r="BH46" s="52">
        <v>4865.2</v>
      </c>
      <c r="BI46" s="52">
        <v>445</v>
      </c>
      <c r="BJ46" s="52">
        <v>4017.7</v>
      </c>
      <c r="BK46" s="52">
        <v>241.5</v>
      </c>
      <c r="BL46" s="53">
        <v>88131.284999999989</v>
      </c>
      <c r="BN46" s="15">
        <v>2.88</v>
      </c>
      <c r="BO46" s="12"/>
      <c r="BP46" s="15">
        <v>3.12</v>
      </c>
      <c r="BQ46" s="12"/>
      <c r="BR46" s="15">
        <v>3.24</v>
      </c>
      <c r="BS46" s="12"/>
      <c r="BT46" s="15"/>
      <c r="BU46" s="9"/>
    </row>
    <row r="47" spans="1:73" x14ac:dyDescent="0.25">
      <c r="A47" s="19">
        <v>39904</v>
      </c>
      <c r="B47" s="52">
        <v>40860.992270000002</v>
      </c>
      <c r="C47" s="52">
        <v>8322.7341319999996</v>
      </c>
      <c r="D47" s="52">
        <v>16217.03066</v>
      </c>
      <c r="E47" s="53">
        <v>6398.8912209999999</v>
      </c>
      <c r="F47" s="52">
        <v>71799.648289999997</v>
      </c>
      <c r="G47" s="15">
        <v>29.9749702923983</v>
      </c>
      <c r="H47" s="9"/>
      <c r="I47" s="12"/>
      <c r="J47" s="12"/>
      <c r="K47" s="12"/>
      <c r="L47" s="12"/>
      <c r="M47" s="12"/>
      <c r="N47" s="12"/>
      <c r="O47" s="12"/>
      <c r="P47" s="12"/>
      <c r="Q47" s="15">
        <v>8.7663514466743102</v>
      </c>
      <c r="R47" s="9"/>
      <c r="S47" s="12"/>
      <c r="T47" s="12"/>
      <c r="U47" s="12"/>
      <c r="V47" s="12"/>
      <c r="W47" s="12"/>
      <c r="X47" s="12"/>
      <c r="Y47" s="15">
        <v>3.94729968911175</v>
      </c>
      <c r="Z47" s="9"/>
      <c r="AA47" s="12"/>
      <c r="AB47" s="12"/>
      <c r="AC47" s="12"/>
      <c r="AD47" s="12"/>
      <c r="AE47" s="15">
        <v>4.42</v>
      </c>
      <c r="AF47" s="9"/>
      <c r="AG47" s="52">
        <v>4234.4101459922904</v>
      </c>
      <c r="AH47" s="52">
        <v>2462.6</v>
      </c>
      <c r="AI47" s="52">
        <v>6770.0208999999995</v>
      </c>
      <c r="AJ47" s="52">
        <v>3835.5147265499536</v>
      </c>
      <c r="AK47" s="52">
        <v>2934.5061734500459</v>
      </c>
      <c r="AL47" s="52">
        <v>1657.1790999999998</v>
      </c>
      <c r="AM47" s="52"/>
      <c r="AN47" s="52"/>
      <c r="AO47" s="53">
        <v>10889.8</v>
      </c>
      <c r="AP47" s="52">
        <v>39593.753499999999</v>
      </c>
      <c r="AQ47" s="52">
        <v>34131.500762075637</v>
      </c>
      <c r="AR47" s="52">
        <v>19164.145733628644</v>
      </c>
      <c r="AS47" s="52">
        <v>14967.355028446997</v>
      </c>
      <c r="AT47" s="52">
        <v>5446.8663626792604</v>
      </c>
      <c r="AU47" s="52">
        <v>15.386375245105386</v>
      </c>
      <c r="AV47" s="52">
        <v>2549.4</v>
      </c>
      <c r="AW47" s="52">
        <v>8882.9</v>
      </c>
      <c r="AX47" s="52">
        <v>367.1</v>
      </c>
      <c r="AY47" s="52">
        <v>8634.1</v>
      </c>
      <c r="AZ47" s="52">
        <v>22.1</v>
      </c>
      <c r="BA47" s="53">
        <v>53626.753499999992</v>
      </c>
      <c r="BB47" s="52">
        <v>6254.1</v>
      </c>
      <c r="BC47" s="52">
        <v>6811.1</v>
      </c>
      <c r="BD47" s="52">
        <v>2540.1999999999998</v>
      </c>
      <c r="BE47" s="52">
        <v>3479.9</v>
      </c>
      <c r="BF47" s="52">
        <v>581.5</v>
      </c>
      <c r="BG47" s="52">
        <v>13804.3</v>
      </c>
      <c r="BH47" s="52">
        <v>5011.3999999999996</v>
      </c>
      <c r="BI47" s="52">
        <v>457.7</v>
      </c>
      <c r="BJ47" s="52">
        <v>4069.3</v>
      </c>
      <c r="BK47" s="52">
        <v>234.3</v>
      </c>
      <c r="BL47" s="53">
        <v>88263.353499999983</v>
      </c>
      <c r="BN47" s="15">
        <v>2.2799999999999998</v>
      </c>
      <c r="BO47" s="12"/>
      <c r="BP47" s="15">
        <v>2.52</v>
      </c>
      <c r="BQ47" s="12"/>
      <c r="BR47" s="15">
        <v>2.88</v>
      </c>
      <c r="BS47" s="12"/>
      <c r="BT47" s="15"/>
      <c r="BU47" s="9"/>
    </row>
    <row r="48" spans="1:73" x14ac:dyDescent="0.25">
      <c r="A48" s="19">
        <v>39934</v>
      </c>
      <c r="B48" s="52">
        <v>40716.103779999998</v>
      </c>
      <c r="C48" s="52">
        <v>8264.6600249999992</v>
      </c>
      <c r="D48" s="52">
        <v>16297.69606</v>
      </c>
      <c r="E48" s="53">
        <v>6183.3765530000001</v>
      </c>
      <c r="F48" s="52">
        <v>71461.836410000004</v>
      </c>
      <c r="G48" s="15">
        <v>29.566587019095401</v>
      </c>
      <c r="H48" s="9"/>
      <c r="I48" s="12"/>
      <c r="J48" s="12"/>
      <c r="K48" s="12"/>
      <c r="L48" s="12"/>
      <c r="M48" s="12"/>
      <c r="N48" s="12"/>
      <c r="O48" s="12"/>
      <c r="P48" s="12"/>
      <c r="Q48" s="15">
        <v>8.0713683339428606</v>
      </c>
      <c r="R48" s="9"/>
      <c r="S48" s="12"/>
      <c r="T48" s="12"/>
      <c r="U48" s="12"/>
      <c r="V48" s="12"/>
      <c r="W48" s="12"/>
      <c r="X48" s="12"/>
      <c r="Y48" s="15">
        <v>3.7768421556343399</v>
      </c>
      <c r="Z48" s="9"/>
      <c r="AA48" s="12"/>
      <c r="AB48" s="12"/>
      <c r="AC48" s="12"/>
      <c r="AD48" s="12"/>
      <c r="AE48" s="15">
        <v>4.4556453691489804</v>
      </c>
      <c r="AF48" s="9"/>
      <c r="AG48" s="52">
        <v>4344.8591806308405</v>
      </c>
      <c r="AH48" s="52">
        <v>2493.5</v>
      </c>
      <c r="AI48" s="52">
        <v>6965.0845499999996</v>
      </c>
      <c r="AJ48" s="52">
        <v>3889.2510335324014</v>
      </c>
      <c r="AK48" s="52">
        <v>3075.8335164675991</v>
      </c>
      <c r="AL48" s="52">
        <v>1875.7154500000015</v>
      </c>
      <c r="AM48" s="52"/>
      <c r="AN48" s="52"/>
      <c r="AO48" s="53">
        <v>11334.300000000001</v>
      </c>
      <c r="AP48" s="52">
        <v>39362.999499999998</v>
      </c>
      <c r="AQ48" s="52">
        <v>33885.974422705774</v>
      </c>
      <c r="AR48" s="52">
        <v>19467.215330698567</v>
      </c>
      <c r="AS48" s="52">
        <v>14418.759092007211</v>
      </c>
      <c r="AT48" s="52">
        <v>5461.150191720063</v>
      </c>
      <c r="AU48" s="52">
        <v>15.874885574161372</v>
      </c>
      <c r="AV48" s="52">
        <v>2589.9</v>
      </c>
      <c r="AW48" s="52">
        <v>9185.2999999999993</v>
      </c>
      <c r="AX48" s="52">
        <v>373.4</v>
      </c>
      <c r="AY48" s="52">
        <v>8999.2000000000007</v>
      </c>
      <c r="AZ48" s="52">
        <v>23</v>
      </c>
      <c r="BA48" s="53">
        <v>53823.699500000002</v>
      </c>
      <c r="BB48" s="52">
        <v>5840.2</v>
      </c>
      <c r="BC48" s="52">
        <v>6723.3</v>
      </c>
      <c r="BD48" s="52">
        <v>2596.1999999999998</v>
      </c>
      <c r="BE48" s="52">
        <v>3469</v>
      </c>
      <c r="BF48" s="52">
        <v>600.20000000000005</v>
      </c>
      <c r="BG48" s="52">
        <v>14288.6</v>
      </c>
      <c r="BH48" s="52">
        <v>5157.5</v>
      </c>
      <c r="BI48" s="52">
        <v>484.1</v>
      </c>
      <c r="BJ48" s="52">
        <v>3958.6</v>
      </c>
      <c r="BK48" s="52">
        <v>222.5</v>
      </c>
      <c r="BL48" s="53">
        <v>88801.699500000002</v>
      </c>
      <c r="BN48" s="15">
        <v>1.56</v>
      </c>
      <c r="BO48" s="12"/>
      <c r="BP48" s="15">
        <v>1.8</v>
      </c>
      <c r="BQ48" s="12"/>
      <c r="BR48" s="15">
        <v>2.52</v>
      </c>
      <c r="BS48" s="12"/>
      <c r="BT48" s="15"/>
      <c r="BU48" s="9"/>
    </row>
    <row r="49" spans="1:73" x14ac:dyDescent="0.25">
      <c r="A49" s="19">
        <v>39965</v>
      </c>
      <c r="B49" s="52">
        <v>40399.395120000001</v>
      </c>
      <c r="C49" s="52">
        <v>8203.6656519999997</v>
      </c>
      <c r="D49" s="52">
        <v>16441.354469999998</v>
      </c>
      <c r="E49" s="53">
        <v>5403.7693669999999</v>
      </c>
      <c r="F49" s="52">
        <v>70448.184609999997</v>
      </c>
      <c r="G49" s="15">
        <v>28.9061914956599</v>
      </c>
      <c r="H49" s="9"/>
      <c r="I49" s="12"/>
      <c r="J49" s="12"/>
      <c r="K49" s="12"/>
      <c r="L49" s="12"/>
      <c r="M49" s="12"/>
      <c r="N49" s="12"/>
      <c r="O49" s="12"/>
      <c r="P49" s="12"/>
      <c r="Q49" s="15">
        <v>7.9845183487956701</v>
      </c>
      <c r="R49" s="9"/>
      <c r="S49" s="12"/>
      <c r="T49" s="12"/>
      <c r="U49" s="12"/>
      <c r="V49" s="12"/>
      <c r="W49" s="12"/>
      <c r="X49" s="12"/>
      <c r="Y49" s="15">
        <v>3.49696459618111</v>
      </c>
      <c r="Z49" s="9"/>
      <c r="AA49" s="12"/>
      <c r="AB49" s="12"/>
      <c r="AC49" s="12"/>
      <c r="AD49" s="12"/>
      <c r="AE49" s="15">
        <v>4.6100000000000003</v>
      </c>
      <c r="AF49" s="9"/>
      <c r="AG49" s="52">
        <v>4430.5774285714297</v>
      </c>
      <c r="AH49" s="52">
        <v>2504.8000000000002</v>
      </c>
      <c r="AI49" s="52">
        <v>7202.7767999999996</v>
      </c>
      <c r="AJ49" s="52">
        <v>4062.2178896977562</v>
      </c>
      <c r="AK49" s="52">
        <v>3140.5589103022439</v>
      </c>
      <c r="AL49" s="52">
        <v>1907.3232000000016</v>
      </c>
      <c r="AM49" s="52"/>
      <c r="AN49" s="52"/>
      <c r="AO49" s="53">
        <v>11614.900000000001</v>
      </c>
      <c r="AP49" s="52">
        <v>38951.326499999996</v>
      </c>
      <c r="AQ49" s="52">
        <v>33515.422366922387</v>
      </c>
      <c r="AR49" s="52">
        <v>19393.325681236558</v>
      </c>
      <c r="AS49" s="52">
        <v>14122.096685685836</v>
      </c>
      <c r="AT49" s="52">
        <v>5420.0020142450367</v>
      </c>
      <c r="AU49" s="52">
        <v>15.902118832580447</v>
      </c>
      <c r="AV49" s="52">
        <v>2627.5</v>
      </c>
      <c r="AW49" s="52">
        <v>8599.7000000000007</v>
      </c>
      <c r="AX49" s="52">
        <v>371.3</v>
      </c>
      <c r="AY49" s="52">
        <v>8163.3</v>
      </c>
      <c r="AZ49" s="52">
        <v>26.3</v>
      </c>
      <c r="BA49" s="53">
        <v>53975.126499999998</v>
      </c>
      <c r="BB49" s="52">
        <v>5373.4</v>
      </c>
      <c r="BC49" s="52">
        <v>6917.2</v>
      </c>
      <c r="BD49" s="52">
        <v>2653.5</v>
      </c>
      <c r="BE49" s="52">
        <v>3435.3</v>
      </c>
      <c r="BF49" s="52">
        <v>598</v>
      </c>
      <c r="BG49" s="52">
        <v>14355.7</v>
      </c>
      <c r="BH49" s="52">
        <v>5191.6000000000004</v>
      </c>
      <c r="BI49" s="52">
        <v>506.4</v>
      </c>
      <c r="BJ49" s="52">
        <v>3819.8</v>
      </c>
      <c r="BK49" s="52">
        <v>208.4</v>
      </c>
      <c r="BL49" s="53">
        <v>88978.026500000007</v>
      </c>
      <c r="BN49" s="15">
        <v>1.32</v>
      </c>
      <c r="BO49" s="12"/>
      <c r="BP49" s="15">
        <v>1.68</v>
      </c>
      <c r="BQ49" s="12"/>
      <c r="BR49" s="15">
        <v>2.76</v>
      </c>
      <c r="BS49" s="12"/>
      <c r="BT49" s="15"/>
      <c r="BU49" s="9"/>
    </row>
    <row r="50" spans="1:73" x14ac:dyDescent="0.25">
      <c r="A50" s="19">
        <v>39995</v>
      </c>
      <c r="B50" s="52">
        <v>40444.881650000003</v>
      </c>
      <c r="C50" s="52">
        <v>8213.9071889999996</v>
      </c>
      <c r="D50" s="52">
        <v>16579.807840000001</v>
      </c>
      <c r="E50" s="53">
        <v>5362.954307</v>
      </c>
      <c r="F50" s="52">
        <v>70601.55098</v>
      </c>
      <c r="G50" s="15">
        <v>27.909352390439899</v>
      </c>
      <c r="H50" s="9"/>
      <c r="I50" s="12"/>
      <c r="J50" s="12"/>
      <c r="K50" s="12"/>
      <c r="L50" s="12"/>
      <c r="M50" s="12"/>
      <c r="N50" s="12"/>
      <c r="O50" s="12"/>
      <c r="P50" s="12"/>
      <c r="Q50" s="15">
        <v>7.2408472343698298</v>
      </c>
      <c r="R50" s="9"/>
      <c r="S50" s="12"/>
      <c r="T50" s="12"/>
      <c r="U50" s="12"/>
      <c r="V50" s="12"/>
      <c r="W50" s="12"/>
      <c r="X50" s="12"/>
      <c r="Y50" s="15">
        <v>2.7133157939572001</v>
      </c>
      <c r="Z50" s="9"/>
      <c r="AA50" s="12"/>
      <c r="AB50" s="12"/>
      <c r="AC50" s="12"/>
      <c r="AD50" s="12"/>
      <c r="AE50" s="15">
        <v>4.62</v>
      </c>
      <c r="AF50" s="9"/>
      <c r="AG50" s="52">
        <v>4308.1720454545493</v>
      </c>
      <c r="AH50" s="52">
        <v>2487</v>
      </c>
      <c r="AI50" s="52">
        <v>7152.0185999999994</v>
      </c>
      <c r="AJ50" s="52">
        <v>4031.9019300531154</v>
      </c>
      <c r="AK50" s="52">
        <v>3120.116669946884</v>
      </c>
      <c r="AL50" s="52">
        <v>1963.0814000000009</v>
      </c>
      <c r="AM50" s="52"/>
      <c r="AN50" s="52"/>
      <c r="AO50" s="53">
        <v>11602.1</v>
      </c>
      <c r="AP50" s="52">
        <v>39030.711499999998</v>
      </c>
      <c r="AQ50" s="52">
        <v>33599.126949129088</v>
      </c>
      <c r="AR50" s="52">
        <v>19404.944553162462</v>
      </c>
      <c r="AS50" s="52">
        <v>14194.182395966629</v>
      </c>
      <c r="AT50" s="52">
        <v>5415.1840935013097</v>
      </c>
      <c r="AU50" s="52">
        <v>16.400457369598918</v>
      </c>
      <c r="AV50" s="52">
        <v>2640.4</v>
      </c>
      <c r="AW50" s="52">
        <v>9977.7000000000007</v>
      </c>
      <c r="AX50" s="52">
        <v>367.8</v>
      </c>
      <c r="AY50" s="52">
        <v>9280</v>
      </c>
      <c r="AZ50" s="52">
        <v>24.2</v>
      </c>
      <c r="BA50" s="53">
        <v>54314.511500000001</v>
      </c>
      <c r="BB50" s="52">
        <v>5141.7</v>
      </c>
      <c r="BC50" s="52">
        <v>6460</v>
      </c>
      <c r="BD50" s="52">
        <v>2778.2</v>
      </c>
      <c r="BE50" s="52">
        <v>3339.5</v>
      </c>
      <c r="BF50" s="52">
        <v>609.4</v>
      </c>
      <c r="BG50" s="52">
        <v>14256.1</v>
      </c>
      <c r="BH50" s="52">
        <v>5355</v>
      </c>
      <c r="BI50" s="52">
        <v>527.9</v>
      </c>
      <c r="BJ50" s="52">
        <v>3911.6</v>
      </c>
      <c r="BK50" s="52">
        <v>206.6</v>
      </c>
      <c r="BL50" s="53">
        <v>88664.111499999999</v>
      </c>
      <c r="BN50" s="15">
        <v>0.84</v>
      </c>
      <c r="BO50" s="12"/>
      <c r="BP50" s="15">
        <v>1.44</v>
      </c>
      <c r="BQ50" s="12"/>
      <c r="BR50" s="15">
        <v>1.8</v>
      </c>
      <c r="BS50" s="12"/>
      <c r="BT50" s="15"/>
      <c r="BU50" s="9"/>
    </row>
    <row r="51" spans="1:73" x14ac:dyDescent="0.25">
      <c r="A51" s="19">
        <v>40026</v>
      </c>
      <c r="B51" s="52">
        <v>40852.699610000003</v>
      </c>
      <c r="C51" s="52">
        <v>8220.5458739999995</v>
      </c>
      <c r="D51" s="52">
        <v>16692.06583</v>
      </c>
      <c r="E51" s="53">
        <v>5389.5310630000004</v>
      </c>
      <c r="F51" s="52">
        <v>71154.842369999998</v>
      </c>
      <c r="G51" s="15">
        <v>24.5737435113694</v>
      </c>
      <c r="H51" s="9"/>
      <c r="I51" s="12"/>
      <c r="J51" s="12"/>
      <c r="K51" s="12"/>
      <c r="L51" s="12"/>
      <c r="M51" s="12"/>
      <c r="N51" s="12"/>
      <c r="O51" s="12"/>
      <c r="P51" s="12"/>
      <c r="Q51" s="15">
        <v>5.9873966986875997</v>
      </c>
      <c r="R51" s="9"/>
      <c r="S51" s="12"/>
      <c r="T51" s="12"/>
      <c r="U51" s="12"/>
      <c r="V51" s="12"/>
      <c r="W51" s="12"/>
      <c r="X51" s="12"/>
      <c r="Y51" s="15">
        <v>3.3949739058076802</v>
      </c>
      <c r="Z51" s="9"/>
      <c r="AA51" s="12"/>
      <c r="AB51" s="12"/>
      <c r="AC51" s="12"/>
      <c r="AD51" s="12"/>
      <c r="AE51" s="15">
        <v>4.5599999999999996</v>
      </c>
      <c r="AF51" s="9"/>
      <c r="AG51" s="52">
        <v>4487.9009999999998</v>
      </c>
      <c r="AH51" s="52">
        <v>2505.8000000000002</v>
      </c>
      <c r="AI51" s="52">
        <v>7240.8867499999997</v>
      </c>
      <c r="AJ51" s="52">
        <v>4042.194198952544</v>
      </c>
      <c r="AK51" s="52">
        <v>3198.6925510474557</v>
      </c>
      <c r="AL51" s="52">
        <v>2001.5132500000009</v>
      </c>
      <c r="AM51" s="52"/>
      <c r="AN51" s="52"/>
      <c r="AO51" s="53">
        <v>11748.2</v>
      </c>
      <c r="AP51" s="52">
        <v>38922.2065</v>
      </c>
      <c r="AQ51" s="52">
        <v>33459.217923163866</v>
      </c>
      <c r="AR51" s="52">
        <v>18969.51065200445</v>
      </c>
      <c r="AS51" s="52">
        <v>14489.707271159417</v>
      </c>
      <c r="AT51" s="52">
        <v>5445.7129654649843</v>
      </c>
      <c r="AU51" s="52">
        <v>17.275611371149008</v>
      </c>
      <c r="AV51" s="52">
        <v>2652.7</v>
      </c>
      <c r="AW51" s="52">
        <v>10236.6</v>
      </c>
      <c r="AX51" s="52">
        <v>365.5</v>
      </c>
      <c r="AY51" s="52">
        <v>9492.9</v>
      </c>
      <c r="AZ51" s="52">
        <v>21.6</v>
      </c>
      <c r="BA51" s="53">
        <v>54410.706499999993</v>
      </c>
      <c r="BB51" s="52">
        <v>5360.1</v>
      </c>
      <c r="BC51" s="52">
        <v>6128.7</v>
      </c>
      <c r="BD51" s="52">
        <v>2906.9</v>
      </c>
      <c r="BE51" s="52">
        <v>3309.1</v>
      </c>
      <c r="BF51" s="52">
        <v>614.29999999999995</v>
      </c>
      <c r="BG51" s="52">
        <v>14330.7</v>
      </c>
      <c r="BH51" s="52">
        <v>5723.9</v>
      </c>
      <c r="BI51" s="52">
        <v>552.70000000000005</v>
      </c>
      <c r="BJ51" s="52">
        <v>4174.6000000000004</v>
      </c>
      <c r="BK51" s="52">
        <v>200.9</v>
      </c>
      <c r="BL51" s="53">
        <v>88961.606499999994</v>
      </c>
      <c r="BN51" s="15">
        <v>0.48</v>
      </c>
      <c r="BO51" s="12"/>
      <c r="BP51" s="15">
        <v>0.72</v>
      </c>
      <c r="BQ51" s="12"/>
      <c r="BR51" s="15">
        <v>1.44</v>
      </c>
      <c r="BS51" s="12"/>
      <c r="BT51" s="15">
        <v>4.68</v>
      </c>
      <c r="BU51" s="9"/>
    </row>
    <row r="52" spans="1:73" x14ac:dyDescent="0.25">
      <c r="A52" s="19">
        <v>40057</v>
      </c>
      <c r="B52" s="52">
        <v>41035.870439999999</v>
      </c>
      <c r="C52" s="52">
        <v>8242.0853229999993</v>
      </c>
      <c r="D52" s="52">
        <v>16810.688890000001</v>
      </c>
      <c r="E52" s="53">
        <v>5246.6051820000002</v>
      </c>
      <c r="F52" s="52">
        <v>71335.249840000004</v>
      </c>
      <c r="G52" s="15">
        <v>26.523264242632901</v>
      </c>
      <c r="H52" s="9"/>
      <c r="I52" s="12"/>
      <c r="J52" s="12"/>
      <c r="K52" s="12"/>
      <c r="L52" s="12"/>
      <c r="M52" s="12"/>
      <c r="N52" s="12"/>
      <c r="O52" s="12"/>
      <c r="P52" s="12"/>
      <c r="Q52" s="15">
        <v>5.7749809206789102</v>
      </c>
      <c r="R52" s="9"/>
      <c r="S52" s="12"/>
      <c r="T52" s="12"/>
      <c r="U52" s="12"/>
      <c r="V52" s="12"/>
      <c r="W52" s="12"/>
      <c r="X52" s="12"/>
      <c r="Y52" s="15">
        <v>2.5450470118040398</v>
      </c>
      <c r="Z52" s="9"/>
      <c r="AA52" s="12"/>
      <c r="AB52" s="12"/>
      <c r="AC52" s="12"/>
      <c r="AD52" s="12"/>
      <c r="AE52" s="15">
        <v>4.49</v>
      </c>
      <c r="AF52" s="9"/>
      <c r="AG52" s="52">
        <v>4558.8267142857103</v>
      </c>
      <c r="AH52" s="52">
        <v>2612.6</v>
      </c>
      <c r="AI52" s="52">
        <v>7467.1873500000002</v>
      </c>
      <c r="AJ52" s="52">
        <v>4188.4624127447605</v>
      </c>
      <c r="AK52" s="52">
        <v>3278.7249372552401</v>
      </c>
      <c r="AL52" s="52">
        <v>2217.6126499999996</v>
      </c>
      <c r="AM52" s="52"/>
      <c r="AN52" s="52"/>
      <c r="AO52" s="53">
        <v>12297.4</v>
      </c>
      <c r="AP52" s="52">
        <v>38276.271000000001</v>
      </c>
      <c r="AQ52" s="52">
        <v>32721.827640367213</v>
      </c>
      <c r="AR52" s="52">
        <v>18684.632621965506</v>
      </c>
      <c r="AS52" s="52">
        <v>14037.195018401708</v>
      </c>
      <c r="AT52" s="52">
        <v>5536.6483673070161</v>
      </c>
      <c r="AU52" s="52">
        <v>17.79499232576984</v>
      </c>
      <c r="AV52" s="52">
        <v>2663.4</v>
      </c>
      <c r="AW52" s="52">
        <v>9042</v>
      </c>
      <c r="AX52" s="52">
        <v>363.8</v>
      </c>
      <c r="AY52" s="52">
        <v>8393.2000000000007</v>
      </c>
      <c r="AZ52" s="52">
        <v>21.5</v>
      </c>
      <c r="BA52" s="53">
        <v>54228.171000000002</v>
      </c>
      <c r="BB52" s="52">
        <v>5369</v>
      </c>
      <c r="BC52" s="52">
        <v>6576.2</v>
      </c>
      <c r="BD52" s="52">
        <v>3040.4</v>
      </c>
      <c r="BE52" s="52">
        <v>3282.4</v>
      </c>
      <c r="BF52" s="52">
        <v>607</v>
      </c>
      <c r="BG52" s="52">
        <v>13900.9</v>
      </c>
      <c r="BH52" s="52">
        <v>6234.5</v>
      </c>
      <c r="BI52" s="52">
        <v>580.9</v>
      </c>
      <c r="BJ52" s="52">
        <v>4371.3</v>
      </c>
      <c r="BK52" s="52">
        <v>200.3</v>
      </c>
      <c r="BL52" s="53">
        <v>89247.870999999985</v>
      </c>
      <c r="BN52" s="15">
        <v>0.6</v>
      </c>
      <c r="BO52" s="12"/>
      <c r="BP52" s="15">
        <v>1.08</v>
      </c>
      <c r="BQ52" s="12"/>
      <c r="BR52" s="15">
        <v>2.16</v>
      </c>
      <c r="BS52" s="12"/>
      <c r="BT52" s="15">
        <v>4.4400000000000004</v>
      </c>
      <c r="BU52" s="9"/>
    </row>
    <row r="53" spans="1:73" x14ac:dyDescent="0.25">
      <c r="A53" s="19">
        <v>40087</v>
      </c>
      <c r="B53" s="52">
        <v>41079.076719999997</v>
      </c>
      <c r="C53" s="52">
        <v>8300.7900079999999</v>
      </c>
      <c r="D53" s="52">
        <v>17052.11346</v>
      </c>
      <c r="E53" s="53">
        <v>5224.9779589999998</v>
      </c>
      <c r="F53" s="52">
        <v>71656.958150000006</v>
      </c>
      <c r="G53" s="15">
        <v>26.667814255904599</v>
      </c>
      <c r="H53" s="9"/>
      <c r="I53" s="12"/>
      <c r="J53" s="12"/>
      <c r="K53" s="12"/>
      <c r="L53" s="12"/>
      <c r="M53" s="12"/>
      <c r="N53" s="12"/>
      <c r="O53" s="12"/>
      <c r="P53" s="12"/>
      <c r="Q53" s="15">
        <v>5.6134654537822497</v>
      </c>
      <c r="R53" s="9"/>
      <c r="S53" s="12"/>
      <c r="T53" s="12"/>
      <c r="U53" s="12"/>
      <c r="V53" s="12"/>
      <c r="W53" s="12"/>
      <c r="X53" s="12"/>
      <c r="Y53" s="15">
        <v>2.6609289121842599</v>
      </c>
      <c r="Z53" s="9"/>
      <c r="AA53" s="12"/>
      <c r="AB53" s="12"/>
      <c r="AC53" s="12"/>
      <c r="AD53" s="12"/>
      <c r="AE53" s="15">
        <v>4.3499999999999996</v>
      </c>
      <c r="AF53" s="9"/>
      <c r="AG53" s="52">
        <v>4379.12076190476</v>
      </c>
      <c r="AH53" s="52">
        <v>2571.1999999999998</v>
      </c>
      <c r="AI53" s="52">
        <v>7491.8482999999997</v>
      </c>
      <c r="AJ53" s="52">
        <v>4150.2058316735965</v>
      </c>
      <c r="AK53" s="52">
        <v>3341.6424683264031</v>
      </c>
      <c r="AL53" s="52">
        <v>2281.1516999999994</v>
      </c>
      <c r="AM53" s="52"/>
      <c r="AN53" s="52"/>
      <c r="AO53" s="53">
        <v>12344.199999999999</v>
      </c>
      <c r="AP53" s="52">
        <v>37715.618499999997</v>
      </c>
      <c r="AQ53" s="52">
        <v>32020.601049660676</v>
      </c>
      <c r="AR53" s="52">
        <v>18508.699749076077</v>
      </c>
      <c r="AS53" s="52">
        <v>13511.901300584601</v>
      </c>
      <c r="AT53" s="52">
        <v>5676.4625491984616</v>
      </c>
      <c r="AU53" s="52">
        <v>18.554901140854088</v>
      </c>
      <c r="AV53" s="52">
        <v>2670.1</v>
      </c>
      <c r="AW53" s="52">
        <v>9653.9</v>
      </c>
      <c r="AX53" s="52">
        <v>358.3</v>
      </c>
      <c r="AY53" s="52">
        <v>8873.2999999999993</v>
      </c>
      <c r="AZ53" s="52">
        <v>24.8</v>
      </c>
      <c r="BA53" s="53">
        <v>53844.018499999991</v>
      </c>
      <c r="BB53" s="52">
        <v>5266</v>
      </c>
      <c r="BC53" s="52">
        <v>6458.5</v>
      </c>
      <c r="BD53" s="52">
        <v>3201.8</v>
      </c>
      <c r="BE53" s="52">
        <v>3182</v>
      </c>
      <c r="BF53" s="52">
        <v>591.6</v>
      </c>
      <c r="BG53" s="52">
        <v>13440.4</v>
      </c>
      <c r="BH53" s="52">
        <v>6669.4</v>
      </c>
      <c r="BI53" s="52">
        <v>607.5</v>
      </c>
      <c r="BJ53" s="52">
        <v>4552.1000000000004</v>
      </c>
      <c r="BK53" s="52">
        <v>192.7</v>
      </c>
      <c r="BL53" s="53">
        <v>88516.4185</v>
      </c>
      <c r="BN53" s="15">
        <v>0.6</v>
      </c>
      <c r="BO53" s="12"/>
      <c r="BP53" s="15">
        <v>1.2</v>
      </c>
      <c r="BQ53" s="12"/>
      <c r="BR53" s="15">
        <v>2.52</v>
      </c>
      <c r="BS53" s="12"/>
      <c r="BT53" s="15">
        <v>5.04</v>
      </c>
      <c r="BU53" s="9"/>
    </row>
    <row r="54" spans="1:73" x14ac:dyDescent="0.25">
      <c r="A54" s="19">
        <v>40118</v>
      </c>
      <c r="B54" s="52">
        <v>40973.898269999998</v>
      </c>
      <c r="C54" s="52">
        <v>8346.1028900000001</v>
      </c>
      <c r="D54" s="52">
        <v>17292.09993</v>
      </c>
      <c r="E54" s="53">
        <v>4819.1139919999996</v>
      </c>
      <c r="F54" s="52">
        <v>71431.215079999994</v>
      </c>
      <c r="G54" s="15">
        <v>27.258339937912599</v>
      </c>
      <c r="H54" s="9"/>
      <c r="I54" s="12"/>
      <c r="J54" s="12"/>
      <c r="K54" s="12"/>
      <c r="L54" s="12"/>
      <c r="M54" s="12"/>
      <c r="N54" s="12"/>
      <c r="O54" s="12"/>
      <c r="P54" s="12"/>
      <c r="Q54" s="15">
        <v>5.2475719388473099</v>
      </c>
      <c r="R54" s="9"/>
      <c r="S54" s="12"/>
      <c r="T54" s="12"/>
      <c r="U54" s="12"/>
      <c r="V54" s="12"/>
      <c r="W54" s="12"/>
      <c r="X54" s="12"/>
      <c r="Y54" s="15">
        <v>2.5465993614059901</v>
      </c>
      <c r="Z54" s="9"/>
      <c r="AA54" s="12"/>
      <c r="AB54" s="12"/>
      <c r="AC54" s="12"/>
      <c r="AD54" s="12"/>
      <c r="AE54" s="15">
        <v>4.28</v>
      </c>
      <c r="AF54" s="9"/>
      <c r="AG54" s="52">
        <v>4558.8900000000003</v>
      </c>
      <c r="AH54" s="52">
        <v>2585.4</v>
      </c>
      <c r="AI54" s="52">
        <v>7611.9997437954999</v>
      </c>
      <c r="AJ54" s="52">
        <v>4253.9170185985131</v>
      </c>
      <c r="AK54" s="52">
        <v>3358.0827251969881</v>
      </c>
      <c r="AL54" s="52">
        <v>2125.0002562045015</v>
      </c>
      <c r="AM54" s="52"/>
      <c r="AN54" s="52"/>
      <c r="AO54" s="53">
        <v>12322.400000000001</v>
      </c>
      <c r="AP54" s="52">
        <v>37243.563500000004</v>
      </c>
      <c r="AQ54" s="52">
        <v>31467.711702885223</v>
      </c>
      <c r="AR54" s="52">
        <v>18129.192231524659</v>
      </c>
      <c r="AS54" s="52">
        <v>13338.519471360567</v>
      </c>
      <c r="AT54" s="52">
        <v>5756.7866279271657</v>
      </c>
      <c r="AU54" s="52">
        <v>19.065169187605278</v>
      </c>
      <c r="AV54" s="52">
        <v>2643.8</v>
      </c>
      <c r="AW54" s="52">
        <v>9434.2999999999993</v>
      </c>
      <c r="AX54" s="52">
        <v>347.8</v>
      </c>
      <c r="AY54" s="52">
        <v>8629</v>
      </c>
      <c r="AZ54" s="52">
        <v>23.9</v>
      </c>
      <c r="BA54" s="53">
        <v>53338.963500000005</v>
      </c>
      <c r="BB54" s="52">
        <v>5365.9</v>
      </c>
      <c r="BC54" s="52">
        <v>6421.3</v>
      </c>
      <c r="BD54" s="52">
        <v>3396.7</v>
      </c>
      <c r="BE54" s="52">
        <v>2992.3</v>
      </c>
      <c r="BF54" s="52">
        <v>533.70000000000005</v>
      </c>
      <c r="BG54" s="52">
        <v>13640.6</v>
      </c>
      <c r="BH54" s="52">
        <v>6644.4</v>
      </c>
      <c r="BI54" s="52">
        <v>615.5</v>
      </c>
      <c r="BJ54" s="52">
        <v>4382.8</v>
      </c>
      <c r="BK54" s="52">
        <v>183.4</v>
      </c>
      <c r="BL54" s="53">
        <v>88383.163500000024</v>
      </c>
      <c r="BN54" s="15">
        <v>0.6</v>
      </c>
      <c r="BO54" s="12"/>
      <c r="BP54" s="15">
        <v>1.44</v>
      </c>
      <c r="BQ54" s="12"/>
      <c r="BR54" s="15">
        <v>2.88</v>
      </c>
      <c r="BS54" s="12"/>
      <c r="BT54" s="15">
        <v>4.8</v>
      </c>
      <c r="BU54" s="9"/>
    </row>
    <row r="55" spans="1:73" x14ac:dyDescent="0.25">
      <c r="A55" s="19">
        <v>40148</v>
      </c>
      <c r="B55" s="52">
        <v>42490.429150000004</v>
      </c>
      <c r="C55" s="52">
        <v>8424.0880130000005</v>
      </c>
      <c r="D55" s="52">
        <v>17435.79351</v>
      </c>
      <c r="E55" s="53">
        <v>4624.0355730000001</v>
      </c>
      <c r="F55" s="52">
        <v>72974.346250000002</v>
      </c>
      <c r="G55" s="15">
        <v>26.556523975162101</v>
      </c>
      <c r="H55" s="9"/>
      <c r="I55" s="12"/>
      <c r="J55" s="12"/>
      <c r="K55" s="12"/>
      <c r="L55" s="12"/>
      <c r="M55" s="12"/>
      <c r="N55" s="12"/>
      <c r="O55" s="12"/>
      <c r="P55" s="12"/>
      <c r="Q55" s="15">
        <v>4.7397666361242097</v>
      </c>
      <c r="R55" s="9"/>
      <c r="S55" s="12"/>
      <c r="T55" s="12"/>
      <c r="U55" s="12"/>
      <c r="V55" s="12"/>
      <c r="W55" s="12"/>
      <c r="X55" s="12"/>
      <c r="Y55" s="15">
        <v>2.2207973644244801</v>
      </c>
      <c r="Z55" s="9"/>
      <c r="AA55" s="12"/>
      <c r="AB55" s="12"/>
      <c r="AC55" s="12"/>
      <c r="AD55" s="12"/>
      <c r="AE55" s="15">
        <v>4.5414325420879997</v>
      </c>
      <c r="AF55" s="9"/>
      <c r="AG55" s="52">
        <v>4735.2129999999997</v>
      </c>
      <c r="AH55" s="52">
        <v>2754.5</v>
      </c>
      <c r="AI55" s="52">
        <v>8056.1872937954995</v>
      </c>
      <c r="AJ55" s="52">
        <v>4592.0177662044989</v>
      </c>
      <c r="AK55" s="52">
        <v>3464.169527591002</v>
      </c>
      <c r="AL55" s="52">
        <v>2468.4127062045009</v>
      </c>
      <c r="AM55" s="52"/>
      <c r="AN55" s="52"/>
      <c r="AO55" s="53">
        <v>13279.1</v>
      </c>
      <c r="AP55" s="52">
        <v>37323.645499999999</v>
      </c>
      <c r="AQ55" s="52">
        <v>31531.232220466281</v>
      </c>
      <c r="AR55" s="52">
        <v>18497.41770435905</v>
      </c>
      <c r="AS55" s="52">
        <v>13033.814516107237</v>
      </c>
      <c r="AT55" s="52">
        <v>5773.8070601439676</v>
      </c>
      <c r="AU55" s="52">
        <v>18.606219389748464</v>
      </c>
      <c r="AV55" s="52">
        <v>2628</v>
      </c>
      <c r="AW55" s="52">
        <v>9448.2000000000007</v>
      </c>
      <c r="AX55" s="52">
        <v>346.3</v>
      </c>
      <c r="AY55" s="52">
        <v>8712.9</v>
      </c>
      <c r="AZ55" s="52">
        <v>24</v>
      </c>
      <c r="BA55" s="53">
        <v>54288.345500000003</v>
      </c>
      <c r="BB55" s="52">
        <v>5387.9</v>
      </c>
      <c r="BC55" s="52">
        <v>6214.4</v>
      </c>
      <c r="BD55" s="52">
        <v>3451.2</v>
      </c>
      <c r="BE55" s="52">
        <v>2965.1</v>
      </c>
      <c r="BF55" s="52">
        <v>496.9</v>
      </c>
      <c r="BG55" s="52">
        <v>13853.4</v>
      </c>
      <c r="BH55" s="52">
        <v>6548.9</v>
      </c>
      <c r="BI55" s="52">
        <v>624.20000000000005</v>
      </c>
      <c r="BJ55" s="52">
        <v>4071.8</v>
      </c>
      <c r="BK55" s="52">
        <v>180</v>
      </c>
      <c r="BL55" s="53">
        <v>89578.545499999993</v>
      </c>
      <c r="BN55" s="15">
        <v>0.72</v>
      </c>
      <c r="BO55" s="12"/>
      <c r="BP55" s="15">
        <v>1.44</v>
      </c>
      <c r="BQ55" s="12"/>
      <c r="BR55" s="15">
        <v>2.52</v>
      </c>
      <c r="BS55" s="12"/>
      <c r="BT55" s="15">
        <v>4.68</v>
      </c>
      <c r="BU55" s="9"/>
    </row>
    <row r="56" spans="1:73" x14ac:dyDescent="0.25">
      <c r="A56" s="20">
        <v>40179</v>
      </c>
      <c r="B56" s="52">
        <v>42328.998619999998</v>
      </c>
      <c r="C56" s="52">
        <v>8459.6485799999991</v>
      </c>
      <c r="D56" s="52">
        <v>17483.62977</v>
      </c>
      <c r="E56" s="53">
        <v>5245.5865700000004</v>
      </c>
      <c r="F56" s="52">
        <v>73517.863549999995</v>
      </c>
      <c r="G56" s="15">
        <v>30.353914964528101</v>
      </c>
      <c r="H56" s="9"/>
      <c r="I56" s="12"/>
      <c r="J56" s="12"/>
      <c r="K56" s="12"/>
      <c r="L56" s="12"/>
      <c r="M56" s="12"/>
      <c r="N56" s="12"/>
      <c r="O56" s="12"/>
      <c r="P56" s="12"/>
      <c r="Q56" s="15">
        <v>7.0406248867057499</v>
      </c>
      <c r="R56" s="9"/>
      <c r="S56" s="12"/>
      <c r="T56" s="12"/>
      <c r="U56" s="12"/>
      <c r="V56" s="12"/>
      <c r="W56" s="12"/>
      <c r="X56" s="12"/>
      <c r="Y56" s="15">
        <v>1.83706570409307</v>
      </c>
      <c r="Z56" s="9"/>
      <c r="AA56" s="12"/>
      <c r="AB56" s="12"/>
      <c r="AC56" s="12"/>
      <c r="AD56" s="12"/>
      <c r="AE56" s="15">
        <v>4.5838309984722203</v>
      </c>
      <c r="AF56" s="9"/>
      <c r="AG56" s="52">
        <v>4802.9356500000004</v>
      </c>
      <c r="AH56" s="52">
        <v>2744.3</v>
      </c>
      <c r="AI56" s="52">
        <v>8516.1767499999987</v>
      </c>
      <c r="AJ56" s="52">
        <v>4854.8322009627645</v>
      </c>
      <c r="AK56" s="52">
        <v>3661.344549037236</v>
      </c>
      <c r="AL56" s="52">
        <v>2520.1232499999996</v>
      </c>
      <c r="AM56" s="52"/>
      <c r="AN56" s="52"/>
      <c r="AO56" s="53">
        <v>13780.599999999999</v>
      </c>
      <c r="AP56" s="52">
        <v>37860.046999999999</v>
      </c>
      <c r="AQ56" s="52">
        <v>31980.308295079903</v>
      </c>
      <c r="AR56" s="52">
        <v>18853.941302038595</v>
      </c>
      <c r="AS56" s="52">
        <v>13126.366993041313</v>
      </c>
      <c r="AT56" s="52">
        <v>5860.8540311115003</v>
      </c>
      <c r="AU56" s="52">
        <v>18.884673808598535</v>
      </c>
      <c r="AV56" s="52">
        <v>2656.8</v>
      </c>
      <c r="AW56" s="52">
        <v>9729.9</v>
      </c>
      <c r="AX56" s="52">
        <v>351.9</v>
      </c>
      <c r="AY56" s="52">
        <v>8973</v>
      </c>
      <c r="AZ56" s="52">
        <v>25</v>
      </c>
      <c r="BA56" s="53">
        <v>55381.247000000003</v>
      </c>
      <c r="BB56" s="52">
        <v>5513.4</v>
      </c>
      <c r="BC56" s="52">
        <v>5823.5</v>
      </c>
      <c r="BD56" s="52">
        <v>3528.4</v>
      </c>
      <c r="BE56" s="52">
        <v>2818.5</v>
      </c>
      <c r="BF56" s="52">
        <v>495.1</v>
      </c>
      <c r="BG56" s="52">
        <v>13930.3</v>
      </c>
      <c r="BH56" s="52">
        <v>6640.9</v>
      </c>
      <c r="BI56" s="52">
        <v>635.4</v>
      </c>
      <c r="BJ56" s="52">
        <v>4138.8999999999996</v>
      </c>
      <c r="BK56" s="52">
        <v>218.4</v>
      </c>
      <c r="BL56" s="53">
        <v>90409.447</v>
      </c>
      <c r="BN56" s="15">
        <v>0.6</v>
      </c>
      <c r="BO56" s="12"/>
      <c r="BP56" s="15">
        <v>1.2</v>
      </c>
      <c r="BQ56" s="12"/>
      <c r="BR56" s="15">
        <v>2.2799999999999998</v>
      </c>
      <c r="BS56" s="12"/>
      <c r="BT56" s="15">
        <v>5.04</v>
      </c>
      <c r="BU56" s="9"/>
    </row>
    <row r="57" spans="1:73" x14ac:dyDescent="0.25">
      <c r="A57" s="19">
        <v>40210</v>
      </c>
      <c r="B57" s="52">
        <v>42565.735970000002</v>
      </c>
      <c r="C57" s="52">
        <v>8474.4710610000002</v>
      </c>
      <c r="D57" s="52">
        <v>17597.781790000001</v>
      </c>
      <c r="E57" s="53">
        <v>5118.1807150000004</v>
      </c>
      <c r="F57" s="52">
        <v>73756.169540000003</v>
      </c>
      <c r="G57" s="15">
        <v>29.5461259997262</v>
      </c>
      <c r="H57" s="9"/>
      <c r="I57" s="12"/>
      <c r="J57" s="12"/>
      <c r="K57" s="12"/>
      <c r="L57" s="12"/>
      <c r="M57" s="12"/>
      <c r="N57" s="12"/>
      <c r="O57" s="12"/>
      <c r="P57" s="12"/>
      <c r="Q57" s="15">
        <v>5.6279494904808596</v>
      </c>
      <c r="R57" s="9"/>
      <c r="S57" s="12"/>
      <c r="T57" s="12"/>
      <c r="U57" s="12"/>
      <c r="V57" s="12"/>
      <c r="W57" s="12"/>
      <c r="X57" s="12"/>
      <c r="Y57" s="15">
        <v>1.9782439184533001</v>
      </c>
      <c r="Z57" s="9"/>
      <c r="AA57" s="12"/>
      <c r="AB57" s="12"/>
      <c r="AC57" s="12"/>
      <c r="AD57" s="12"/>
      <c r="AE57" s="15">
        <v>4.6029839655247002</v>
      </c>
      <c r="AF57" s="9"/>
      <c r="AG57" s="52">
        <v>4952.2497999999996</v>
      </c>
      <c r="AH57" s="52">
        <v>2801.8</v>
      </c>
      <c r="AI57" s="52">
        <v>8673.2252000000008</v>
      </c>
      <c r="AJ57" s="52">
        <v>4869.4393478195725</v>
      </c>
      <c r="AK57" s="52">
        <v>3803.7858521804283</v>
      </c>
      <c r="AL57" s="52">
        <v>2401.0748000000012</v>
      </c>
      <c r="AM57" s="52"/>
      <c r="AN57" s="52"/>
      <c r="AO57" s="53">
        <v>13876.100000000002</v>
      </c>
      <c r="AP57" s="52">
        <v>38257.214500000002</v>
      </c>
      <c r="AQ57" s="52">
        <v>32334.633383212196</v>
      </c>
      <c r="AR57" s="52">
        <v>19120.541238063564</v>
      </c>
      <c r="AS57" s="52">
        <v>13214.092145148627</v>
      </c>
      <c r="AT57" s="52">
        <v>5903.7201844979963</v>
      </c>
      <c r="AU57" s="52">
        <v>18.860932289811295</v>
      </c>
      <c r="AV57" s="52">
        <v>2634.1</v>
      </c>
      <c r="AW57" s="52">
        <v>8937.2000000000007</v>
      </c>
      <c r="AX57" s="52">
        <v>358.3</v>
      </c>
      <c r="AY57" s="52">
        <v>8217.1</v>
      </c>
      <c r="AZ57" s="52">
        <v>25.2</v>
      </c>
      <c r="BA57" s="53">
        <v>55820.614500000003</v>
      </c>
      <c r="BB57" s="52">
        <v>5581.3</v>
      </c>
      <c r="BC57" s="52">
        <v>6024.2</v>
      </c>
      <c r="BD57" s="52">
        <v>3639.8</v>
      </c>
      <c r="BE57" s="52">
        <v>2773.5</v>
      </c>
      <c r="BF57" s="52">
        <v>477.8</v>
      </c>
      <c r="BG57" s="52">
        <v>13893.7</v>
      </c>
      <c r="BH57" s="52">
        <v>6848.9</v>
      </c>
      <c r="BI57" s="52">
        <v>639.29999999999995</v>
      </c>
      <c r="BJ57" s="52">
        <v>4291.7</v>
      </c>
      <c r="BK57" s="52">
        <v>219.3</v>
      </c>
      <c r="BL57" s="53">
        <v>91188.114500000011</v>
      </c>
      <c r="BN57" s="15">
        <v>0.6</v>
      </c>
      <c r="BO57" s="12"/>
      <c r="BP57" s="15">
        <v>1.56</v>
      </c>
      <c r="BQ57" s="12"/>
      <c r="BR57" s="15">
        <v>2.88</v>
      </c>
      <c r="BS57" s="12"/>
      <c r="BT57" s="15">
        <v>4.8</v>
      </c>
      <c r="BU57" s="9"/>
    </row>
    <row r="58" spans="1:73" x14ac:dyDescent="0.25">
      <c r="A58" s="19">
        <v>40238</v>
      </c>
      <c r="B58" s="52">
        <v>42411.281490000001</v>
      </c>
      <c r="C58" s="52">
        <v>8531.4343680000002</v>
      </c>
      <c r="D58" s="52">
        <v>17711.91058</v>
      </c>
      <c r="E58" s="53">
        <v>5141.5987519999999</v>
      </c>
      <c r="F58" s="52">
        <v>73796.225200000001</v>
      </c>
      <c r="G58" s="15">
        <v>27.982459031962598</v>
      </c>
      <c r="H58" s="9"/>
      <c r="I58" s="12"/>
      <c r="J58" s="12"/>
      <c r="K58" s="12"/>
      <c r="L58" s="12"/>
      <c r="M58" s="12"/>
      <c r="N58" s="12"/>
      <c r="O58" s="12"/>
      <c r="P58" s="12"/>
      <c r="Q58" s="15">
        <v>5.4203586919209599</v>
      </c>
      <c r="R58" s="9"/>
      <c r="S58" s="12"/>
      <c r="T58" s="12"/>
      <c r="U58" s="12"/>
      <c r="V58" s="12"/>
      <c r="W58" s="12"/>
      <c r="X58" s="12"/>
      <c r="Y58" s="15">
        <v>2.2012315029075702</v>
      </c>
      <c r="Z58" s="9"/>
      <c r="AA58" s="12"/>
      <c r="AB58" s="12"/>
      <c r="AC58" s="12"/>
      <c r="AD58" s="12"/>
      <c r="AE58" s="15">
        <v>4.2755855149842201</v>
      </c>
      <c r="AF58" s="9"/>
      <c r="AG58" s="52">
        <v>5065.9566086956511</v>
      </c>
      <c r="AH58" s="52">
        <v>2869.8</v>
      </c>
      <c r="AI58" s="52">
        <v>8709.5172000000002</v>
      </c>
      <c r="AJ58" s="52">
        <v>4838.7592310532973</v>
      </c>
      <c r="AK58" s="52">
        <v>3870.7579689467029</v>
      </c>
      <c r="AL58" s="52">
        <v>2625.3828000000003</v>
      </c>
      <c r="AM58" s="52"/>
      <c r="AN58" s="52"/>
      <c r="AO58" s="53">
        <v>14204.7</v>
      </c>
      <c r="AP58" s="52">
        <v>38357.781499999997</v>
      </c>
      <c r="AQ58" s="52">
        <v>32494.534270387016</v>
      </c>
      <c r="AR58" s="52">
        <v>19252.097325124385</v>
      </c>
      <c r="AS58" s="52">
        <v>13242.436945262631</v>
      </c>
      <c r="AT58" s="52">
        <v>5845.344924643704</v>
      </c>
      <c r="AU58" s="52">
        <v>17.902304969275029</v>
      </c>
      <c r="AV58" s="52">
        <v>2654.9</v>
      </c>
      <c r="AW58" s="52">
        <v>9111.7000000000007</v>
      </c>
      <c r="AX58" s="52">
        <v>363.7</v>
      </c>
      <c r="AY58" s="52">
        <v>8195.2000000000007</v>
      </c>
      <c r="AZ58" s="52">
        <v>22.5</v>
      </c>
      <c r="BA58" s="53">
        <v>56475.081499999993</v>
      </c>
      <c r="BB58" s="52">
        <v>5580.5</v>
      </c>
      <c r="BC58" s="52">
        <v>6253.2</v>
      </c>
      <c r="BD58" s="52">
        <v>3908.2</v>
      </c>
      <c r="BE58" s="52">
        <v>2940</v>
      </c>
      <c r="BF58" s="52">
        <v>465.5</v>
      </c>
      <c r="BG58" s="52">
        <v>13899.1</v>
      </c>
      <c r="BH58" s="52">
        <v>7295</v>
      </c>
      <c r="BI58" s="52">
        <v>656.9</v>
      </c>
      <c r="BJ58" s="52">
        <v>4671.3</v>
      </c>
      <c r="BK58" s="52">
        <v>222.4</v>
      </c>
      <c r="BL58" s="53">
        <v>92579.781499999997</v>
      </c>
      <c r="BN58" s="15">
        <v>0.6</v>
      </c>
      <c r="BO58" s="12"/>
      <c r="BP58" s="15">
        <v>1.32</v>
      </c>
      <c r="BQ58" s="12"/>
      <c r="BR58" s="15">
        <v>2.52</v>
      </c>
      <c r="BS58" s="12"/>
      <c r="BT58" s="15">
        <v>5.64</v>
      </c>
      <c r="BU58" s="9"/>
    </row>
    <row r="59" spans="1:73" x14ac:dyDescent="0.25">
      <c r="A59" s="19">
        <v>40269</v>
      </c>
      <c r="B59" s="52">
        <v>42721.574890000004</v>
      </c>
      <c r="C59" s="52">
        <v>8650.1208869999991</v>
      </c>
      <c r="D59" s="52">
        <v>17821.452270000002</v>
      </c>
      <c r="E59" s="53">
        <v>5346.3853410000002</v>
      </c>
      <c r="F59" s="52">
        <v>74539.533389999997</v>
      </c>
      <c r="G59" s="15">
        <v>27.308355461376799</v>
      </c>
      <c r="H59" s="9"/>
      <c r="I59" s="12"/>
      <c r="J59" s="12"/>
      <c r="K59" s="12"/>
      <c r="L59" s="12"/>
      <c r="M59" s="12"/>
      <c r="N59" s="12"/>
      <c r="O59" s="12"/>
      <c r="P59" s="12"/>
      <c r="Q59" s="15">
        <v>5.4443365264185601</v>
      </c>
      <c r="R59" s="9"/>
      <c r="S59" s="12"/>
      <c r="T59" s="12"/>
      <c r="U59" s="12"/>
      <c r="V59" s="12"/>
      <c r="W59" s="12"/>
      <c r="X59" s="12"/>
      <c r="Y59" s="15">
        <v>1.82082148908182</v>
      </c>
      <c r="Z59" s="9"/>
      <c r="AA59" s="12"/>
      <c r="AB59" s="12"/>
      <c r="AC59" s="12"/>
      <c r="AD59" s="12"/>
      <c r="AE59" s="15">
        <v>4.1275277843385396</v>
      </c>
      <c r="AF59" s="9"/>
      <c r="AG59" s="52">
        <v>4965.60619047619</v>
      </c>
      <c r="AH59" s="52">
        <v>2918.6</v>
      </c>
      <c r="AI59" s="52">
        <v>9012.4270500000021</v>
      </c>
      <c r="AJ59" s="52">
        <v>5061.665701388175</v>
      </c>
      <c r="AK59" s="52">
        <v>3950.7613486118262</v>
      </c>
      <c r="AL59" s="52">
        <v>2402.7729499999973</v>
      </c>
      <c r="AM59" s="52"/>
      <c r="AN59" s="52"/>
      <c r="AO59" s="53">
        <v>14333.8</v>
      </c>
      <c r="AP59" s="52">
        <v>38372.536500000002</v>
      </c>
      <c r="AQ59" s="52">
        <v>32588.987495069134</v>
      </c>
      <c r="AR59" s="52">
        <v>19221.709106152968</v>
      </c>
      <c r="AS59" s="52">
        <v>13367.278388916164</v>
      </c>
      <c r="AT59" s="52">
        <v>5765.5985885771806</v>
      </c>
      <c r="AU59" s="52">
        <v>17.950416353690819</v>
      </c>
      <c r="AV59" s="52">
        <v>2726.8</v>
      </c>
      <c r="AW59" s="52">
        <v>10228.299999999999</v>
      </c>
      <c r="AX59" s="52">
        <v>378.7</v>
      </c>
      <c r="AY59" s="52">
        <v>9122</v>
      </c>
      <c r="AZ59" s="52">
        <v>21</v>
      </c>
      <c r="BA59" s="53">
        <v>56897.136500000008</v>
      </c>
      <c r="BB59" s="52">
        <v>5716.3</v>
      </c>
      <c r="BC59" s="52">
        <v>6582.8</v>
      </c>
      <c r="BD59" s="52">
        <v>4137.5</v>
      </c>
      <c r="BE59" s="52">
        <v>2734</v>
      </c>
      <c r="BF59" s="52">
        <v>468.9</v>
      </c>
      <c r="BG59" s="52">
        <v>13936</v>
      </c>
      <c r="BH59" s="52">
        <v>7771.4</v>
      </c>
      <c r="BI59" s="52">
        <v>680.1</v>
      </c>
      <c r="BJ59" s="52">
        <v>5179.6000000000004</v>
      </c>
      <c r="BK59" s="52">
        <v>225</v>
      </c>
      <c r="BL59" s="53">
        <v>93519.536500000017</v>
      </c>
      <c r="BN59" s="15">
        <v>0.6</v>
      </c>
      <c r="BO59" s="12"/>
      <c r="BP59" s="15">
        <v>1.2</v>
      </c>
      <c r="BQ59" s="12"/>
      <c r="BR59" s="15">
        <v>2.88</v>
      </c>
      <c r="BS59" s="12"/>
      <c r="BT59" s="15">
        <v>6.24</v>
      </c>
      <c r="BU59" s="9"/>
    </row>
    <row r="60" spans="1:73" x14ac:dyDescent="0.25">
      <c r="A60" s="19">
        <v>40299</v>
      </c>
      <c r="B60" s="52">
        <v>43016.769970000001</v>
      </c>
      <c r="C60" s="52">
        <v>8664.3178829999997</v>
      </c>
      <c r="D60" s="52">
        <v>18041.266930000002</v>
      </c>
      <c r="E60" s="53">
        <v>5634.6523989999996</v>
      </c>
      <c r="F60" s="52">
        <v>75357.007180000001</v>
      </c>
      <c r="G60" s="15">
        <v>27.3045490031868</v>
      </c>
      <c r="H60" s="9"/>
      <c r="I60" s="12"/>
      <c r="J60" s="12"/>
      <c r="K60" s="12"/>
      <c r="L60" s="12"/>
      <c r="M60" s="12"/>
      <c r="N60" s="12"/>
      <c r="O60" s="12"/>
      <c r="P60" s="12"/>
      <c r="Q60" s="15">
        <v>5.1043360239322801</v>
      </c>
      <c r="R60" s="9"/>
      <c r="S60" s="12"/>
      <c r="T60" s="12"/>
      <c r="U60" s="12"/>
      <c r="V60" s="12"/>
      <c r="W60" s="12"/>
      <c r="X60" s="12"/>
      <c r="Y60" s="15">
        <v>2.3431927319747898</v>
      </c>
      <c r="Z60" s="9"/>
      <c r="AA60" s="12"/>
      <c r="AB60" s="12"/>
      <c r="AC60" s="12"/>
      <c r="AD60" s="12"/>
      <c r="AE60" s="15">
        <v>4.18098759676288</v>
      </c>
      <c r="AF60" s="9"/>
      <c r="AG60" s="52">
        <v>5140.4649499999996</v>
      </c>
      <c r="AH60" s="52">
        <v>2982.1</v>
      </c>
      <c r="AI60" s="52">
        <v>9661.5828500000007</v>
      </c>
      <c r="AJ60" s="52">
        <v>5582.8257137850178</v>
      </c>
      <c r="AK60" s="52">
        <v>4078.757136214982</v>
      </c>
      <c r="AL60" s="52">
        <v>2383.0171500000001</v>
      </c>
      <c r="AM60" s="52"/>
      <c r="AN60" s="52"/>
      <c r="AO60" s="53">
        <v>15026.7</v>
      </c>
      <c r="AP60" s="52">
        <v>38750.056500000006</v>
      </c>
      <c r="AQ60" s="52">
        <v>32902.500252378843</v>
      </c>
      <c r="AR60" s="52">
        <v>19753.884069378804</v>
      </c>
      <c r="AS60" s="52">
        <v>13148.616183000036</v>
      </c>
      <c r="AT60" s="52">
        <v>5829.4139075322246</v>
      </c>
      <c r="AU60" s="52">
        <v>18.14234008893979</v>
      </c>
      <c r="AV60" s="52">
        <v>2738.3</v>
      </c>
      <c r="AW60" s="52">
        <v>10010.700000000001</v>
      </c>
      <c r="AX60" s="52">
        <v>397.4</v>
      </c>
      <c r="AY60" s="52">
        <v>9143</v>
      </c>
      <c r="AZ60" s="52">
        <v>22.6</v>
      </c>
      <c r="BA60" s="53">
        <v>57757.556500000006</v>
      </c>
      <c r="BB60" s="52">
        <v>5942</v>
      </c>
      <c r="BC60" s="52">
        <v>5973.6</v>
      </c>
      <c r="BD60" s="52">
        <v>4394</v>
      </c>
      <c r="BE60" s="52">
        <v>2760.5</v>
      </c>
      <c r="BF60" s="52">
        <v>465.6</v>
      </c>
      <c r="BG60" s="52">
        <v>14023.2</v>
      </c>
      <c r="BH60" s="52">
        <v>7915.7</v>
      </c>
      <c r="BI60" s="52">
        <v>678.3</v>
      </c>
      <c r="BJ60" s="52">
        <v>5058.8</v>
      </c>
      <c r="BK60" s="52">
        <v>230.5</v>
      </c>
      <c r="BL60" s="53">
        <v>94621.156500000012</v>
      </c>
      <c r="BN60" s="15">
        <v>0.72</v>
      </c>
      <c r="BO60" s="12"/>
      <c r="BP60" s="15">
        <v>1.8</v>
      </c>
      <c r="BQ60" s="12"/>
      <c r="BR60" s="15">
        <v>3.84</v>
      </c>
      <c r="BS60" s="12"/>
      <c r="BT60" s="15">
        <v>6</v>
      </c>
      <c r="BU60" s="9"/>
    </row>
    <row r="61" spans="1:73" x14ac:dyDescent="0.25">
      <c r="A61" s="19">
        <v>40330</v>
      </c>
      <c r="B61" s="52">
        <v>43297.584199999998</v>
      </c>
      <c r="C61" s="52">
        <v>8717.9658189999991</v>
      </c>
      <c r="D61" s="52">
        <v>18296.444370000001</v>
      </c>
      <c r="E61" s="53">
        <v>5852.4450059999999</v>
      </c>
      <c r="F61" s="52">
        <v>76164.43939</v>
      </c>
      <c r="G61" s="15">
        <v>27.305817463765901</v>
      </c>
      <c r="H61" s="9"/>
      <c r="I61" s="12"/>
      <c r="J61" s="12"/>
      <c r="K61" s="12"/>
      <c r="L61" s="12"/>
      <c r="M61" s="12"/>
      <c r="N61" s="12"/>
      <c r="O61" s="12"/>
      <c r="P61" s="12"/>
      <c r="Q61" s="15">
        <v>5.2645016387231296</v>
      </c>
      <c r="R61" s="9"/>
      <c r="S61" s="12"/>
      <c r="T61" s="12"/>
      <c r="U61" s="12"/>
      <c r="V61" s="12"/>
      <c r="W61" s="12"/>
      <c r="X61" s="12"/>
      <c r="Y61" s="15">
        <v>2.1711366096890399</v>
      </c>
      <c r="Z61" s="9"/>
      <c r="AA61" s="12"/>
      <c r="AB61" s="12"/>
      <c r="AC61" s="12"/>
      <c r="AD61" s="12"/>
      <c r="AE61" s="15">
        <v>4.0648042155850499</v>
      </c>
      <c r="AF61" s="9"/>
      <c r="AG61" s="52">
        <v>5258.331761904763</v>
      </c>
      <c r="AH61" s="52">
        <v>3009.4</v>
      </c>
      <c r="AI61" s="52">
        <v>9852.5456000000013</v>
      </c>
      <c r="AJ61" s="52">
        <v>5739.2724474703591</v>
      </c>
      <c r="AK61" s="52">
        <v>4113.2731525296404</v>
      </c>
      <c r="AL61" s="52">
        <v>2460.4544000000001</v>
      </c>
      <c r="AM61" s="52"/>
      <c r="AN61" s="52"/>
      <c r="AO61" s="53">
        <v>15322.400000000001</v>
      </c>
      <c r="AP61" s="52">
        <v>38568.084000000003</v>
      </c>
      <c r="AQ61" s="52">
        <v>32524.222385205783</v>
      </c>
      <c r="AR61" s="52">
        <v>19938.935165132967</v>
      </c>
      <c r="AS61" s="52">
        <v>12585.287220072814</v>
      </c>
      <c r="AT61" s="52">
        <v>6025.1745284205235</v>
      </c>
      <c r="AU61" s="52">
        <v>18.687086373701366</v>
      </c>
      <c r="AV61" s="52">
        <v>2798.4</v>
      </c>
      <c r="AW61" s="52">
        <v>8713.5</v>
      </c>
      <c r="AX61" s="52">
        <v>407</v>
      </c>
      <c r="AY61" s="52">
        <v>8152.6</v>
      </c>
      <c r="AZ61" s="52">
        <v>22.9</v>
      </c>
      <c r="BA61" s="53">
        <v>57633.884000000005</v>
      </c>
      <c r="BB61" s="52">
        <v>6170</v>
      </c>
      <c r="BC61" s="52">
        <v>5144.3</v>
      </c>
      <c r="BD61" s="52">
        <v>4613.5</v>
      </c>
      <c r="BE61" s="52">
        <v>2870.4</v>
      </c>
      <c r="BF61" s="52">
        <v>457</v>
      </c>
      <c r="BG61" s="52">
        <v>14141.4</v>
      </c>
      <c r="BH61" s="52">
        <v>7964.7</v>
      </c>
      <c r="BI61" s="52">
        <v>677.6</v>
      </c>
      <c r="BJ61" s="52">
        <v>4616.6000000000004</v>
      </c>
      <c r="BK61" s="52">
        <v>233.2</v>
      </c>
      <c r="BL61" s="53">
        <v>94822.983999999997</v>
      </c>
      <c r="BN61" s="15">
        <v>0.96</v>
      </c>
      <c r="BO61" s="12"/>
      <c r="BP61" s="15">
        <v>2.16</v>
      </c>
      <c r="BQ61" s="12"/>
      <c r="BR61" s="15">
        <v>3.96</v>
      </c>
      <c r="BS61" s="12"/>
      <c r="BT61" s="15">
        <v>5.28</v>
      </c>
      <c r="BU61" s="9"/>
    </row>
    <row r="62" spans="1:73" x14ac:dyDescent="0.25">
      <c r="A62" s="19">
        <v>40360</v>
      </c>
      <c r="B62" s="52">
        <v>42961.696479999999</v>
      </c>
      <c r="C62" s="52">
        <v>8799.3112560000009</v>
      </c>
      <c r="D62" s="52">
        <v>18435.648669999999</v>
      </c>
      <c r="E62" s="53">
        <v>5574.4509850000004</v>
      </c>
      <c r="F62" s="52">
        <v>75771.107390000005</v>
      </c>
      <c r="G62" s="15">
        <v>28.120906910575101</v>
      </c>
      <c r="H62" s="9"/>
      <c r="I62" s="12"/>
      <c r="J62" s="12"/>
      <c r="K62" s="12"/>
      <c r="L62" s="12"/>
      <c r="M62" s="12"/>
      <c r="N62" s="12"/>
      <c r="O62" s="12"/>
      <c r="P62" s="12"/>
      <c r="Q62" s="15">
        <v>5.8647111374861103</v>
      </c>
      <c r="R62" s="9"/>
      <c r="S62" s="12"/>
      <c r="T62" s="12"/>
      <c r="U62" s="12"/>
      <c r="V62" s="12"/>
      <c r="W62" s="12"/>
      <c r="X62" s="12"/>
      <c r="Y62" s="15">
        <v>2.04966951250272</v>
      </c>
      <c r="Z62" s="9"/>
      <c r="AA62" s="12"/>
      <c r="AB62" s="12"/>
      <c r="AC62" s="12"/>
      <c r="AD62" s="12"/>
      <c r="AE62" s="15">
        <v>4.0258767077034898</v>
      </c>
      <c r="AF62" s="9"/>
      <c r="AG62" s="52">
        <v>5172.5708095238097</v>
      </c>
      <c r="AH62" s="52">
        <v>3005.2</v>
      </c>
      <c r="AI62" s="52">
        <v>9514.0820500000009</v>
      </c>
      <c r="AJ62" s="52">
        <v>5408.8005313486647</v>
      </c>
      <c r="AK62" s="52">
        <v>4105.2815186513353</v>
      </c>
      <c r="AL62" s="52">
        <v>2626.0179500000004</v>
      </c>
      <c r="AM62" s="52"/>
      <c r="AN62" s="52"/>
      <c r="AO62" s="53">
        <v>15145.300000000001</v>
      </c>
      <c r="AP62" s="52">
        <v>38190.2745</v>
      </c>
      <c r="AQ62" s="52">
        <v>31964.017020677191</v>
      </c>
      <c r="AR62" s="52">
        <v>19748.925239688706</v>
      </c>
      <c r="AS62" s="52">
        <v>12215.091780988489</v>
      </c>
      <c r="AT62" s="52">
        <v>6207.6776095918976</v>
      </c>
      <c r="AU62" s="52">
        <v>18.579869730908705</v>
      </c>
      <c r="AV62" s="52">
        <v>2838.2</v>
      </c>
      <c r="AW62" s="52">
        <v>9277.2000000000007</v>
      </c>
      <c r="AX62" s="52">
        <v>405.8</v>
      </c>
      <c r="AY62" s="52">
        <v>8628.5</v>
      </c>
      <c r="AZ62" s="52">
        <v>23.8</v>
      </c>
      <c r="BA62" s="53">
        <v>57204.474499999997</v>
      </c>
      <c r="BB62" s="52">
        <v>6019.6</v>
      </c>
      <c r="BC62" s="52">
        <v>4632.7</v>
      </c>
      <c r="BD62" s="52">
        <v>4800.5</v>
      </c>
      <c r="BE62" s="52">
        <v>2778.6</v>
      </c>
      <c r="BF62" s="52">
        <v>411</v>
      </c>
      <c r="BG62" s="52">
        <v>14197.3</v>
      </c>
      <c r="BH62" s="52">
        <v>8126.9</v>
      </c>
      <c r="BI62" s="52">
        <v>701.6</v>
      </c>
      <c r="BJ62" s="52">
        <v>4952.2</v>
      </c>
      <c r="BK62" s="52">
        <v>229.6</v>
      </c>
      <c r="BL62" s="53">
        <v>93690.874500000005</v>
      </c>
      <c r="BN62" s="15">
        <v>1.68</v>
      </c>
      <c r="BO62" s="12"/>
      <c r="BP62" s="15">
        <v>2.64</v>
      </c>
      <c r="BQ62" s="12"/>
      <c r="BR62" s="15">
        <v>4.5599999999999996</v>
      </c>
      <c r="BS62" s="12"/>
      <c r="BT62" s="15">
        <v>5.4</v>
      </c>
      <c r="BU62" s="9"/>
    </row>
    <row r="63" spans="1:73" x14ac:dyDescent="0.25">
      <c r="A63" s="19">
        <v>40391</v>
      </c>
      <c r="B63" s="52">
        <v>43165.96213</v>
      </c>
      <c r="C63" s="52">
        <v>8927.6817279999996</v>
      </c>
      <c r="D63" s="52">
        <v>18682.83754</v>
      </c>
      <c r="E63" s="53">
        <v>5506.3900679999997</v>
      </c>
      <c r="F63" s="52">
        <v>76282.871469999998</v>
      </c>
      <c r="G63" s="15">
        <v>27.5146327566252</v>
      </c>
      <c r="H63" s="9"/>
      <c r="I63" s="12"/>
      <c r="J63" s="12"/>
      <c r="K63" s="12"/>
      <c r="L63" s="12"/>
      <c r="M63" s="12"/>
      <c r="N63" s="12"/>
      <c r="O63" s="12"/>
      <c r="P63" s="12"/>
      <c r="Q63" s="15">
        <v>6.9137059213616698</v>
      </c>
      <c r="R63" s="9"/>
      <c r="S63" s="12"/>
      <c r="T63" s="12"/>
      <c r="U63" s="12"/>
      <c r="V63" s="12"/>
      <c r="W63" s="12"/>
      <c r="X63" s="12"/>
      <c r="Y63" s="15">
        <v>2.1077787977831299</v>
      </c>
      <c r="Z63" s="9"/>
      <c r="AA63" s="12"/>
      <c r="AB63" s="12"/>
      <c r="AC63" s="12"/>
      <c r="AD63" s="12"/>
      <c r="AE63" s="15">
        <v>4.0647273420175303</v>
      </c>
      <c r="AF63" s="9"/>
      <c r="AG63" s="52">
        <v>5211.8292272727267</v>
      </c>
      <c r="AH63" s="52">
        <v>2950.8</v>
      </c>
      <c r="AI63" s="52">
        <v>9348.52045</v>
      </c>
      <c r="AJ63" s="52">
        <v>5255.3862565107502</v>
      </c>
      <c r="AK63" s="52">
        <v>4093.1341934892494</v>
      </c>
      <c r="AL63" s="52">
        <v>2826.279550000002</v>
      </c>
      <c r="AM63" s="52"/>
      <c r="AN63" s="52"/>
      <c r="AO63" s="53">
        <v>15125.600000000002</v>
      </c>
      <c r="AP63" s="52">
        <v>38130.356999999996</v>
      </c>
      <c r="AQ63" s="52">
        <v>31706.712587466274</v>
      </c>
      <c r="AR63" s="52">
        <v>19984.555250601068</v>
      </c>
      <c r="AS63" s="52">
        <v>11722.157336865203</v>
      </c>
      <c r="AT63" s="52">
        <v>6405.7321550564275</v>
      </c>
      <c r="AU63" s="52">
        <v>17.912257477297867</v>
      </c>
      <c r="AV63" s="52">
        <v>2831.9</v>
      </c>
      <c r="AW63" s="52">
        <v>8683</v>
      </c>
      <c r="AX63" s="52">
        <v>403.4</v>
      </c>
      <c r="AY63" s="52">
        <v>7991.7</v>
      </c>
      <c r="AZ63" s="52">
        <v>22.9</v>
      </c>
      <c r="BA63" s="53">
        <v>57159.656999999999</v>
      </c>
      <c r="BB63" s="52">
        <v>5958.8</v>
      </c>
      <c r="BC63" s="52">
        <v>4398.3999999999996</v>
      </c>
      <c r="BD63" s="52">
        <v>4880.3999999999996</v>
      </c>
      <c r="BE63" s="52">
        <v>2781.2</v>
      </c>
      <c r="BF63" s="52">
        <v>356.8</v>
      </c>
      <c r="BG63" s="52">
        <v>14245.6</v>
      </c>
      <c r="BH63" s="52">
        <v>8407.2000000000007</v>
      </c>
      <c r="BI63" s="52">
        <v>714.9</v>
      </c>
      <c r="BJ63" s="52">
        <v>5060.1000000000004</v>
      </c>
      <c r="BK63" s="52">
        <v>228.1</v>
      </c>
      <c r="BL63" s="53">
        <v>93614.757000000012</v>
      </c>
      <c r="BN63" s="15">
        <v>2.64</v>
      </c>
      <c r="BO63" s="12"/>
      <c r="BP63" s="15">
        <v>3.72</v>
      </c>
      <c r="BQ63" s="12"/>
      <c r="BR63" s="15">
        <v>5.4</v>
      </c>
      <c r="BS63" s="12"/>
      <c r="BT63" s="15">
        <v>6.24</v>
      </c>
      <c r="BU63" s="9"/>
    </row>
    <row r="64" spans="1:73" x14ac:dyDescent="0.25">
      <c r="A64" s="19">
        <v>40422</v>
      </c>
      <c r="B64" s="52">
        <v>43483.005859999997</v>
      </c>
      <c r="C64" s="52">
        <v>9004.5757780000004</v>
      </c>
      <c r="D64" s="52">
        <v>18850.864939999999</v>
      </c>
      <c r="E64" s="53">
        <v>5320.7401879999998</v>
      </c>
      <c r="F64" s="52">
        <v>76659.18677</v>
      </c>
      <c r="G64" s="15">
        <v>28.002971261041601</v>
      </c>
      <c r="H64" s="9"/>
      <c r="I64" s="12"/>
      <c r="J64" s="12"/>
      <c r="K64" s="12"/>
      <c r="L64" s="12"/>
      <c r="M64" s="12"/>
      <c r="N64" s="12"/>
      <c r="O64" s="12"/>
      <c r="P64" s="12"/>
      <c r="Q64" s="15">
        <v>6.8686859812019003</v>
      </c>
      <c r="R64" s="9"/>
      <c r="S64" s="12"/>
      <c r="T64" s="12"/>
      <c r="U64" s="12"/>
      <c r="V64" s="12"/>
      <c r="W64" s="12"/>
      <c r="X64" s="12"/>
      <c r="Y64" s="15">
        <v>1.95942499863764</v>
      </c>
      <c r="Z64" s="9"/>
      <c r="AA64" s="12"/>
      <c r="AB64" s="12"/>
      <c r="AC64" s="12"/>
      <c r="AD64" s="12"/>
      <c r="AE64" s="15">
        <v>4.0002791868918797</v>
      </c>
      <c r="AF64" s="9"/>
      <c r="AG64" s="52">
        <v>5230.0012499999993</v>
      </c>
      <c r="AH64" s="52">
        <v>3056.3</v>
      </c>
      <c r="AI64" s="52">
        <v>9287.37565</v>
      </c>
      <c r="AJ64" s="52">
        <v>5214.4123315927691</v>
      </c>
      <c r="AK64" s="52">
        <v>4072.9633184072309</v>
      </c>
      <c r="AL64" s="52">
        <v>3305.1243499999991</v>
      </c>
      <c r="AM64" s="52"/>
      <c r="AN64" s="52"/>
      <c r="AO64" s="53">
        <v>15648.8</v>
      </c>
      <c r="AP64" s="52">
        <v>38170.465499999991</v>
      </c>
      <c r="AQ64" s="52">
        <v>31505.86862087408</v>
      </c>
      <c r="AR64" s="52">
        <v>20213.248214878084</v>
      </c>
      <c r="AS64" s="52">
        <v>11292.620405995996</v>
      </c>
      <c r="AT64" s="52">
        <v>6646.8174684705655</v>
      </c>
      <c r="AU64" s="52">
        <v>17.779410655359182</v>
      </c>
      <c r="AV64" s="52">
        <v>2869.5</v>
      </c>
      <c r="AW64" s="52">
        <v>7354.6</v>
      </c>
      <c r="AX64" s="52">
        <v>404.1</v>
      </c>
      <c r="AY64" s="52">
        <v>6787.8</v>
      </c>
      <c r="AZ64" s="52">
        <v>21.9</v>
      </c>
      <c r="BA64" s="53">
        <v>57637.765499999994</v>
      </c>
      <c r="BB64" s="52">
        <v>6293.5</v>
      </c>
      <c r="BC64" s="52">
        <v>4471.1000000000004</v>
      </c>
      <c r="BD64" s="52">
        <v>5042</v>
      </c>
      <c r="BE64" s="52">
        <v>2817</v>
      </c>
      <c r="BF64" s="52">
        <v>342.7</v>
      </c>
      <c r="BG64" s="52">
        <v>14343.3</v>
      </c>
      <c r="BH64" s="52">
        <v>8619.4</v>
      </c>
      <c r="BI64" s="52">
        <v>728.6</v>
      </c>
      <c r="BJ64" s="52">
        <v>4535.8999999999996</v>
      </c>
      <c r="BK64" s="52">
        <v>227.1</v>
      </c>
      <c r="BL64" s="53">
        <v>95532.3655</v>
      </c>
      <c r="BN64" s="15">
        <v>3</v>
      </c>
      <c r="BO64" s="12"/>
      <c r="BP64" s="15">
        <v>4.08</v>
      </c>
      <c r="BQ64" s="12"/>
      <c r="BR64" s="15">
        <v>5.52</v>
      </c>
      <c r="BS64" s="12"/>
      <c r="BT64" s="15">
        <v>6.36</v>
      </c>
      <c r="BU64" s="9"/>
    </row>
    <row r="65" spans="1:73" x14ac:dyDescent="0.25">
      <c r="A65" s="19">
        <v>40452</v>
      </c>
      <c r="B65" s="52">
        <v>43988.90595</v>
      </c>
      <c r="C65" s="52">
        <v>9116.5287540000008</v>
      </c>
      <c r="D65" s="52">
        <v>19068.308280000001</v>
      </c>
      <c r="E65" s="53">
        <v>5707.5921079999998</v>
      </c>
      <c r="F65" s="52">
        <v>77881.335089999993</v>
      </c>
      <c r="G65" s="15">
        <v>27.252425282524701</v>
      </c>
      <c r="H65" s="9"/>
      <c r="I65" s="12"/>
      <c r="J65" s="12"/>
      <c r="K65" s="12"/>
      <c r="L65" s="12"/>
      <c r="M65" s="12"/>
      <c r="N65" s="12"/>
      <c r="O65" s="12"/>
      <c r="P65" s="12"/>
      <c r="Q65" s="15">
        <v>7.1399747697498004</v>
      </c>
      <c r="R65" s="9"/>
      <c r="S65" s="12"/>
      <c r="T65" s="12"/>
      <c r="U65" s="12"/>
      <c r="V65" s="12"/>
      <c r="W65" s="12"/>
      <c r="X65" s="12"/>
      <c r="Y65" s="15">
        <v>1.7650550466581301</v>
      </c>
      <c r="Z65" s="9"/>
      <c r="AA65" s="12"/>
      <c r="AB65" s="12"/>
      <c r="AC65" s="12"/>
      <c r="AD65" s="12"/>
      <c r="AE65" s="15">
        <v>4.1404423827680903</v>
      </c>
      <c r="AF65" s="9"/>
      <c r="AG65" s="52">
        <v>5293.3977499999992</v>
      </c>
      <c r="AH65" s="52">
        <v>3025.5</v>
      </c>
      <c r="AI65" s="52">
        <v>9274.7973999999995</v>
      </c>
      <c r="AJ65" s="52">
        <v>5194.2622079695684</v>
      </c>
      <c r="AK65" s="52">
        <v>4080.535192030432</v>
      </c>
      <c r="AL65" s="52">
        <v>3148.7026000000005</v>
      </c>
      <c r="AM65" s="52"/>
      <c r="AN65" s="52"/>
      <c r="AO65" s="53">
        <v>15449</v>
      </c>
      <c r="AP65" s="52">
        <v>38748.204499999993</v>
      </c>
      <c r="AQ65" s="52">
        <v>31872.182867958356</v>
      </c>
      <c r="AR65" s="52">
        <v>20693.5028062782</v>
      </c>
      <c r="AS65" s="52">
        <v>11178.680061680152</v>
      </c>
      <c r="AT65" s="52">
        <v>6858.13572493834</v>
      </c>
      <c r="AU65" s="52">
        <v>17.885907103306351</v>
      </c>
      <c r="AV65" s="52">
        <v>2849.5</v>
      </c>
      <c r="AW65" s="52">
        <v>8166.7</v>
      </c>
      <c r="AX65" s="52">
        <v>400.9</v>
      </c>
      <c r="AY65" s="52">
        <v>7487.8</v>
      </c>
      <c r="AZ65" s="52">
        <v>21.8</v>
      </c>
      <c r="BA65" s="53">
        <v>58104.704499999993</v>
      </c>
      <c r="BB65" s="52">
        <v>6754.4</v>
      </c>
      <c r="BC65" s="52">
        <v>4500.3999999999996</v>
      </c>
      <c r="BD65" s="52">
        <v>5267.3</v>
      </c>
      <c r="BE65" s="52">
        <v>2697.6</v>
      </c>
      <c r="BF65" s="52">
        <v>335</v>
      </c>
      <c r="BG65" s="52">
        <v>14370</v>
      </c>
      <c r="BH65" s="52">
        <v>8659.2999999999993</v>
      </c>
      <c r="BI65" s="52">
        <v>753.2</v>
      </c>
      <c r="BJ65" s="52">
        <v>4343.3</v>
      </c>
      <c r="BK65" s="52">
        <v>223.8</v>
      </c>
      <c r="BL65" s="53">
        <v>96874.804499999998</v>
      </c>
      <c r="BN65" s="15">
        <v>3.24</v>
      </c>
      <c r="BO65" s="12"/>
      <c r="BP65" s="15">
        <v>4.32</v>
      </c>
      <c r="BQ65" s="12"/>
      <c r="BR65" s="15">
        <v>5.4</v>
      </c>
      <c r="BS65" s="12"/>
      <c r="BT65" s="15">
        <v>4.68</v>
      </c>
      <c r="BU65" s="9"/>
    </row>
    <row r="66" spans="1:73" x14ac:dyDescent="0.25">
      <c r="A66" s="19">
        <v>40483</v>
      </c>
      <c r="B66" s="52">
        <v>44217.75877</v>
      </c>
      <c r="C66" s="52">
        <v>9262.8262649999997</v>
      </c>
      <c r="D66" s="52">
        <v>19244.201130000001</v>
      </c>
      <c r="E66" s="53">
        <v>5824.2347289999998</v>
      </c>
      <c r="F66" s="52">
        <v>78549.02089</v>
      </c>
      <c r="G66" s="15">
        <v>27.341910117002001</v>
      </c>
      <c r="H66" s="9"/>
      <c r="I66" s="12"/>
      <c r="J66" s="12"/>
      <c r="K66" s="12"/>
      <c r="L66" s="12"/>
      <c r="M66" s="12"/>
      <c r="N66" s="12"/>
      <c r="O66" s="12"/>
      <c r="P66" s="12"/>
      <c r="Q66" s="15">
        <v>7.1872391337535504</v>
      </c>
      <c r="R66" s="9"/>
      <c r="S66" s="12"/>
      <c r="T66" s="12"/>
      <c r="U66" s="12"/>
      <c r="V66" s="12"/>
      <c r="W66" s="12"/>
      <c r="X66" s="12"/>
      <c r="Y66" s="15">
        <v>1.8657389296077</v>
      </c>
      <c r="Z66" s="9"/>
      <c r="AA66" s="12"/>
      <c r="AB66" s="12"/>
      <c r="AC66" s="12"/>
      <c r="AD66" s="12"/>
      <c r="AE66" s="15">
        <v>4.3502802608229301</v>
      </c>
      <c r="AF66" s="9"/>
      <c r="AG66" s="52">
        <v>5330.543333333334</v>
      </c>
      <c r="AH66" s="52">
        <v>3035.3</v>
      </c>
      <c r="AI66" s="52">
        <v>9401.2369499999986</v>
      </c>
      <c r="AJ66" s="52">
        <v>5336.5836226804195</v>
      </c>
      <c r="AK66" s="52">
        <v>4064.6533273195801</v>
      </c>
      <c r="AL66" s="52">
        <v>2911.6630500000019</v>
      </c>
      <c r="AM66" s="52"/>
      <c r="AN66" s="52"/>
      <c r="AO66" s="53">
        <v>15348.2</v>
      </c>
      <c r="AP66" s="52">
        <v>39528.4395</v>
      </c>
      <c r="AQ66" s="52">
        <v>32583.405740375325</v>
      </c>
      <c r="AR66" s="52">
        <v>21640.355778545851</v>
      </c>
      <c r="AS66" s="52">
        <v>10943.049961829473</v>
      </c>
      <c r="AT66" s="52">
        <v>6925.9257263548034</v>
      </c>
      <c r="AU66" s="52">
        <v>19.108033269869182</v>
      </c>
      <c r="AV66" s="52">
        <v>2861.7</v>
      </c>
      <c r="AW66" s="52">
        <v>8195.6</v>
      </c>
      <c r="AX66" s="52">
        <v>400</v>
      </c>
      <c r="AY66" s="52">
        <v>7605.3</v>
      </c>
      <c r="AZ66" s="52">
        <v>22.9</v>
      </c>
      <c r="BA66" s="53">
        <v>58705.739500000003</v>
      </c>
      <c r="BB66" s="52">
        <v>6943.4</v>
      </c>
      <c r="BC66" s="52">
        <v>4609.8</v>
      </c>
      <c r="BD66" s="52">
        <v>5680.4</v>
      </c>
      <c r="BE66" s="52">
        <v>2668.5</v>
      </c>
      <c r="BF66" s="52">
        <v>338.9</v>
      </c>
      <c r="BG66" s="52">
        <v>14413.2</v>
      </c>
      <c r="BH66" s="52">
        <v>8700.5</v>
      </c>
      <c r="BI66" s="52">
        <v>766.5</v>
      </c>
      <c r="BJ66" s="52">
        <v>4126.1000000000004</v>
      </c>
      <c r="BK66" s="52">
        <v>229.9</v>
      </c>
      <c r="BL66" s="53">
        <v>98470.939499999993</v>
      </c>
      <c r="BN66" s="15">
        <v>3.36</v>
      </c>
      <c r="BO66" s="12"/>
      <c r="BP66" s="15">
        <v>4.2</v>
      </c>
      <c r="BQ66" s="12"/>
      <c r="BR66" s="15">
        <v>5.28</v>
      </c>
      <c r="BS66" s="12"/>
      <c r="BT66" s="15">
        <v>6.48</v>
      </c>
      <c r="BU66" s="9"/>
    </row>
    <row r="67" spans="1:73" x14ac:dyDescent="0.25">
      <c r="A67" s="19">
        <v>40513</v>
      </c>
      <c r="B67" s="52">
        <v>44826.24336</v>
      </c>
      <c r="C67" s="52">
        <v>9390.7516799999994</v>
      </c>
      <c r="D67" s="52">
        <v>19481.39258</v>
      </c>
      <c r="E67" s="53">
        <v>5283.8000039999997</v>
      </c>
      <c r="F67" s="52">
        <v>78982.18763</v>
      </c>
      <c r="G67" s="15">
        <v>26.441702931038801</v>
      </c>
      <c r="H67" s="9"/>
      <c r="I67" s="12"/>
      <c r="J67" s="12"/>
      <c r="K67" s="12"/>
      <c r="L67" s="12"/>
      <c r="M67" s="12"/>
      <c r="N67" s="12"/>
      <c r="O67" s="12"/>
      <c r="P67" s="12"/>
      <c r="Q67" s="15">
        <v>7.3797969271821202</v>
      </c>
      <c r="R67" s="9"/>
      <c r="S67" s="12"/>
      <c r="T67" s="12"/>
      <c r="U67" s="12"/>
      <c r="V67" s="12"/>
      <c r="W67" s="12"/>
      <c r="X67" s="12"/>
      <c r="Y67" s="15">
        <v>1.93437911813958</v>
      </c>
      <c r="Z67" s="9"/>
      <c r="AA67" s="12"/>
      <c r="AB67" s="12"/>
      <c r="AC67" s="12"/>
      <c r="AD67" s="12"/>
      <c r="AE67" s="15">
        <v>4.37113062194567</v>
      </c>
      <c r="AF67" s="9"/>
      <c r="AG67" s="52">
        <v>5595.0114285714271</v>
      </c>
      <c r="AH67" s="52">
        <v>3209.2</v>
      </c>
      <c r="AI67" s="52">
        <v>9745.1939000000002</v>
      </c>
      <c r="AJ67" s="52">
        <v>5565.0963879522478</v>
      </c>
      <c r="AK67" s="52">
        <v>4180.0975120477533</v>
      </c>
      <c r="AL67" s="52">
        <v>3151.0060999999996</v>
      </c>
      <c r="AM67" s="52"/>
      <c r="AN67" s="52"/>
      <c r="AO67" s="53">
        <v>16105.4</v>
      </c>
      <c r="AP67" s="52">
        <v>40025.064500000008</v>
      </c>
      <c r="AQ67" s="52">
        <v>33022.757992273531</v>
      </c>
      <c r="AR67" s="52">
        <v>22196.756640132335</v>
      </c>
      <c r="AS67" s="52">
        <v>10826.001352141197</v>
      </c>
      <c r="AT67" s="52">
        <v>6982.283919483928</v>
      </c>
      <c r="AU67" s="52">
        <v>20.022588242546348</v>
      </c>
      <c r="AV67" s="52">
        <v>2840.7</v>
      </c>
      <c r="AW67" s="52">
        <v>8249.4</v>
      </c>
      <c r="AX67" s="52">
        <v>405</v>
      </c>
      <c r="AY67" s="52">
        <v>7601.9</v>
      </c>
      <c r="AZ67" s="52">
        <v>23.3</v>
      </c>
      <c r="BA67" s="53">
        <v>60000.364500000003</v>
      </c>
      <c r="BB67" s="52">
        <v>6927.6</v>
      </c>
      <c r="BC67" s="52">
        <v>4369</v>
      </c>
      <c r="BD67" s="52">
        <v>6063.7</v>
      </c>
      <c r="BE67" s="52">
        <v>2574.1</v>
      </c>
      <c r="BF67" s="52">
        <v>325.39999999999998</v>
      </c>
      <c r="BG67" s="52">
        <v>14487.8</v>
      </c>
      <c r="BH67" s="52">
        <v>8651.9</v>
      </c>
      <c r="BI67" s="52">
        <v>773.1</v>
      </c>
      <c r="BJ67" s="52">
        <v>3735.7</v>
      </c>
      <c r="BK67" s="52">
        <v>239</v>
      </c>
      <c r="BL67" s="53">
        <v>100198.2645</v>
      </c>
      <c r="BN67" s="15">
        <v>3.72</v>
      </c>
      <c r="BO67" s="12"/>
      <c r="BP67" s="15">
        <v>4.5599999999999996</v>
      </c>
      <c r="BQ67" s="12"/>
      <c r="BR67" s="15">
        <v>5.52</v>
      </c>
      <c r="BS67" s="12"/>
      <c r="BT67" s="15">
        <v>6.6</v>
      </c>
      <c r="BU67" s="9"/>
    </row>
    <row r="68" spans="1:73" x14ac:dyDescent="0.25">
      <c r="A68" s="20">
        <v>40544</v>
      </c>
      <c r="B68" s="52">
        <v>45140.236400000002</v>
      </c>
      <c r="C68" s="52">
        <v>9515.0722600000008</v>
      </c>
      <c r="D68" s="52">
        <v>19599.882310000001</v>
      </c>
      <c r="E68" s="53">
        <v>6010.4950399999998</v>
      </c>
      <c r="F68" s="52">
        <v>80265.686010000005</v>
      </c>
      <c r="G68" s="15">
        <v>27.0938928234382</v>
      </c>
      <c r="H68" s="9"/>
      <c r="I68" s="12"/>
      <c r="J68" s="12"/>
      <c r="K68" s="12"/>
      <c r="L68" s="12"/>
      <c r="M68" s="12"/>
      <c r="N68" s="12"/>
      <c r="O68" s="12"/>
      <c r="P68" s="12"/>
      <c r="Q68" s="15">
        <v>7.5991038176093504</v>
      </c>
      <c r="R68" s="9"/>
      <c r="S68" s="12"/>
      <c r="T68" s="12"/>
      <c r="U68" s="12"/>
      <c r="V68" s="12"/>
      <c r="W68" s="12"/>
      <c r="X68" s="12"/>
      <c r="Y68" s="15">
        <v>1.7777270464467601</v>
      </c>
      <c r="Z68" s="9"/>
      <c r="AA68" s="12"/>
      <c r="AB68" s="12"/>
      <c r="AC68" s="12"/>
      <c r="AD68" s="12"/>
      <c r="AE68" s="15">
        <v>4.3373107206554904</v>
      </c>
      <c r="AF68" s="9"/>
      <c r="AG68" s="52">
        <v>5707.29</v>
      </c>
      <c r="AH68" s="52">
        <v>3195.2</v>
      </c>
      <c r="AI68" s="52">
        <v>10156.911</v>
      </c>
      <c r="AJ68" s="52">
        <v>5839.8816629287421</v>
      </c>
      <c r="AK68" s="52">
        <v>4317.0293370712579</v>
      </c>
      <c r="AL68" s="52">
        <v>3133.689000000003</v>
      </c>
      <c r="AM68" s="52"/>
      <c r="AN68" s="52"/>
      <c r="AO68" s="53">
        <v>16485.800000000003</v>
      </c>
      <c r="AP68" s="52">
        <v>40608.252999999997</v>
      </c>
      <c r="AQ68" s="52">
        <v>33544.160908651844</v>
      </c>
      <c r="AR68" s="52">
        <v>22995.116092501699</v>
      </c>
      <c r="AS68" s="52">
        <v>10549.044816150144</v>
      </c>
      <c r="AT68" s="52">
        <v>7044.1379528410625</v>
      </c>
      <c r="AU68" s="52">
        <v>19.954138507081165</v>
      </c>
      <c r="AV68" s="52">
        <v>2861.7</v>
      </c>
      <c r="AW68" s="52">
        <v>8329.6</v>
      </c>
      <c r="AX68" s="52">
        <v>417.4</v>
      </c>
      <c r="AY68" s="52">
        <v>7828.5</v>
      </c>
      <c r="AZ68" s="52">
        <v>22.2</v>
      </c>
      <c r="BA68" s="53">
        <v>60852.052999999993</v>
      </c>
      <c r="BB68" s="52">
        <v>7037.6</v>
      </c>
      <c r="BC68" s="52">
        <v>4404.8999999999996</v>
      </c>
      <c r="BD68" s="52">
        <v>6945.2</v>
      </c>
      <c r="BE68" s="52">
        <v>2333.5</v>
      </c>
      <c r="BF68" s="52">
        <v>307.3</v>
      </c>
      <c r="BG68" s="52">
        <v>14665.5</v>
      </c>
      <c r="BH68" s="52">
        <v>8534.2000000000007</v>
      </c>
      <c r="BI68" s="52">
        <v>776.7</v>
      </c>
      <c r="BJ68" s="52">
        <v>3339.2</v>
      </c>
      <c r="BK68" s="52">
        <v>241.3</v>
      </c>
      <c r="BL68" s="53">
        <v>102276.45299999998</v>
      </c>
      <c r="BN68" s="15">
        <v>3.72</v>
      </c>
      <c r="BO68" s="12"/>
      <c r="BP68" s="15">
        <v>4.4400000000000004</v>
      </c>
      <c r="BQ68" s="12"/>
      <c r="BR68" s="15">
        <v>5.64</v>
      </c>
      <c r="BS68" s="12"/>
      <c r="BT68" s="15">
        <v>4.5599999999999996</v>
      </c>
      <c r="BU68" s="9"/>
    </row>
    <row r="69" spans="1:73" x14ac:dyDescent="0.25">
      <c r="A69" s="19">
        <v>40575</v>
      </c>
      <c r="B69" s="52">
        <v>45314.42583</v>
      </c>
      <c r="C69" s="52">
        <v>9619.6090729999996</v>
      </c>
      <c r="D69" s="52">
        <v>19752.345819999999</v>
      </c>
      <c r="E69" s="53">
        <v>6182.3673849999996</v>
      </c>
      <c r="F69" s="52">
        <v>80868.74811</v>
      </c>
      <c r="G69" s="15">
        <v>26.447192406930501</v>
      </c>
      <c r="H69" s="9"/>
      <c r="I69" s="12"/>
      <c r="J69" s="12"/>
      <c r="K69" s="12"/>
      <c r="L69" s="12"/>
      <c r="M69" s="12"/>
      <c r="N69" s="12"/>
      <c r="O69" s="12"/>
      <c r="P69" s="12"/>
      <c r="Q69" s="15">
        <v>7.9065708323920303</v>
      </c>
      <c r="R69" s="9"/>
      <c r="S69" s="12"/>
      <c r="T69" s="12"/>
      <c r="U69" s="12"/>
      <c r="V69" s="12"/>
      <c r="W69" s="12"/>
      <c r="X69" s="12"/>
      <c r="Y69" s="15">
        <v>1.74237777338487</v>
      </c>
      <c r="Z69" s="9"/>
      <c r="AA69" s="12"/>
      <c r="AB69" s="12"/>
      <c r="AC69" s="12"/>
      <c r="AD69" s="12"/>
      <c r="AE69" s="15">
        <v>4.3533094044596599</v>
      </c>
      <c r="AF69" s="9"/>
      <c r="AG69" s="52">
        <v>5661.549</v>
      </c>
      <c r="AH69" s="52">
        <v>3217.8</v>
      </c>
      <c r="AI69" s="52">
        <v>10284.7682</v>
      </c>
      <c r="AJ69" s="52">
        <v>5946.4158850018894</v>
      </c>
      <c r="AK69" s="52">
        <v>4338.3523149981102</v>
      </c>
      <c r="AL69" s="52">
        <v>2595.3317999999972</v>
      </c>
      <c r="AM69" s="52"/>
      <c r="AN69" s="52"/>
      <c r="AO69" s="53">
        <v>16097.899999999998</v>
      </c>
      <c r="AP69" s="52">
        <v>41002.036500000002</v>
      </c>
      <c r="AQ69" s="52">
        <v>33925.233560847431</v>
      </c>
      <c r="AR69" s="52">
        <v>23602.853386643808</v>
      </c>
      <c r="AS69" s="52">
        <v>10322.380174203625</v>
      </c>
      <c r="AT69" s="52">
        <v>7056.6082877331883</v>
      </c>
      <c r="AU69" s="52">
        <v>20.194651419380605</v>
      </c>
      <c r="AV69" s="52">
        <v>2841.1</v>
      </c>
      <c r="AW69" s="52">
        <v>7469.7</v>
      </c>
      <c r="AX69" s="52">
        <v>427</v>
      </c>
      <c r="AY69" s="52">
        <v>7173.2</v>
      </c>
      <c r="AZ69" s="52">
        <v>23.4</v>
      </c>
      <c r="BA69" s="53">
        <v>60641.136499999993</v>
      </c>
      <c r="BB69" s="52">
        <v>6993.2</v>
      </c>
      <c r="BC69" s="52">
        <v>5082</v>
      </c>
      <c r="BD69" s="52">
        <v>7171.5</v>
      </c>
      <c r="BE69" s="52">
        <v>2329</v>
      </c>
      <c r="BF69" s="52">
        <v>306.7</v>
      </c>
      <c r="BG69" s="52">
        <v>14864.9</v>
      </c>
      <c r="BH69" s="52">
        <v>8344.2000000000007</v>
      </c>
      <c r="BI69" s="52">
        <v>774.5</v>
      </c>
      <c r="BJ69" s="52">
        <v>3128.1</v>
      </c>
      <c r="BK69" s="52">
        <v>243.7</v>
      </c>
      <c r="BL69" s="53">
        <v>103135.33649999999</v>
      </c>
      <c r="BN69" s="15">
        <v>3.84</v>
      </c>
      <c r="BO69" s="12"/>
      <c r="BP69" s="15">
        <v>4.8</v>
      </c>
      <c r="BQ69" s="12"/>
      <c r="BR69" s="15">
        <v>5.4</v>
      </c>
      <c r="BS69" s="12"/>
      <c r="BT69" s="15">
        <v>4.5599999999999996</v>
      </c>
      <c r="BU69" s="9"/>
    </row>
    <row r="70" spans="1:73" x14ac:dyDescent="0.25">
      <c r="A70" s="19">
        <v>40603</v>
      </c>
      <c r="B70" s="52">
        <v>45890.500769999999</v>
      </c>
      <c r="C70" s="52">
        <v>9832.2709869999999</v>
      </c>
      <c r="D70" s="52">
        <v>19950.678049999999</v>
      </c>
      <c r="E70" s="53">
        <v>6472.7592629999999</v>
      </c>
      <c r="F70" s="52">
        <v>82146.209080000001</v>
      </c>
      <c r="G70" s="15">
        <v>25.8812617644417</v>
      </c>
      <c r="H70" s="9"/>
      <c r="I70" s="12"/>
      <c r="J70" s="12"/>
      <c r="K70" s="12"/>
      <c r="L70" s="12"/>
      <c r="M70" s="12"/>
      <c r="N70" s="12"/>
      <c r="O70" s="12"/>
      <c r="P70" s="12"/>
      <c r="Q70" s="15">
        <v>8.2523413456186905</v>
      </c>
      <c r="R70" s="9"/>
      <c r="S70" s="12"/>
      <c r="T70" s="12"/>
      <c r="U70" s="12"/>
      <c r="V70" s="12"/>
      <c r="W70" s="12"/>
      <c r="X70" s="12"/>
      <c r="Y70" s="15">
        <v>1.89461768162144</v>
      </c>
      <c r="Z70" s="9"/>
      <c r="AA70" s="12"/>
      <c r="AB70" s="12"/>
      <c r="AC70" s="12"/>
      <c r="AD70" s="12"/>
      <c r="AE70" s="15">
        <v>4.3926488605217502</v>
      </c>
      <c r="AF70" s="9"/>
      <c r="AG70" s="52">
        <v>5614.7347826086971</v>
      </c>
      <c r="AH70" s="52">
        <v>3174.1</v>
      </c>
      <c r="AI70" s="52">
        <v>10253.695199999998</v>
      </c>
      <c r="AJ70" s="52">
        <v>5865.5432830084801</v>
      </c>
      <c r="AK70" s="52">
        <v>4388.1519169915209</v>
      </c>
      <c r="AL70" s="52">
        <v>2598.7048000000018</v>
      </c>
      <c r="AM70" s="52"/>
      <c r="AN70" s="52"/>
      <c r="AO70" s="53">
        <v>16026.5</v>
      </c>
      <c r="AP70" s="52">
        <v>41572.324000000001</v>
      </c>
      <c r="AQ70" s="52">
        <v>34357.345791582462</v>
      </c>
      <c r="AR70" s="52">
        <v>23929.051606769706</v>
      </c>
      <c r="AS70" s="52">
        <v>10428.294184812752</v>
      </c>
      <c r="AT70" s="52">
        <v>7194.7542387586209</v>
      </c>
      <c r="AU70" s="52">
        <v>20.223969658924055</v>
      </c>
      <c r="AV70" s="52">
        <v>2827.7</v>
      </c>
      <c r="AW70" s="52">
        <v>7470.1</v>
      </c>
      <c r="AX70" s="52">
        <v>441.8</v>
      </c>
      <c r="AY70" s="52">
        <v>7029</v>
      </c>
      <c r="AZ70" s="52">
        <v>23.3</v>
      </c>
      <c r="BA70" s="53">
        <v>61286.123999999996</v>
      </c>
      <c r="BB70" s="52">
        <v>6759.6</v>
      </c>
      <c r="BC70" s="52">
        <v>5282.3</v>
      </c>
      <c r="BD70" s="52">
        <v>7513.8</v>
      </c>
      <c r="BE70" s="52">
        <v>2501.8000000000002</v>
      </c>
      <c r="BF70" s="52">
        <v>306.5</v>
      </c>
      <c r="BG70" s="52">
        <v>14920.9</v>
      </c>
      <c r="BH70" s="52">
        <v>8378.6</v>
      </c>
      <c r="BI70" s="52">
        <v>521.9</v>
      </c>
      <c r="BJ70" s="52">
        <v>3397.7</v>
      </c>
      <c r="BK70" s="52">
        <v>250.4</v>
      </c>
      <c r="BL70" s="53">
        <v>103823.424</v>
      </c>
      <c r="BN70" s="15">
        <v>4.2</v>
      </c>
      <c r="BO70" s="12"/>
      <c r="BP70" s="15">
        <v>5.16</v>
      </c>
      <c r="BQ70" s="12"/>
      <c r="BR70" s="15">
        <v>6.72</v>
      </c>
      <c r="BS70" s="12"/>
      <c r="BT70" s="15">
        <v>4.68</v>
      </c>
      <c r="BU70" s="9"/>
    </row>
    <row r="71" spans="1:73" x14ac:dyDescent="0.25">
      <c r="A71" s="19">
        <v>40634</v>
      </c>
      <c r="B71" s="52">
        <v>46504.276440000001</v>
      </c>
      <c r="C71" s="52">
        <v>9997.9829360000003</v>
      </c>
      <c r="D71" s="52">
        <v>20168.485840000001</v>
      </c>
      <c r="E71" s="53">
        <v>6537.726729</v>
      </c>
      <c r="F71" s="52">
        <v>83208.471940000003</v>
      </c>
      <c r="G71" s="15">
        <v>27.117885715615099</v>
      </c>
      <c r="H71" s="9"/>
      <c r="I71" s="12"/>
      <c r="J71" s="12"/>
      <c r="K71" s="12"/>
      <c r="L71" s="12"/>
      <c r="M71" s="12"/>
      <c r="N71" s="12"/>
      <c r="O71" s="12"/>
      <c r="P71" s="12"/>
      <c r="Q71" s="15">
        <v>8.4234255582339106</v>
      </c>
      <c r="R71" s="9"/>
      <c r="S71" s="12"/>
      <c r="T71" s="12"/>
      <c r="U71" s="12"/>
      <c r="V71" s="12"/>
      <c r="W71" s="12"/>
      <c r="X71" s="12"/>
      <c r="Y71" s="15">
        <v>1.6399518332446801</v>
      </c>
      <c r="Z71" s="9"/>
      <c r="AA71" s="12"/>
      <c r="AB71" s="12"/>
      <c r="AC71" s="12"/>
      <c r="AD71" s="12"/>
      <c r="AE71" s="15">
        <v>4.3059766507292601</v>
      </c>
      <c r="AF71" s="9"/>
      <c r="AG71" s="52">
        <v>5685.5439500000002</v>
      </c>
      <c r="AH71" s="52">
        <v>3199.8</v>
      </c>
      <c r="AI71" s="52">
        <v>10332.5</v>
      </c>
      <c r="AJ71" s="52">
        <v>5914.1896344252973</v>
      </c>
      <c r="AK71" s="52">
        <v>4418.3103655747036</v>
      </c>
      <c r="AL71" s="52">
        <v>2769.199999999998</v>
      </c>
      <c r="AM71" s="52"/>
      <c r="AN71" s="52"/>
      <c r="AO71" s="53">
        <v>16301.499999999998</v>
      </c>
      <c r="AP71" s="52">
        <v>42519.936000000002</v>
      </c>
      <c r="AQ71" s="52">
        <v>35110.548400091902</v>
      </c>
      <c r="AR71" s="52">
        <v>24594.767023369415</v>
      </c>
      <c r="AS71" s="52">
        <v>10515.781376722483</v>
      </c>
      <c r="AT71" s="52">
        <v>7389.2517111009111</v>
      </c>
      <c r="AU71" s="52">
        <v>20.135888807188234</v>
      </c>
      <c r="AV71" s="52">
        <v>2869</v>
      </c>
      <c r="AW71" s="52">
        <v>8298.4</v>
      </c>
      <c r="AX71" s="52">
        <v>473.1</v>
      </c>
      <c r="AY71" s="52">
        <v>7876.4</v>
      </c>
      <c r="AZ71" s="52">
        <v>20.3</v>
      </c>
      <c r="BA71" s="53">
        <v>62565.236000000004</v>
      </c>
      <c r="BB71" s="52">
        <v>6689.8</v>
      </c>
      <c r="BC71" s="52">
        <v>5349.9</v>
      </c>
      <c r="BD71" s="52">
        <v>7688.1</v>
      </c>
      <c r="BE71" s="52">
        <v>2367.1</v>
      </c>
      <c r="BF71" s="52">
        <v>287.5</v>
      </c>
      <c r="BG71" s="52">
        <v>14987.4</v>
      </c>
      <c r="BH71" s="52">
        <v>8608.7999999999993</v>
      </c>
      <c r="BI71" s="52">
        <v>801.3</v>
      </c>
      <c r="BJ71" s="52">
        <v>3825.1</v>
      </c>
      <c r="BK71" s="52">
        <v>258.7</v>
      </c>
      <c r="BL71" s="53">
        <v>105261.33600000001</v>
      </c>
      <c r="BN71" s="15">
        <v>4.68</v>
      </c>
      <c r="BO71" s="12"/>
      <c r="BP71" s="15">
        <v>5.52</v>
      </c>
      <c r="BQ71" s="12"/>
      <c r="BR71" s="15">
        <v>6.36</v>
      </c>
      <c r="BS71" s="12"/>
      <c r="BT71" s="15">
        <v>5.4</v>
      </c>
      <c r="BU71" s="9"/>
    </row>
    <row r="72" spans="1:73" x14ac:dyDescent="0.25">
      <c r="A72" s="19">
        <v>40664</v>
      </c>
      <c r="B72" s="52">
        <v>47315.038919999999</v>
      </c>
      <c r="C72" s="52">
        <v>10061.32488</v>
      </c>
      <c r="D72" s="52">
        <v>20375.735390000002</v>
      </c>
      <c r="E72" s="53">
        <v>6969.5636420000001</v>
      </c>
      <c r="F72" s="52">
        <v>84721.662840000005</v>
      </c>
      <c r="G72" s="15">
        <v>27.319752293923599</v>
      </c>
      <c r="H72" s="9"/>
      <c r="I72" s="12"/>
      <c r="J72" s="12"/>
      <c r="K72" s="12"/>
      <c r="L72" s="12"/>
      <c r="M72" s="12"/>
      <c r="N72" s="12"/>
      <c r="O72" s="12"/>
      <c r="P72" s="12"/>
      <c r="Q72" s="15">
        <v>8.6587811839057807</v>
      </c>
      <c r="R72" s="9"/>
      <c r="S72" s="12"/>
      <c r="T72" s="12"/>
      <c r="U72" s="12"/>
      <c r="V72" s="12"/>
      <c r="W72" s="12"/>
      <c r="X72" s="12"/>
      <c r="Y72" s="15">
        <v>1.6287831033851501</v>
      </c>
      <c r="Z72" s="9"/>
      <c r="AA72" s="12"/>
      <c r="AB72" s="12"/>
      <c r="AC72" s="12"/>
      <c r="AD72" s="12"/>
      <c r="AE72" s="15">
        <v>4.16</v>
      </c>
      <c r="AF72" s="9"/>
      <c r="AG72" s="52">
        <v>5966.27</v>
      </c>
      <c r="AH72" s="52">
        <v>3250.6</v>
      </c>
      <c r="AI72" s="52">
        <v>10529.42525</v>
      </c>
      <c r="AJ72" s="52">
        <v>6073.4172598275882</v>
      </c>
      <c r="AK72" s="52">
        <v>4456.0079901724112</v>
      </c>
      <c r="AL72" s="52">
        <v>2799.5747499999984</v>
      </c>
      <c r="AM72" s="52"/>
      <c r="AN72" s="52"/>
      <c r="AO72" s="53">
        <v>16579.599999999999</v>
      </c>
      <c r="AP72" s="52">
        <v>43652.352500000008</v>
      </c>
      <c r="AQ72" s="52">
        <v>35941.432730947367</v>
      </c>
      <c r="AR72" s="52">
        <v>25039.598275272176</v>
      </c>
      <c r="AS72" s="52">
        <v>10901.834455675193</v>
      </c>
      <c r="AT72" s="52">
        <v>7690.814114371813</v>
      </c>
      <c r="AU72" s="52">
        <v>20.105654680822429</v>
      </c>
      <c r="AV72" s="52">
        <v>2878.3</v>
      </c>
      <c r="AW72" s="52">
        <v>8297.7000000000007</v>
      </c>
      <c r="AX72" s="52">
        <v>490.6</v>
      </c>
      <c r="AY72" s="52">
        <v>7890.4</v>
      </c>
      <c r="AZ72" s="52">
        <v>22.6</v>
      </c>
      <c r="BA72" s="53">
        <v>63985.552500000013</v>
      </c>
      <c r="BB72" s="52">
        <v>6778.7</v>
      </c>
      <c r="BC72" s="52">
        <v>5639.5</v>
      </c>
      <c r="BD72" s="52">
        <v>7823.7</v>
      </c>
      <c r="BE72" s="52">
        <v>2166.5</v>
      </c>
      <c r="BF72" s="52">
        <v>268.10000000000002</v>
      </c>
      <c r="BG72" s="52">
        <v>15081.7</v>
      </c>
      <c r="BH72" s="52">
        <v>8691.2999999999993</v>
      </c>
      <c r="BI72" s="52">
        <v>811.3</v>
      </c>
      <c r="BJ72" s="52">
        <v>3977.4</v>
      </c>
      <c r="BK72" s="52">
        <v>263.5</v>
      </c>
      <c r="BL72" s="53">
        <v>107005.45250000001</v>
      </c>
      <c r="BN72" s="15">
        <v>5.4</v>
      </c>
      <c r="BO72" s="12"/>
      <c r="BP72" s="15">
        <v>6</v>
      </c>
      <c r="BQ72" s="12"/>
      <c r="BR72" s="15">
        <v>6.48</v>
      </c>
      <c r="BS72" s="12"/>
      <c r="BT72" s="15">
        <v>4.8</v>
      </c>
      <c r="BU72" s="9"/>
    </row>
    <row r="73" spans="1:73" x14ac:dyDescent="0.25">
      <c r="A73" s="19">
        <v>40695</v>
      </c>
      <c r="B73" s="52">
        <v>47636.254739999997</v>
      </c>
      <c r="C73" s="52">
        <v>10177.315210000001</v>
      </c>
      <c r="D73" s="52">
        <v>20615.757389999999</v>
      </c>
      <c r="E73" s="53">
        <v>6805.4106250000004</v>
      </c>
      <c r="F73" s="52">
        <v>85234.737959999999</v>
      </c>
      <c r="G73" s="15">
        <v>26.940850667834901</v>
      </c>
      <c r="H73" s="9"/>
      <c r="I73" s="12"/>
      <c r="J73" s="12"/>
      <c r="K73" s="12"/>
      <c r="L73" s="12"/>
      <c r="M73" s="12"/>
      <c r="N73" s="12"/>
      <c r="O73" s="12"/>
      <c r="P73" s="12"/>
      <c r="Q73" s="15">
        <v>9.0991380381480607</v>
      </c>
      <c r="R73" s="9"/>
      <c r="S73" s="12"/>
      <c r="T73" s="12"/>
      <c r="U73" s="12"/>
      <c r="V73" s="12"/>
      <c r="W73" s="12"/>
      <c r="X73" s="12"/>
      <c r="Y73" s="15">
        <v>1.7759442266732399</v>
      </c>
      <c r="Z73" s="9"/>
      <c r="AA73" s="12"/>
      <c r="AB73" s="12"/>
      <c r="AC73" s="12"/>
      <c r="AD73" s="12"/>
      <c r="AE73" s="15">
        <v>4.13</v>
      </c>
      <c r="AF73" s="9"/>
      <c r="AG73" s="52">
        <v>5832.1452380952387</v>
      </c>
      <c r="AH73" s="52">
        <v>3289.4</v>
      </c>
      <c r="AI73" s="52">
        <v>10554.3632</v>
      </c>
      <c r="AJ73" s="52">
        <v>6076.6812531885362</v>
      </c>
      <c r="AK73" s="52">
        <v>4477.6819468114645</v>
      </c>
      <c r="AL73" s="52">
        <v>2863.2368000000001</v>
      </c>
      <c r="AM73" s="52"/>
      <c r="AN73" s="52"/>
      <c r="AO73" s="53">
        <v>16707</v>
      </c>
      <c r="AP73" s="52">
        <v>44557.904000000002</v>
      </c>
      <c r="AQ73" s="52">
        <v>36558.932066395959</v>
      </c>
      <c r="AR73" s="52">
        <v>25118.100613250368</v>
      </c>
      <c r="AS73" s="52">
        <v>11440.831453145594</v>
      </c>
      <c r="AT73" s="52">
        <v>7978.8704540299223</v>
      </c>
      <c r="AU73" s="52">
        <v>20.10147957412066</v>
      </c>
      <c r="AV73" s="52">
        <v>2918.6</v>
      </c>
      <c r="AW73" s="52">
        <v>7394.5</v>
      </c>
      <c r="AX73" s="52">
        <v>495.5</v>
      </c>
      <c r="AY73" s="52">
        <v>6916.6</v>
      </c>
      <c r="AZ73" s="52">
        <v>24.5</v>
      </c>
      <c r="BA73" s="53">
        <v>65132.404000000002</v>
      </c>
      <c r="BB73" s="52">
        <v>6771.4</v>
      </c>
      <c r="BC73" s="52">
        <v>5987.1</v>
      </c>
      <c r="BD73" s="52">
        <v>7918.3</v>
      </c>
      <c r="BE73" s="52">
        <v>2094.6999999999998</v>
      </c>
      <c r="BF73" s="52">
        <v>291.5</v>
      </c>
      <c r="BG73" s="52">
        <v>15310.3</v>
      </c>
      <c r="BH73" s="52">
        <v>8611.6</v>
      </c>
      <c r="BI73" s="52">
        <v>809.6</v>
      </c>
      <c r="BJ73" s="52">
        <v>3903.5</v>
      </c>
      <c r="BK73" s="52">
        <v>266.5</v>
      </c>
      <c r="BL73" s="53">
        <v>108756.90400000002</v>
      </c>
      <c r="BN73" s="15">
        <v>5.64</v>
      </c>
      <c r="BO73" s="12"/>
      <c r="BP73" s="15">
        <v>6</v>
      </c>
      <c r="BQ73" s="12"/>
      <c r="BR73" s="15">
        <v>5.76</v>
      </c>
      <c r="BS73" s="12"/>
      <c r="BT73" s="15">
        <v>4.08</v>
      </c>
      <c r="BU73" s="9"/>
    </row>
    <row r="74" spans="1:73" x14ac:dyDescent="0.25">
      <c r="A74" s="19">
        <v>40725</v>
      </c>
      <c r="B74" s="52">
        <v>47794.155619999998</v>
      </c>
      <c r="C74" s="52">
        <v>10296.95643</v>
      </c>
      <c r="D74" s="52">
        <v>20800.21688</v>
      </c>
      <c r="E74" s="53">
        <v>6964.254449</v>
      </c>
      <c r="F74" s="52">
        <v>85855.583379999996</v>
      </c>
      <c r="G74" s="15">
        <v>27.438141379244001</v>
      </c>
      <c r="H74" s="9"/>
      <c r="I74" s="12"/>
      <c r="J74" s="12"/>
      <c r="K74" s="12"/>
      <c r="L74" s="12"/>
      <c r="M74" s="12"/>
      <c r="N74" s="12"/>
      <c r="O74" s="12"/>
      <c r="P74" s="12"/>
      <c r="Q74" s="15">
        <v>9.4809083494664108</v>
      </c>
      <c r="R74" s="9"/>
      <c r="S74" s="12"/>
      <c r="T74" s="12"/>
      <c r="U74" s="12"/>
      <c r="V74" s="12"/>
      <c r="W74" s="12"/>
      <c r="X74" s="12"/>
      <c r="Y74" s="15">
        <v>1.7864255577894801</v>
      </c>
      <c r="Z74" s="9"/>
      <c r="AA74" s="12"/>
      <c r="AB74" s="12"/>
      <c r="AC74" s="12"/>
      <c r="AD74" s="12"/>
      <c r="AE74" s="15">
        <v>4.13</v>
      </c>
      <c r="AF74" s="9"/>
      <c r="AG74" s="52">
        <v>5952.6782380952382</v>
      </c>
      <c r="AH74" s="52">
        <v>3288.1</v>
      </c>
      <c r="AI74" s="52">
        <v>10332.286199999999</v>
      </c>
      <c r="AJ74" s="52">
        <v>5877.0444873894121</v>
      </c>
      <c r="AK74" s="52">
        <v>4455.2417126105884</v>
      </c>
      <c r="AL74" s="52">
        <v>2678.3138000000022</v>
      </c>
      <c r="AM74" s="52"/>
      <c r="AN74" s="52"/>
      <c r="AO74" s="53">
        <v>16298.7</v>
      </c>
      <c r="AP74" s="52">
        <v>45479.787499999999</v>
      </c>
      <c r="AQ74" s="52">
        <v>37314.116349454373</v>
      </c>
      <c r="AR74" s="52">
        <v>25456.080262561816</v>
      </c>
      <c r="AS74" s="52">
        <v>11858.036086892556</v>
      </c>
      <c r="AT74" s="52">
        <v>8145.1787165842743</v>
      </c>
      <c r="AU74" s="52">
        <v>20.492433961346872</v>
      </c>
      <c r="AV74" s="52">
        <v>2933.6</v>
      </c>
      <c r="AW74" s="52">
        <v>7167.1</v>
      </c>
      <c r="AX74" s="52">
        <v>495.3</v>
      </c>
      <c r="AY74" s="52">
        <v>6714.7</v>
      </c>
      <c r="AZ74" s="52">
        <v>24.5</v>
      </c>
      <c r="BA74" s="53">
        <v>65635.287500000006</v>
      </c>
      <c r="BB74" s="52">
        <v>6721.3</v>
      </c>
      <c r="BC74" s="52">
        <v>6584.2</v>
      </c>
      <c r="BD74" s="52">
        <v>8194.4</v>
      </c>
      <c r="BE74" s="52">
        <v>2143.8000000000002</v>
      </c>
      <c r="BF74" s="52">
        <v>309.3</v>
      </c>
      <c r="BG74" s="52">
        <v>15470</v>
      </c>
      <c r="BH74" s="52">
        <v>8258.5</v>
      </c>
      <c r="BI74" s="52">
        <v>797.9</v>
      </c>
      <c r="BJ74" s="52">
        <v>3848.4</v>
      </c>
      <c r="BK74" s="52">
        <v>277.8</v>
      </c>
      <c r="BL74" s="53">
        <v>109988.48750000002</v>
      </c>
      <c r="BN74" s="15">
        <v>5.76</v>
      </c>
      <c r="BO74" s="12"/>
      <c r="BP74" s="15">
        <v>6.12</v>
      </c>
      <c r="BQ74" s="12"/>
      <c r="BR74" s="15">
        <v>6.6</v>
      </c>
      <c r="BS74" s="12"/>
      <c r="BT74" s="15"/>
      <c r="BU74" s="9"/>
    </row>
    <row r="75" spans="1:73" x14ac:dyDescent="0.25">
      <c r="A75" s="19">
        <v>40756</v>
      </c>
      <c r="B75" s="52">
        <v>48232.471899999997</v>
      </c>
      <c r="C75" s="52">
        <v>10469.931130000001</v>
      </c>
      <c r="D75" s="52">
        <v>20972.753489999999</v>
      </c>
      <c r="E75" s="53">
        <v>7219.4421389999998</v>
      </c>
      <c r="F75" s="52">
        <v>86894.598660000003</v>
      </c>
      <c r="G75" s="15">
        <v>27.68</v>
      </c>
      <c r="H75" s="9"/>
      <c r="I75" s="12"/>
      <c r="J75" s="12"/>
      <c r="K75" s="12"/>
      <c r="L75" s="12"/>
      <c r="M75" s="12"/>
      <c r="N75" s="12"/>
      <c r="O75" s="12"/>
      <c r="P75" s="12"/>
      <c r="Q75" s="15">
        <v>9.61</v>
      </c>
      <c r="R75" s="9"/>
      <c r="S75" s="12"/>
      <c r="T75" s="12"/>
      <c r="U75" s="12"/>
      <c r="V75" s="12"/>
      <c r="W75" s="12"/>
      <c r="X75" s="12"/>
      <c r="Y75" s="15">
        <v>1.75</v>
      </c>
      <c r="Z75" s="9"/>
      <c r="AA75" s="12"/>
      <c r="AB75" s="12"/>
      <c r="AC75" s="12"/>
      <c r="AD75" s="12"/>
      <c r="AE75" s="15">
        <v>4.17</v>
      </c>
      <c r="AF75" s="9"/>
      <c r="AG75" s="52">
        <v>5765.8615454545452</v>
      </c>
      <c r="AH75" s="52">
        <v>3274.4</v>
      </c>
      <c r="AI75" s="52">
        <v>10202.7961</v>
      </c>
      <c r="AJ75" s="52">
        <v>5768.1525749226003</v>
      </c>
      <c r="AK75" s="52">
        <v>4434.6435250774011</v>
      </c>
      <c r="AL75" s="52">
        <v>3054.8039000000003</v>
      </c>
      <c r="AM75" s="52"/>
      <c r="AN75" s="52"/>
      <c r="AO75" s="53">
        <v>16532</v>
      </c>
      <c r="AP75" s="52">
        <v>47082.287499999999</v>
      </c>
      <c r="AQ75" s="52">
        <v>38868.624170089533</v>
      </c>
      <c r="AR75" s="52">
        <v>26695.123729430979</v>
      </c>
      <c r="AS75" s="52">
        <v>12173.500440658558</v>
      </c>
      <c r="AT75" s="52">
        <v>8193.3891766862889</v>
      </c>
      <c r="AU75" s="52">
        <v>20.274153224179138</v>
      </c>
      <c r="AV75" s="52">
        <v>2935.5</v>
      </c>
      <c r="AW75" s="52">
        <v>7212</v>
      </c>
      <c r="AX75" s="52">
        <v>492.2</v>
      </c>
      <c r="AY75" s="52">
        <v>7003.4</v>
      </c>
      <c r="AZ75" s="52">
        <v>25.8</v>
      </c>
      <c r="BA75" s="53">
        <v>67224.787500000006</v>
      </c>
      <c r="BB75" s="52">
        <v>6753.7</v>
      </c>
      <c r="BC75" s="52">
        <v>6997.6</v>
      </c>
      <c r="BD75" s="52">
        <v>8654.4</v>
      </c>
      <c r="BE75" s="52">
        <v>2182.8000000000002</v>
      </c>
      <c r="BF75" s="52">
        <v>301.60000000000002</v>
      </c>
      <c r="BG75" s="52">
        <v>15484.9</v>
      </c>
      <c r="BH75" s="52">
        <v>7832</v>
      </c>
      <c r="BI75" s="52">
        <v>772.6</v>
      </c>
      <c r="BJ75" s="52">
        <v>3849.3</v>
      </c>
      <c r="BK75" s="52">
        <v>297.5</v>
      </c>
      <c r="BL75" s="53">
        <v>112057.58750000001</v>
      </c>
      <c r="BN75" s="15">
        <v>5.64</v>
      </c>
      <c r="BO75" s="12"/>
      <c r="BP75" s="15">
        <v>5.88</v>
      </c>
      <c r="BQ75" s="12"/>
      <c r="BR75" s="15">
        <v>6.24</v>
      </c>
      <c r="BS75" s="12"/>
      <c r="BT75" s="15">
        <v>5.16</v>
      </c>
      <c r="BU75" s="9"/>
    </row>
    <row r="76" spans="1:73" x14ac:dyDescent="0.25">
      <c r="A76" s="19">
        <v>40787</v>
      </c>
      <c r="B76" s="52">
        <v>49463.906020000002</v>
      </c>
      <c r="C76" s="52">
        <v>10567.06338</v>
      </c>
      <c r="D76" s="52">
        <v>21138.080549999999</v>
      </c>
      <c r="E76" s="53">
        <v>8180.1024219999999</v>
      </c>
      <c r="F76" s="52">
        <v>89349.152369999996</v>
      </c>
      <c r="G76" s="15">
        <v>28.74</v>
      </c>
      <c r="H76" s="9"/>
      <c r="I76" s="12"/>
      <c r="J76" s="12"/>
      <c r="K76" s="12"/>
      <c r="L76" s="12"/>
      <c r="M76" s="12"/>
      <c r="N76" s="12"/>
      <c r="O76" s="12"/>
      <c r="P76" s="12"/>
      <c r="Q76" s="15">
        <v>9.3000000000000007</v>
      </c>
      <c r="R76" s="9"/>
      <c r="S76" s="12"/>
      <c r="T76" s="12"/>
      <c r="U76" s="12"/>
      <c r="V76" s="12"/>
      <c r="W76" s="12"/>
      <c r="X76" s="12"/>
      <c r="Y76" s="15">
        <v>1.81</v>
      </c>
      <c r="Z76" s="9"/>
      <c r="AA76" s="12"/>
      <c r="AB76" s="12"/>
      <c r="AC76" s="12"/>
      <c r="AD76" s="12"/>
      <c r="AE76" s="15">
        <v>4.17</v>
      </c>
      <c r="AF76" s="9"/>
      <c r="AG76" s="52">
        <v>5932.959238095239</v>
      </c>
      <c r="AH76" s="52">
        <v>3394</v>
      </c>
      <c r="AI76" s="52">
        <v>10317.933300000001</v>
      </c>
      <c r="AJ76" s="52">
        <v>5856.7306242900941</v>
      </c>
      <c r="AK76" s="52">
        <v>4461.2026757099065</v>
      </c>
      <c r="AL76" s="52">
        <v>3100.0666999999994</v>
      </c>
      <c r="AM76" s="52"/>
      <c r="AN76" s="52"/>
      <c r="AO76" s="53">
        <v>16812</v>
      </c>
      <c r="AP76" s="52">
        <v>48399.377999999997</v>
      </c>
      <c r="AQ76" s="52">
        <v>40086.158639922774</v>
      </c>
      <c r="AR76" s="52">
        <v>27760.694581773561</v>
      </c>
      <c r="AS76" s="52">
        <v>12325.464058149209</v>
      </c>
      <c r="AT76" s="52">
        <v>8293.397357299802</v>
      </c>
      <c r="AU76" s="52">
        <v>19.82200277741919</v>
      </c>
      <c r="AV76" s="52">
        <v>2964</v>
      </c>
      <c r="AW76" s="52">
        <v>8283</v>
      </c>
      <c r="AX76" s="52">
        <v>497</v>
      </c>
      <c r="AY76" s="52">
        <v>8111</v>
      </c>
      <c r="AZ76" s="52">
        <v>28</v>
      </c>
      <c r="BA76" s="53">
        <v>68816.377999999997</v>
      </c>
      <c r="BB76" s="52">
        <v>7003</v>
      </c>
      <c r="BC76" s="52">
        <v>7895</v>
      </c>
      <c r="BD76" s="52">
        <v>9054</v>
      </c>
      <c r="BE76" s="52">
        <v>2287</v>
      </c>
      <c r="BF76" s="52">
        <v>310</v>
      </c>
      <c r="BG76" s="52">
        <v>15541</v>
      </c>
      <c r="BH76" s="52">
        <v>7565</v>
      </c>
      <c r="BI76" s="52">
        <v>744</v>
      </c>
      <c r="BJ76" s="52">
        <v>4006</v>
      </c>
      <c r="BK76" s="52">
        <v>313</v>
      </c>
      <c r="BL76" s="53">
        <v>114896.378</v>
      </c>
      <c r="BN76" s="15">
        <v>5.52</v>
      </c>
      <c r="BO76" s="12"/>
      <c r="BP76" s="15">
        <v>5.64</v>
      </c>
      <c r="BQ76" s="12"/>
      <c r="BR76" s="15">
        <v>5.76</v>
      </c>
      <c r="BS76" s="12"/>
      <c r="BT76" s="15">
        <v>7.2</v>
      </c>
      <c r="BU76" s="9"/>
    </row>
    <row r="77" spans="1:73" x14ac:dyDescent="0.25">
      <c r="A77" s="19">
        <v>40817</v>
      </c>
      <c r="B77" s="52">
        <v>50153.989979999998</v>
      </c>
      <c r="C77" s="52">
        <v>10687.71499</v>
      </c>
      <c r="D77" s="52">
        <v>21334.411469999999</v>
      </c>
      <c r="E77" s="53">
        <v>7741.4810120000002</v>
      </c>
      <c r="F77" s="52">
        <v>89917.597450000001</v>
      </c>
      <c r="G77" s="15">
        <v>27.73</v>
      </c>
      <c r="H77" s="9"/>
      <c r="I77" s="12"/>
      <c r="J77" s="12"/>
      <c r="K77" s="12"/>
      <c r="L77" s="12"/>
      <c r="M77" s="12"/>
      <c r="N77" s="12"/>
      <c r="O77" s="12"/>
      <c r="P77" s="12"/>
      <c r="Q77" s="15">
        <v>9.59</v>
      </c>
      <c r="R77" s="9"/>
      <c r="S77" s="12"/>
      <c r="T77" s="12"/>
      <c r="U77" s="12"/>
      <c r="V77" s="12"/>
      <c r="W77" s="12"/>
      <c r="X77" s="12"/>
      <c r="Y77" s="15">
        <v>2.02</v>
      </c>
      <c r="Z77" s="9"/>
      <c r="AA77" s="12"/>
      <c r="AB77" s="12"/>
      <c r="AC77" s="12"/>
      <c r="AD77" s="12"/>
      <c r="AE77" s="15">
        <v>4.1100000000000003</v>
      </c>
      <c r="AF77" s="9"/>
      <c r="AG77" s="52">
        <v>6166.0672631578955</v>
      </c>
      <c r="AH77" s="52">
        <v>3402.2</v>
      </c>
      <c r="AI77" s="52">
        <v>10414.15855</v>
      </c>
      <c r="AJ77" s="52">
        <v>5884.1180403276521</v>
      </c>
      <c r="AK77" s="52">
        <v>4530.040509672348</v>
      </c>
      <c r="AL77" s="52">
        <v>3101.7414499999986</v>
      </c>
      <c r="AM77" s="52"/>
      <c r="AN77" s="52"/>
      <c r="AO77" s="53">
        <v>16918.099999999999</v>
      </c>
      <c r="AP77" s="52">
        <v>49404.421499999997</v>
      </c>
      <c r="AQ77" s="52">
        <v>40856.548026192599</v>
      </c>
      <c r="AR77" s="52">
        <v>28319.321994792925</v>
      </c>
      <c r="AS77" s="52">
        <v>12537.226031399676</v>
      </c>
      <c r="AT77" s="52">
        <v>8527.6857293610992</v>
      </c>
      <c r="AU77" s="52">
        <v>20.187744446297881</v>
      </c>
      <c r="AV77" s="52">
        <v>2979.3</v>
      </c>
      <c r="AW77" s="52">
        <v>9587.2000000000007</v>
      </c>
      <c r="AX77" s="52">
        <v>498.9</v>
      </c>
      <c r="AY77" s="52">
        <v>9319.2999999999993</v>
      </c>
      <c r="AZ77" s="52">
        <v>28.9</v>
      </c>
      <c r="BA77" s="53">
        <v>70039.721500000014</v>
      </c>
      <c r="BB77" s="52">
        <v>7200.1</v>
      </c>
      <c r="BC77" s="52">
        <v>8930.2000000000007</v>
      </c>
      <c r="BD77" s="52">
        <v>9495.6</v>
      </c>
      <c r="BE77" s="52">
        <v>2069.4</v>
      </c>
      <c r="BF77" s="52">
        <v>305.8</v>
      </c>
      <c r="BG77" s="52">
        <v>15692</v>
      </c>
      <c r="BH77" s="52">
        <v>7494.7</v>
      </c>
      <c r="BI77" s="52">
        <v>738.2</v>
      </c>
      <c r="BJ77" s="52">
        <v>4041</v>
      </c>
      <c r="BK77" s="52">
        <v>313.7</v>
      </c>
      <c r="BL77" s="53">
        <v>117611.02150000002</v>
      </c>
      <c r="BN77" s="15">
        <v>5.52</v>
      </c>
      <c r="BO77" s="12"/>
      <c r="BP77" s="15">
        <v>5.76</v>
      </c>
      <c r="BQ77" s="12"/>
      <c r="BR77" s="15">
        <v>5.76</v>
      </c>
      <c r="BS77" s="12"/>
      <c r="BT77" s="15">
        <v>7.2</v>
      </c>
      <c r="BU77" s="9"/>
    </row>
    <row r="78" spans="1:73" x14ac:dyDescent="0.25">
      <c r="A78" s="19">
        <v>40848</v>
      </c>
      <c r="B78" s="52">
        <v>50977.577299999997</v>
      </c>
      <c r="C78" s="52">
        <v>10939.562</v>
      </c>
      <c r="D78" s="52">
        <v>21601.087459999999</v>
      </c>
      <c r="E78" s="53">
        <v>8058.7237009999999</v>
      </c>
      <c r="F78" s="52">
        <v>91576.950459999993</v>
      </c>
      <c r="G78" s="15">
        <v>26.96</v>
      </c>
      <c r="H78" s="9"/>
      <c r="I78" s="12"/>
      <c r="J78" s="12"/>
      <c r="K78" s="12"/>
      <c r="L78" s="12"/>
      <c r="M78" s="12"/>
      <c r="N78" s="12"/>
      <c r="O78" s="12"/>
      <c r="P78" s="12"/>
      <c r="Q78" s="15">
        <v>9.5</v>
      </c>
      <c r="R78" s="9"/>
      <c r="S78" s="12"/>
      <c r="T78" s="12"/>
      <c r="U78" s="12"/>
      <c r="V78" s="12"/>
      <c r="W78" s="12"/>
      <c r="X78" s="12"/>
      <c r="Y78" s="15">
        <v>2.2200000000000002</v>
      </c>
      <c r="Z78" s="9"/>
      <c r="AA78" s="12"/>
      <c r="AB78" s="12"/>
      <c r="AC78" s="12"/>
      <c r="AD78" s="12"/>
      <c r="AE78" s="15">
        <v>4.1500000000000004</v>
      </c>
      <c r="AF78" s="9"/>
      <c r="AG78" s="52">
        <v>6145.2381904761905</v>
      </c>
      <c r="AH78" s="52">
        <v>3458.7</v>
      </c>
      <c r="AI78" s="52">
        <v>10500.232500000002</v>
      </c>
      <c r="AJ78" s="52">
        <v>5961.6876557704682</v>
      </c>
      <c r="AK78" s="52">
        <v>4538.5448442295328</v>
      </c>
      <c r="AL78" s="52">
        <v>2847.4674999999997</v>
      </c>
      <c r="AM78" s="52"/>
      <c r="AN78" s="52"/>
      <c r="AO78" s="53">
        <v>16806.400000000001</v>
      </c>
      <c r="AP78" s="52">
        <v>50432.493499999997</v>
      </c>
      <c r="AQ78" s="52">
        <v>41774.110957051395</v>
      </c>
      <c r="AR78" s="52">
        <v>28697.370772230737</v>
      </c>
      <c r="AS78" s="52">
        <v>13076.740184820655</v>
      </c>
      <c r="AT78" s="52">
        <v>8637.6322788315229</v>
      </c>
      <c r="AU78" s="52">
        <v>20.750264117081791</v>
      </c>
      <c r="AV78" s="52">
        <v>2990.1</v>
      </c>
      <c r="AW78" s="52">
        <v>9160.2999999999993</v>
      </c>
      <c r="AX78" s="52">
        <v>497.2</v>
      </c>
      <c r="AY78" s="52">
        <v>8943.5</v>
      </c>
      <c r="AZ78" s="52">
        <v>26.9</v>
      </c>
      <c r="BA78" s="53">
        <v>70916.093500000017</v>
      </c>
      <c r="BB78" s="52">
        <v>7154.2</v>
      </c>
      <c r="BC78" s="52">
        <v>9203.2999999999993</v>
      </c>
      <c r="BD78" s="52">
        <v>9532.5</v>
      </c>
      <c r="BE78" s="52">
        <v>2115.1999999999998</v>
      </c>
      <c r="BF78" s="52">
        <v>288.5</v>
      </c>
      <c r="BG78" s="52">
        <v>15880.1</v>
      </c>
      <c r="BH78" s="52">
        <v>7413.4</v>
      </c>
      <c r="BI78" s="52">
        <v>734.9</v>
      </c>
      <c r="BJ78" s="52">
        <v>3852.4</v>
      </c>
      <c r="BK78" s="52">
        <v>308.3</v>
      </c>
      <c r="BL78" s="53">
        <v>119077.49350000003</v>
      </c>
      <c r="BN78" s="15">
        <v>5.76</v>
      </c>
      <c r="BO78" s="12"/>
      <c r="BP78" s="15">
        <v>5.88</v>
      </c>
      <c r="BQ78" s="12"/>
      <c r="BR78" s="15">
        <v>6</v>
      </c>
      <c r="BS78" s="12"/>
      <c r="BT78" s="15"/>
      <c r="BU78" s="9"/>
    </row>
    <row r="79" spans="1:73" x14ac:dyDescent="0.25">
      <c r="A79" s="19">
        <v>40878</v>
      </c>
      <c r="B79" s="52">
        <v>51805.624329999999</v>
      </c>
      <c r="C79" s="52">
        <v>11054.385780000001</v>
      </c>
      <c r="D79" s="52">
        <v>21895.70707</v>
      </c>
      <c r="E79" s="53">
        <v>7604.4715100000003</v>
      </c>
      <c r="F79" s="52">
        <v>92360.188699999999</v>
      </c>
      <c r="G79" s="15">
        <v>27.48</v>
      </c>
      <c r="H79" s="9"/>
      <c r="I79" s="12"/>
      <c r="J79" s="12"/>
      <c r="K79" s="12"/>
      <c r="L79" s="12"/>
      <c r="M79" s="12"/>
      <c r="N79" s="12"/>
      <c r="O79" s="12"/>
      <c r="P79" s="12"/>
      <c r="Q79" s="15">
        <v>9.2799999999999994</v>
      </c>
      <c r="R79" s="9"/>
      <c r="S79" s="12"/>
      <c r="T79" s="12"/>
      <c r="U79" s="12"/>
      <c r="V79" s="12"/>
      <c r="W79" s="12"/>
      <c r="X79" s="12"/>
      <c r="Y79" s="15">
        <v>2.75</v>
      </c>
      <c r="Z79" s="9"/>
      <c r="AA79" s="12"/>
      <c r="AB79" s="12"/>
      <c r="AC79" s="12"/>
      <c r="AD79" s="12"/>
      <c r="AE79" s="15">
        <v>4.26</v>
      </c>
      <c r="AF79" s="9"/>
      <c r="AG79" s="52">
        <v>6719.61</v>
      </c>
      <c r="AH79" s="52">
        <v>3646.9</v>
      </c>
      <c r="AI79" s="52">
        <v>10872.137849999999</v>
      </c>
      <c r="AJ79" s="52">
        <v>6515.5312739674318</v>
      </c>
      <c r="AK79" s="52">
        <v>4356.6065760325691</v>
      </c>
      <c r="AL79" s="52">
        <v>3490.0621499999993</v>
      </c>
      <c r="AM79" s="52"/>
      <c r="AN79" s="52"/>
      <c r="AO79" s="53">
        <v>18009.099999999999</v>
      </c>
      <c r="AP79" s="52">
        <v>51368.130499999999</v>
      </c>
      <c r="AQ79" s="52">
        <v>42658.932399232202</v>
      </c>
      <c r="AR79" s="52">
        <v>28709.12008635094</v>
      </c>
      <c r="AS79" s="52">
        <v>13949.812312881262</v>
      </c>
      <c r="AT79" s="52">
        <v>8687.6287810025533</v>
      </c>
      <c r="AU79" s="52">
        <v>21.569319765241588</v>
      </c>
      <c r="AV79" s="52">
        <v>2984.7</v>
      </c>
      <c r="AW79" s="52">
        <v>9215.7000000000007</v>
      </c>
      <c r="AX79" s="52">
        <v>500.5</v>
      </c>
      <c r="AY79" s="52">
        <v>8903.9</v>
      </c>
      <c r="AZ79" s="52">
        <v>32.5</v>
      </c>
      <c r="BA79" s="53">
        <v>73141.730500000005</v>
      </c>
      <c r="BB79" s="52">
        <v>7085.4</v>
      </c>
      <c r="BC79" s="52">
        <v>8929.2999999999993</v>
      </c>
      <c r="BD79" s="52">
        <v>9719.2000000000007</v>
      </c>
      <c r="BE79" s="52">
        <v>2093.8000000000002</v>
      </c>
      <c r="BF79" s="52">
        <v>275.89999999999998</v>
      </c>
      <c r="BG79" s="52">
        <v>16073.8</v>
      </c>
      <c r="BH79" s="52">
        <v>7228.7</v>
      </c>
      <c r="BI79" s="52">
        <v>724.2</v>
      </c>
      <c r="BJ79" s="52">
        <v>3769</v>
      </c>
      <c r="BK79" s="52">
        <v>307.10000000000002</v>
      </c>
      <c r="BL79" s="53">
        <v>121195.9305</v>
      </c>
      <c r="BN79" s="15">
        <v>6.24</v>
      </c>
      <c r="BO79" s="12"/>
      <c r="BP79" s="15">
        <v>6.12</v>
      </c>
      <c r="BQ79" s="12"/>
      <c r="BR79" s="15">
        <v>6.36</v>
      </c>
      <c r="BS79" s="12"/>
      <c r="BT79" s="15">
        <v>7.2</v>
      </c>
      <c r="BU79" s="9"/>
    </row>
    <row r="80" spans="1:73" x14ac:dyDescent="0.25">
      <c r="A80" s="20">
        <v>40909</v>
      </c>
      <c r="B80" s="52">
        <v>52322.875881753003</v>
      </c>
      <c r="C80" s="52">
        <v>11155.815958646999</v>
      </c>
      <c r="D80" s="52">
        <v>22101.959322090999</v>
      </c>
      <c r="E80" s="53">
        <v>7054.3506215939997</v>
      </c>
      <c r="F80" s="52">
        <v>92635.001784085005</v>
      </c>
      <c r="G80" s="15">
        <v>28.04</v>
      </c>
      <c r="H80" s="9"/>
      <c r="I80" s="12"/>
      <c r="J80" s="12"/>
      <c r="K80" s="12"/>
      <c r="L80" s="12"/>
      <c r="M80" s="12"/>
      <c r="N80" s="12"/>
      <c r="O80" s="12"/>
      <c r="P80" s="12"/>
      <c r="Q80" s="15">
        <v>9.39</v>
      </c>
      <c r="R80" s="9"/>
      <c r="S80" s="12"/>
      <c r="T80" s="12"/>
      <c r="U80" s="12"/>
      <c r="V80" s="12"/>
      <c r="W80" s="12"/>
      <c r="X80" s="12"/>
      <c r="Y80" s="15">
        <v>2.7</v>
      </c>
      <c r="Z80" s="9"/>
      <c r="AA80" s="12"/>
      <c r="AB80" s="12"/>
      <c r="AC80" s="12"/>
      <c r="AD80" s="12"/>
      <c r="AE80" s="15">
        <v>4.33</v>
      </c>
      <c r="AF80" s="9"/>
      <c r="AG80" s="52">
        <v>6524.3762727272724</v>
      </c>
      <c r="AH80" s="52">
        <v>3635.9290000000001</v>
      </c>
      <c r="AI80" s="52">
        <v>11086.1265</v>
      </c>
      <c r="AJ80" s="52">
        <v>6906.1736066423782</v>
      </c>
      <c r="AK80" s="52">
        <v>4179.9528933576221</v>
      </c>
      <c r="AL80" s="52">
        <v>3466.2574999999979</v>
      </c>
      <c r="AM80" s="52"/>
      <c r="AN80" s="52"/>
      <c r="AO80" s="53">
        <v>18188.312999999998</v>
      </c>
      <c r="AP80" s="52">
        <v>51741.172999999995</v>
      </c>
      <c r="AQ80" s="52">
        <v>42899.863431591941</v>
      </c>
      <c r="AR80" s="52">
        <v>28570.200782192282</v>
      </c>
      <c r="AS80" s="52">
        <v>14329.662649399661</v>
      </c>
      <c r="AT80" s="52">
        <v>8818.8576424726125</v>
      </c>
      <c r="AU80" s="52">
        <v>22.451925935455499</v>
      </c>
      <c r="AV80" s="52">
        <v>2999.076</v>
      </c>
      <c r="AW80" s="52">
        <v>9465.5681661452709</v>
      </c>
      <c r="AX80" s="52">
        <v>504.885653123</v>
      </c>
      <c r="AY80" s="52">
        <v>9013.6872658876891</v>
      </c>
      <c r="AZ80" s="52">
        <v>31.252666415499998</v>
      </c>
      <c r="BA80" s="53">
        <v>73854.075886965074</v>
      </c>
      <c r="BB80" s="52">
        <v>7411.18</v>
      </c>
      <c r="BC80" s="52">
        <v>9154.34</v>
      </c>
      <c r="BD80" s="52">
        <v>9900.3140000000003</v>
      </c>
      <c r="BE80" s="52">
        <v>2343.864</v>
      </c>
      <c r="BF80" s="52">
        <v>274.5804445</v>
      </c>
      <c r="BG80" s="52">
        <v>16247.262397451999</v>
      </c>
      <c r="BH80" s="52">
        <v>7250.2456898356404</v>
      </c>
      <c r="BI80" s="52">
        <v>726.99683949999996</v>
      </c>
      <c r="BJ80" s="52">
        <v>3788.6331705463599</v>
      </c>
      <c r="BK80" s="52">
        <v>306.53930015643402</v>
      </c>
      <c r="BL80" s="53">
        <v>123067.68678754992</v>
      </c>
      <c r="BN80" s="15">
        <v>5.52</v>
      </c>
      <c r="BO80" s="12"/>
      <c r="BP80" s="15">
        <v>5.52</v>
      </c>
      <c r="BQ80" s="12"/>
      <c r="BR80" s="15">
        <v>6</v>
      </c>
      <c r="BS80" s="12"/>
      <c r="BT80" s="15">
        <v>7.2</v>
      </c>
      <c r="BU80" s="9"/>
    </row>
    <row r="81" spans="1:73" x14ac:dyDescent="0.25">
      <c r="A81" s="19">
        <v>40940</v>
      </c>
      <c r="B81" s="52">
        <v>52673.611703994</v>
      </c>
      <c r="C81" s="52">
        <v>11252.148660768</v>
      </c>
      <c r="D81" s="52">
        <v>22284.892760657</v>
      </c>
      <c r="E81" s="53">
        <v>7154.8135110809999</v>
      </c>
      <c r="F81" s="52">
        <v>93365.466636500001</v>
      </c>
      <c r="G81" s="15">
        <v>29.81</v>
      </c>
      <c r="H81" s="9"/>
      <c r="I81" s="12"/>
      <c r="J81" s="12"/>
      <c r="K81" s="12"/>
      <c r="L81" s="12"/>
      <c r="M81" s="12"/>
      <c r="N81" s="12"/>
      <c r="O81" s="12"/>
      <c r="P81" s="12"/>
      <c r="Q81" s="15">
        <v>9.4600000000000009</v>
      </c>
      <c r="R81" s="9"/>
      <c r="S81" s="12"/>
      <c r="T81" s="12"/>
      <c r="U81" s="12"/>
      <c r="V81" s="12"/>
      <c r="W81" s="12"/>
      <c r="X81" s="12"/>
      <c r="Y81" s="15">
        <v>2.5</v>
      </c>
      <c r="Z81" s="9"/>
      <c r="AA81" s="12"/>
      <c r="AB81" s="12"/>
      <c r="AC81" s="12"/>
      <c r="AD81" s="12"/>
      <c r="AE81" s="15">
        <v>4.32</v>
      </c>
      <c r="AF81" s="9"/>
      <c r="AG81" s="52">
        <v>6450.6474761904783</v>
      </c>
      <c r="AH81" s="52">
        <v>3661.1179999999999</v>
      </c>
      <c r="AI81" s="52">
        <v>11005.475750000001</v>
      </c>
      <c r="AJ81" s="52">
        <v>6832.4308931851701</v>
      </c>
      <c r="AK81" s="52">
        <v>4173.0448568148295</v>
      </c>
      <c r="AL81" s="52">
        <v>3069.497249999999</v>
      </c>
      <c r="AM81" s="52"/>
      <c r="AN81" s="52"/>
      <c r="AO81" s="53">
        <v>17736.091</v>
      </c>
      <c r="AP81" s="52">
        <v>51951.418000000005</v>
      </c>
      <c r="AQ81" s="52">
        <v>42859.049941970618</v>
      </c>
      <c r="AR81" s="52">
        <v>28578.346839319303</v>
      </c>
      <c r="AS81" s="52">
        <v>14280.703102651312</v>
      </c>
      <c r="AT81" s="52">
        <v>9069.630524216589</v>
      </c>
      <c r="AU81" s="52">
        <v>22.737533812790424</v>
      </c>
      <c r="AV81" s="52">
        <v>3013.2620000000002</v>
      </c>
      <c r="AW81" s="52">
        <v>8673.4887470531103</v>
      </c>
      <c r="AX81" s="52">
        <v>508.55597749399999</v>
      </c>
      <c r="AY81" s="52">
        <v>8474.0640809899505</v>
      </c>
      <c r="AZ81" s="52">
        <v>25.026422347499999</v>
      </c>
      <c r="BA81" s="53">
        <v>73383.725221209665</v>
      </c>
      <c r="BB81" s="52">
        <v>7310.31</v>
      </c>
      <c r="BC81" s="52">
        <v>9648.5010000000002</v>
      </c>
      <c r="BD81" s="52">
        <v>9776.4719999999998</v>
      </c>
      <c r="BE81" s="52">
        <v>2434.1770000000001</v>
      </c>
      <c r="BF81" s="52">
        <v>292.44369949999998</v>
      </c>
      <c r="BG81" s="52">
        <v>16327.445810452</v>
      </c>
      <c r="BH81" s="52">
        <v>7455.65388791036</v>
      </c>
      <c r="BI81" s="52">
        <v>737.82027149999999</v>
      </c>
      <c r="BJ81" s="52">
        <v>3820.7386863022698</v>
      </c>
      <c r="BK81" s="52">
        <v>307.74480682942902</v>
      </c>
      <c r="BL81" s="53">
        <v>123238.06539744032</v>
      </c>
      <c r="BN81" s="15">
        <v>5.28</v>
      </c>
      <c r="BO81" s="12"/>
      <c r="BP81" s="15">
        <v>5.52</v>
      </c>
      <c r="BQ81" s="12"/>
      <c r="BR81" s="15">
        <v>6</v>
      </c>
      <c r="BS81" s="12"/>
      <c r="BT81" s="15"/>
      <c r="BU81" s="9"/>
    </row>
    <row r="82" spans="1:73" x14ac:dyDescent="0.25">
      <c r="A82" s="19">
        <v>40969</v>
      </c>
      <c r="B82" s="52">
        <v>53657.976699405001</v>
      </c>
      <c r="C82" s="52">
        <v>11401.106183604999</v>
      </c>
      <c r="D82" s="52">
        <v>22517.071191006002</v>
      </c>
      <c r="E82" s="53">
        <v>7478.1019687019998</v>
      </c>
      <c r="F82" s="52">
        <v>95054.256042718</v>
      </c>
      <c r="G82" s="15">
        <v>27.97</v>
      </c>
      <c r="H82" s="9"/>
      <c r="I82" s="12"/>
      <c r="J82" s="12"/>
      <c r="K82" s="12"/>
      <c r="L82" s="12"/>
      <c r="M82" s="12"/>
      <c r="N82" s="12"/>
      <c r="O82" s="12"/>
      <c r="P82" s="12"/>
      <c r="Q82" s="15">
        <v>9.33</v>
      </c>
      <c r="R82" s="9"/>
      <c r="S82" s="12"/>
      <c r="T82" s="12"/>
      <c r="U82" s="12"/>
      <c r="V82" s="12"/>
      <c r="W82" s="12"/>
      <c r="X82" s="12"/>
      <c r="Y82" s="15">
        <v>2.34</v>
      </c>
      <c r="Z82" s="9"/>
      <c r="AA82" s="12"/>
      <c r="AB82" s="12"/>
      <c r="AC82" s="12"/>
      <c r="AD82" s="12"/>
      <c r="AE82" s="15">
        <v>4.29</v>
      </c>
      <c r="AF82" s="9"/>
      <c r="AG82" s="52">
        <v>6446.2190454545453</v>
      </c>
      <c r="AH82" s="52">
        <v>3643.5210000000002</v>
      </c>
      <c r="AI82" s="52">
        <v>11256.132299999999</v>
      </c>
      <c r="AJ82" s="52">
        <v>7006.3318065148142</v>
      </c>
      <c r="AK82" s="52">
        <v>4249.800493485187</v>
      </c>
      <c r="AL82" s="52">
        <v>2963.7307000000023</v>
      </c>
      <c r="AM82" s="52"/>
      <c r="AN82" s="52"/>
      <c r="AO82" s="53">
        <v>17863.384000000002</v>
      </c>
      <c r="AP82" s="52">
        <v>52688.383499999996</v>
      </c>
      <c r="AQ82" s="52">
        <v>43343.626633813874</v>
      </c>
      <c r="AR82" s="52">
        <v>28739.21597785296</v>
      </c>
      <c r="AS82" s="52">
        <v>14604.410655960915</v>
      </c>
      <c r="AT82" s="52">
        <v>9321.2840167088452</v>
      </c>
      <c r="AU82" s="52">
        <v>23.472849477278217</v>
      </c>
      <c r="AV82" s="52">
        <v>3033.127</v>
      </c>
      <c r="AW82" s="52">
        <v>8949.5939726874803</v>
      </c>
      <c r="AX82" s="52">
        <v>512.63237012000002</v>
      </c>
      <c r="AY82" s="52">
        <v>8924.8213787204895</v>
      </c>
      <c r="AZ82" s="52">
        <v>27.112216451999998</v>
      </c>
      <c r="BA82" s="53">
        <v>74095.187247634982</v>
      </c>
      <c r="BB82" s="52">
        <v>7483.0155000000004</v>
      </c>
      <c r="BC82" s="52">
        <v>9818.9</v>
      </c>
      <c r="BD82" s="52">
        <v>9856.8510000000006</v>
      </c>
      <c r="BE82" s="52">
        <v>2226.5700000000002</v>
      </c>
      <c r="BF82" s="52">
        <v>284.5983425</v>
      </c>
      <c r="BG82" s="52">
        <v>16388.6115735575</v>
      </c>
      <c r="BH82" s="52">
        <v>7646.1732017132399</v>
      </c>
      <c r="BI82" s="52">
        <v>744.42435950000004</v>
      </c>
      <c r="BJ82" s="52">
        <v>3827.3117985485501</v>
      </c>
      <c r="BK82" s="52">
        <v>304.37091992098402</v>
      </c>
      <c r="BL82" s="53">
        <v>124412.64850643618</v>
      </c>
      <c r="BN82" s="15">
        <v>5.64</v>
      </c>
      <c r="BO82" s="12"/>
      <c r="BP82" s="15">
        <v>6</v>
      </c>
      <c r="BQ82" s="12"/>
      <c r="BR82" s="15">
        <v>6.36</v>
      </c>
      <c r="BS82" s="12"/>
      <c r="BT82" s="15">
        <v>5.4</v>
      </c>
      <c r="BU82" s="9"/>
    </row>
    <row r="83" spans="1:73" x14ac:dyDescent="0.25">
      <c r="A83" s="19">
        <v>41000</v>
      </c>
      <c r="B83" s="52">
        <v>54225.706217170999</v>
      </c>
      <c r="C83" s="52">
        <v>11503.007296729</v>
      </c>
      <c r="D83" s="52">
        <v>22710.350470793001</v>
      </c>
      <c r="E83" s="53">
        <v>7703.0827282159999</v>
      </c>
      <c r="F83" s="52">
        <v>96142.146712909002</v>
      </c>
      <c r="G83" s="15">
        <v>28.97</v>
      </c>
      <c r="H83" s="9"/>
      <c r="I83" s="12"/>
      <c r="J83" s="12"/>
      <c r="K83" s="12"/>
      <c r="L83" s="12"/>
      <c r="M83" s="12"/>
      <c r="N83" s="12"/>
      <c r="O83" s="12"/>
      <c r="P83" s="12"/>
      <c r="Q83" s="15">
        <v>9.84</v>
      </c>
      <c r="R83" s="9"/>
      <c r="S83" s="12"/>
      <c r="T83" s="12"/>
      <c r="U83" s="12"/>
      <c r="V83" s="12"/>
      <c r="W83" s="12"/>
      <c r="X83" s="12"/>
      <c r="Y83" s="15">
        <v>2.4500000000000002</v>
      </c>
      <c r="Z83" s="9"/>
      <c r="AA83" s="12"/>
      <c r="AB83" s="12"/>
      <c r="AC83" s="12"/>
      <c r="AD83" s="12"/>
      <c r="AE83" s="15">
        <v>4.37</v>
      </c>
      <c r="AF83" s="9"/>
      <c r="AG83" s="52">
        <v>6517.7190500000015</v>
      </c>
      <c r="AH83" s="52">
        <v>3684.8290000000002</v>
      </c>
      <c r="AI83" s="52">
        <v>11473.032999999999</v>
      </c>
      <c r="AJ83" s="52">
        <v>7175.8215746401656</v>
      </c>
      <c r="AK83" s="52">
        <v>4297.2114253598356</v>
      </c>
      <c r="AL83" s="52">
        <v>3111.9509999999987</v>
      </c>
      <c r="AM83" s="52"/>
      <c r="AN83" s="52"/>
      <c r="AO83" s="53">
        <v>18269.812999999998</v>
      </c>
      <c r="AP83" s="52">
        <v>53970.497499999998</v>
      </c>
      <c r="AQ83" s="52">
        <v>44370.793735266256</v>
      </c>
      <c r="AR83" s="52">
        <v>29307.247873654062</v>
      </c>
      <c r="AS83" s="52">
        <v>15063.545861612198</v>
      </c>
      <c r="AT83" s="52">
        <v>9575.6548928178345</v>
      </c>
      <c r="AU83" s="52">
        <v>24.048871915899817</v>
      </c>
      <c r="AV83" s="52">
        <v>3062.04</v>
      </c>
      <c r="AW83" s="52">
        <v>9762.3532860445703</v>
      </c>
      <c r="AX83" s="52">
        <v>487.36843262449997</v>
      </c>
      <c r="AY83" s="52">
        <v>9732.6228628084791</v>
      </c>
      <c r="AZ83" s="52">
        <v>27.698261096500001</v>
      </c>
      <c r="BA83" s="53">
        <v>75791.751094764084</v>
      </c>
      <c r="BB83" s="52">
        <v>7598.71</v>
      </c>
      <c r="BC83" s="52">
        <v>9889.01</v>
      </c>
      <c r="BD83" s="52">
        <v>9909.42</v>
      </c>
      <c r="BE83" s="52">
        <v>2090.9870000000001</v>
      </c>
      <c r="BF83" s="52">
        <v>265.14160800000002</v>
      </c>
      <c r="BG83" s="52">
        <v>16544.291283057501</v>
      </c>
      <c r="BH83" s="52">
        <v>7667.6744359532904</v>
      </c>
      <c r="BI83" s="52">
        <v>742.74965799999995</v>
      </c>
      <c r="BJ83" s="52">
        <v>3734.1880486488699</v>
      </c>
      <c r="BK83" s="52">
        <v>303.26818565910901</v>
      </c>
      <c r="BL83" s="53">
        <v>126462.27884546691</v>
      </c>
      <c r="BN83" s="15">
        <v>5.76</v>
      </c>
      <c r="BO83" s="12"/>
      <c r="BP83" s="15">
        <v>6.12</v>
      </c>
      <c r="BQ83" s="12"/>
      <c r="BR83" s="15">
        <v>6.6</v>
      </c>
      <c r="BS83" s="12"/>
      <c r="BT83" s="15">
        <v>10.08</v>
      </c>
      <c r="BU83" s="9"/>
    </row>
    <row r="84" spans="1:73" x14ac:dyDescent="0.25">
      <c r="A84" s="19">
        <v>41030</v>
      </c>
      <c r="B84" s="52">
        <v>55406.607620850002</v>
      </c>
      <c r="C84" s="52">
        <v>11567.541676153</v>
      </c>
      <c r="D84" s="52">
        <v>22885.515877424001</v>
      </c>
      <c r="E84" s="53">
        <v>8574.7714907680001</v>
      </c>
      <c r="F84" s="52">
        <v>98434.436665194997</v>
      </c>
      <c r="G84" s="15">
        <v>27.931544579865701</v>
      </c>
      <c r="H84" s="9"/>
      <c r="I84" s="12"/>
      <c r="J84" s="12"/>
      <c r="K84" s="12"/>
      <c r="L84" s="12"/>
      <c r="M84" s="12"/>
      <c r="N84" s="12"/>
      <c r="O84" s="12"/>
      <c r="P84" s="12"/>
      <c r="Q84" s="15">
        <v>9.9690185256623103</v>
      </c>
      <c r="R84" s="9"/>
      <c r="S84" s="12"/>
      <c r="T84" s="12"/>
      <c r="U84" s="12"/>
      <c r="V84" s="12"/>
      <c r="W84" s="12"/>
      <c r="X84" s="12"/>
      <c r="Y84" s="15">
        <v>2.2949663942874898</v>
      </c>
      <c r="Z84" s="9"/>
      <c r="AA84" s="12"/>
      <c r="AB84" s="12"/>
      <c r="AC84" s="12"/>
      <c r="AD84" s="12"/>
      <c r="AE84" s="15">
        <v>4.3499999999999996</v>
      </c>
      <c r="AF84" s="9"/>
      <c r="AG84" s="52">
        <v>6701.8677619047621</v>
      </c>
      <c r="AH84" s="52">
        <v>3749.7829999999999</v>
      </c>
      <c r="AI84" s="52">
        <v>11474.85145</v>
      </c>
      <c r="AJ84" s="52">
        <v>7108.684877913849</v>
      </c>
      <c r="AK84" s="52">
        <v>4366.1665720861511</v>
      </c>
      <c r="AL84" s="52">
        <v>3514.1815499999989</v>
      </c>
      <c r="AM84" s="52"/>
      <c r="AN84" s="52"/>
      <c r="AO84" s="53">
        <v>18738.815999999999</v>
      </c>
      <c r="AP84" s="52">
        <v>55536.853499999997</v>
      </c>
      <c r="AQ84" s="52">
        <v>45659.520172592354</v>
      </c>
      <c r="AR84" s="52">
        <v>30432.453628550622</v>
      </c>
      <c r="AS84" s="52">
        <v>15227.066544041731</v>
      </c>
      <c r="AT84" s="52">
        <v>9854.7765688752243</v>
      </c>
      <c r="AU84" s="52">
        <v>22.556758532426439</v>
      </c>
      <c r="AV84" s="52">
        <v>3097.4270000000001</v>
      </c>
      <c r="AW84" s="52">
        <v>9235.7783668458906</v>
      </c>
      <c r="AX84" s="52">
        <v>504.27328783949997</v>
      </c>
      <c r="AY84" s="52">
        <v>9363.7801613047304</v>
      </c>
      <c r="AZ84" s="52">
        <v>26.886657765500001</v>
      </c>
      <c r="BA84" s="53">
        <v>77722.481335615157</v>
      </c>
      <c r="BB84" s="52">
        <v>7710.3419999999996</v>
      </c>
      <c r="BC84" s="52">
        <v>9929.83</v>
      </c>
      <c r="BD84" s="52">
        <v>9936.4699999999993</v>
      </c>
      <c r="BE84" s="52">
        <v>2022.7149999999999</v>
      </c>
      <c r="BF84" s="52">
        <v>262.15271100000001</v>
      </c>
      <c r="BG84" s="52">
        <v>16678.414507505498</v>
      </c>
      <c r="BH84" s="52">
        <v>7515.8174972689803</v>
      </c>
      <c r="BI84" s="52">
        <v>733.53759849999994</v>
      </c>
      <c r="BJ84" s="52">
        <v>3705.1019619407298</v>
      </c>
      <c r="BK84" s="52">
        <v>309.90815521288999</v>
      </c>
      <c r="BL84" s="53">
        <v>128496.75053273603</v>
      </c>
      <c r="BN84" s="15">
        <v>5.76</v>
      </c>
      <c r="BO84" s="12"/>
      <c r="BP84" s="15">
        <v>6</v>
      </c>
      <c r="BQ84" s="12"/>
      <c r="BR84" s="15">
        <v>6.6</v>
      </c>
      <c r="BS84" s="12"/>
      <c r="BT84" s="15">
        <v>6.6</v>
      </c>
      <c r="BU84" s="9"/>
    </row>
    <row r="85" spans="1:73" x14ac:dyDescent="0.25">
      <c r="A85" s="19">
        <v>41061</v>
      </c>
      <c r="B85" s="52">
        <v>56105.203794071</v>
      </c>
      <c r="C85" s="52">
        <v>11645.665118229001</v>
      </c>
      <c r="D85" s="52">
        <v>23083.911055183999</v>
      </c>
      <c r="E85" s="53">
        <v>8315.5274060110005</v>
      </c>
      <c r="F85" s="52">
        <v>99150.307373495001</v>
      </c>
      <c r="G85" s="15">
        <v>28.013292606401102</v>
      </c>
      <c r="H85" s="9"/>
      <c r="I85" s="12"/>
      <c r="J85" s="12"/>
      <c r="K85" s="12"/>
      <c r="L85" s="12"/>
      <c r="M85" s="12"/>
      <c r="N85" s="12"/>
      <c r="O85" s="12"/>
      <c r="P85" s="12"/>
      <c r="Q85" s="15">
        <v>9.4490771800013693</v>
      </c>
      <c r="R85" s="9"/>
      <c r="S85" s="12"/>
      <c r="T85" s="12"/>
      <c r="U85" s="12"/>
      <c r="V85" s="12"/>
      <c r="W85" s="12"/>
      <c r="X85" s="12"/>
      <c r="Y85" s="15">
        <v>2.3694759377230001</v>
      </c>
      <c r="Z85" s="9"/>
      <c r="AA85" s="12"/>
      <c r="AB85" s="12"/>
      <c r="AC85" s="12"/>
      <c r="AD85" s="12"/>
      <c r="AE85" s="15">
        <v>4.3</v>
      </c>
      <c r="AF85" s="9"/>
      <c r="AG85" s="52">
        <v>6716.8100952380964</v>
      </c>
      <c r="AH85" s="52">
        <v>3788.317</v>
      </c>
      <c r="AI85" s="52">
        <v>11530.507949999999</v>
      </c>
      <c r="AJ85" s="52">
        <v>7044.8017499521575</v>
      </c>
      <c r="AK85" s="52">
        <v>4485.7062000478418</v>
      </c>
      <c r="AL85" s="52">
        <v>3111.5710500000014</v>
      </c>
      <c r="AM85" s="52"/>
      <c r="AN85" s="52"/>
      <c r="AO85" s="53">
        <v>18430.396000000001</v>
      </c>
      <c r="AP85" s="52">
        <v>56885.2255</v>
      </c>
      <c r="AQ85" s="52">
        <v>46784.94549405478</v>
      </c>
      <c r="AR85" s="52">
        <v>31593.198620853829</v>
      </c>
      <c r="AS85" s="52">
        <v>15191.746873200955</v>
      </c>
      <c r="AT85" s="52">
        <v>10077.985209300989</v>
      </c>
      <c r="AU85" s="52">
        <v>22.294796644230694</v>
      </c>
      <c r="AV85" s="52">
        <v>3194.3960000000002</v>
      </c>
      <c r="AW85" s="52">
        <v>9427.9565815790393</v>
      </c>
      <c r="AX85" s="52">
        <v>556.35298850649997</v>
      </c>
      <c r="AY85" s="52">
        <v>9386.6516155454101</v>
      </c>
      <c r="AZ85" s="52">
        <v>28.497669074000001</v>
      </c>
      <c r="BA85" s="53">
        <v>79079.177785466134</v>
      </c>
      <c r="BB85" s="52">
        <v>7623.7359999999999</v>
      </c>
      <c r="BC85" s="52">
        <v>9811.4310000000005</v>
      </c>
      <c r="BD85" s="52">
        <v>9962.1299999999992</v>
      </c>
      <c r="BE85" s="52">
        <v>1941.626</v>
      </c>
      <c r="BF85" s="52">
        <v>257.99858999999998</v>
      </c>
      <c r="BG85" s="52">
        <v>16623.3484110055</v>
      </c>
      <c r="BH85" s="52">
        <v>7352.5034332396699</v>
      </c>
      <c r="BI85" s="52">
        <v>726.61497850000001</v>
      </c>
      <c r="BJ85" s="52">
        <v>3749.4667061727901</v>
      </c>
      <c r="BK85" s="52">
        <v>313.60959913130699</v>
      </c>
      <c r="BL85" s="53">
        <v>129315.48989290722</v>
      </c>
      <c r="BN85" s="15">
        <v>5.76</v>
      </c>
      <c r="BO85" s="12"/>
      <c r="BP85" s="15">
        <v>6.12</v>
      </c>
      <c r="BQ85" s="12"/>
      <c r="BR85" s="15">
        <v>6.6</v>
      </c>
      <c r="BS85" s="12"/>
      <c r="BT85" s="15">
        <v>6.24</v>
      </c>
      <c r="BU85" s="9"/>
    </row>
    <row r="86" spans="1:73" x14ac:dyDescent="0.25">
      <c r="A86" s="19">
        <v>41091</v>
      </c>
      <c r="B86" s="52">
        <v>56089.794307835997</v>
      </c>
      <c r="C86" s="52">
        <v>11737.521637837001</v>
      </c>
      <c r="D86" s="52">
        <v>23172.724780875</v>
      </c>
      <c r="E86" s="53">
        <v>8120.9032718219996</v>
      </c>
      <c r="F86" s="52">
        <v>99120.943998369985</v>
      </c>
      <c r="G86" s="15">
        <v>28.0070344328368</v>
      </c>
      <c r="H86" s="9"/>
      <c r="I86" s="12"/>
      <c r="J86" s="12"/>
      <c r="K86" s="12"/>
      <c r="L86" s="12"/>
      <c r="M86" s="12"/>
      <c r="N86" s="12"/>
      <c r="O86" s="12"/>
      <c r="P86" s="12"/>
      <c r="Q86" s="15">
        <v>9.4289346983885807</v>
      </c>
      <c r="R86" s="9"/>
      <c r="S86" s="12"/>
      <c r="T86" s="12"/>
      <c r="U86" s="12"/>
      <c r="V86" s="12"/>
      <c r="W86" s="12"/>
      <c r="X86" s="12"/>
      <c r="Y86" s="15">
        <v>2.17729347799188</v>
      </c>
      <c r="Z86" s="9"/>
      <c r="AA86" s="12"/>
      <c r="AB86" s="12"/>
      <c r="AC86" s="12"/>
      <c r="AD86" s="12"/>
      <c r="AE86" s="15">
        <v>4.3499999999999996</v>
      </c>
      <c r="AF86" s="9"/>
      <c r="AG86" s="52">
        <v>6829.8286000000007</v>
      </c>
      <c r="AH86" s="52">
        <v>3821.8780000000002</v>
      </c>
      <c r="AI86" s="52">
        <v>11420.041450000001</v>
      </c>
      <c r="AJ86" s="52">
        <v>6991.1377932660453</v>
      </c>
      <c r="AK86" s="52">
        <v>4428.9036567339535</v>
      </c>
      <c r="AL86" s="52">
        <v>3097.8985499999985</v>
      </c>
      <c r="AM86" s="52"/>
      <c r="AN86" s="52"/>
      <c r="AO86" s="53">
        <v>18339.817999999999</v>
      </c>
      <c r="AP86" s="52">
        <v>57658.697</v>
      </c>
      <c r="AQ86" s="52">
        <v>47430.807325620386</v>
      </c>
      <c r="AR86" s="52">
        <v>32695.950525941658</v>
      </c>
      <c r="AS86" s="52">
        <v>14734.85679967873</v>
      </c>
      <c r="AT86" s="52">
        <v>10204.670130153188</v>
      </c>
      <c r="AU86" s="52">
        <v>23.219544226427782</v>
      </c>
      <c r="AV86" s="52">
        <v>3162.57</v>
      </c>
      <c r="AW86" s="52">
        <v>9877.4998868755902</v>
      </c>
      <c r="AX86" s="52">
        <v>553.90717861799999</v>
      </c>
      <c r="AY86" s="52">
        <v>9748.9314838783594</v>
      </c>
      <c r="AZ86" s="52">
        <v>31.042317805500002</v>
      </c>
      <c r="BA86" s="53">
        <v>79812.518263809732</v>
      </c>
      <c r="BB86" s="52">
        <v>7475.79</v>
      </c>
      <c r="BC86" s="52">
        <v>9741.7119999999995</v>
      </c>
      <c r="BD86" s="52">
        <v>10014.9</v>
      </c>
      <c r="BE86" s="52">
        <v>1825.82</v>
      </c>
      <c r="BF86" s="52">
        <v>220.04479749999999</v>
      </c>
      <c r="BG86" s="52">
        <v>16529.928829879998</v>
      </c>
      <c r="BH86" s="52">
        <v>7132.4216920361996</v>
      </c>
      <c r="BI86" s="52">
        <v>724.73113599999999</v>
      </c>
      <c r="BJ86" s="52">
        <v>3630.0288032623298</v>
      </c>
      <c r="BK86" s="52">
        <v>313.61934105312002</v>
      </c>
      <c r="BL86" s="53">
        <v>129534.21857491047</v>
      </c>
      <c r="BN86" s="15">
        <v>5.52</v>
      </c>
      <c r="BO86" s="12"/>
      <c r="BP86" s="15">
        <v>5.76</v>
      </c>
      <c r="BQ86" s="12"/>
      <c r="BR86" s="15">
        <v>6.36</v>
      </c>
      <c r="BS86" s="12"/>
      <c r="BT86" s="15">
        <v>6</v>
      </c>
      <c r="BU86" s="9"/>
    </row>
    <row r="87" spans="1:73" x14ac:dyDescent="0.25">
      <c r="A87" s="19">
        <v>41122</v>
      </c>
      <c r="B87" s="52">
        <v>56120.198281063</v>
      </c>
      <c r="C87" s="52">
        <v>11899.888333159999</v>
      </c>
      <c r="D87" s="52">
        <v>23334.959771878999</v>
      </c>
      <c r="E87" s="53">
        <v>8380.3481456669997</v>
      </c>
      <c r="F87" s="52">
        <v>99735.394531768994</v>
      </c>
      <c r="G87" s="15">
        <v>27.7289703324582</v>
      </c>
      <c r="H87" s="9"/>
      <c r="I87" s="12"/>
      <c r="J87" s="12"/>
      <c r="K87" s="12"/>
      <c r="L87" s="12"/>
      <c r="M87" s="12"/>
      <c r="N87" s="12"/>
      <c r="O87" s="12"/>
      <c r="P87" s="12"/>
      <c r="Q87" s="15">
        <v>9.6431246179204493</v>
      </c>
      <c r="R87" s="9"/>
      <c r="S87" s="12"/>
      <c r="T87" s="12"/>
      <c r="U87" s="12"/>
      <c r="V87" s="12"/>
      <c r="W87" s="12"/>
      <c r="X87" s="12"/>
      <c r="Y87" s="15">
        <v>1.77855340825422</v>
      </c>
      <c r="Z87" s="9"/>
      <c r="AA87" s="12"/>
      <c r="AB87" s="12"/>
      <c r="AC87" s="12"/>
      <c r="AD87" s="12"/>
      <c r="AE87" s="15">
        <v>4.2699999999999996</v>
      </c>
      <c r="AF87" s="9"/>
      <c r="AG87" s="52">
        <v>6675.8243181818189</v>
      </c>
      <c r="AH87" s="52">
        <v>3815.6089999999999</v>
      </c>
      <c r="AI87" s="52">
        <v>11218.270549999999</v>
      </c>
      <c r="AJ87" s="52">
        <v>6896.296458016217</v>
      </c>
      <c r="AK87" s="52">
        <v>4321.9740919837823</v>
      </c>
      <c r="AL87" s="52">
        <v>2774.2304500000014</v>
      </c>
      <c r="AM87" s="52"/>
      <c r="AN87" s="52"/>
      <c r="AO87" s="53">
        <v>17808.11</v>
      </c>
      <c r="AP87" s="52">
        <v>57998.028000000006</v>
      </c>
      <c r="AQ87" s="52">
        <v>47678.054815806936</v>
      </c>
      <c r="AR87" s="52">
        <v>33457.353696940889</v>
      </c>
      <c r="AS87" s="52">
        <v>14220.701118866054</v>
      </c>
      <c r="AT87" s="52">
        <v>10296.578451652798</v>
      </c>
      <c r="AU87" s="52">
        <v>23.394732540272113</v>
      </c>
      <c r="AV87" s="52">
        <v>3214.3910000000001</v>
      </c>
      <c r="AW87" s="52">
        <v>10180.120286924201</v>
      </c>
      <c r="AX87" s="52">
        <v>553.18055731200002</v>
      </c>
      <c r="AY87" s="52">
        <v>10304.645652523201</v>
      </c>
      <c r="AZ87" s="52">
        <v>32.954183589000003</v>
      </c>
      <c r="BA87" s="53">
        <v>79416.23000812401</v>
      </c>
      <c r="BB87" s="52">
        <v>7291.74</v>
      </c>
      <c r="BC87" s="52">
        <v>10120.030293059999</v>
      </c>
      <c r="BD87" s="52">
        <v>10066.56</v>
      </c>
      <c r="BE87" s="52">
        <v>1844.4</v>
      </c>
      <c r="BF87" s="52">
        <v>178.745237</v>
      </c>
      <c r="BG87" s="52">
        <v>16537.19859838</v>
      </c>
      <c r="BH87" s="52">
        <v>7014.6040479809899</v>
      </c>
      <c r="BI87" s="52">
        <v>721.01168700000005</v>
      </c>
      <c r="BJ87" s="52">
        <v>3644.4454608266001</v>
      </c>
      <c r="BK87" s="52">
        <v>313.90351304968198</v>
      </c>
      <c r="BL87" s="53">
        <v>129232.17089766871</v>
      </c>
      <c r="BN87" s="15">
        <v>5.52</v>
      </c>
      <c r="BO87" s="12"/>
      <c r="BP87" s="15">
        <v>5.52</v>
      </c>
      <c r="BQ87" s="12"/>
      <c r="BR87" s="15">
        <v>6.36</v>
      </c>
      <c r="BS87" s="12"/>
      <c r="BT87" s="15">
        <v>6.24</v>
      </c>
      <c r="BU87" s="9"/>
    </row>
    <row r="88" spans="1:73" x14ac:dyDescent="0.25">
      <c r="A88" s="19">
        <v>41153</v>
      </c>
      <c r="B88" s="52">
        <v>56659.485628884002</v>
      </c>
      <c r="C88" s="52">
        <v>11974.534441768001</v>
      </c>
      <c r="D88" s="52">
        <v>23502.784636305001</v>
      </c>
      <c r="E88" s="53">
        <v>8206.6399692699997</v>
      </c>
      <c r="F88" s="52">
        <v>100343.44467622701</v>
      </c>
      <c r="G88" s="15">
        <v>28.481981974524398</v>
      </c>
      <c r="H88" s="9"/>
      <c r="I88" s="12"/>
      <c r="J88" s="12"/>
      <c r="K88" s="12"/>
      <c r="L88" s="12"/>
      <c r="M88" s="12"/>
      <c r="N88" s="12"/>
      <c r="O88" s="12"/>
      <c r="P88" s="12"/>
      <c r="Q88" s="15">
        <v>9.5346932300959608</v>
      </c>
      <c r="R88" s="9"/>
      <c r="S88" s="12"/>
      <c r="T88" s="12"/>
      <c r="U88" s="12"/>
      <c r="V88" s="12"/>
      <c r="W88" s="12"/>
      <c r="X88" s="12"/>
      <c r="Y88" s="15">
        <v>1.79598059436146</v>
      </c>
      <c r="Z88" s="9"/>
      <c r="AA88" s="12"/>
      <c r="AB88" s="12"/>
      <c r="AC88" s="12"/>
      <c r="AD88" s="12"/>
      <c r="AE88" s="15">
        <v>4.3099999999999996</v>
      </c>
      <c r="AF88" s="9"/>
      <c r="AG88" s="52">
        <v>7014.2273529411759</v>
      </c>
      <c r="AH88" s="52">
        <v>4002.335</v>
      </c>
      <c r="AI88" s="52">
        <v>11133.54005</v>
      </c>
      <c r="AJ88" s="52">
        <v>6809.192471336155</v>
      </c>
      <c r="AK88" s="52">
        <v>4324.3475786638446</v>
      </c>
      <c r="AL88" s="52">
        <v>3502.8619500000013</v>
      </c>
      <c r="AM88" s="52"/>
      <c r="AN88" s="52"/>
      <c r="AO88" s="53">
        <v>18638.737000000001</v>
      </c>
      <c r="AP88" s="52">
        <v>58377.897499999999</v>
      </c>
      <c r="AQ88" s="52">
        <v>47951.786880248947</v>
      </c>
      <c r="AR88" s="52">
        <v>33670.233330761148</v>
      </c>
      <c r="AS88" s="52">
        <v>14281.553549487797</v>
      </c>
      <c r="AT88" s="52">
        <v>10403.210450764875</v>
      </c>
      <c r="AU88" s="52">
        <v>22.900168986183949</v>
      </c>
      <c r="AV88" s="52">
        <v>3165.8609999999999</v>
      </c>
      <c r="AW88" s="52">
        <v>10011.324347682599</v>
      </c>
      <c r="AX88" s="52">
        <v>552.17239396100001</v>
      </c>
      <c r="AY88" s="52">
        <v>10183.068967192899</v>
      </c>
      <c r="AZ88" s="52">
        <v>30.063564340999999</v>
      </c>
      <c r="BA88" s="53">
        <v>80532.859710109711</v>
      </c>
      <c r="BB88" s="52">
        <v>7141.35</v>
      </c>
      <c r="BC88" s="52">
        <v>10073.174000000001</v>
      </c>
      <c r="BD88" s="52">
        <v>10202.66</v>
      </c>
      <c r="BE88" s="52">
        <v>1796.84</v>
      </c>
      <c r="BF88" s="52">
        <v>176.096407</v>
      </c>
      <c r="BG88" s="52">
        <v>16526.576958306501</v>
      </c>
      <c r="BH88" s="52">
        <v>7102.9912026811498</v>
      </c>
      <c r="BI88" s="52">
        <v>725.19064749999995</v>
      </c>
      <c r="BJ88" s="52">
        <v>3668.7408280597501</v>
      </c>
      <c r="BK88" s="52">
        <v>315.866936170722</v>
      </c>
      <c r="BL88" s="53">
        <v>130293.13116136689</v>
      </c>
      <c r="BN88" s="15">
        <v>5.64</v>
      </c>
      <c r="BO88" s="12"/>
      <c r="BP88" s="15">
        <v>5.88</v>
      </c>
      <c r="BQ88" s="12"/>
      <c r="BR88" s="15">
        <v>6.48</v>
      </c>
      <c r="BS88" s="12"/>
      <c r="BT88" s="15">
        <v>6.24</v>
      </c>
      <c r="BU88" s="9"/>
    </row>
    <row r="89" spans="1:73" x14ac:dyDescent="0.25">
      <c r="A89" s="19">
        <v>41183</v>
      </c>
      <c r="B89" s="52">
        <v>57336.541967354999</v>
      </c>
      <c r="C89" s="52">
        <v>12103.432316050001</v>
      </c>
      <c r="D89" s="52">
        <v>23791.321610776999</v>
      </c>
      <c r="E89" s="53">
        <v>8151.9989430839996</v>
      </c>
      <c r="F89" s="52">
        <v>101383.294837266</v>
      </c>
      <c r="G89" s="15">
        <v>27.4284071406062</v>
      </c>
      <c r="H89" s="9"/>
      <c r="I89" s="12"/>
      <c r="J89" s="12"/>
      <c r="K89" s="12"/>
      <c r="L89" s="12"/>
      <c r="M89" s="12"/>
      <c r="N89" s="12"/>
      <c r="O89" s="12"/>
      <c r="P89" s="12"/>
      <c r="Q89" s="15">
        <v>9.4280744323333803</v>
      </c>
      <c r="R89" s="9"/>
      <c r="S89" s="12"/>
      <c r="T89" s="12"/>
      <c r="U89" s="12"/>
      <c r="V89" s="12"/>
      <c r="W89" s="12"/>
      <c r="X89" s="12"/>
      <c r="Y89" s="15">
        <v>1.8064579251033399</v>
      </c>
      <c r="Z89" s="9"/>
      <c r="AA89" s="12"/>
      <c r="AB89" s="12"/>
      <c r="AC89" s="12"/>
      <c r="AD89" s="12"/>
      <c r="AE89" s="15">
        <v>4.34</v>
      </c>
      <c r="AF89" s="9"/>
      <c r="AG89" s="52">
        <v>6918.4290000000001</v>
      </c>
      <c r="AH89" s="52">
        <v>3917.4520000000002</v>
      </c>
      <c r="AI89" s="52">
        <v>11044.362300000001</v>
      </c>
      <c r="AJ89" s="52">
        <v>6742.7296706651659</v>
      </c>
      <c r="AK89" s="52">
        <v>4301.6326293348338</v>
      </c>
      <c r="AL89" s="52">
        <v>3350.9826999999977</v>
      </c>
      <c r="AM89" s="52"/>
      <c r="AN89" s="52"/>
      <c r="AO89" s="53">
        <v>18312.796999999999</v>
      </c>
      <c r="AP89" s="52">
        <v>58732.563000000002</v>
      </c>
      <c r="AQ89" s="52">
        <v>48149.49889432804</v>
      </c>
      <c r="AR89" s="52">
        <v>33756.249371175058</v>
      </c>
      <c r="AS89" s="52">
        <v>14393.249523152985</v>
      </c>
      <c r="AT89" s="52">
        <v>10560.710537041878</v>
      </c>
      <c r="AU89" s="52">
        <v>22.353568630083505</v>
      </c>
      <c r="AV89" s="52">
        <v>3183.35</v>
      </c>
      <c r="AW89" s="52">
        <v>10090.478747307199</v>
      </c>
      <c r="AX89" s="52">
        <v>535.04464374199995</v>
      </c>
      <c r="AY89" s="52">
        <v>10133.042902851101</v>
      </c>
      <c r="AZ89" s="52">
        <v>27.224178278999901</v>
      </c>
      <c r="BA89" s="53">
        <v>80693.966309919095</v>
      </c>
      <c r="BB89" s="52">
        <v>7301.2</v>
      </c>
      <c r="BC89" s="52">
        <v>10228.42</v>
      </c>
      <c r="BD89" s="52">
        <v>10347.36</v>
      </c>
      <c r="BE89" s="52">
        <v>1551.78</v>
      </c>
      <c r="BF89" s="52">
        <v>181.2706465</v>
      </c>
      <c r="BG89" s="52">
        <v>16438.675029806502</v>
      </c>
      <c r="BH89" s="52">
        <v>7231.5050015414299</v>
      </c>
      <c r="BI89" s="52">
        <v>732.33823949999999</v>
      </c>
      <c r="BJ89" s="52">
        <v>3768.8919087033901</v>
      </c>
      <c r="BK89" s="52">
        <v>315.74860864198598</v>
      </c>
      <c r="BL89" s="53">
        <v>130621.87470992164</v>
      </c>
      <c r="BN89" s="15">
        <v>5.76</v>
      </c>
      <c r="BO89" s="12"/>
      <c r="BP89" s="15">
        <v>6.12</v>
      </c>
      <c r="BQ89" s="12"/>
      <c r="BR89" s="15">
        <v>6.6</v>
      </c>
      <c r="BS89" s="12"/>
      <c r="BT89" s="15">
        <v>6.72</v>
      </c>
      <c r="BU89" s="9"/>
    </row>
    <row r="90" spans="1:73" x14ac:dyDescent="0.25">
      <c r="A90" s="19">
        <v>41214</v>
      </c>
      <c r="B90" s="52">
        <v>58331.724085870002</v>
      </c>
      <c r="C90" s="52">
        <v>12245.006587254</v>
      </c>
      <c r="D90" s="52">
        <v>24113.229085260002</v>
      </c>
      <c r="E90" s="53">
        <v>8170.370977304</v>
      </c>
      <c r="F90" s="52">
        <v>102860.330735688</v>
      </c>
      <c r="G90" s="15">
        <v>25.904770674609601</v>
      </c>
      <c r="H90" s="9"/>
      <c r="I90" s="12"/>
      <c r="J90" s="12"/>
      <c r="K90" s="12"/>
      <c r="L90" s="12"/>
      <c r="M90" s="12"/>
      <c r="N90" s="12"/>
      <c r="O90" s="12"/>
      <c r="P90" s="12"/>
      <c r="Q90" s="15">
        <v>9.1915253581540899</v>
      </c>
      <c r="R90" s="9"/>
      <c r="S90" s="12"/>
      <c r="T90" s="12"/>
      <c r="U90" s="12"/>
      <c r="V90" s="12"/>
      <c r="W90" s="12"/>
      <c r="X90" s="12"/>
      <c r="Y90" s="15">
        <v>1.99207197945793</v>
      </c>
      <c r="Z90" s="9"/>
      <c r="AA90" s="12"/>
      <c r="AB90" s="12"/>
      <c r="AC90" s="12"/>
      <c r="AD90" s="12"/>
      <c r="AE90" s="15">
        <v>4.34</v>
      </c>
      <c r="AF90" s="9"/>
      <c r="AG90" s="52">
        <v>7052</v>
      </c>
      <c r="AH90" s="52">
        <v>3957.4079999999999</v>
      </c>
      <c r="AI90" s="52">
        <v>11176.925599999999</v>
      </c>
      <c r="AJ90" s="52">
        <v>6865.8795969213943</v>
      </c>
      <c r="AK90" s="52">
        <v>4311.0460030786053</v>
      </c>
      <c r="AL90" s="52">
        <v>3137.7004000000011</v>
      </c>
      <c r="AM90" s="52"/>
      <c r="AN90" s="52"/>
      <c r="AO90" s="53">
        <v>18272.034</v>
      </c>
      <c r="AP90" s="52">
        <v>58880.646000000001</v>
      </c>
      <c r="AQ90" s="52">
        <v>48086.496967248873</v>
      </c>
      <c r="AR90" s="52">
        <v>33939.713913004249</v>
      </c>
      <c r="AS90" s="52">
        <v>14146.783054244625</v>
      </c>
      <c r="AT90" s="52">
        <v>10771.545563898266</v>
      </c>
      <c r="AU90" s="52">
        <v>22.603468852854792</v>
      </c>
      <c r="AV90" s="52">
        <v>3196.913</v>
      </c>
      <c r="AW90" s="52">
        <v>11169.681157950599</v>
      </c>
      <c r="AX90" s="52">
        <v>527.53824238950006</v>
      </c>
      <c r="AY90" s="52">
        <v>11179.923043077601</v>
      </c>
      <c r="AZ90" s="52">
        <v>28.9242247164999</v>
      </c>
      <c r="BA90" s="53">
        <v>80837.965132545985</v>
      </c>
      <c r="BB90" s="52">
        <v>7697.52</v>
      </c>
      <c r="BC90" s="52">
        <v>10694.7</v>
      </c>
      <c r="BD90" s="52">
        <v>10373.4</v>
      </c>
      <c r="BE90" s="52">
        <v>1419.86</v>
      </c>
      <c r="BF90" s="52">
        <v>196.57450600000001</v>
      </c>
      <c r="BG90" s="52">
        <v>16453.5346245</v>
      </c>
      <c r="BH90" s="52">
        <v>7291.99969224492</v>
      </c>
      <c r="BI90" s="52">
        <v>733.36134000000004</v>
      </c>
      <c r="BJ90" s="52">
        <v>3955.9570984432999</v>
      </c>
      <c r="BK90" s="52">
        <v>310.80837381648701</v>
      </c>
      <c r="BL90" s="53">
        <v>131432.14982303113</v>
      </c>
      <c r="BN90" s="15">
        <v>5.64</v>
      </c>
      <c r="BO90" s="12"/>
      <c r="BP90" s="15">
        <v>6.12</v>
      </c>
      <c r="BQ90" s="12"/>
      <c r="BR90" s="15">
        <v>6.6</v>
      </c>
      <c r="BS90" s="12"/>
      <c r="BT90" s="15">
        <v>5.88</v>
      </c>
      <c r="BU90" s="9"/>
    </row>
    <row r="91" spans="1:73" x14ac:dyDescent="0.25">
      <c r="A91" s="19">
        <v>41244</v>
      </c>
      <c r="B91" s="52">
        <v>59124.137891307997</v>
      </c>
      <c r="C91" s="52">
        <v>12332.837726420001</v>
      </c>
      <c r="D91" s="52">
        <v>24293.663935629</v>
      </c>
      <c r="E91" s="53">
        <v>8052.0199867780002</v>
      </c>
      <c r="F91" s="52">
        <v>103802.65954013499</v>
      </c>
      <c r="G91" s="15">
        <v>25.6580552670092</v>
      </c>
      <c r="H91" s="9"/>
      <c r="I91" s="12"/>
      <c r="J91" s="12"/>
      <c r="K91" s="12"/>
      <c r="L91" s="12"/>
      <c r="M91" s="12"/>
      <c r="N91" s="12"/>
      <c r="O91" s="12"/>
      <c r="P91" s="12"/>
      <c r="Q91" s="15">
        <v>8.9380054820874104</v>
      </c>
      <c r="R91" s="9"/>
      <c r="S91" s="12"/>
      <c r="T91" s="12"/>
      <c r="U91" s="12"/>
      <c r="V91" s="12"/>
      <c r="W91" s="12"/>
      <c r="X91" s="12"/>
      <c r="Y91" s="15">
        <v>1.93347585976437</v>
      </c>
      <c r="Z91" s="9"/>
      <c r="AA91" s="12"/>
      <c r="AB91" s="12"/>
      <c r="AC91" s="12"/>
      <c r="AD91" s="12"/>
      <c r="AE91" s="15">
        <v>4.38</v>
      </c>
      <c r="AF91" s="9"/>
      <c r="AG91" s="52">
        <v>7659.5420000000004</v>
      </c>
      <c r="AH91" s="52">
        <v>4199.0810000000001</v>
      </c>
      <c r="AI91" s="52">
        <v>12108.53925</v>
      </c>
      <c r="AJ91" s="52">
        <v>7570.597990489201</v>
      </c>
      <c r="AK91" s="52">
        <v>4537.9412595107988</v>
      </c>
      <c r="AL91" s="52">
        <v>3290.7957499999975</v>
      </c>
      <c r="AM91" s="52"/>
      <c r="AN91" s="52"/>
      <c r="AO91" s="53">
        <v>19598.415999999997</v>
      </c>
      <c r="AP91" s="52">
        <v>58532.285499999998</v>
      </c>
      <c r="AQ91" s="52">
        <v>47758.122657517204</v>
      </c>
      <c r="AR91" s="52">
        <v>33976.244225017173</v>
      </c>
      <c r="AS91" s="52">
        <v>13781.878432500027</v>
      </c>
      <c r="AT91" s="52">
        <v>10751.090031627271</v>
      </c>
      <c r="AU91" s="52">
        <v>23.072810855521556</v>
      </c>
      <c r="AV91" s="52">
        <v>3189.6790000000001</v>
      </c>
      <c r="AW91" s="52">
        <v>10935.480893899399</v>
      </c>
      <c r="AX91" s="52">
        <v>523.71411613949999</v>
      </c>
      <c r="AY91" s="52">
        <v>10835.855057319701</v>
      </c>
      <c r="AZ91" s="52">
        <v>26.463384279</v>
      </c>
      <c r="BA91" s="53">
        <v>81917.257068440202</v>
      </c>
      <c r="BB91" s="52">
        <v>8068.6</v>
      </c>
      <c r="BC91" s="52">
        <v>9420.48</v>
      </c>
      <c r="BD91" s="52">
        <v>10453.84</v>
      </c>
      <c r="BE91" s="52">
        <v>1490.72</v>
      </c>
      <c r="BF91" s="52">
        <v>209.4110235</v>
      </c>
      <c r="BG91" s="52">
        <v>16610.991207821</v>
      </c>
      <c r="BH91" s="52">
        <v>7217.6124056516001</v>
      </c>
      <c r="BI91" s="52">
        <v>736.34220549999998</v>
      </c>
      <c r="BJ91" s="52">
        <v>3745.4505700262298</v>
      </c>
      <c r="BK91" s="52">
        <v>306.982377260492</v>
      </c>
      <c r="BL91" s="53">
        <v>132072.82096362609</v>
      </c>
      <c r="BN91" s="15">
        <v>5.88</v>
      </c>
      <c r="BO91" s="12"/>
      <c r="BP91" s="15">
        <v>6.12</v>
      </c>
      <c r="BQ91" s="12"/>
      <c r="BR91" s="15">
        <v>6.72</v>
      </c>
      <c r="BS91" s="12"/>
      <c r="BT91" s="15">
        <v>6</v>
      </c>
      <c r="BU91" s="9"/>
    </row>
    <row r="92" spans="1:73" x14ac:dyDescent="0.25">
      <c r="A92" s="20">
        <v>41275</v>
      </c>
      <c r="B92" s="52">
        <v>59058.494362154997</v>
      </c>
      <c r="C92" s="52">
        <v>12430.113157362</v>
      </c>
      <c r="D92" s="52">
        <v>24441.38699065</v>
      </c>
      <c r="E92" s="53">
        <v>7941.8890524520002</v>
      </c>
      <c r="F92" s="52">
        <v>103871.88356261901</v>
      </c>
      <c r="G92" s="15">
        <v>25.89170232802476</v>
      </c>
      <c r="H92" s="9"/>
      <c r="I92" s="54"/>
      <c r="J92" s="54"/>
      <c r="K92" s="54"/>
      <c r="L92" s="54"/>
      <c r="M92" s="54">
        <v>17.879241495422065</v>
      </c>
      <c r="N92" s="54"/>
      <c r="O92" s="54">
        <v>35.487278086287489</v>
      </c>
      <c r="P92" s="54"/>
      <c r="Q92" s="15">
        <v>9.3112663279834216</v>
      </c>
      <c r="R92" s="9"/>
      <c r="S92" s="12"/>
      <c r="T92" s="12"/>
      <c r="U92" s="66">
        <v>7.9345490200935469</v>
      </c>
      <c r="V92" s="55"/>
      <c r="W92" s="55">
        <v>13.885975581647898</v>
      </c>
      <c r="X92" s="54"/>
      <c r="Y92" s="15">
        <v>1.8710290952025586</v>
      </c>
      <c r="Z92" s="9"/>
      <c r="AA92" s="54">
        <v>1.5992605766579482</v>
      </c>
      <c r="AB92" s="54"/>
      <c r="AC92" s="54">
        <v>2.1423179466952456</v>
      </c>
      <c r="AD92" s="54"/>
      <c r="AE92" s="15">
        <v>4.43</v>
      </c>
      <c r="AF92" s="9"/>
      <c r="AG92" s="52">
        <v>7586.6084090909108</v>
      </c>
      <c r="AH92" s="52">
        <v>4180.4549999999999</v>
      </c>
      <c r="AI92" s="52">
        <v>12451.327300000001</v>
      </c>
      <c r="AJ92" s="52">
        <v>7771.4596902180783</v>
      </c>
      <c r="AK92" s="52">
        <v>4679.8676097819225</v>
      </c>
      <c r="AL92" s="52">
        <v>3481.7706999999991</v>
      </c>
      <c r="AM92" s="52"/>
      <c r="AN92" s="52"/>
      <c r="AO92" s="53">
        <v>20113.553</v>
      </c>
      <c r="AP92" s="52">
        <v>58628.198499999999</v>
      </c>
      <c r="AQ92" s="52">
        <v>47931.318465724362</v>
      </c>
      <c r="AR92" s="52">
        <v>34129.68511919782</v>
      </c>
      <c r="AS92" s="52">
        <v>13801.633346526547</v>
      </c>
      <c r="AT92" s="52">
        <v>10673.661499167099</v>
      </c>
      <c r="AU92" s="52">
        <v>23.218535108538813</v>
      </c>
      <c r="AV92" s="52">
        <v>3186.9140000000002</v>
      </c>
      <c r="AW92" s="52">
        <v>9935.8962768740603</v>
      </c>
      <c r="AX92" s="52">
        <v>524.65397428899996</v>
      </c>
      <c r="AY92" s="52">
        <v>9749.6850553865097</v>
      </c>
      <c r="AZ92" s="52">
        <v>26.634598763</v>
      </c>
      <c r="BA92" s="53">
        <v>82612.896097013552</v>
      </c>
      <c r="BB92" s="52">
        <v>8082.71</v>
      </c>
      <c r="BC92" s="52">
        <v>9113.26</v>
      </c>
      <c r="BD92" s="52">
        <v>11068.03</v>
      </c>
      <c r="BE92" s="52">
        <v>1478.92</v>
      </c>
      <c r="BF92" s="52">
        <v>222.83386849999999</v>
      </c>
      <c r="BG92" s="52">
        <v>16821.846780321001</v>
      </c>
      <c r="BH92" s="52">
        <v>7191.8786356758801</v>
      </c>
      <c r="BI92" s="52">
        <v>745.35621200000003</v>
      </c>
      <c r="BJ92" s="52">
        <v>3654.9715061481502</v>
      </c>
      <c r="BK92" s="52">
        <v>301.08591872205</v>
      </c>
      <c r="BL92" s="53">
        <v>133381.67416864025</v>
      </c>
      <c r="BN92" s="15">
        <v>5.52</v>
      </c>
      <c r="BO92" s="12"/>
      <c r="BP92" s="15">
        <v>5.52</v>
      </c>
      <c r="BQ92" s="12"/>
      <c r="BR92" s="15">
        <v>6.6</v>
      </c>
      <c r="BS92" s="12"/>
      <c r="BT92" s="15">
        <v>6.84</v>
      </c>
      <c r="BU92" s="9"/>
    </row>
    <row r="93" spans="1:73" x14ac:dyDescent="0.25">
      <c r="A93" s="19">
        <v>41306</v>
      </c>
      <c r="B93" s="52">
        <v>59462.113799332001</v>
      </c>
      <c r="C93" s="52">
        <v>12490.056336129999</v>
      </c>
      <c r="D93" s="52">
        <v>24646.687026602001</v>
      </c>
      <c r="E93" s="53">
        <v>8031.9790761519998</v>
      </c>
      <c r="F93" s="52">
        <v>104630.836238216</v>
      </c>
      <c r="G93" s="15">
        <v>26.686751233779432</v>
      </c>
      <c r="H93" s="9"/>
      <c r="I93" s="54"/>
      <c r="J93" s="54"/>
      <c r="K93" s="54"/>
      <c r="L93" s="54"/>
      <c r="M93" s="54">
        <v>18.011629898911512</v>
      </c>
      <c r="N93" s="54"/>
      <c r="O93" s="54">
        <v>36.97620386546766</v>
      </c>
      <c r="P93" s="54"/>
      <c r="Q93" s="15">
        <v>9.676705483834187</v>
      </c>
      <c r="R93" s="9"/>
      <c r="S93" s="12"/>
      <c r="T93" s="12"/>
      <c r="U93" s="66">
        <v>8.7479265635799894</v>
      </c>
      <c r="V93" s="55"/>
      <c r="W93" s="55">
        <v>12.841079076939385</v>
      </c>
      <c r="X93" s="54"/>
      <c r="Y93" s="15">
        <v>1.8413967970039411</v>
      </c>
      <c r="Z93" s="9"/>
      <c r="AA93" s="54">
        <v>1.5201833489137551</v>
      </c>
      <c r="AB93" s="54"/>
      <c r="AC93" s="54">
        <v>2.0953665672094592</v>
      </c>
      <c r="AD93" s="54"/>
      <c r="AE93" s="15">
        <v>4.5199999999999996</v>
      </c>
      <c r="AF93" s="9"/>
      <c r="AG93" s="52">
        <v>7432.5703999999996</v>
      </c>
      <c r="AH93" s="52">
        <v>4212.2952080445002</v>
      </c>
      <c r="AI93" s="52">
        <v>12069.05285</v>
      </c>
      <c r="AJ93" s="52">
        <v>7374.0248855560694</v>
      </c>
      <c r="AK93" s="52">
        <v>4695.0279644439306</v>
      </c>
      <c r="AL93" s="52">
        <v>3354.4936999999982</v>
      </c>
      <c r="AM93" s="52"/>
      <c r="AN93" s="52"/>
      <c r="AO93" s="53">
        <v>19635.841758044498</v>
      </c>
      <c r="AP93" s="52">
        <v>59185.429000000004</v>
      </c>
      <c r="AQ93" s="52">
        <v>48402.760332238395</v>
      </c>
      <c r="AR93" s="52">
        <v>33912.932961415863</v>
      </c>
      <c r="AS93" s="52">
        <v>14489.827370822528</v>
      </c>
      <c r="AT93" s="52">
        <v>10759.666435335777</v>
      </c>
      <c r="AU93" s="52">
        <v>23.002232425817706</v>
      </c>
      <c r="AV93" s="52">
        <v>3193.5790000000002</v>
      </c>
      <c r="AW93" s="52">
        <v>9192.1391897291705</v>
      </c>
      <c r="AX93" s="52">
        <v>530.65212148399996</v>
      </c>
      <c r="AY93" s="52">
        <v>9063.6267350748403</v>
      </c>
      <c r="AZ93" s="52">
        <v>30.351860088999999</v>
      </c>
      <c r="BA93" s="53">
        <v>82643.662474093813</v>
      </c>
      <c r="BB93" s="52">
        <v>8002.7539999999999</v>
      </c>
      <c r="BC93" s="52">
        <v>9729.9599999999991</v>
      </c>
      <c r="BD93" s="52">
        <v>11053.27</v>
      </c>
      <c r="BE93" s="52">
        <v>1450.55</v>
      </c>
      <c r="BF93" s="52">
        <v>231.037621</v>
      </c>
      <c r="BG93" s="52">
        <v>16932.295286500001</v>
      </c>
      <c r="BH93" s="52">
        <v>7304.9737817516097</v>
      </c>
      <c r="BI93" s="52">
        <v>754.29323399999998</v>
      </c>
      <c r="BJ93" s="52">
        <v>3768.2533933126501</v>
      </c>
      <c r="BK93" s="52">
        <v>299.30397844139202</v>
      </c>
      <c r="BL93" s="53">
        <v>134035.23902559138</v>
      </c>
      <c r="BN93" s="15">
        <v>5.28</v>
      </c>
      <c r="BO93" s="12"/>
      <c r="BP93" s="15">
        <v>5.4</v>
      </c>
      <c r="BQ93" s="12"/>
      <c r="BR93" s="15">
        <v>5.64</v>
      </c>
      <c r="BS93" s="12"/>
      <c r="BT93" s="15">
        <v>5.76</v>
      </c>
      <c r="BU93" s="9"/>
    </row>
    <row r="94" spans="1:73" x14ac:dyDescent="0.25">
      <c r="A94" s="19">
        <v>41334</v>
      </c>
      <c r="B94" s="52">
        <v>59953.778528734998</v>
      </c>
      <c r="C94" s="52">
        <v>12643.48909886</v>
      </c>
      <c r="D94" s="52">
        <v>24884.628053542001</v>
      </c>
      <c r="E94" s="53">
        <v>8215.005209338</v>
      </c>
      <c r="F94" s="52">
        <v>105696.90089047499</v>
      </c>
      <c r="G94" s="15">
        <v>26.561767147938347</v>
      </c>
      <c r="H94" s="9"/>
      <c r="I94" s="54"/>
      <c r="J94" s="54"/>
      <c r="K94" s="54"/>
      <c r="L94" s="54"/>
      <c r="M94" s="54">
        <v>15.956792963243938</v>
      </c>
      <c r="N94" s="54"/>
      <c r="O94" s="54">
        <v>35.536686807848625</v>
      </c>
      <c r="P94" s="54"/>
      <c r="Q94" s="15">
        <v>9.2852544936548362</v>
      </c>
      <c r="R94" s="9"/>
      <c r="S94" s="12"/>
      <c r="T94" s="12"/>
      <c r="U94" s="66">
        <v>6.8424892073433661</v>
      </c>
      <c r="V94" s="55"/>
      <c r="W94" s="55">
        <v>10.993208854277523</v>
      </c>
      <c r="X94" s="54"/>
      <c r="Y94" s="15">
        <v>1.7211954079737886</v>
      </c>
      <c r="Z94" s="9"/>
      <c r="AA94" s="54">
        <v>1.4536419258085347</v>
      </c>
      <c r="AB94" s="54"/>
      <c r="AC94" s="54">
        <v>2.0507794838662039</v>
      </c>
      <c r="AD94" s="54"/>
      <c r="AE94" s="15">
        <v>4.53</v>
      </c>
      <c r="AF94" s="9"/>
      <c r="AG94" s="52">
        <v>7537.5744000000004</v>
      </c>
      <c r="AH94" s="52">
        <v>4204.3719233996999</v>
      </c>
      <c r="AI94" s="52">
        <v>12123.876100000001</v>
      </c>
      <c r="AJ94" s="52">
        <v>7317.0261666694878</v>
      </c>
      <c r="AK94" s="52">
        <v>4806.8499333305135</v>
      </c>
      <c r="AL94" s="52">
        <v>3598.0753499999992</v>
      </c>
      <c r="AM94" s="52"/>
      <c r="AN94" s="52"/>
      <c r="AO94" s="53">
        <v>19926.3233733997</v>
      </c>
      <c r="AP94" s="52">
        <v>59984.014999999999</v>
      </c>
      <c r="AQ94" s="52">
        <v>48996.228375211664</v>
      </c>
      <c r="AR94" s="52">
        <v>33802.944000196505</v>
      </c>
      <c r="AS94" s="52">
        <v>15193.284375015164</v>
      </c>
      <c r="AT94" s="52">
        <v>10966.275178659716</v>
      </c>
      <c r="AU94" s="52">
        <v>21.511446128619518</v>
      </c>
      <c r="AV94" s="52">
        <v>3214.194</v>
      </c>
      <c r="AW94" s="52">
        <v>9313.4923548986499</v>
      </c>
      <c r="AX94" s="52">
        <v>540.24465861650003</v>
      </c>
      <c r="AY94" s="52">
        <v>9174.9244679067906</v>
      </c>
      <c r="AZ94" s="52">
        <v>30.671665119499998</v>
      </c>
      <c r="BA94" s="53">
        <v>83772.67325388857</v>
      </c>
      <c r="BB94" s="52">
        <v>8012.34</v>
      </c>
      <c r="BC94" s="52">
        <v>9597.14</v>
      </c>
      <c r="BD94" s="52">
        <v>11168.83</v>
      </c>
      <c r="BE94" s="52">
        <v>1527.664</v>
      </c>
      <c r="BF94" s="52">
        <v>218.2914475</v>
      </c>
      <c r="BG94" s="52">
        <v>16967.063505499998</v>
      </c>
      <c r="BH94" s="52">
        <v>7442.9632248779599</v>
      </c>
      <c r="BI94" s="52">
        <v>760.26499249999995</v>
      </c>
      <c r="BJ94" s="52">
        <v>3687.8496852876701</v>
      </c>
      <c r="BK94" s="52">
        <v>302.64389656721897</v>
      </c>
      <c r="BL94" s="53">
        <v>135476.73684241166</v>
      </c>
      <c r="BN94" s="15">
        <v>5.28</v>
      </c>
      <c r="BO94" s="12"/>
      <c r="BP94" s="15">
        <v>5.4</v>
      </c>
      <c r="BQ94" s="12"/>
      <c r="BR94" s="15">
        <v>6</v>
      </c>
      <c r="BS94" s="12"/>
      <c r="BT94" s="15">
        <v>5.52</v>
      </c>
      <c r="BU94" s="9"/>
    </row>
    <row r="95" spans="1:73" x14ac:dyDescent="0.25">
      <c r="A95" s="19">
        <v>41365</v>
      </c>
      <c r="B95" s="52">
        <v>60066.752632511001</v>
      </c>
      <c r="C95" s="52">
        <v>12768.334742532001</v>
      </c>
      <c r="D95" s="52">
        <v>25126.479632957002</v>
      </c>
      <c r="E95" s="53">
        <v>8447.8660763759999</v>
      </c>
      <c r="F95" s="52">
        <v>106409.43308437601</v>
      </c>
      <c r="G95" s="15">
        <v>25.74</v>
      </c>
      <c r="H95" s="9"/>
      <c r="I95" s="54"/>
      <c r="J95" s="54"/>
      <c r="K95" s="54"/>
      <c r="L95" s="54"/>
      <c r="M95" s="54">
        <v>16.218474186202549</v>
      </c>
      <c r="N95" s="54"/>
      <c r="O95" s="54">
        <v>35.47639021779635</v>
      </c>
      <c r="P95" s="54"/>
      <c r="Q95" s="15">
        <v>9.2200000000000006</v>
      </c>
      <c r="R95" s="9"/>
      <c r="S95" s="12"/>
      <c r="T95" s="12"/>
      <c r="U95" s="66">
        <v>7.1537193513329651</v>
      </c>
      <c r="V95" s="55"/>
      <c r="W95" s="55">
        <v>11.11862965641018</v>
      </c>
      <c r="X95" s="54"/>
      <c r="Y95" s="15">
        <v>1.52</v>
      </c>
      <c r="Z95" s="9"/>
      <c r="AA95" s="54">
        <v>1.2766490627366318</v>
      </c>
      <c r="AB95" s="54"/>
      <c r="AC95" s="54">
        <v>1.8876556355107634</v>
      </c>
      <c r="AD95" s="54"/>
      <c r="AE95" s="15">
        <v>4.53</v>
      </c>
      <c r="AF95" s="9"/>
      <c r="AG95" s="52">
        <v>7364.7486206270441</v>
      </c>
      <c r="AH95" s="52">
        <v>4208.2879999999996</v>
      </c>
      <c r="AI95" s="52">
        <v>12221.612150000001</v>
      </c>
      <c r="AJ95" s="52">
        <v>7421.1133114541262</v>
      </c>
      <c r="AK95" s="52">
        <v>4800.4988385458746</v>
      </c>
      <c r="AL95" s="52">
        <v>3562.0618499999991</v>
      </c>
      <c r="AM95" s="52"/>
      <c r="AN95" s="52"/>
      <c r="AO95" s="53">
        <v>19991.962</v>
      </c>
      <c r="AP95" s="52">
        <v>60604.859499999999</v>
      </c>
      <c r="AQ95" s="52">
        <v>49293.510293186926</v>
      </c>
      <c r="AR95" s="52">
        <v>34044.585792692145</v>
      </c>
      <c r="AS95" s="52">
        <v>15248.924500494782</v>
      </c>
      <c r="AT95" s="52">
        <v>11291.636072384119</v>
      </c>
      <c r="AU95" s="52">
        <v>19.713134428950681</v>
      </c>
      <c r="AV95" s="52">
        <v>3241.1439999999998</v>
      </c>
      <c r="AW95" s="52">
        <v>10557.8664431539</v>
      </c>
      <c r="AX95" s="52">
        <v>545.51205477600001</v>
      </c>
      <c r="AY95" s="52">
        <v>10287.6045672526</v>
      </c>
      <c r="AZ95" s="52">
        <v>30.5164185985</v>
      </c>
      <c r="BA95" s="53">
        <v>84623.223012078786</v>
      </c>
      <c r="BB95" s="52">
        <v>8184.93</v>
      </c>
      <c r="BC95" s="52">
        <v>10276.59</v>
      </c>
      <c r="BD95" s="52">
        <v>11433.98</v>
      </c>
      <c r="BE95" s="52">
        <v>1333.83</v>
      </c>
      <c r="BF95" s="52">
        <v>212.92004399999999</v>
      </c>
      <c r="BG95" s="52">
        <v>17134.263898000001</v>
      </c>
      <c r="BH95" s="52">
        <v>7462.8434772221699</v>
      </c>
      <c r="BI95" s="52">
        <v>764.05670850000001</v>
      </c>
      <c r="BJ95" s="52">
        <v>3893.43359120593</v>
      </c>
      <c r="BK95" s="52">
        <v>312.81016459774702</v>
      </c>
      <c r="BL95" s="53">
        <v>137220.39338399729</v>
      </c>
      <c r="BN95" s="15">
        <v>4.92</v>
      </c>
      <c r="BO95" s="12"/>
      <c r="BP95" s="15">
        <v>5.04</v>
      </c>
      <c r="BQ95" s="12"/>
      <c r="BR95" s="15">
        <v>5.76</v>
      </c>
      <c r="BS95" s="12"/>
      <c r="BT95" s="15">
        <v>5.28</v>
      </c>
      <c r="BU95" s="9"/>
    </row>
    <row r="96" spans="1:73" x14ac:dyDescent="0.25">
      <c r="A96" s="19">
        <v>41395</v>
      </c>
      <c r="B96" s="52">
        <v>60844.640443668999</v>
      </c>
      <c r="C96" s="52">
        <v>12814.396966032</v>
      </c>
      <c r="D96" s="52">
        <v>25239.420674541001</v>
      </c>
      <c r="E96" s="53">
        <v>9149.131647614</v>
      </c>
      <c r="F96" s="52">
        <v>108047.589731856</v>
      </c>
      <c r="G96" s="15">
        <v>26.62</v>
      </c>
      <c r="H96" s="9"/>
      <c r="I96" s="54"/>
      <c r="J96" s="54"/>
      <c r="K96" s="54"/>
      <c r="L96" s="54"/>
      <c r="M96" s="54">
        <v>16.350231273634741</v>
      </c>
      <c r="N96" s="54"/>
      <c r="O96" s="54">
        <v>35.79288413008841</v>
      </c>
      <c r="P96" s="54"/>
      <c r="Q96" s="15">
        <v>9.1300000000000008</v>
      </c>
      <c r="R96" s="9"/>
      <c r="S96" s="12"/>
      <c r="T96" s="12"/>
      <c r="U96" s="66">
        <v>7.0924092152010729</v>
      </c>
      <c r="V96" s="55"/>
      <c r="W96" s="55">
        <v>10.892780111542804</v>
      </c>
      <c r="X96" s="54"/>
      <c r="Y96" s="15">
        <v>1.44</v>
      </c>
      <c r="Z96" s="9"/>
      <c r="AA96" s="54">
        <v>1.1652457123381132</v>
      </c>
      <c r="AB96" s="54"/>
      <c r="AC96" s="54">
        <v>1.9833324124911127</v>
      </c>
      <c r="AD96" s="54"/>
      <c r="AE96" s="15">
        <v>4.51</v>
      </c>
      <c r="AF96" s="9"/>
      <c r="AG96" s="52">
        <v>7436.3356190476197</v>
      </c>
      <c r="AH96" s="52">
        <v>4336.6379999999999</v>
      </c>
      <c r="AI96" s="52">
        <v>12518.7413</v>
      </c>
      <c r="AJ96" s="52">
        <v>7654.0620933029677</v>
      </c>
      <c r="AK96" s="52">
        <v>4864.679206697032</v>
      </c>
      <c r="AL96" s="52">
        <v>3515.1547</v>
      </c>
      <c r="AM96" s="52"/>
      <c r="AN96" s="52"/>
      <c r="AO96" s="53">
        <v>20370.534</v>
      </c>
      <c r="AP96" s="52">
        <v>61312.448000000004</v>
      </c>
      <c r="AQ96" s="52">
        <v>49796.7956839619</v>
      </c>
      <c r="AR96" s="52">
        <v>34394.340091602033</v>
      </c>
      <c r="AS96" s="52">
        <v>15402.455592359871</v>
      </c>
      <c r="AT96" s="52">
        <v>11496.185384387407</v>
      </c>
      <c r="AU96" s="52">
        <v>19.466931650689002</v>
      </c>
      <c r="AV96" s="52">
        <v>3267.82</v>
      </c>
      <c r="AW96" s="52">
        <v>12144.496142647</v>
      </c>
      <c r="AX96" s="52">
        <v>548.24303933199997</v>
      </c>
      <c r="AY96" s="52">
        <v>11585.0931033215</v>
      </c>
      <c r="AZ96" s="52">
        <v>31.776936093500002</v>
      </c>
      <c r="BA96" s="53">
        <v>86026.67114256401</v>
      </c>
      <c r="BB96" s="52">
        <v>8517.5300000000007</v>
      </c>
      <c r="BC96" s="52">
        <v>10687.8</v>
      </c>
      <c r="BD96" s="52">
        <v>11865.38</v>
      </c>
      <c r="BE96" s="52">
        <v>1390.55</v>
      </c>
      <c r="BF96" s="52">
        <v>216.25049050000001</v>
      </c>
      <c r="BG96" s="52">
        <v>17265.981302</v>
      </c>
      <c r="BH96" s="52">
        <v>7487.3947211608702</v>
      </c>
      <c r="BI96" s="52">
        <v>770.99131750000004</v>
      </c>
      <c r="BJ96" s="52">
        <v>4156.6385202871897</v>
      </c>
      <c r="BK96" s="52">
        <v>325.02709457500998</v>
      </c>
      <c r="BL96" s="53">
        <v>139746.88335886266</v>
      </c>
      <c r="BN96" s="15">
        <v>4.8</v>
      </c>
      <c r="BO96" s="12"/>
      <c r="BP96" s="15">
        <v>5.04</v>
      </c>
      <c r="BQ96" s="12"/>
      <c r="BR96" s="15">
        <v>5.52</v>
      </c>
      <c r="BS96" s="12"/>
      <c r="BT96" s="15">
        <v>5.4</v>
      </c>
      <c r="BU96" s="9"/>
    </row>
    <row r="97" spans="1:75" x14ac:dyDescent="0.25">
      <c r="A97" s="19">
        <v>41426</v>
      </c>
      <c r="B97" s="52">
        <v>61379.846584473999</v>
      </c>
      <c r="C97" s="52">
        <v>12885.66426576</v>
      </c>
      <c r="D97" s="52">
        <v>25410.535288949999</v>
      </c>
      <c r="E97" s="53">
        <v>9282.4319592949996</v>
      </c>
      <c r="F97" s="52">
        <v>108958.47809847901</v>
      </c>
      <c r="G97" s="15">
        <v>26.36</v>
      </c>
      <c r="H97" s="9"/>
      <c r="I97" s="54"/>
      <c r="J97" s="54"/>
      <c r="K97" s="54"/>
      <c r="L97" s="54"/>
      <c r="M97" s="54">
        <v>15.956952948129221</v>
      </c>
      <c r="N97" s="54"/>
      <c r="O97" s="54">
        <v>36.183460757486131</v>
      </c>
      <c r="P97" s="54"/>
      <c r="Q97" s="15">
        <v>9.0359999999999996</v>
      </c>
      <c r="R97" s="9"/>
      <c r="S97" s="12"/>
      <c r="T97" s="12"/>
      <c r="U97" s="66">
        <v>7.004507965268493</v>
      </c>
      <c r="V97" s="55"/>
      <c r="W97" s="55">
        <v>11.069089415975037</v>
      </c>
      <c r="X97" s="54"/>
      <c r="Y97" s="15">
        <v>1.43</v>
      </c>
      <c r="Z97" s="9"/>
      <c r="AA97" s="54">
        <v>1.1594420622293382</v>
      </c>
      <c r="AB97" s="54"/>
      <c r="AC97" s="54">
        <v>1.8839872119990264</v>
      </c>
      <c r="AD97" s="54"/>
      <c r="AE97" s="15">
        <v>4.45</v>
      </c>
      <c r="AF97" s="9"/>
      <c r="AG97" s="52">
        <v>7677.1088999999993</v>
      </c>
      <c r="AH97" s="52">
        <v>4335.1360000000004</v>
      </c>
      <c r="AI97" s="52">
        <v>12745.0643</v>
      </c>
      <c r="AJ97" s="52">
        <v>7701.048289775048</v>
      </c>
      <c r="AK97" s="52">
        <v>5044.016010224952</v>
      </c>
      <c r="AL97" s="52">
        <v>3693.7857000000004</v>
      </c>
      <c r="AM97" s="52"/>
      <c r="AN97" s="52"/>
      <c r="AO97" s="53">
        <v>20773.986000000001</v>
      </c>
      <c r="AP97" s="52">
        <v>62329.648000000001</v>
      </c>
      <c r="AQ97" s="52">
        <v>50730.438394442288</v>
      </c>
      <c r="AR97" s="52">
        <v>34650.797579859995</v>
      </c>
      <c r="AS97" s="52">
        <v>16079.640814582292</v>
      </c>
      <c r="AT97" s="52">
        <v>11579.46774165939</v>
      </c>
      <c r="AU97" s="52">
        <v>19.741863898316527</v>
      </c>
      <c r="AV97" s="52">
        <v>3297.049</v>
      </c>
      <c r="AW97" s="52">
        <v>11437.071521321101</v>
      </c>
      <c r="AX97" s="52">
        <v>559.51957145699998</v>
      </c>
      <c r="AY97" s="52">
        <v>10854.7134498961</v>
      </c>
      <c r="AZ97" s="52">
        <v>37.987573570999999</v>
      </c>
      <c r="BA97" s="53">
        <v>87504.573069311009</v>
      </c>
      <c r="BB97" s="52">
        <v>8809.85</v>
      </c>
      <c r="BC97" s="52">
        <v>10366.280000000001</v>
      </c>
      <c r="BD97" s="52">
        <v>12198.08</v>
      </c>
      <c r="BE97" s="52">
        <v>1288.8699999999999</v>
      </c>
      <c r="BF97" s="52">
        <v>212.1981955</v>
      </c>
      <c r="BG97" s="52">
        <v>17235.910854500002</v>
      </c>
      <c r="BH97" s="52">
        <v>7489.2069834199701</v>
      </c>
      <c r="BI97" s="52">
        <v>769.06223150000005</v>
      </c>
      <c r="BJ97" s="52">
        <v>3962.0338764654698</v>
      </c>
      <c r="BK97" s="52">
        <v>327.93084687656301</v>
      </c>
      <c r="BL97" s="53">
        <v>141584.06661088893</v>
      </c>
      <c r="BN97" s="15">
        <v>5.04</v>
      </c>
      <c r="BO97" s="12"/>
      <c r="BP97" s="15">
        <v>5.16</v>
      </c>
      <c r="BQ97" s="12"/>
      <c r="BR97" s="15">
        <v>5.4</v>
      </c>
      <c r="BS97" s="12"/>
      <c r="BT97" s="15">
        <v>5.64</v>
      </c>
      <c r="BU97" s="9"/>
    </row>
    <row r="98" spans="1:75" x14ac:dyDescent="0.25">
      <c r="A98" s="19">
        <v>41456</v>
      </c>
      <c r="B98" s="52">
        <v>61638.652617993001</v>
      </c>
      <c r="C98" s="52">
        <v>12968.27827126</v>
      </c>
      <c r="D98" s="52">
        <v>25677.006838674999</v>
      </c>
      <c r="E98" s="53">
        <v>9555.3180315270001</v>
      </c>
      <c r="F98" s="52">
        <v>109839.255759455</v>
      </c>
      <c r="G98" s="15">
        <v>26.99</v>
      </c>
      <c r="H98" s="9"/>
      <c r="I98" s="54"/>
      <c r="J98" s="54"/>
      <c r="K98" s="54"/>
      <c r="L98" s="54"/>
      <c r="M98" s="54">
        <v>16.277407031945078</v>
      </c>
      <c r="N98" s="54"/>
      <c r="O98" s="54">
        <v>36.195445698235588</v>
      </c>
      <c r="P98" s="54"/>
      <c r="Q98" s="15">
        <v>9.2200000000000006</v>
      </c>
      <c r="R98" s="9"/>
      <c r="S98" s="12"/>
      <c r="T98" s="12"/>
      <c r="U98" s="66">
        <v>7.2360119466197137</v>
      </c>
      <c r="V98" s="55"/>
      <c r="W98" s="55">
        <v>11.11571503580709</v>
      </c>
      <c r="X98" s="54"/>
      <c r="Y98" s="15">
        <v>1.48</v>
      </c>
      <c r="Z98" s="9"/>
      <c r="AA98" s="54">
        <v>1.282517036762912</v>
      </c>
      <c r="AB98" s="54"/>
      <c r="AC98" s="54">
        <v>1.7922752793318626</v>
      </c>
      <c r="AD98" s="54"/>
      <c r="AE98" s="15">
        <v>4.46</v>
      </c>
      <c r="AF98" s="9"/>
      <c r="AG98" s="52">
        <v>7727.2669999999989</v>
      </c>
      <c r="AH98" s="52">
        <v>4346.9279999999999</v>
      </c>
      <c r="AI98" s="52">
        <v>12640.7035</v>
      </c>
      <c r="AJ98" s="52">
        <v>7650.459609241535</v>
      </c>
      <c r="AK98" s="52">
        <v>4990.2438907584637</v>
      </c>
      <c r="AL98" s="52">
        <v>3861.1110499999995</v>
      </c>
      <c r="AM98" s="52"/>
      <c r="AN98" s="52"/>
      <c r="AO98" s="53">
        <v>20848.742549999999</v>
      </c>
      <c r="AP98" s="52">
        <v>62829.702000000005</v>
      </c>
      <c r="AQ98" s="52">
        <v>51179.865279645412</v>
      </c>
      <c r="AR98" s="52">
        <v>34574.990598525044</v>
      </c>
      <c r="AS98" s="52">
        <v>16604.874681120367</v>
      </c>
      <c r="AT98" s="52">
        <v>11623.47039589045</v>
      </c>
      <c r="AU98" s="52">
        <v>26.366324464146942</v>
      </c>
      <c r="AV98" s="52">
        <v>3317.72</v>
      </c>
      <c r="AW98" s="52">
        <v>10500.764471057</v>
      </c>
      <c r="AX98" s="52">
        <v>559.27391510150005</v>
      </c>
      <c r="AY98" s="52">
        <v>9960.0111412177794</v>
      </c>
      <c r="AZ98" s="52">
        <v>41.150848197167001</v>
      </c>
      <c r="BA98" s="53">
        <v>88055.040946743553</v>
      </c>
      <c r="BB98" s="52">
        <v>9258.0876905000005</v>
      </c>
      <c r="BC98" s="52">
        <v>10551.92</v>
      </c>
      <c r="BD98" s="52">
        <v>12470.28</v>
      </c>
      <c r="BE98" s="52">
        <v>1115.0129999999999</v>
      </c>
      <c r="BF98" s="52">
        <v>180.99684500000001</v>
      </c>
      <c r="BG98" s="52">
        <v>17073.432420500001</v>
      </c>
      <c r="BH98" s="52">
        <v>7512.8966345378103</v>
      </c>
      <c r="BI98" s="52">
        <v>766.45123349999994</v>
      </c>
      <c r="BJ98" s="52">
        <v>3859.3954535979701</v>
      </c>
      <c r="BK98" s="52">
        <v>326.97267657258402</v>
      </c>
      <c r="BL98" s="53">
        <v>142797.75064061082</v>
      </c>
      <c r="BN98" s="15">
        <v>5.16</v>
      </c>
      <c r="BO98" s="12"/>
      <c r="BP98" s="15">
        <v>5.28</v>
      </c>
      <c r="BQ98" s="12"/>
      <c r="BR98" s="15">
        <v>5.52</v>
      </c>
      <c r="BS98" s="12"/>
      <c r="BT98" s="15">
        <v>5.76</v>
      </c>
      <c r="BU98" s="9"/>
    </row>
    <row r="99" spans="1:75" x14ac:dyDescent="0.25">
      <c r="A99" s="19">
        <v>41487</v>
      </c>
      <c r="B99" s="52">
        <v>62324.265287996997</v>
      </c>
      <c r="C99" s="52">
        <v>13121.271233418</v>
      </c>
      <c r="D99" s="52">
        <v>25931.978446857</v>
      </c>
      <c r="E99" s="53">
        <v>9463.4720320710003</v>
      </c>
      <c r="F99" s="52">
        <v>110840.987000343</v>
      </c>
      <c r="G99" s="15">
        <v>27.410764499772498</v>
      </c>
      <c r="H99" s="9"/>
      <c r="I99" s="54"/>
      <c r="J99" s="54"/>
      <c r="K99" s="54"/>
      <c r="L99" s="54"/>
      <c r="M99" s="54">
        <v>15.591562672046479</v>
      </c>
      <c r="N99" s="54"/>
      <c r="O99" s="54">
        <v>35.902965937685209</v>
      </c>
      <c r="P99" s="54"/>
      <c r="Q99" s="15">
        <v>8.8965493557184914</v>
      </c>
      <c r="R99" s="9"/>
      <c r="S99" s="12"/>
      <c r="T99" s="12"/>
      <c r="U99" s="66">
        <v>7.125036704190963</v>
      </c>
      <c r="V99" s="55"/>
      <c r="W99" s="55">
        <v>10.6665350824013</v>
      </c>
      <c r="X99" s="54"/>
      <c r="Y99" s="15">
        <v>1.6821505055583721</v>
      </c>
      <c r="Z99" s="9"/>
      <c r="AA99" s="54">
        <v>1.5204008062693743</v>
      </c>
      <c r="AB99" s="54"/>
      <c r="AC99" s="54">
        <v>1.8796683960316261</v>
      </c>
      <c r="AD99" s="54"/>
      <c r="AE99" s="15">
        <v>4.49</v>
      </c>
      <c r="AF99" s="9"/>
      <c r="AG99" s="52">
        <v>7587.3778571428575</v>
      </c>
      <c r="AH99" s="52">
        <v>4303.2259999999997</v>
      </c>
      <c r="AI99" s="52">
        <v>12462.707899999999</v>
      </c>
      <c r="AJ99" s="52">
        <v>7553.7557315916565</v>
      </c>
      <c r="AK99" s="52">
        <v>4908.9521684083429</v>
      </c>
      <c r="AL99" s="52">
        <v>3678.9731000000002</v>
      </c>
      <c r="AM99" s="52"/>
      <c r="AN99" s="52"/>
      <c r="AO99" s="53">
        <v>20444.906999999999</v>
      </c>
      <c r="AP99" s="52">
        <v>63499.520499999999</v>
      </c>
      <c r="AQ99" s="52">
        <v>51703.713708672251</v>
      </c>
      <c r="AR99" s="52">
        <v>34771.147660980576</v>
      </c>
      <c r="AS99" s="52">
        <v>16932.566047691678</v>
      </c>
      <c r="AT99" s="52">
        <v>11760.409921449571</v>
      </c>
      <c r="AU99" s="52">
        <v>35.396869878185953</v>
      </c>
      <c r="AV99" s="52">
        <v>3334.85</v>
      </c>
      <c r="AW99" s="52">
        <v>11598.586705461301</v>
      </c>
      <c r="AX99" s="52">
        <v>546.07476028450003</v>
      </c>
      <c r="AY99" s="52">
        <v>10964.774220176199</v>
      </c>
      <c r="AZ99" s="52">
        <v>41.312020088154298</v>
      </c>
      <c r="BA99" s="53">
        <v>88417.85272548144</v>
      </c>
      <c r="BB99" s="52">
        <v>9605.48</v>
      </c>
      <c r="BC99" s="52">
        <v>10931</v>
      </c>
      <c r="BD99" s="52">
        <v>12812.89</v>
      </c>
      <c r="BE99" s="52">
        <v>1136.6300000000001</v>
      </c>
      <c r="BF99" s="52">
        <v>150.16604100000001</v>
      </c>
      <c r="BG99" s="52">
        <v>17682.202528000002</v>
      </c>
      <c r="BH99" s="52">
        <v>7572.5965652654704</v>
      </c>
      <c r="BI99" s="52">
        <v>764.61644650000005</v>
      </c>
      <c r="BJ99" s="52">
        <v>4068.4210899367799</v>
      </c>
      <c r="BK99" s="52">
        <v>330.70368720135798</v>
      </c>
      <c r="BL99" s="53">
        <v>144674.30952910878</v>
      </c>
      <c r="BN99" s="15">
        <v>5.16</v>
      </c>
      <c r="BO99" s="12"/>
      <c r="BP99" s="15">
        <v>5.28</v>
      </c>
      <c r="BQ99" s="12"/>
      <c r="BR99" s="15">
        <v>5.4</v>
      </c>
      <c r="BS99" s="12"/>
      <c r="BT99" s="15">
        <v>5.52</v>
      </c>
      <c r="BU99" s="9"/>
    </row>
    <row r="100" spans="1:75" x14ac:dyDescent="0.25">
      <c r="A100" s="19">
        <v>41518</v>
      </c>
      <c r="B100" s="52">
        <v>62676.919152317998</v>
      </c>
      <c r="C100" s="52">
        <v>13184.398188218</v>
      </c>
      <c r="D100" s="52">
        <v>26179.952037489998</v>
      </c>
      <c r="E100" s="53">
        <v>8993.8486126150001</v>
      </c>
      <c r="F100" s="52">
        <v>111035.117990641</v>
      </c>
      <c r="G100" s="15">
        <v>27.456714660823657</v>
      </c>
      <c r="H100" s="9"/>
      <c r="I100" s="54"/>
      <c r="J100" s="54"/>
      <c r="K100" s="54"/>
      <c r="L100" s="54"/>
      <c r="M100" s="54">
        <v>14.20804883190101</v>
      </c>
      <c r="N100" s="54"/>
      <c r="O100" s="54">
        <v>35.704905589331588</v>
      </c>
      <c r="P100" s="54"/>
      <c r="Q100" s="15">
        <v>9.2435012481818664</v>
      </c>
      <c r="R100" s="9"/>
      <c r="S100" s="12"/>
      <c r="T100" s="12"/>
      <c r="U100" s="66">
        <v>6.8945340367623675</v>
      </c>
      <c r="V100" s="55"/>
      <c r="W100" s="55">
        <v>11.022305956128957</v>
      </c>
      <c r="X100" s="54"/>
      <c r="Y100" s="15">
        <v>1.4553408483150525</v>
      </c>
      <c r="Z100" s="9"/>
      <c r="AA100" s="54">
        <v>1.3135641342240492</v>
      </c>
      <c r="AB100" s="54"/>
      <c r="AC100" s="54">
        <v>1.7691063868823258</v>
      </c>
      <c r="AD100" s="54"/>
      <c r="AE100" s="15">
        <v>4.37</v>
      </c>
      <c r="AF100" s="9"/>
      <c r="AG100" s="52">
        <v>7836.3873943783901</v>
      </c>
      <c r="AH100" s="52">
        <v>4567.3610587642797</v>
      </c>
      <c r="AI100" s="52">
        <v>12514.8717</v>
      </c>
      <c r="AJ100" s="52">
        <v>7626.4455475645382</v>
      </c>
      <c r="AK100" s="52">
        <v>4888.4261524354624</v>
      </c>
      <c r="AL100" s="52">
        <v>4021.6121500000008</v>
      </c>
      <c r="AM100" s="52"/>
      <c r="AN100" s="52"/>
      <c r="AO100" s="53">
        <v>21103.84490876428</v>
      </c>
      <c r="AP100" s="52">
        <v>63824.335999999996</v>
      </c>
      <c r="AQ100" s="52">
        <v>51727.577069892774</v>
      </c>
      <c r="AR100" s="52">
        <v>34521.757365901656</v>
      </c>
      <c r="AS100" s="52">
        <v>17205.819703991117</v>
      </c>
      <c r="AT100" s="52">
        <v>12056.492783222893</v>
      </c>
      <c r="AU100" s="52">
        <v>40.266146884338738</v>
      </c>
      <c r="AV100" s="52">
        <v>3349.0219999999999</v>
      </c>
      <c r="AW100" s="52">
        <v>11510.7391860801</v>
      </c>
      <c r="AX100" s="52">
        <v>535.17595421450005</v>
      </c>
      <c r="AY100" s="52">
        <v>10994.725551510301</v>
      </c>
      <c r="AZ100" s="52">
        <v>42.3274843826539</v>
      </c>
      <c r="BA100" s="53">
        <v>89286.06501316592</v>
      </c>
      <c r="BB100" s="52">
        <v>9548.1068361425005</v>
      </c>
      <c r="BC100" s="52">
        <v>11082.259616011001</v>
      </c>
      <c r="BD100" s="52">
        <v>13067.575789312799</v>
      </c>
      <c r="BE100" s="52">
        <v>1143.596</v>
      </c>
      <c r="BF100" s="52">
        <v>149.32443549999999</v>
      </c>
      <c r="BG100" s="52">
        <v>18101.054451</v>
      </c>
      <c r="BH100" s="52">
        <v>7573.9759426619003</v>
      </c>
      <c r="BI100" s="52">
        <v>766.22891300000003</v>
      </c>
      <c r="BJ100" s="52">
        <v>4111.7442036093698</v>
      </c>
      <c r="BK100" s="52">
        <v>335.85089040337999</v>
      </c>
      <c r="BL100" s="53">
        <v>146270.59190278139</v>
      </c>
      <c r="BN100" s="15">
        <v>5.16</v>
      </c>
      <c r="BO100" s="12"/>
      <c r="BP100" s="15">
        <v>5.4</v>
      </c>
      <c r="BQ100" s="12"/>
      <c r="BR100" s="15">
        <v>5.52</v>
      </c>
      <c r="BS100" s="12"/>
      <c r="BT100" s="15">
        <v>5.76</v>
      </c>
      <c r="BU100" s="9"/>
    </row>
    <row r="101" spans="1:75" x14ac:dyDescent="0.25">
      <c r="A101" s="19">
        <v>41548</v>
      </c>
      <c r="B101" s="52">
        <v>63074.792605896997</v>
      </c>
      <c r="C101" s="52">
        <v>13343.264794047</v>
      </c>
      <c r="D101" s="52">
        <v>26484.339895824</v>
      </c>
      <c r="E101" s="53">
        <v>8901.4314665250004</v>
      </c>
      <c r="F101" s="52">
        <v>111803.82876229301</v>
      </c>
      <c r="G101" s="15">
        <v>26.863969371184837</v>
      </c>
      <c r="H101" s="9"/>
      <c r="I101" s="54"/>
      <c r="J101" s="54"/>
      <c r="K101" s="54"/>
      <c r="L101" s="54"/>
      <c r="M101" s="54">
        <v>15.766727938179059</v>
      </c>
      <c r="N101" s="54"/>
      <c r="O101" s="54">
        <v>35.537349645069781</v>
      </c>
      <c r="P101" s="54"/>
      <c r="Q101" s="15">
        <v>8.8171856697406028</v>
      </c>
      <c r="R101" s="9"/>
      <c r="S101" s="12"/>
      <c r="T101" s="12"/>
      <c r="U101" s="55">
        <v>7.1883724453017619</v>
      </c>
      <c r="V101" s="55"/>
      <c r="W101" s="55">
        <v>10.174885845762081</v>
      </c>
      <c r="X101" s="54"/>
      <c r="Y101" s="15">
        <v>1.6687795377367145</v>
      </c>
      <c r="Z101" s="9"/>
      <c r="AA101" s="54">
        <v>1.5634216322485095</v>
      </c>
      <c r="AB101" s="54"/>
      <c r="AC101" s="54">
        <v>1.7905766682535385</v>
      </c>
      <c r="AD101" s="54"/>
      <c r="AE101" s="15">
        <v>4.3899999999999997</v>
      </c>
      <c r="AF101" s="9"/>
      <c r="AG101" s="52">
        <v>7635.9054545454555</v>
      </c>
      <c r="AH101" s="52">
        <v>4493.9050318703803</v>
      </c>
      <c r="AI101" s="52">
        <v>12508.895350000001</v>
      </c>
      <c r="AJ101" s="52">
        <v>7602.6476642990428</v>
      </c>
      <c r="AK101" s="52">
        <v>4906.2476857009578</v>
      </c>
      <c r="AL101" s="52">
        <v>3397.8575999999985</v>
      </c>
      <c r="AM101" s="52"/>
      <c r="AN101" s="52"/>
      <c r="AO101" s="53">
        <v>20400.657981870379</v>
      </c>
      <c r="AP101" s="52">
        <v>64032.960500000001</v>
      </c>
      <c r="AQ101" s="52">
        <v>51678.553939133693</v>
      </c>
      <c r="AR101" s="52">
        <v>34346.838497695593</v>
      </c>
      <c r="AS101" s="52">
        <v>17331.7154414381</v>
      </c>
      <c r="AT101" s="52">
        <v>12305.727712495082</v>
      </c>
      <c r="AU101" s="52">
        <v>48.678848371229549</v>
      </c>
      <c r="AV101" s="52">
        <v>3357.605</v>
      </c>
      <c r="AW101" s="52">
        <v>11653.905722822299</v>
      </c>
      <c r="AX101" s="52">
        <v>529.99138439800004</v>
      </c>
      <c r="AY101" s="52">
        <v>11357.648651892199</v>
      </c>
      <c r="AZ101" s="52">
        <v>41.323367561241099</v>
      </c>
      <c r="BA101" s="53">
        <v>88576.148569637226</v>
      </c>
      <c r="BB101" s="52">
        <v>9431.4192887749996</v>
      </c>
      <c r="BC101" s="52">
        <v>11107.279546481999</v>
      </c>
      <c r="BD101" s="52">
        <v>13407.939865431001</v>
      </c>
      <c r="BE101" s="52">
        <v>1069.69</v>
      </c>
      <c r="BF101" s="52">
        <v>156.88345100000001</v>
      </c>
      <c r="BG101" s="52">
        <v>17907.501324500001</v>
      </c>
      <c r="BH101" s="52">
        <v>7753.7108089537996</v>
      </c>
      <c r="BI101" s="52">
        <v>782.2287705</v>
      </c>
      <c r="BJ101" s="52">
        <v>4182.9438588134399</v>
      </c>
      <c r="BK101" s="52">
        <v>336.89513176431001</v>
      </c>
      <c r="BL101" s="53">
        <v>145672.96263470128</v>
      </c>
      <c r="BN101" s="15">
        <v>5.04</v>
      </c>
      <c r="BO101" s="12"/>
      <c r="BP101" s="15">
        <v>5.28</v>
      </c>
      <c r="BQ101" s="12"/>
      <c r="BR101" s="15">
        <v>5.4</v>
      </c>
      <c r="BS101" s="12"/>
      <c r="BT101" s="15">
        <v>5.88</v>
      </c>
      <c r="BU101" s="9"/>
    </row>
    <row r="102" spans="1:75" x14ac:dyDescent="0.25">
      <c r="A102" s="19">
        <v>41579</v>
      </c>
      <c r="B102" s="52">
        <v>64440.736405971998</v>
      </c>
      <c r="C102" s="52">
        <v>13519.495529350999</v>
      </c>
      <c r="D102" s="52">
        <v>26713.225417457001</v>
      </c>
      <c r="E102" s="53">
        <v>9170.4276710289996</v>
      </c>
      <c r="F102" s="52">
        <v>113843.88502380899</v>
      </c>
      <c r="G102" s="15">
        <v>26.783234874877937</v>
      </c>
      <c r="H102" s="9"/>
      <c r="I102" s="54"/>
      <c r="J102" s="54"/>
      <c r="K102" s="54"/>
      <c r="L102" s="54"/>
      <c r="M102" s="54">
        <v>15.579875176664661</v>
      </c>
      <c r="N102" s="54"/>
      <c r="O102" s="54">
        <v>35.355460238795061</v>
      </c>
      <c r="P102" s="54"/>
      <c r="Q102" s="15">
        <v>8.8913731545848123</v>
      </c>
      <c r="R102" s="9"/>
      <c r="S102" s="12"/>
      <c r="T102" s="12"/>
      <c r="U102" s="55">
        <v>6.6389807958743869</v>
      </c>
      <c r="V102" s="55"/>
      <c r="W102" s="55">
        <v>11.091098509406459</v>
      </c>
      <c r="X102" s="54"/>
      <c r="Y102" s="15">
        <v>1.5710335556046542</v>
      </c>
      <c r="Z102" s="9"/>
      <c r="AA102" s="54">
        <v>1.3861692296394117</v>
      </c>
      <c r="AB102" s="54"/>
      <c r="AC102" s="54">
        <v>1.8152955775910864</v>
      </c>
      <c r="AD102" s="54"/>
      <c r="AE102" s="15">
        <v>4.3600000000000003</v>
      </c>
      <c r="AF102" s="9"/>
      <c r="AG102" s="52">
        <v>7723.1807714954502</v>
      </c>
      <c r="AH102" s="52">
        <v>4490.2324316683998</v>
      </c>
      <c r="AI102" s="52">
        <v>12536.067350000001</v>
      </c>
      <c r="AJ102" s="52">
        <v>7535.4275533568398</v>
      </c>
      <c r="AK102" s="52">
        <v>5000.6397966431614</v>
      </c>
      <c r="AL102" s="52">
        <v>3776.9123499999978</v>
      </c>
      <c r="AM102" s="52"/>
      <c r="AN102" s="52"/>
      <c r="AO102" s="53">
        <v>20803.212131668399</v>
      </c>
      <c r="AP102" s="52">
        <v>64414.525500000003</v>
      </c>
      <c r="AQ102" s="52">
        <v>51872.605427106202</v>
      </c>
      <c r="AR102" s="52">
        <v>34012.000134108872</v>
      </c>
      <c r="AS102" s="52">
        <v>17860.60529299733</v>
      </c>
      <c r="AT102" s="52">
        <v>12472.018097965451</v>
      </c>
      <c r="AU102" s="52">
        <v>69.901974928348181</v>
      </c>
      <c r="AV102" s="52">
        <v>3356.1350000000002</v>
      </c>
      <c r="AW102" s="52">
        <v>12862.8901362657</v>
      </c>
      <c r="AX102" s="52">
        <v>529.31235435200006</v>
      </c>
      <c r="AY102" s="52">
        <v>12542.6411085661</v>
      </c>
      <c r="AZ102" s="52">
        <v>42.821590877373097</v>
      </c>
      <c r="BA102" s="53">
        <v>89380.61242284262</v>
      </c>
      <c r="BB102" s="52">
        <v>9543.2933327749997</v>
      </c>
      <c r="BC102" s="52">
        <v>11320.062708744001</v>
      </c>
      <c r="BD102" s="52">
        <v>13232.230390045001</v>
      </c>
      <c r="BE102" s="52">
        <v>1080.914</v>
      </c>
      <c r="BF102" s="52">
        <v>167.3743365</v>
      </c>
      <c r="BG102" s="52">
        <v>17938.027262</v>
      </c>
      <c r="BH102" s="52">
        <v>8086.6716218500296</v>
      </c>
      <c r="BI102" s="52">
        <v>793.356855</v>
      </c>
      <c r="BJ102" s="52">
        <v>4540.55607987438</v>
      </c>
      <c r="BK102" s="52">
        <v>334.26365814146902</v>
      </c>
      <c r="BL102" s="53">
        <v>146667.72319174081</v>
      </c>
      <c r="BN102" s="15">
        <v>4.68</v>
      </c>
      <c r="BO102" s="12"/>
      <c r="BP102" s="15">
        <v>4.8</v>
      </c>
      <c r="BQ102" s="12"/>
      <c r="BR102" s="15">
        <v>4.92</v>
      </c>
      <c r="BS102" s="12"/>
      <c r="BT102" s="15">
        <v>5.88</v>
      </c>
      <c r="BU102" s="9"/>
    </row>
    <row r="103" spans="1:75" x14ac:dyDescent="0.25">
      <c r="A103" s="19">
        <v>41609</v>
      </c>
      <c r="B103" s="52">
        <v>64939.088727597002</v>
      </c>
      <c r="C103" s="52">
        <v>13615.169793145</v>
      </c>
      <c r="D103" s="52">
        <v>27049.086330990998</v>
      </c>
      <c r="E103" s="53">
        <v>8667.5003024329999</v>
      </c>
      <c r="F103" s="52">
        <v>114270.84515416602</v>
      </c>
      <c r="G103" s="15">
        <v>26.061785231993277</v>
      </c>
      <c r="H103" s="9"/>
      <c r="I103" s="54"/>
      <c r="J103" s="54"/>
      <c r="K103" s="54"/>
      <c r="L103" s="54"/>
      <c r="M103" s="54">
        <v>15.98790360800349</v>
      </c>
      <c r="N103" s="54"/>
      <c r="O103" s="54">
        <v>34.378369600617553</v>
      </c>
      <c r="P103" s="54"/>
      <c r="Q103" s="15">
        <v>8.3457161833633986</v>
      </c>
      <c r="R103" s="9"/>
      <c r="S103" s="12"/>
      <c r="T103" s="12"/>
      <c r="U103" s="55">
        <v>6.4396360524949783</v>
      </c>
      <c r="V103" s="55"/>
      <c r="W103" s="55">
        <v>10.437750909014721</v>
      </c>
      <c r="X103" s="54"/>
      <c r="Y103" s="15">
        <v>1.6486526813059557</v>
      </c>
      <c r="Z103" s="9"/>
      <c r="AA103" s="54">
        <v>1.5128739369708393</v>
      </c>
      <c r="AB103" s="54"/>
      <c r="AC103" s="54">
        <v>1.8519406511584169</v>
      </c>
      <c r="AD103" s="54"/>
      <c r="AE103" s="15">
        <v>4.3600000000000003</v>
      </c>
      <c r="AF103" s="9"/>
      <c r="AG103" s="52">
        <v>8296.815849999999</v>
      </c>
      <c r="AH103" s="52">
        <v>4693.2209999999995</v>
      </c>
      <c r="AI103" s="52">
        <v>13455.195299999999</v>
      </c>
      <c r="AJ103" s="52">
        <v>8329.3997735998128</v>
      </c>
      <c r="AK103" s="52">
        <v>5125.7955264001885</v>
      </c>
      <c r="AL103" s="52">
        <v>3963.4767000000011</v>
      </c>
      <c r="AM103" s="52"/>
      <c r="AN103" s="52"/>
      <c r="AO103" s="53">
        <v>22111.893</v>
      </c>
      <c r="AP103" s="52">
        <v>64506.849000000002</v>
      </c>
      <c r="AQ103" s="52">
        <v>51870.461434190656</v>
      </c>
      <c r="AR103" s="52">
        <v>33346.652073982426</v>
      </c>
      <c r="AS103" s="52">
        <v>18523.80936020823</v>
      </c>
      <c r="AT103" s="52">
        <v>12530.690385192664</v>
      </c>
      <c r="AU103" s="52">
        <v>105.69718061668136</v>
      </c>
      <c r="AV103" s="52">
        <v>3345.5680000000002</v>
      </c>
      <c r="AW103" s="52">
        <v>12513.9210008645</v>
      </c>
      <c r="AX103" s="52">
        <v>533.95150133725997</v>
      </c>
      <c r="AY103" s="52">
        <v>11940.188061300199</v>
      </c>
      <c r="AZ103" s="52">
        <v>41.971099067753002</v>
      </c>
      <c r="BA103" s="53">
        <v>91030.023341833803</v>
      </c>
      <c r="BB103" s="52">
        <v>9628.8050000000003</v>
      </c>
      <c r="BC103" s="52">
        <v>10362.365</v>
      </c>
      <c r="BD103" s="52">
        <v>13167.666999999999</v>
      </c>
      <c r="BE103" s="52">
        <v>993.77200000000005</v>
      </c>
      <c r="BF103" s="52">
        <v>176.29989850000001</v>
      </c>
      <c r="BG103" s="52">
        <v>17974.284245999999</v>
      </c>
      <c r="BH103" s="52">
        <v>8280.1243622934398</v>
      </c>
      <c r="BI103" s="52">
        <v>796.01428850000002</v>
      </c>
      <c r="BJ103" s="52">
        <v>4638.7501457854296</v>
      </c>
      <c r="BK103" s="52">
        <v>329.455956486307</v>
      </c>
      <c r="BL103" s="53">
        <v>147441.14903485551</v>
      </c>
      <c r="BN103" s="15">
        <v>4.5599999999999996</v>
      </c>
      <c r="BO103" s="12"/>
      <c r="BP103" s="15">
        <v>4.8</v>
      </c>
      <c r="BQ103" s="12"/>
      <c r="BR103" s="15">
        <v>5.16</v>
      </c>
      <c r="BS103" s="12"/>
      <c r="BT103" s="15">
        <v>5.88</v>
      </c>
      <c r="BU103" s="9"/>
    </row>
    <row r="104" spans="1:75" x14ac:dyDescent="0.25">
      <c r="A104" s="20">
        <v>41640</v>
      </c>
      <c r="B104" s="52">
        <v>65565.129976900003</v>
      </c>
      <c r="C104" s="52">
        <v>13773.695319955001</v>
      </c>
      <c r="D104" s="52">
        <v>27428.245663682999</v>
      </c>
      <c r="E104" s="53">
        <v>8975.0189321029993</v>
      </c>
      <c r="F104" s="52">
        <v>115742.08989264102</v>
      </c>
      <c r="G104" s="15">
        <v>26.41</v>
      </c>
      <c r="H104" s="9">
        <v>1021.52</v>
      </c>
      <c r="I104" s="54">
        <v>36.44</v>
      </c>
      <c r="J104" s="54">
        <v>258.44</v>
      </c>
      <c r="K104" s="54">
        <v>11.76</v>
      </c>
      <c r="L104" s="54">
        <v>133.53</v>
      </c>
      <c r="M104" s="54">
        <v>16.78</v>
      </c>
      <c r="N104" s="54">
        <v>295.27999999999997</v>
      </c>
      <c r="O104" s="54">
        <v>33.020000000000003</v>
      </c>
      <c r="P104" s="54">
        <v>334.27</v>
      </c>
      <c r="Q104" s="15">
        <v>8.57</v>
      </c>
      <c r="R104" s="9">
        <v>4195.6099999999997</v>
      </c>
      <c r="S104" s="12">
        <v>27.89</v>
      </c>
      <c r="T104" s="12">
        <v>14.57</v>
      </c>
      <c r="U104" s="55">
        <v>6.42</v>
      </c>
      <c r="V104" s="55">
        <v>2200.9499999999998</v>
      </c>
      <c r="W104" s="55">
        <v>10.82</v>
      </c>
      <c r="X104" s="54">
        <v>1980.09</v>
      </c>
      <c r="Y104" s="15">
        <v>1.98</v>
      </c>
      <c r="Z104" s="9">
        <v>774.17</v>
      </c>
      <c r="AA104" s="54">
        <v>2.0299999999999998</v>
      </c>
      <c r="AB104" s="54">
        <v>343.21</v>
      </c>
      <c r="AC104" s="54">
        <v>1.94</v>
      </c>
      <c r="AD104" s="54">
        <v>430.96</v>
      </c>
      <c r="AE104" s="15">
        <v>4.32</v>
      </c>
      <c r="AF104" s="9">
        <v>294.96716668400001</v>
      </c>
      <c r="AG104" s="52">
        <v>8057.8897272727281</v>
      </c>
      <c r="AH104" s="52">
        <v>4742.973</v>
      </c>
      <c r="AI104" s="52">
        <v>13837.76035</v>
      </c>
      <c r="AJ104" s="52">
        <v>8590.4620155739176</v>
      </c>
      <c r="AK104" s="52">
        <v>5247.2983344260811</v>
      </c>
      <c r="AL104" s="52">
        <v>3773.0193500000005</v>
      </c>
      <c r="AM104" s="52"/>
      <c r="AN104" s="52"/>
      <c r="AO104" s="53">
        <v>22353.752700000001</v>
      </c>
      <c r="AP104" s="52">
        <v>65180.911</v>
      </c>
      <c r="AQ104" s="52">
        <v>52412.543166483018</v>
      </c>
      <c r="AR104" s="52">
        <v>33619.155108416046</v>
      </c>
      <c r="AS104" s="52">
        <v>18793.388058066972</v>
      </c>
      <c r="AT104" s="52">
        <v>12634.819594403563</v>
      </c>
      <c r="AU104" s="52">
        <v>133.54823911342444</v>
      </c>
      <c r="AV104" s="52">
        <v>3353.6260000000002</v>
      </c>
      <c r="AW104" s="52">
        <v>12347.781389333901</v>
      </c>
      <c r="AX104" s="52">
        <v>547.08967683751996</v>
      </c>
      <c r="AY104" s="52">
        <v>11691.0238114109</v>
      </c>
      <c r="AZ104" s="52">
        <v>39.2157802729335</v>
      </c>
      <c r="BA104" s="53">
        <v>92052.921174487594</v>
      </c>
      <c r="BB104" s="52">
        <v>9790.4730231730391</v>
      </c>
      <c r="BC104" s="52">
        <v>9793.5459992923606</v>
      </c>
      <c r="BD104" s="52">
        <v>12909.165613864499</v>
      </c>
      <c r="BE104" s="52">
        <v>900.92899999999997</v>
      </c>
      <c r="BF104" s="52">
        <v>186.35172750000001</v>
      </c>
      <c r="BG104" s="52">
        <v>18178.545945499998</v>
      </c>
      <c r="BH104" s="52">
        <v>8505.9354400214997</v>
      </c>
      <c r="BI104" s="52">
        <v>795.096631</v>
      </c>
      <c r="BJ104" s="52">
        <v>4766.2168102612004</v>
      </c>
      <c r="BK104" s="52">
        <v>335.50887176672398</v>
      </c>
      <c r="BL104" s="53">
        <v>148011.23887281108</v>
      </c>
      <c r="BN104" s="15">
        <v>4.4400000000000004</v>
      </c>
      <c r="BO104" s="12">
        <v>9300.39</v>
      </c>
      <c r="BP104" s="15">
        <v>4.5599999999999996</v>
      </c>
      <c r="BQ104" s="12">
        <v>3429.64</v>
      </c>
      <c r="BR104" s="15">
        <v>4.8</v>
      </c>
      <c r="BS104" s="12">
        <v>993.41</v>
      </c>
      <c r="BT104" s="15"/>
      <c r="BU104" s="9"/>
    </row>
    <row r="105" spans="1:75" x14ac:dyDescent="0.25">
      <c r="A105" s="19">
        <v>41671</v>
      </c>
      <c r="B105" s="52">
        <v>65694.845556300002</v>
      </c>
      <c r="C105" s="52">
        <v>13843.874411063</v>
      </c>
      <c r="D105" s="52">
        <v>27727.261889288999</v>
      </c>
      <c r="E105" s="53">
        <v>9020.4700081819992</v>
      </c>
      <c r="F105" s="52">
        <v>116286.45186483402</v>
      </c>
      <c r="G105" s="15">
        <v>26.87</v>
      </c>
      <c r="H105" s="9">
        <v>871.88</v>
      </c>
      <c r="I105" s="54">
        <v>35.619999999999997</v>
      </c>
      <c r="J105" s="54">
        <v>237.14</v>
      </c>
      <c r="K105" s="54">
        <v>12.06</v>
      </c>
      <c r="L105" s="54">
        <v>106.98</v>
      </c>
      <c r="M105" s="54">
        <v>16.79</v>
      </c>
      <c r="N105" s="54">
        <v>239.78</v>
      </c>
      <c r="O105" s="54">
        <v>33.56</v>
      </c>
      <c r="P105" s="54">
        <v>287.98</v>
      </c>
      <c r="Q105" s="15">
        <v>8.5299999999999994</v>
      </c>
      <c r="R105" s="9">
        <v>3487.6900000000005</v>
      </c>
      <c r="S105" s="12">
        <v>29.52</v>
      </c>
      <c r="T105" s="12">
        <v>12.76</v>
      </c>
      <c r="U105" s="55">
        <v>6.35</v>
      </c>
      <c r="V105" s="55">
        <v>1621.42</v>
      </c>
      <c r="W105" s="55">
        <v>10.29</v>
      </c>
      <c r="X105" s="54">
        <v>1853.51</v>
      </c>
      <c r="Y105" s="15">
        <v>1.57</v>
      </c>
      <c r="Z105" s="9">
        <v>782.78</v>
      </c>
      <c r="AA105" s="54">
        <v>1.47</v>
      </c>
      <c r="AB105" s="54">
        <v>431.43</v>
      </c>
      <c r="AC105" s="54">
        <v>1.7</v>
      </c>
      <c r="AD105" s="54">
        <v>351.35</v>
      </c>
      <c r="AE105" s="15">
        <v>4.3</v>
      </c>
      <c r="AF105" s="9">
        <v>251.65021771100001</v>
      </c>
      <c r="AG105" s="52">
        <v>8099.7340000000022</v>
      </c>
      <c r="AH105" s="52">
        <v>4725.875</v>
      </c>
      <c r="AI105" s="52">
        <v>13371.680850000001</v>
      </c>
      <c r="AJ105" s="52">
        <v>8051.447990810173</v>
      </c>
      <c r="AK105" s="52">
        <v>5320.2328591898258</v>
      </c>
      <c r="AL105" s="52">
        <v>4010.8421500000004</v>
      </c>
      <c r="AM105" s="52"/>
      <c r="AN105" s="52"/>
      <c r="AO105" s="53">
        <v>22108.398000000001</v>
      </c>
      <c r="AP105" s="52">
        <v>65782.934999999998</v>
      </c>
      <c r="AQ105" s="52">
        <v>52808.848039773533</v>
      </c>
      <c r="AR105" s="52">
        <v>34107.833744594871</v>
      </c>
      <c r="AS105" s="52">
        <v>18701.014295178658</v>
      </c>
      <c r="AT105" s="52">
        <v>12828.796724706353</v>
      </c>
      <c r="AU105" s="52">
        <v>145.29023552012305</v>
      </c>
      <c r="AV105" s="52">
        <v>3372.81</v>
      </c>
      <c r="AW105" s="52">
        <v>12632.765367702301</v>
      </c>
      <c r="AX105" s="52">
        <v>560.38664849407996</v>
      </c>
      <c r="AY105" s="52">
        <v>11963.842543008799</v>
      </c>
      <c r="AZ105" s="52">
        <v>40.674832719910498</v>
      </c>
      <c r="BA105" s="53">
        <v>92452.77764046767</v>
      </c>
      <c r="BB105" s="52">
        <v>10309.054</v>
      </c>
      <c r="BC105" s="52">
        <v>10897.807000000001</v>
      </c>
      <c r="BD105" s="52">
        <v>13093.852999999999</v>
      </c>
      <c r="BE105" s="52">
        <v>918.096</v>
      </c>
      <c r="BF105" s="52">
        <v>185.551322</v>
      </c>
      <c r="BG105" s="52">
        <v>18294.093463000001</v>
      </c>
      <c r="BH105" s="52">
        <v>9002.9084575039797</v>
      </c>
      <c r="BI105" s="52">
        <v>807.37833049999995</v>
      </c>
      <c r="BJ105" s="52">
        <v>5185.0236207770704</v>
      </c>
      <c r="BK105" s="52">
        <v>345.490712376668</v>
      </c>
      <c r="BL105" s="53">
        <v>150431.00488031792</v>
      </c>
      <c r="BN105" s="15">
        <v>4.2</v>
      </c>
      <c r="BO105" s="12">
        <v>7720.18</v>
      </c>
      <c r="BP105" s="15">
        <v>4.4400000000000004</v>
      </c>
      <c r="BQ105" s="12">
        <v>2401.89</v>
      </c>
      <c r="BR105" s="15">
        <v>4.68</v>
      </c>
      <c r="BS105" s="12">
        <v>536.78</v>
      </c>
      <c r="BT105" s="15">
        <v>3.84</v>
      </c>
      <c r="BU105" s="9">
        <v>0.01</v>
      </c>
    </row>
    <row r="106" spans="1:75" x14ac:dyDescent="0.25">
      <c r="A106" s="19">
        <v>41699</v>
      </c>
      <c r="B106" s="52">
        <v>65259.355840693002</v>
      </c>
      <c r="C106" s="52">
        <v>13964.766692121</v>
      </c>
      <c r="D106" s="52">
        <v>28090.008135729</v>
      </c>
      <c r="E106" s="53">
        <v>8768.7498366849995</v>
      </c>
      <c r="F106" s="52">
        <v>116082.88050522801</v>
      </c>
      <c r="G106" s="15">
        <v>24.53</v>
      </c>
      <c r="H106" s="9">
        <v>1073.3</v>
      </c>
      <c r="I106" s="54">
        <v>35.32</v>
      </c>
      <c r="J106" s="54">
        <v>247.18</v>
      </c>
      <c r="K106" s="54">
        <v>10.23</v>
      </c>
      <c r="L106" s="54">
        <v>165.8</v>
      </c>
      <c r="M106" s="54">
        <v>15.11</v>
      </c>
      <c r="N106" s="54">
        <v>343.98</v>
      </c>
      <c r="O106" s="54">
        <v>33.85</v>
      </c>
      <c r="P106" s="54">
        <v>316.33999999999997</v>
      </c>
      <c r="Q106" s="15">
        <v>8.4700000000000006</v>
      </c>
      <c r="R106" s="9">
        <v>3713.81</v>
      </c>
      <c r="S106" s="12">
        <v>26.78</v>
      </c>
      <c r="T106" s="12">
        <v>16.68</v>
      </c>
      <c r="U106" s="55">
        <v>6.26</v>
      </c>
      <c r="V106" s="55">
        <v>2160.2800000000002</v>
      </c>
      <c r="W106" s="55">
        <v>11.38</v>
      </c>
      <c r="X106" s="54">
        <v>1536.85</v>
      </c>
      <c r="Y106" s="15">
        <v>1.57</v>
      </c>
      <c r="Z106" s="9">
        <v>1043.6299999999999</v>
      </c>
      <c r="AA106" s="54">
        <v>1.4</v>
      </c>
      <c r="AB106" s="54">
        <v>655.04999999999995</v>
      </c>
      <c r="AC106" s="54">
        <v>1.85</v>
      </c>
      <c r="AD106" s="54">
        <v>388.58</v>
      </c>
      <c r="AE106" s="15">
        <v>4.3</v>
      </c>
      <c r="AF106" s="9">
        <v>281.61983838499998</v>
      </c>
      <c r="AG106" s="52">
        <v>8025.0497619047628</v>
      </c>
      <c r="AH106" s="52">
        <v>4689.0720000000001</v>
      </c>
      <c r="AI106" s="52">
        <v>13477.248149999999</v>
      </c>
      <c r="AJ106" s="52">
        <v>8113.7675753605981</v>
      </c>
      <c r="AK106" s="52">
        <v>5363.4805746394022</v>
      </c>
      <c r="AL106" s="52">
        <v>4007.3308023810023</v>
      </c>
      <c r="AM106" s="52"/>
      <c r="AN106" s="52"/>
      <c r="AO106" s="53">
        <v>22173.650952381002</v>
      </c>
      <c r="AP106" s="52">
        <v>65792.729500000016</v>
      </c>
      <c r="AQ106" s="52">
        <v>52722.708928003143</v>
      </c>
      <c r="AR106" s="52">
        <v>34238.741224472855</v>
      </c>
      <c r="AS106" s="52">
        <v>18483.967703530281</v>
      </c>
      <c r="AT106" s="52">
        <v>12917.418291075588</v>
      </c>
      <c r="AU106" s="52">
        <v>152.60228092127744</v>
      </c>
      <c r="AV106" s="52">
        <v>3402.75</v>
      </c>
      <c r="AW106" s="52">
        <v>11578.969282198001</v>
      </c>
      <c r="AX106" s="52">
        <v>566.44828511429</v>
      </c>
      <c r="AY106" s="52">
        <v>10994.5030017179</v>
      </c>
      <c r="AZ106" s="52">
        <v>41.761807378498197</v>
      </c>
      <c r="BA106" s="53">
        <v>92478.283210596914</v>
      </c>
      <c r="BB106" s="52">
        <v>10474.8540624334</v>
      </c>
      <c r="BC106" s="52">
        <v>11101.5701415535</v>
      </c>
      <c r="BD106" s="52">
        <v>13085.5192111867</v>
      </c>
      <c r="BE106" s="52">
        <v>899.89700000000005</v>
      </c>
      <c r="BF106" s="52">
        <v>176.063963</v>
      </c>
      <c r="BG106" s="52">
        <v>18296.767180999999</v>
      </c>
      <c r="BH106" s="52">
        <v>9691.9700980371508</v>
      </c>
      <c r="BI106" s="52">
        <v>823.80522199999996</v>
      </c>
      <c r="BJ106" s="52">
        <v>5466.5025693444204</v>
      </c>
      <c r="BK106" s="52">
        <v>351.39728863163901</v>
      </c>
      <c r="BL106" s="53">
        <v>151210.83023183158</v>
      </c>
      <c r="BN106" s="15">
        <v>4.08</v>
      </c>
      <c r="BO106" s="12">
        <v>9448.66</v>
      </c>
      <c r="BP106" s="15">
        <v>4.08</v>
      </c>
      <c r="BQ106" s="12">
        <v>3099.97</v>
      </c>
      <c r="BR106" s="15">
        <v>4.32</v>
      </c>
      <c r="BS106" s="12">
        <v>808.07</v>
      </c>
      <c r="BT106" s="15">
        <v>3.72</v>
      </c>
      <c r="BU106" s="9">
        <v>0.01</v>
      </c>
    </row>
    <row r="107" spans="1:75" x14ac:dyDescent="0.25">
      <c r="A107" s="19">
        <v>41730</v>
      </c>
      <c r="B107" s="52">
        <v>65388.114414999996</v>
      </c>
      <c r="C107" s="52">
        <v>14089.385329481</v>
      </c>
      <c r="D107" s="52">
        <v>28511.887613786999</v>
      </c>
      <c r="E107" s="53">
        <v>9119.9330801069991</v>
      </c>
      <c r="F107" s="52">
        <v>117109.32043837498</v>
      </c>
      <c r="G107" s="15">
        <v>26.13</v>
      </c>
      <c r="H107" s="9">
        <v>1183.6300000000001</v>
      </c>
      <c r="I107" s="54">
        <v>33.64</v>
      </c>
      <c r="J107" s="54">
        <v>391.18</v>
      </c>
      <c r="K107" s="54">
        <v>12.45</v>
      </c>
      <c r="L107" s="54">
        <v>148.37</v>
      </c>
      <c r="M107" s="54">
        <v>15.25</v>
      </c>
      <c r="N107" s="54">
        <v>323.66000000000003</v>
      </c>
      <c r="O107" s="54">
        <v>34.28</v>
      </c>
      <c r="P107" s="54">
        <v>320.42</v>
      </c>
      <c r="Q107" s="15">
        <v>8.7200000000000006</v>
      </c>
      <c r="R107" s="9">
        <v>3526.75</v>
      </c>
      <c r="S107" s="12">
        <v>30.96</v>
      </c>
      <c r="T107" s="12">
        <v>29.42</v>
      </c>
      <c r="U107" s="55">
        <v>5.97</v>
      </c>
      <c r="V107" s="55">
        <v>1739.73</v>
      </c>
      <c r="W107" s="55">
        <v>11.07</v>
      </c>
      <c r="X107" s="54">
        <v>1757.6</v>
      </c>
      <c r="Y107" s="15">
        <v>1.59</v>
      </c>
      <c r="Z107" s="9">
        <v>881.93000000000006</v>
      </c>
      <c r="AA107" s="54">
        <v>1.47</v>
      </c>
      <c r="AB107" s="54">
        <v>516.07000000000005</v>
      </c>
      <c r="AC107" s="54">
        <v>1.77</v>
      </c>
      <c r="AD107" s="54">
        <v>365.86</v>
      </c>
      <c r="AE107" s="15">
        <v>4.25</v>
      </c>
      <c r="AF107" s="9">
        <v>296.764480435</v>
      </c>
      <c r="AG107" s="52">
        <v>7978.4620000000004</v>
      </c>
      <c r="AH107" s="52">
        <v>4728.2</v>
      </c>
      <c r="AI107" s="52">
        <v>13686.089599999999</v>
      </c>
      <c r="AJ107" s="52">
        <v>8311.9736371019972</v>
      </c>
      <c r="AK107" s="52">
        <v>5374.115962898004</v>
      </c>
      <c r="AL107" s="52">
        <v>4185.1451500000012</v>
      </c>
      <c r="AM107" s="52"/>
      <c r="AN107" s="52"/>
      <c r="AO107" s="53">
        <v>22599.43475</v>
      </c>
      <c r="AP107" s="52">
        <v>65189.604000000007</v>
      </c>
      <c r="AQ107" s="52">
        <v>51847.998511761885</v>
      </c>
      <c r="AR107" s="52">
        <v>33749.296471683898</v>
      </c>
      <c r="AS107" s="52">
        <v>18098.702040077991</v>
      </c>
      <c r="AT107" s="52">
        <v>13180.93253268122</v>
      </c>
      <c r="AU107" s="52">
        <v>160.67295555689799</v>
      </c>
      <c r="AV107" s="52">
        <v>3434.453</v>
      </c>
      <c r="AW107" s="52">
        <v>11800.6315233307</v>
      </c>
      <c r="AX107" s="52">
        <v>570.738394323075</v>
      </c>
      <c r="AY107" s="52">
        <v>11068.4047286814</v>
      </c>
      <c r="AZ107" s="52">
        <v>41.369013704050502</v>
      </c>
      <c r="BA107" s="53">
        <v>92485.087925268323</v>
      </c>
      <c r="BB107" s="52">
        <v>10962.5113115</v>
      </c>
      <c r="BC107" s="52">
        <v>11030.3386955275</v>
      </c>
      <c r="BD107" s="52">
        <v>13065.093216446699</v>
      </c>
      <c r="BE107" s="52">
        <v>877.83500000000004</v>
      </c>
      <c r="BF107" s="52">
        <v>181.6311015</v>
      </c>
      <c r="BG107" s="52">
        <v>18190.367314499999</v>
      </c>
      <c r="BH107" s="52">
        <v>10463.299053668899</v>
      </c>
      <c r="BI107" s="52">
        <v>839.36859600000003</v>
      </c>
      <c r="BJ107" s="52">
        <v>5942.6437582102499</v>
      </c>
      <c r="BK107" s="52">
        <v>358.34232268699799</v>
      </c>
      <c r="BL107" s="53">
        <v>151794.54613351417</v>
      </c>
      <c r="BN107" s="15">
        <v>3.96</v>
      </c>
      <c r="BO107" s="12">
        <v>8907.43</v>
      </c>
      <c r="BP107" s="15">
        <v>3.96</v>
      </c>
      <c r="BQ107" s="12">
        <v>3031.67</v>
      </c>
      <c r="BR107" s="15">
        <v>4.4400000000000004</v>
      </c>
      <c r="BS107" s="12">
        <v>923.71</v>
      </c>
      <c r="BT107" s="15">
        <v>3.48</v>
      </c>
      <c r="BU107" s="9">
        <v>0.01</v>
      </c>
      <c r="BV107" s="6"/>
      <c r="BW107" s="6"/>
    </row>
    <row r="108" spans="1:75" x14ac:dyDescent="0.25">
      <c r="A108" s="19">
        <v>41760</v>
      </c>
      <c r="B108" s="52">
        <v>65766.534992385001</v>
      </c>
      <c r="C108" s="52">
        <v>14118.000695794</v>
      </c>
      <c r="D108" s="52">
        <v>28889.136082473</v>
      </c>
      <c r="E108" s="53">
        <v>9037.2049931130005</v>
      </c>
      <c r="F108" s="52">
        <v>117810.876763765</v>
      </c>
      <c r="G108" s="15">
        <v>27.43</v>
      </c>
      <c r="H108" s="9">
        <v>1203.28</v>
      </c>
      <c r="I108" s="54">
        <v>34</v>
      </c>
      <c r="J108" s="54">
        <v>431.57</v>
      </c>
      <c r="K108" s="54">
        <v>20.010000000000002</v>
      </c>
      <c r="L108" s="54">
        <v>145.09</v>
      </c>
      <c r="M108" s="54">
        <v>15.47</v>
      </c>
      <c r="N108" s="54">
        <v>318.39</v>
      </c>
      <c r="O108" s="54">
        <v>34.06</v>
      </c>
      <c r="P108" s="54">
        <v>308.23</v>
      </c>
      <c r="Q108" s="15">
        <v>8.5500000000000007</v>
      </c>
      <c r="R108" s="9">
        <v>3379.36</v>
      </c>
      <c r="S108" s="12">
        <v>32.909999999999997</v>
      </c>
      <c r="T108" s="12">
        <v>31.81</v>
      </c>
      <c r="U108" s="55">
        <v>5.8</v>
      </c>
      <c r="V108" s="55">
        <v>1745.64</v>
      </c>
      <c r="W108" s="55">
        <v>11.07</v>
      </c>
      <c r="X108" s="54">
        <v>1601.91</v>
      </c>
      <c r="Y108" s="15">
        <v>1.24</v>
      </c>
      <c r="Z108" s="9">
        <v>941.88</v>
      </c>
      <c r="AA108" s="54">
        <v>1.02</v>
      </c>
      <c r="AB108" s="54">
        <v>603.1</v>
      </c>
      <c r="AC108" s="54">
        <v>1.63</v>
      </c>
      <c r="AD108" s="54">
        <v>338.78</v>
      </c>
      <c r="AE108" s="15">
        <v>4.1399999999999997</v>
      </c>
      <c r="AF108" s="9">
        <v>264.634040465</v>
      </c>
      <c r="AG108" s="52">
        <v>8098.402</v>
      </c>
      <c r="AH108" s="52">
        <v>4767.1379999999999</v>
      </c>
      <c r="AI108" s="52">
        <v>13853.728500000001</v>
      </c>
      <c r="AJ108" s="52">
        <v>8330.1568144792982</v>
      </c>
      <c r="AK108" s="52">
        <v>5523.5716855207029</v>
      </c>
      <c r="AL108" s="52">
        <v>4294.5091547618968</v>
      </c>
      <c r="AM108" s="52"/>
      <c r="AN108" s="52"/>
      <c r="AO108" s="53">
        <v>22915.375654761898</v>
      </c>
      <c r="AP108" s="52">
        <v>64416.857499999998</v>
      </c>
      <c r="AQ108" s="52">
        <v>50624.147035297436</v>
      </c>
      <c r="AR108" s="52">
        <v>32626.344149507859</v>
      </c>
      <c r="AS108" s="52">
        <v>17997.802885789581</v>
      </c>
      <c r="AT108" s="52">
        <v>13625.759280857108</v>
      </c>
      <c r="AU108" s="52">
        <v>166.95118384546262</v>
      </c>
      <c r="AV108" s="52">
        <v>3477.1849999999999</v>
      </c>
      <c r="AW108" s="52">
        <v>13061.713606981501</v>
      </c>
      <c r="AX108" s="52">
        <v>576.27328310256996</v>
      </c>
      <c r="AY108" s="52">
        <v>11996.698264963999</v>
      </c>
      <c r="AZ108" s="52">
        <v>41.774759136952802</v>
      </c>
      <c r="BA108" s="53">
        <v>92408.932020745022</v>
      </c>
      <c r="BB108" s="52">
        <v>11531.504837805</v>
      </c>
      <c r="BC108" s="52">
        <v>11528.681084994299</v>
      </c>
      <c r="BD108" s="52">
        <v>13402.515347715</v>
      </c>
      <c r="BE108" s="52">
        <v>1226.1489999999999</v>
      </c>
      <c r="BF108" s="52">
        <v>187.93015800000001</v>
      </c>
      <c r="BG108" s="52">
        <v>18192.795905999999</v>
      </c>
      <c r="BH108" s="52">
        <v>11306.6236713744</v>
      </c>
      <c r="BI108" s="52">
        <v>859.18684949999999</v>
      </c>
      <c r="BJ108" s="52">
        <v>6551.4383865954997</v>
      </c>
      <c r="BK108" s="52">
        <v>364.90347089946698</v>
      </c>
      <c r="BL108" s="53">
        <v>153727.97701863875</v>
      </c>
      <c r="BN108" s="15">
        <v>3.96</v>
      </c>
      <c r="BO108" s="12">
        <v>8423.9</v>
      </c>
      <c r="BP108" s="15">
        <v>4.08</v>
      </c>
      <c r="BQ108" s="12">
        <v>2657.56</v>
      </c>
      <c r="BR108" s="15">
        <v>4.32</v>
      </c>
      <c r="BS108" s="12">
        <v>632.86</v>
      </c>
      <c r="BT108" s="15">
        <v>3.96</v>
      </c>
      <c r="BU108" s="9">
        <v>0.01</v>
      </c>
      <c r="BV108" s="6"/>
      <c r="BW108" s="6"/>
    </row>
    <row r="109" spans="1:75" x14ac:dyDescent="0.25">
      <c r="A109" s="19">
        <v>41791</v>
      </c>
      <c r="B109" s="52">
        <v>66168.764287566999</v>
      </c>
      <c r="C109" s="52">
        <v>14148.013496157</v>
      </c>
      <c r="D109" s="52">
        <v>29223.803193149</v>
      </c>
      <c r="E109" s="53">
        <v>8734.6648568750006</v>
      </c>
      <c r="F109" s="52">
        <v>118275.24583374799</v>
      </c>
      <c r="G109" s="15">
        <v>26.58</v>
      </c>
      <c r="H109" s="9">
        <v>1219.6399999999999</v>
      </c>
      <c r="I109" s="54">
        <v>33.32</v>
      </c>
      <c r="J109" s="54">
        <v>456.09</v>
      </c>
      <c r="K109" s="54">
        <v>14.91</v>
      </c>
      <c r="L109" s="54">
        <v>144.30000000000001</v>
      </c>
      <c r="M109" s="54">
        <v>15.23</v>
      </c>
      <c r="N109" s="54">
        <v>314.79000000000002</v>
      </c>
      <c r="O109" s="54">
        <v>33.75</v>
      </c>
      <c r="P109" s="54">
        <v>304.45999999999998</v>
      </c>
      <c r="Q109" s="15">
        <v>8.2200000000000006</v>
      </c>
      <c r="R109" s="9">
        <v>4164.3200000000006</v>
      </c>
      <c r="S109" s="12">
        <v>31.5</v>
      </c>
      <c r="T109" s="12">
        <v>30.27</v>
      </c>
      <c r="U109" s="55">
        <v>6.2</v>
      </c>
      <c r="V109" s="55">
        <v>1801.48</v>
      </c>
      <c r="W109" s="55">
        <v>9.48</v>
      </c>
      <c r="X109" s="54">
        <v>2332.5700000000002</v>
      </c>
      <c r="Y109" s="15">
        <v>1.37</v>
      </c>
      <c r="Z109" s="9">
        <v>903.65</v>
      </c>
      <c r="AA109" s="54">
        <v>1.19</v>
      </c>
      <c r="AB109" s="54">
        <v>581.29999999999995</v>
      </c>
      <c r="AC109" s="54">
        <v>1.69</v>
      </c>
      <c r="AD109" s="54">
        <v>322.35000000000002</v>
      </c>
      <c r="AE109" s="15">
        <v>3.94</v>
      </c>
      <c r="AF109" s="9">
        <v>306.40156802299998</v>
      </c>
      <c r="AG109" s="52">
        <v>8142.1109999999999</v>
      </c>
      <c r="AH109" s="52">
        <v>4789.1390000000001</v>
      </c>
      <c r="AI109" s="52">
        <v>13997.237550000002</v>
      </c>
      <c r="AJ109" s="52">
        <v>8382.9099452887076</v>
      </c>
      <c r="AK109" s="52">
        <v>5614.3276047112922</v>
      </c>
      <c r="AL109" s="52">
        <v>4346.7733999999973</v>
      </c>
      <c r="AM109" s="52"/>
      <c r="AN109" s="52"/>
      <c r="AO109" s="53">
        <v>23133.149949999999</v>
      </c>
      <c r="AP109" s="52">
        <v>64522.267</v>
      </c>
      <c r="AQ109" s="52">
        <v>50219.102284954177</v>
      </c>
      <c r="AR109" s="52">
        <v>32058.452992376864</v>
      </c>
      <c r="AS109" s="52">
        <v>18160.649292577309</v>
      </c>
      <c r="AT109" s="52">
        <v>14132.945288273932</v>
      </c>
      <c r="AU109" s="52">
        <v>170.21942677189108</v>
      </c>
      <c r="AV109" s="52">
        <v>3525.183</v>
      </c>
      <c r="AW109" s="52">
        <v>11618.2261980313</v>
      </c>
      <c r="AX109" s="52">
        <v>579.24090378999495</v>
      </c>
      <c r="AY109" s="52">
        <v>10680.2541400216</v>
      </c>
      <c r="AZ109" s="52">
        <v>43.951848460188202</v>
      </c>
      <c r="BA109" s="53">
        <v>92653.861063339515</v>
      </c>
      <c r="BB109" s="52">
        <v>11357.527</v>
      </c>
      <c r="BC109" s="52">
        <v>11247.934999999999</v>
      </c>
      <c r="BD109" s="52">
        <v>13809.134</v>
      </c>
      <c r="BE109" s="52">
        <v>1460.0530000000001</v>
      </c>
      <c r="BF109" s="52">
        <v>182.6638925</v>
      </c>
      <c r="BG109" s="52">
        <v>18311.7802405</v>
      </c>
      <c r="BH109" s="52">
        <v>12122.1629747729</v>
      </c>
      <c r="BI109" s="52">
        <v>877.42279699999995</v>
      </c>
      <c r="BJ109" s="52">
        <v>6737.7428226418197</v>
      </c>
      <c r="BK109" s="52">
        <v>368.14841856365399</v>
      </c>
      <c r="BL109" s="53">
        <v>154916.64872690698</v>
      </c>
      <c r="BN109" s="15">
        <v>3.96</v>
      </c>
      <c r="BO109" s="12">
        <v>8168.76</v>
      </c>
      <c r="BP109" s="15">
        <v>4.2</v>
      </c>
      <c r="BQ109" s="12">
        <v>2687.11</v>
      </c>
      <c r="BR109" s="15">
        <v>4.4400000000000004</v>
      </c>
      <c r="BS109" s="12">
        <v>812.44</v>
      </c>
      <c r="BT109" s="15">
        <v>4.68</v>
      </c>
      <c r="BU109" s="9">
        <v>0.06</v>
      </c>
      <c r="BV109" s="6"/>
      <c r="BW109" s="6"/>
    </row>
    <row r="110" spans="1:75" x14ac:dyDescent="0.25">
      <c r="A110" s="19">
        <v>41821</v>
      </c>
      <c r="B110" s="52">
        <v>66458.078092598997</v>
      </c>
      <c r="C110" s="52">
        <v>14241.056071061001</v>
      </c>
      <c r="D110" s="52">
        <v>29476.757812060001</v>
      </c>
      <c r="E110" s="53">
        <v>9040.9949389150006</v>
      </c>
      <c r="F110" s="52">
        <v>119216.88691463499</v>
      </c>
      <c r="G110" s="15">
        <v>24.96</v>
      </c>
      <c r="H110" s="9">
        <v>1274.8799999999999</v>
      </c>
      <c r="I110" s="54">
        <v>32.18</v>
      </c>
      <c r="J110" s="54">
        <v>435.69</v>
      </c>
      <c r="K110" s="54">
        <v>10.64</v>
      </c>
      <c r="L110" s="54">
        <v>174.29</v>
      </c>
      <c r="M110" s="54">
        <v>15.2</v>
      </c>
      <c r="N110" s="54">
        <v>343.26</v>
      </c>
      <c r="O110" s="54">
        <v>33.340000000000003</v>
      </c>
      <c r="P110" s="54">
        <v>321.64</v>
      </c>
      <c r="Q110" s="15">
        <v>8.0500000000000007</v>
      </c>
      <c r="R110" s="9">
        <v>4186.5599999999995</v>
      </c>
      <c r="S110" s="12">
        <v>27.47</v>
      </c>
      <c r="T110" s="12">
        <v>29.61</v>
      </c>
      <c r="U110" s="55">
        <v>5.65</v>
      </c>
      <c r="V110" s="55">
        <v>2042.07</v>
      </c>
      <c r="W110" s="55">
        <v>10.1</v>
      </c>
      <c r="X110" s="54">
        <v>2114.88</v>
      </c>
      <c r="Y110" s="15">
        <v>1.24</v>
      </c>
      <c r="Z110" s="9">
        <v>1190.1100000000001</v>
      </c>
      <c r="AA110" s="54">
        <v>1.1100000000000001</v>
      </c>
      <c r="AB110" s="54">
        <v>730.84</v>
      </c>
      <c r="AC110" s="54">
        <v>1.44</v>
      </c>
      <c r="AD110" s="54">
        <v>459.27</v>
      </c>
      <c r="AE110" s="15">
        <v>3.86</v>
      </c>
      <c r="AF110" s="9">
        <v>311.32380096499998</v>
      </c>
      <c r="AG110" s="52">
        <v>7977.7780000000002</v>
      </c>
      <c r="AH110" s="52">
        <v>4768.5929999999998</v>
      </c>
      <c r="AI110" s="52">
        <v>13890.897349999999</v>
      </c>
      <c r="AJ110" s="52">
        <v>8382.4049641553665</v>
      </c>
      <c r="AK110" s="52">
        <v>5508.4923858446327</v>
      </c>
      <c r="AL110" s="52">
        <v>4270.7932204545514</v>
      </c>
      <c r="AM110" s="52"/>
      <c r="AN110" s="52"/>
      <c r="AO110" s="53">
        <v>22930.28357045455</v>
      </c>
      <c r="AP110" s="52">
        <v>65535.362000000008</v>
      </c>
      <c r="AQ110" s="52">
        <v>50980.574375814467</v>
      </c>
      <c r="AR110" s="52">
        <v>32430.85152532459</v>
      </c>
      <c r="AS110" s="52">
        <v>18549.722850489878</v>
      </c>
      <c r="AT110" s="52">
        <v>14373.777758821161</v>
      </c>
      <c r="AU110" s="52">
        <v>181.00986536437756</v>
      </c>
      <c r="AV110" s="52">
        <v>3583.2460000000001</v>
      </c>
      <c r="AW110" s="52">
        <v>10195.743891837001</v>
      </c>
      <c r="AX110" s="52">
        <v>578.57724146329997</v>
      </c>
      <c r="AY110" s="52">
        <v>9364.2513979899504</v>
      </c>
      <c r="AZ110" s="52">
        <v>47.3518632761688</v>
      </c>
      <c r="BA110" s="53">
        <v>93411.609442488741</v>
      </c>
      <c r="BB110" s="52">
        <v>11362.423076845</v>
      </c>
      <c r="BC110" s="52">
        <v>10767.750514732201</v>
      </c>
      <c r="BD110" s="52">
        <v>14046.022379945</v>
      </c>
      <c r="BE110" s="52">
        <v>1050.223</v>
      </c>
      <c r="BF110" s="52">
        <v>173.86779799999999</v>
      </c>
      <c r="BG110" s="52">
        <v>18397.320626000001</v>
      </c>
      <c r="BH110" s="52">
        <v>12841.6417103029</v>
      </c>
      <c r="BI110" s="52">
        <v>902.99983450000002</v>
      </c>
      <c r="BJ110" s="52">
        <v>6913.0553691096402</v>
      </c>
      <c r="BK110" s="52">
        <v>371.89973105037598</v>
      </c>
      <c r="BL110" s="53">
        <v>155668.90328265383</v>
      </c>
      <c r="BN110" s="15">
        <v>3.96</v>
      </c>
      <c r="BO110" s="12">
        <v>8824.2999999999993</v>
      </c>
      <c r="BP110" s="15">
        <v>3.96</v>
      </c>
      <c r="BQ110" s="12">
        <v>3262.48</v>
      </c>
      <c r="BR110" s="15">
        <v>4.32</v>
      </c>
      <c r="BS110" s="12">
        <v>963.04</v>
      </c>
      <c r="BT110" s="15">
        <v>3.12</v>
      </c>
      <c r="BU110" s="9">
        <v>0.12</v>
      </c>
      <c r="BV110" s="6"/>
      <c r="BW110" s="6"/>
    </row>
    <row r="111" spans="1:75" x14ac:dyDescent="0.25">
      <c r="A111" s="19">
        <v>41852</v>
      </c>
      <c r="B111" s="52">
        <v>67327.851470598995</v>
      </c>
      <c r="C111" s="52">
        <v>14354.085870336001</v>
      </c>
      <c r="D111" s="52">
        <v>29800.063759446999</v>
      </c>
      <c r="E111" s="53">
        <v>9032.4802558690008</v>
      </c>
      <c r="F111" s="52">
        <v>120514.481356251</v>
      </c>
      <c r="G111" s="15">
        <v>24.74</v>
      </c>
      <c r="H111" s="9">
        <v>1285.7900000000002</v>
      </c>
      <c r="I111" s="54">
        <v>32.270000000000003</v>
      </c>
      <c r="J111" s="54">
        <v>457.91</v>
      </c>
      <c r="K111" s="54">
        <v>9.8800000000000008</v>
      </c>
      <c r="L111" s="54">
        <v>156.22</v>
      </c>
      <c r="M111" s="54">
        <v>14.59</v>
      </c>
      <c r="N111" s="54">
        <v>361.72</v>
      </c>
      <c r="O111" s="54">
        <v>32.94</v>
      </c>
      <c r="P111" s="54">
        <v>309.94</v>
      </c>
      <c r="Q111" s="15">
        <v>7.67</v>
      </c>
      <c r="R111" s="9">
        <v>3819.06</v>
      </c>
      <c r="S111" s="12">
        <v>27.75</v>
      </c>
      <c r="T111" s="12">
        <v>33.46</v>
      </c>
      <c r="U111" s="55">
        <v>5.5</v>
      </c>
      <c r="V111" s="55">
        <v>1700.85</v>
      </c>
      <c r="W111" s="55">
        <v>9.11</v>
      </c>
      <c r="X111" s="54">
        <v>2084.75</v>
      </c>
      <c r="Y111" s="15">
        <v>1.34</v>
      </c>
      <c r="Z111" s="9">
        <v>976.91</v>
      </c>
      <c r="AA111" s="54">
        <v>1.29</v>
      </c>
      <c r="AB111" s="54">
        <v>543.05999999999995</v>
      </c>
      <c r="AC111" s="54">
        <v>1.41</v>
      </c>
      <c r="AD111" s="54">
        <v>433.85</v>
      </c>
      <c r="AE111" s="15">
        <v>3.67</v>
      </c>
      <c r="AF111" s="9">
        <v>293.86595915999999</v>
      </c>
      <c r="AG111" s="52">
        <v>8142.2067999999999</v>
      </c>
      <c r="AH111" s="52">
        <v>4708.0050000000001</v>
      </c>
      <c r="AI111" s="52">
        <v>13914.768550000001</v>
      </c>
      <c r="AJ111" s="52">
        <v>8422.5786443587749</v>
      </c>
      <c r="AK111" s="52">
        <v>5492.1899056412258</v>
      </c>
      <c r="AL111" s="52">
        <v>3996.7362174999989</v>
      </c>
      <c r="AM111" s="52"/>
      <c r="AN111" s="52"/>
      <c r="AO111" s="53">
        <v>22619.5097675</v>
      </c>
      <c r="AP111" s="52">
        <v>66249.885500000004</v>
      </c>
      <c r="AQ111" s="52">
        <v>51503.40519933858</v>
      </c>
      <c r="AR111" s="52">
        <v>32601.324701895745</v>
      </c>
      <c r="AS111" s="52">
        <v>18902.080497442836</v>
      </c>
      <c r="AT111" s="52">
        <v>14514.457815740921</v>
      </c>
      <c r="AU111" s="52">
        <v>232.0224849204923</v>
      </c>
      <c r="AV111" s="52">
        <v>3557.9009999999998</v>
      </c>
      <c r="AW111" s="52">
        <v>10125.504438403001</v>
      </c>
      <c r="AX111" s="52">
        <v>580.98044524049999</v>
      </c>
      <c r="AY111" s="52">
        <v>9296.5690458825593</v>
      </c>
      <c r="AZ111" s="52">
        <v>47.312533043531801</v>
      </c>
      <c r="BA111" s="53">
        <v>93789.899572217415</v>
      </c>
      <c r="BB111" s="52">
        <v>11740.023810344999</v>
      </c>
      <c r="BC111" s="52">
        <v>10785.4973470241</v>
      </c>
      <c r="BD111" s="52">
        <v>14195.3027038665</v>
      </c>
      <c r="BE111" s="52">
        <v>1037.117</v>
      </c>
      <c r="BF111" s="52">
        <v>158.60780349999999</v>
      </c>
      <c r="BG111" s="52">
        <v>18474.578635499998</v>
      </c>
      <c r="BH111" s="52">
        <v>13840.9201321525</v>
      </c>
      <c r="BI111" s="52">
        <v>939.1599185</v>
      </c>
      <c r="BJ111" s="52">
        <v>7451.8913631327996</v>
      </c>
      <c r="BK111" s="52">
        <v>379.30087172404598</v>
      </c>
      <c r="BL111" s="53">
        <v>157129.91468824865</v>
      </c>
      <c r="BN111" s="15">
        <v>3.6</v>
      </c>
      <c r="BO111" s="12">
        <v>7757.09</v>
      </c>
      <c r="BP111" s="15">
        <v>3.6</v>
      </c>
      <c r="BQ111" s="12">
        <v>3134.47</v>
      </c>
      <c r="BR111" s="15">
        <v>3.72</v>
      </c>
      <c r="BS111" s="12">
        <v>779.25</v>
      </c>
      <c r="BT111" s="15">
        <v>4.08</v>
      </c>
      <c r="BU111" s="9">
        <v>10.01</v>
      </c>
      <c r="BV111" s="6"/>
      <c r="BW111" s="6"/>
    </row>
    <row r="112" spans="1:75" x14ac:dyDescent="0.25">
      <c r="A112" s="19">
        <v>41883</v>
      </c>
      <c r="B112" s="52">
        <v>67730.497433056997</v>
      </c>
      <c r="C112" s="52">
        <v>14426.432400211001</v>
      </c>
      <c r="D112" s="52">
        <v>30172.775293113002</v>
      </c>
      <c r="E112" s="53">
        <v>9044.9396277550004</v>
      </c>
      <c r="F112" s="52">
        <v>121374.64475413598</v>
      </c>
      <c r="G112" s="15">
        <v>24.96</v>
      </c>
      <c r="H112" s="9">
        <v>1255.3699999999999</v>
      </c>
      <c r="I112" s="54">
        <v>32.619999999999997</v>
      </c>
      <c r="J112" s="54">
        <v>461.46</v>
      </c>
      <c r="K112" s="54">
        <v>9.5</v>
      </c>
      <c r="L112" s="54">
        <v>146.07</v>
      </c>
      <c r="M112" s="54">
        <v>14.39</v>
      </c>
      <c r="N112" s="54">
        <v>333.04</v>
      </c>
      <c r="O112" s="54">
        <v>32.1</v>
      </c>
      <c r="P112" s="54">
        <v>314.8</v>
      </c>
      <c r="Q112" s="15">
        <v>7.35</v>
      </c>
      <c r="R112" s="9">
        <v>4319.62</v>
      </c>
      <c r="S112" s="12">
        <v>28.8</v>
      </c>
      <c r="T112" s="12">
        <v>32.31</v>
      </c>
      <c r="U112" s="55">
        <v>5.26</v>
      </c>
      <c r="V112" s="55">
        <v>1969.09</v>
      </c>
      <c r="W112" s="55">
        <v>8.83</v>
      </c>
      <c r="X112" s="54">
        <v>2318.2199999999998</v>
      </c>
      <c r="Y112" s="15">
        <v>1.28</v>
      </c>
      <c r="Z112" s="9">
        <v>882.22</v>
      </c>
      <c r="AA112" s="54">
        <v>1.05</v>
      </c>
      <c r="AB112" s="54">
        <v>522.47</v>
      </c>
      <c r="AC112" s="54">
        <v>1.62</v>
      </c>
      <c r="AD112" s="54">
        <v>359.75</v>
      </c>
      <c r="AE112" s="15">
        <v>3.58</v>
      </c>
      <c r="AF112" s="9">
        <v>342.04907677599999</v>
      </c>
      <c r="AG112" s="52">
        <v>8182.4049999999997</v>
      </c>
      <c r="AH112" s="52">
        <v>4883.9579999999996</v>
      </c>
      <c r="AI112" s="52">
        <v>13997.462449999999</v>
      </c>
      <c r="AJ112" s="52">
        <v>8491.2573773032836</v>
      </c>
      <c r="AK112" s="52">
        <v>5506.2050726967163</v>
      </c>
      <c r="AL112" s="52">
        <v>4368.3925499999996</v>
      </c>
      <c r="AM112" s="52"/>
      <c r="AN112" s="52"/>
      <c r="AO112" s="53">
        <v>23249.812999999998</v>
      </c>
      <c r="AP112" s="52">
        <v>66266.082999999999</v>
      </c>
      <c r="AQ112" s="52">
        <v>51286.505114853098</v>
      </c>
      <c r="AR112" s="52">
        <v>32336.793318186614</v>
      </c>
      <c r="AS112" s="52">
        <v>18949.711796666485</v>
      </c>
      <c r="AT112" s="52">
        <v>14698.590326742476</v>
      </c>
      <c r="AU112" s="52">
        <v>280.98755840442556</v>
      </c>
      <c r="AV112" s="52">
        <v>3571.933</v>
      </c>
      <c r="AW112" s="52">
        <v>10315.978404314201</v>
      </c>
      <c r="AX112" s="52">
        <v>585.78126963269995</v>
      </c>
      <c r="AY112" s="52">
        <v>9567.0776713781106</v>
      </c>
      <c r="AZ112" s="52">
        <v>46.6326859140026</v>
      </c>
      <c r="BA112" s="53">
        <v>94375.87831665478</v>
      </c>
      <c r="BB112" s="52">
        <v>12239.687</v>
      </c>
      <c r="BC112" s="52">
        <v>10599.540999999999</v>
      </c>
      <c r="BD112" s="52">
        <v>14604.148999999999</v>
      </c>
      <c r="BE112" s="52">
        <v>1108.2570000000001</v>
      </c>
      <c r="BF112" s="52">
        <v>141.70561499999999</v>
      </c>
      <c r="BG112" s="52">
        <v>18568.049824500002</v>
      </c>
      <c r="BH112" s="52">
        <v>14025.238188035701</v>
      </c>
      <c r="BI112" s="52">
        <v>959.47857850000003</v>
      </c>
      <c r="BJ112" s="52">
        <v>7661.0784545267998</v>
      </c>
      <c r="BK112" s="52">
        <v>381.39194440169803</v>
      </c>
      <c r="BL112" s="53">
        <v>158579.51412376197</v>
      </c>
      <c r="BN112" s="15">
        <v>3.48</v>
      </c>
      <c r="BO112" s="12">
        <v>9017.58</v>
      </c>
      <c r="BP112" s="15">
        <v>3.36</v>
      </c>
      <c r="BQ112" s="12">
        <v>2822.52</v>
      </c>
      <c r="BR112" s="15">
        <v>3.6</v>
      </c>
      <c r="BS112" s="12">
        <v>821.76</v>
      </c>
      <c r="BT112" s="15">
        <v>4.8</v>
      </c>
      <c r="BU112" s="9">
        <v>0.14000000000000001</v>
      </c>
      <c r="BV112" s="6"/>
      <c r="BW112" s="6"/>
    </row>
    <row r="113" spans="1:75" x14ac:dyDescent="0.25">
      <c r="A113" s="19">
        <v>41913</v>
      </c>
      <c r="B113" s="52">
        <v>68033.964476630994</v>
      </c>
      <c r="C113" s="52">
        <v>14542.214164871</v>
      </c>
      <c r="D113" s="52">
        <v>30651.802285876001</v>
      </c>
      <c r="E113" s="53">
        <v>8692.3673476500007</v>
      </c>
      <c r="F113" s="52">
        <v>121920.34827502799</v>
      </c>
      <c r="G113" s="15">
        <v>24.14</v>
      </c>
      <c r="H113" s="9">
        <v>1300.5999999999999</v>
      </c>
      <c r="I113" s="54">
        <v>31.3</v>
      </c>
      <c r="J113" s="54">
        <v>472.02</v>
      </c>
      <c r="K113" s="54">
        <v>9.69</v>
      </c>
      <c r="L113" s="54">
        <v>150.46</v>
      </c>
      <c r="M113" s="54">
        <v>14.48</v>
      </c>
      <c r="N113" s="54">
        <v>361.82</v>
      </c>
      <c r="O113" s="54">
        <v>31.38</v>
      </c>
      <c r="P113" s="54">
        <v>316.3</v>
      </c>
      <c r="Q113" s="15">
        <v>7.31</v>
      </c>
      <c r="R113" s="9">
        <v>4469.8599999999997</v>
      </c>
      <c r="S113" s="12">
        <v>28.63</v>
      </c>
      <c r="T113" s="12">
        <v>32.69</v>
      </c>
      <c r="U113" s="55">
        <v>5.32</v>
      </c>
      <c r="V113" s="55">
        <v>2143.92</v>
      </c>
      <c r="W113" s="55">
        <v>8.8699999999999992</v>
      </c>
      <c r="X113" s="54">
        <v>2293.25</v>
      </c>
      <c r="Y113" s="15">
        <v>1.42</v>
      </c>
      <c r="Z113" s="9">
        <v>860.82</v>
      </c>
      <c r="AA113" s="54">
        <v>1.22</v>
      </c>
      <c r="AB113" s="54">
        <v>530.72</v>
      </c>
      <c r="AC113" s="54">
        <v>1.73</v>
      </c>
      <c r="AD113" s="54">
        <v>330.1</v>
      </c>
      <c r="AE113" s="15">
        <v>3.57</v>
      </c>
      <c r="AF113" s="9">
        <v>412.47673280999999</v>
      </c>
      <c r="AG113" s="52">
        <v>8046.06</v>
      </c>
      <c r="AH113" s="52">
        <v>4801.4290000000001</v>
      </c>
      <c r="AI113" s="52">
        <v>13795.696</v>
      </c>
      <c r="AJ113" s="52">
        <v>8277.6608973283819</v>
      </c>
      <c r="AK113" s="52">
        <v>5518.035102671618</v>
      </c>
      <c r="AL113" s="52">
        <v>4223.4939999999988</v>
      </c>
      <c r="AM113" s="52"/>
      <c r="AN113" s="52"/>
      <c r="AO113" s="53">
        <v>22820.618999999999</v>
      </c>
      <c r="AP113" s="52">
        <v>66838.03899999999</v>
      </c>
      <c r="AQ113" s="52">
        <v>51795.279206293482</v>
      </c>
      <c r="AR113" s="52">
        <v>32763.157676473162</v>
      </c>
      <c r="AS113" s="52">
        <v>19032.121529820324</v>
      </c>
      <c r="AT113" s="52">
        <v>14760.136701563799</v>
      </c>
      <c r="AU113" s="52">
        <v>282.62309214272273</v>
      </c>
      <c r="AV113" s="52">
        <v>3599.4720000000002</v>
      </c>
      <c r="AW113" s="52">
        <v>11948.004880783201</v>
      </c>
      <c r="AX113" s="52">
        <v>592.42963044159501</v>
      </c>
      <c r="AY113" s="52">
        <v>11080.325806491001</v>
      </c>
      <c r="AZ113" s="52">
        <v>47.581217146020897</v>
      </c>
      <c r="BA113" s="53">
        <v>94670.65748758777</v>
      </c>
      <c r="BB113" s="52">
        <v>12176.286</v>
      </c>
      <c r="BC113" s="52">
        <v>10892.788</v>
      </c>
      <c r="BD113" s="52">
        <v>14768.473</v>
      </c>
      <c r="BE113" s="52">
        <v>962.39599999999996</v>
      </c>
      <c r="BF113" s="52">
        <v>139.3263925</v>
      </c>
      <c r="BG113" s="52">
        <v>18576.105361499998</v>
      </c>
      <c r="BH113" s="52">
        <v>13029.7133484519</v>
      </c>
      <c r="BI113" s="52">
        <v>954.71518200000003</v>
      </c>
      <c r="BJ113" s="52">
        <v>7294.5744955711398</v>
      </c>
      <c r="BK113" s="52">
        <v>380.26108528444598</v>
      </c>
      <c r="BL113" s="53">
        <v>158495.62519118408</v>
      </c>
      <c r="BN113" s="15">
        <v>3.6</v>
      </c>
      <c r="BO113" s="12">
        <v>9399.98</v>
      </c>
      <c r="BP113" s="15">
        <v>3.48</v>
      </c>
      <c r="BQ113" s="12">
        <v>3280.31</v>
      </c>
      <c r="BR113" s="15">
        <v>3.84</v>
      </c>
      <c r="BS113" s="12">
        <v>581.77</v>
      </c>
      <c r="BT113" s="15">
        <v>5.16</v>
      </c>
      <c r="BU113" s="9">
        <v>0.09</v>
      </c>
      <c r="BV113" s="6"/>
      <c r="BW113" s="6"/>
    </row>
    <row r="114" spans="1:75" x14ac:dyDescent="0.25">
      <c r="A114" s="19">
        <v>41944</v>
      </c>
      <c r="B114" s="52">
        <v>69824.921463933002</v>
      </c>
      <c r="C114" s="52">
        <v>14691.02463059</v>
      </c>
      <c r="D114" s="52">
        <v>31194.060844418</v>
      </c>
      <c r="E114" s="53">
        <v>9048.8023577109998</v>
      </c>
      <c r="F114" s="52">
        <v>124758.80929665199</v>
      </c>
      <c r="G114" s="15">
        <v>23.93</v>
      </c>
      <c r="H114" s="9">
        <v>1307.4000000000001</v>
      </c>
      <c r="I114" s="54">
        <v>30.91</v>
      </c>
      <c r="J114" s="54">
        <v>473.45</v>
      </c>
      <c r="K114" s="54">
        <v>9.7799999999999994</v>
      </c>
      <c r="L114" s="54">
        <v>162.75</v>
      </c>
      <c r="M114" s="54">
        <v>14.76</v>
      </c>
      <c r="N114" s="54">
        <v>356.66</v>
      </c>
      <c r="O114" s="54">
        <v>31.16</v>
      </c>
      <c r="P114" s="54">
        <v>314.54000000000002</v>
      </c>
      <c r="Q114" s="15">
        <v>6.9</v>
      </c>
      <c r="R114" s="9">
        <v>4997.38</v>
      </c>
      <c r="S114" s="12">
        <v>28.26</v>
      </c>
      <c r="T114" s="12">
        <v>32.450000000000003</v>
      </c>
      <c r="U114" s="55">
        <v>5.22</v>
      </c>
      <c r="V114" s="55">
        <v>2399.86</v>
      </c>
      <c r="W114" s="55">
        <v>8.1999999999999993</v>
      </c>
      <c r="X114" s="54">
        <v>2565.0700000000002</v>
      </c>
      <c r="Y114" s="15">
        <v>1.51</v>
      </c>
      <c r="Z114" s="9">
        <v>691.16000000000008</v>
      </c>
      <c r="AA114" s="54">
        <v>1.4</v>
      </c>
      <c r="AB114" s="54">
        <v>402.48</v>
      </c>
      <c r="AC114" s="54">
        <v>1.67</v>
      </c>
      <c r="AD114" s="54">
        <v>288.68</v>
      </c>
      <c r="AE114" s="15">
        <v>3.65</v>
      </c>
      <c r="AF114" s="9">
        <v>394.16711210300002</v>
      </c>
      <c r="AG114" s="52">
        <v>8346.9789999999994</v>
      </c>
      <c r="AH114" s="52">
        <v>4879.1970000000001</v>
      </c>
      <c r="AI114" s="52">
        <v>14020.181199999999</v>
      </c>
      <c r="AJ114" s="52">
        <v>8391.4226896733126</v>
      </c>
      <c r="AK114" s="52">
        <v>5628.7585103266865</v>
      </c>
      <c r="AL114" s="52">
        <v>5062.4195499999987</v>
      </c>
      <c r="AM114" s="52"/>
      <c r="AN114" s="52"/>
      <c r="AO114" s="53">
        <v>23961.797749999998</v>
      </c>
      <c r="AP114" s="52">
        <v>68224.428499999995</v>
      </c>
      <c r="AQ114" s="52">
        <v>52961.982789418435</v>
      </c>
      <c r="AR114" s="52">
        <v>34281.023012175268</v>
      </c>
      <c r="AS114" s="52">
        <v>18680.959777243163</v>
      </c>
      <c r="AT114" s="52">
        <v>14976.156179649432</v>
      </c>
      <c r="AU114" s="52">
        <v>286.2895309321255</v>
      </c>
      <c r="AV114" s="52">
        <v>3627.8760000000002</v>
      </c>
      <c r="AW114" s="52">
        <v>12672.883791087101</v>
      </c>
      <c r="AX114" s="52">
        <v>596.61915881940502</v>
      </c>
      <c r="AY114" s="52">
        <v>11731.4362506694</v>
      </c>
      <c r="AZ114" s="52">
        <v>47.9557239493369</v>
      </c>
      <c r="BA114" s="53">
        <v>97304.213225287764</v>
      </c>
      <c r="BB114" s="52">
        <v>12254.1620595</v>
      </c>
      <c r="BC114" s="52">
        <v>10275.042789728301</v>
      </c>
      <c r="BD114" s="52">
        <v>14985.445815646999</v>
      </c>
      <c r="BE114" s="52">
        <v>879.59</v>
      </c>
      <c r="BF114" s="52">
        <v>143.96886850000001</v>
      </c>
      <c r="BG114" s="52">
        <v>18583.103633999999</v>
      </c>
      <c r="BH114" s="52">
        <v>12798.3413903126</v>
      </c>
      <c r="BI114" s="52">
        <v>968.29707980201795</v>
      </c>
      <c r="BJ114" s="52">
        <v>7057.4914770034002</v>
      </c>
      <c r="BK114" s="52">
        <v>381.02492016715303</v>
      </c>
      <c r="BL114" s="53">
        <v>160753.64846560711</v>
      </c>
      <c r="BN114" s="15">
        <v>3.48</v>
      </c>
      <c r="BO114" s="12">
        <v>9032.11</v>
      </c>
      <c r="BP114" s="15">
        <v>3.6</v>
      </c>
      <c r="BQ114" s="12">
        <v>3814.51</v>
      </c>
      <c r="BR114" s="15">
        <v>3.84</v>
      </c>
      <c r="BS114" s="12">
        <v>643.58000000000004</v>
      </c>
      <c r="BT114" s="15">
        <v>4.68</v>
      </c>
      <c r="BU114" s="9">
        <v>0.66</v>
      </c>
      <c r="BV114" s="6"/>
      <c r="BW114" s="6"/>
    </row>
    <row r="115" spans="1:75" x14ac:dyDescent="0.25">
      <c r="A115" s="19">
        <v>41974</v>
      </c>
      <c r="B115" s="52">
        <v>70255.531534616995</v>
      </c>
      <c r="C115" s="52">
        <v>14760.744088306001</v>
      </c>
      <c r="D115" s="52">
        <v>31579.011781309</v>
      </c>
      <c r="E115" s="53">
        <v>8819.9903718999994</v>
      </c>
      <c r="F115" s="52">
        <v>125415.277776132</v>
      </c>
      <c r="G115" s="15">
        <v>23.7</v>
      </c>
      <c r="H115" s="9">
        <v>1485.97</v>
      </c>
      <c r="I115" s="54">
        <v>30.32</v>
      </c>
      <c r="J115" s="54">
        <v>494.01</v>
      </c>
      <c r="K115" s="54">
        <v>9.01</v>
      </c>
      <c r="L115" s="54">
        <v>210.01</v>
      </c>
      <c r="M115" s="54">
        <v>15.01</v>
      </c>
      <c r="N115" s="54">
        <v>350.82</v>
      </c>
      <c r="O115" s="54">
        <v>30.35</v>
      </c>
      <c r="P115" s="54">
        <v>431.13</v>
      </c>
      <c r="Q115" s="15">
        <v>6.88</v>
      </c>
      <c r="R115" s="9">
        <v>6192.72</v>
      </c>
      <c r="S115" s="12">
        <v>25.77</v>
      </c>
      <c r="T115" s="12">
        <v>37.85</v>
      </c>
      <c r="U115" s="55">
        <v>5.27</v>
      </c>
      <c r="V115" s="55">
        <v>2760.47</v>
      </c>
      <c r="W115" s="55">
        <v>7.97</v>
      </c>
      <c r="X115" s="54">
        <v>3394.4</v>
      </c>
      <c r="Y115" s="15">
        <v>1.39</v>
      </c>
      <c r="Z115" s="9">
        <v>1000.5</v>
      </c>
      <c r="AA115" s="54">
        <v>1.23</v>
      </c>
      <c r="AB115" s="54">
        <v>660.22</v>
      </c>
      <c r="AC115" s="54">
        <v>1.71</v>
      </c>
      <c r="AD115" s="54">
        <v>340.28</v>
      </c>
      <c r="AE115" s="15">
        <v>3.73</v>
      </c>
      <c r="AF115" s="9">
        <v>384.85091147499998</v>
      </c>
      <c r="AG115" s="52">
        <v>8715.1952500000007</v>
      </c>
      <c r="AH115" s="52">
        <v>5160.6040000000003</v>
      </c>
      <c r="AI115" s="52">
        <v>15039.294699999999</v>
      </c>
      <c r="AJ115" s="52">
        <v>9219.1751847704254</v>
      </c>
      <c r="AK115" s="52">
        <v>5820.119515229575</v>
      </c>
      <c r="AL115" s="52">
        <v>5290.9196000000002</v>
      </c>
      <c r="AM115" s="52"/>
      <c r="AN115" s="52"/>
      <c r="AO115" s="53">
        <v>25490.818299999999</v>
      </c>
      <c r="AP115" s="52">
        <v>69242.271999999997</v>
      </c>
      <c r="AQ115" s="52">
        <v>53650.49356931034</v>
      </c>
      <c r="AR115" s="52">
        <v>35243.954608932763</v>
      </c>
      <c r="AS115" s="52">
        <v>18406.53896037758</v>
      </c>
      <c r="AT115" s="52">
        <v>15277.278496028779</v>
      </c>
      <c r="AU115" s="52">
        <v>314.49993466088472</v>
      </c>
      <c r="AV115" s="52">
        <v>3636.7249999999999</v>
      </c>
      <c r="AW115" s="52">
        <v>12662.707433810299</v>
      </c>
      <c r="AX115" s="52">
        <v>599.56342408854005</v>
      </c>
      <c r="AY115" s="52">
        <v>11862.829294818701</v>
      </c>
      <c r="AZ115" s="52">
        <v>47.872794203369502</v>
      </c>
      <c r="BA115" s="53">
        <v>99721.384068876767</v>
      </c>
      <c r="BB115" s="52">
        <v>12683.856487372501</v>
      </c>
      <c r="BC115" s="52">
        <v>9484.9765905942004</v>
      </c>
      <c r="BD115" s="52">
        <v>15401.515945718</v>
      </c>
      <c r="BE115" s="52">
        <v>1136.3009999999999</v>
      </c>
      <c r="BF115" s="52">
        <v>196.92497233</v>
      </c>
      <c r="BG115" s="52">
        <v>18594.186380537001</v>
      </c>
      <c r="BH115" s="52">
        <v>12995.3666057013</v>
      </c>
      <c r="BI115" s="52">
        <v>989.55239900000004</v>
      </c>
      <c r="BJ115" s="52">
        <v>6954.3878565168097</v>
      </c>
      <c r="BK115" s="52">
        <v>389.72986529098603</v>
      </c>
      <c r="BL115" s="53">
        <v>163859.94672832199</v>
      </c>
      <c r="BN115" s="15">
        <v>3.48</v>
      </c>
      <c r="BO115" s="12">
        <v>9397.91</v>
      </c>
      <c r="BP115" s="15">
        <v>3.6</v>
      </c>
      <c r="BQ115" s="12">
        <v>3072.63</v>
      </c>
      <c r="BR115" s="15">
        <v>3.84</v>
      </c>
      <c r="BS115" s="12">
        <v>561.80999999999995</v>
      </c>
      <c r="BT115" s="15">
        <v>3.12</v>
      </c>
      <c r="BU115" s="9">
        <v>0.01</v>
      </c>
      <c r="BV115" s="6"/>
      <c r="BW115" s="6"/>
    </row>
    <row r="116" spans="1:75" x14ac:dyDescent="0.25">
      <c r="A116" s="20">
        <v>42005</v>
      </c>
      <c r="B116" s="52">
        <v>70467.613015872994</v>
      </c>
      <c r="C116" s="52">
        <v>14828.789951237</v>
      </c>
      <c r="D116" s="52">
        <v>31737.148958720001</v>
      </c>
      <c r="E116" s="53">
        <v>9523.6364489459993</v>
      </c>
      <c r="F116" s="52">
        <v>126557.188374776</v>
      </c>
      <c r="G116" s="15">
        <v>24.09</v>
      </c>
      <c r="H116" s="9">
        <v>1320.72</v>
      </c>
      <c r="I116" s="54">
        <v>29.65</v>
      </c>
      <c r="J116" s="54">
        <v>485.44</v>
      </c>
      <c r="K116" s="54">
        <v>10.07</v>
      </c>
      <c r="L116" s="54">
        <v>161.16</v>
      </c>
      <c r="M116" s="54">
        <v>15.33</v>
      </c>
      <c r="N116" s="54">
        <v>312.73</v>
      </c>
      <c r="O116" s="54">
        <v>30.47</v>
      </c>
      <c r="P116" s="54">
        <v>361.39</v>
      </c>
      <c r="Q116" s="15">
        <v>7.07</v>
      </c>
      <c r="R116" s="9">
        <v>4236.09</v>
      </c>
      <c r="S116" s="12">
        <v>25.26</v>
      </c>
      <c r="T116" s="12">
        <v>39.549999999999997</v>
      </c>
      <c r="U116" s="55">
        <v>5.28</v>
      </c>
      <c r="V116" s="55">
        <v>1967.05</v>
      </c>
      <c r="W116" s="55">
        <v>8.32</v>
      </c>
      <c r="X116" s="54">
        <v>2229.4899999999998</v>
      </c>
      <c r="Y116" s="15">
        <v>1.6</v>
      </c>
      <c r="Z116" s="9">
        <v>786.02</v>
      </c>
      <c r="AA116" s="54">
        <v>1.52</v>
      </c>
      <c r="AB116" s="54">
        <v>439.27</v>
      </c>
      <c r="AC116" s="54">
        <v>1.7</v>
      </c>
      <c r="AD116" s="54">
        <v>346.75</v>
      </c>
      <c r="AE116" s="15">
        <v>3.75</v>
      </c>
      <c r="AF116" s="9">
        <v>369.75340703299997</v>
      </c>
      <c r="AG116" s="52">
        <v>8826.1173337519049</v>
      </c>
      <c r="AH116" s="52">
        <v>5142.750500997</v>
      </c>
      <c r="AI116" s="52">
        <v>15547.218699999999</v>
      </c>
      <c r="AJ116" s="52">
        <v>9541.561342265526</v>
      </c>
      <c r="AK116" s="52">
        <v>6005.6573577344752</v>
      </c>
      <c r="AL116" s="52">
        <v>4724.8111999999992</v>
      </c>
      <c r="AM116" s="52"/>
      <c r="AN116" s="52"/>
      <c r="AO116" s="53">
        <v>25414.780400996999</v>
      </c>
      <c r="AP116" s="52">
        <v>69418.642500000002</v>
      </c>
      <c r="AQ116" s="52">
        <v>53629.738041424411</v>
      </c>
      <c r="AR116" s="52">
        <v>35435.015861075452</v>
      </c>
      <c r="AS116" s="52">
        <v>18194.722180348963</v>
      </c>
      <c r="AT116" s="52">
        <v>15453.293854089989</v>
      </c>
      <c r="AU116" s="52">
        <v>335.61060448559022</v>
      </c>
      <c r="AV116" s="52">
        <v>3650.973</v>
      </c>
      <c r="AW116" s="52">
        <v>13476.617841077599</v>
      </c>
      <c r="AX116" s="52">
        <v>614.00856720293496</v>
      </c>
      <c r="AY116" s="52">
        <v>12577.7266165694</v>
      </c>
      <c r="AZ116" s="52">
        <v>46.773605212071402</v>
      </c>
      <c r="BA116" s="53">
        <v>99950.522087496065</v>
      </c>
      <c r="BB116" s="52">
        <v>13130.561948500001</v>
      </c>
      <c r="BC116" s="52">
        <v>9589.8665609855707</v>
      </c>
      <c r="BD116" s="52">
        <v>15374.2045710086</v>
      </c>
      <c r="BE116" s="52">
        <v>1083.8879999999999</v>
      </c>
      <c r="BF116" s="52">
        <v>227.24428533</v>
      </c>
      <c r="BG116" s="52">
        <v>18486.3092566675</v>
      </c>
      <c r="BH116" s="52">
        <v>13028.379420965501</v>
      </c>
      <c r="BI116" s="52">
        <v>1004.8061494999999</v>
      </c>
      <c r="BJ116" s="52">
        <v>6893.0843811426603</v>
      </c>
      <c r="BK116" s="52">
        <v>403.41056618296102</v>
      </c>
      <c r="BL116" s="53">
        <v>164579.28733312764</v>
      </c>
      <c r="BN116" s="15">
        <v>3.36</v>
      </c>
      <c r="BO116" s="12">
        <v>9179.32</v>
      </c>
      <c r="BP116" s="15">
        <v>3.24</v>
      </c>
      <c r="BQ116" s="12">
        <v>3838.85</v>
      </c>
      <c r="BR116" s="15">
        <v>3.48</v>
      </c>
      <c r="BS116" s="12">
        <v>464.93</v>
      </c>
      <c r="BT116" s="15">
        <v>5.4</v>
      </c>
      <c r="BU116" s="9">
        <v>0.18</v>
      </c>
      <c r="BV116" s="6"/>
      <c r="BW116" s="6"/>
    </row>
    <row r="117" spans="1:75" x14ac:dyDescent="0.25">
      <c r="A117" s="19">
        <v>42036</v>
      </c>
      <c r="B117" s="52">
        <v>70127.490674633998</v>
      </c>
      <c r="C117" s="52">
        <v>14883.444062656999</v>
      </c>
      <c r="D117" s="52">
        <v>31939.024774992999</v>
      </c>
      <c r="E117" s="53">
        <v>9126.0257688479996</v>
      </c>
      <c r="F117" s="52">
        <v>126075.985281132</v>
      </c>
      <c r="G117" s="15">
        <v>25.23</v>
      </c>
      <c r="H117" s="9">
        <v>1250.3100000000002</v>
      </c>
      <c r="I117" s="54">
        <v>30.42</v>
      </c>
      <c r="J117" s="54">
        <v>512.09</v>
      </c>
      <c r="K117" s="54">
        <v>10.8</v>
      </c>
      <c r="L117" s="54">
        <v>137.16</v>
      </c>
      <c r="M117" s="54">
        <v>15.4</v>
      </c>
      <c r="N117" s="54">
        <v>268.61</v>
      </c>
      <c r="O117" s="54">
        <v>31.15</v>
      </c>
      <c r="P117" s="54">
        <v>332.45</v>
      </c>
      <c r="Q117" s="15">
        <v>7.13</v>
      </c>
      <c r="R117" s="9">
        <v>3559.2299999999996</v>
      </c>
      <c r="S117" s="12">
        <v>23.74</v>
      </c>
      <c r="T117" s="12">
        <v>38.74</v>
      </c>
      <c r="U117" s="55">
        <v>5.52</v>
      </c>
      <c r="V117" s="55">
        <v>1322.56</v>
      </c>
      <c r="W117" s="55">
        <v>7.8</v>
      </c>
      <c r="X117" s="54">
        <v>2197.9299999999998</v>
      </c>
      <c r="Y117" s="15">
        <v>1.68</v>
      </c>
      <c r="Z117" s="9">
        <v>866.26</v>
      </c>
      <c r="AA117" s="54">
        <v>1.66</v>
      </c>
      <c r="AB117" s="54">
        <v>571.12</v>
      </c>
      <c r="AC117" s="54">
        <v>1.74</v>
      </c>
      <c r="AD117" s="54">
        <v>295.14</v>
      </c>
      <c r="AE117" s="15">
        <v>3.73</v>
      </c>
      <c r="AF117" s="9">
        <v>314.7116059</v>
      </c>
      <c r="AG117" s="52">
        <v>9072.6020000000008</v>
      </c>
      <c r="AH117" s="52">
        <v>5188.5173789404998</v>
      </c>
      <c r="AI117" s="52">
        <v>15391.782599999999</v>
      </c>
      <c r="AJ117" s="52">
        <v>9248.611936915544</v>
      </c>
      <c r="AK117" s="52">
        <v>6143.1706630844546</v>
      </c>
      <c r="AL117" s="52">
        <v>4756.134850000004</v>
      </c>
      <c r="AM117" s="52"/>
      <c r="AN117" s="52"/>
      <c r="AO117" s="53">
        <v>25336.434828940502</v>
      </c>
      <c r="AP117" s="52">
        <v>69137.103499999997</v>
      </c>
      <c r="AQ117" s="52">
        <v>53164.405569685878</v>
      </c>
      <c r="AR117" s="52">
        <v>35556.179650328872</v>
      </c>
      <c r="AS117" s="52">
        <v>17608.22591935701</v>
      </c>
      <c r="AT117" s="52">
        <v>15630.957974229017</v>
      </c>
      <c r="AU117" s="52">
        <v>341.73995608511461</v>
      </c>
      <c r="AV117" s="52">
        <v>3669.6210000000001</v>
      </c>
      <c r="AW117" s="52">
        <v>13464.0676940181</v>
      </c>
      <c r="AX117" s="52">
        <v>632.73463008226497</v>
      </c>
      <c r="AY117" s="52">
        <v>12542.3508806881</v>
      </c>
      <c r="AZ117" s="52">
        <v>47.376621599392102</v>
      </c>
      <c r="BA117" s="53">
        <v>99650.234150753371</v>
      </c>
      <c r="BB117" s="52">
        <v>13338.521599</v>
      </c>
      <c r="BC117" s="52">
        <v>10184.925999999999</v>
      </c>
      <c r="BD117" s="52">
        <v>15739.519</v>
      </c>
      <c r="BE117" s="52">
        <v>940.64700000000005</v>
      </c>
      <c r="BF117" s="52">
        <v>205.20878350000001</v>
      </c>
      <c r="BG117" s="52">
        <v>18399.1589096305</v>
      </c>
      <c r="BH117" s="52">
        <v>13647.401666836</v>
      </c>
      <c r="BI117" s="52">
        <v>1031.045629</v>
      </c>
      <c r="BJ117" s="52">
        <v>7096.8060267225401</v>
      </c>
      <c r="BK117" s="52">
        <v>408.11149485549998</v>
      </c>
      <c r="BL117" s="53">
        <v>165631.74521714184</v>
      </c>
      <c r="BN117" s="15">
        <v>3.24</v>
      </c>
      <c r="BO117" s="12">
        <v>6110.93</v>
      </c>
      <c r="BP117" s="15">
        <v>3.24</v>
      </c>
      <c r="BQ117" s="12">
        <v>2277.5500000000002</v>
      </c>
      <c r="BR117" s="15">
        <v>3.6</v>
      </c>
      <c r="BS117" s="12">
        <v>311.89999999999998</v>
      </c>
      <c r="BT117" s="15">
        <v>5.16</v>
      </c>
      <c r="BU117" s="9">
        <v>10.62</v>
      </c>
      <c r="BV117" s="6"/>
      <c r="BW117" s="6"/>
    </row>
    <row r="118" spans="1:75" x14ac:dyDescent="0.25">
      <c r="A118" s="19">
        <v>42064</v>
      </c>
      <c r="B118" s="52">
        <v>70094.153396256006</v>
      </c>
      <c r="C118" s="52">
        <v>14984.897491348</v>
      </c>
      <c r="D118" s="52">
        <v>32327.534700623</v>
      </c>
      <c r="E118" s="53">
        <v>9152.5812855059994</v>
      </c>
      <c r="F118" s="52">
        <v>126559.166873733</v>
      </c>
      <c r="G118" s="15">
        <v>23.3</v>
      </c>
      <c r="H118" s="9">
        <v>1476.29</v>
      </c>
      <c r="I118" s="54">
        <v>30.64</v>
      </c>
      <c r="J118" s="54">
        <v>493.72</v>
      </c>
      <c r="K118" s="54">
        <v>9.8000000000000007</v>
      </c>
      <c r="L118" s="54">
        <v>195.81</v>
      </c>
      <c r="M118" s="54">
        <v>13.73</v>
      </c>
      <c r="N118" s="54">
        <v>402.87</v>
      </c>
      <c r="O118" s="54">
        <v>30.79</v>
      </c>
      <c r="P118" s="54">
        <v>383.89</v>
      </c>
      <c r="Q118" s="15">
        <v>7.15</v>
      </c>
      <c r="R118" s="9">
        <v>4380.5300000000007</v>
      </c>
      <c r="S118" s="12">
        <v>23.41</v>
      </c>
      <c r="T118" s="12">
        <v>40.51</v>
      </c>
      <c r="U118" s="55">
        <v>5.45</v>
      </c>
      <c r="V118" s="55">
        <v>1877.68</v>
      </c>
      <c r="W118" s="55">
        <v>8.17</v>
      </c>
      <c r="X118" s="54">
        <v>2462.34</v>
      </c>
      <c r="Y118" s="15">
        <v>1.46</v>
      </c>
      <c r="Z118" s="9">
        <v>817.86</v>
      </c>
      <c r="AA118" s="54">
        <v>1.22</v>
      </c>
      <c r="AB118" s="54">
        <v>489</v>
      </c>
      <c r="AC118" s="54">
        <v>1.81</v>
      </c>
      <c r="AD118" s="54">
        <v>328.86</v>
      </c>
      <c r="AE118" s="15">
        <v>3.67</v>
      </c>
      <c r="AF118" s="9">
        <v>388.71791872799997</v>
      </c>
      <c r="AG118" s="52">
        <v>8878.8998082446396</v>
      </c>
      <c r="AH118" s="52">
        <v>5184.0789063579996</v>
      </c>
      <c r="AI118" s="52">
        <v>15487.551100000001</v>
      </c>
      <c r="AJ118" s="52">
        <v>9285.3044717907451</v>
      </c>
      <c r="AK118" s="52">
        <v>6202.2466282092537</v>
      </c>
      <c r="AL118" s="52">
        <v>4414.2667999999921</v>
      </c>
      <c r="AM118" s="52"/>
      <c r="AN118" s="52"/>
      <c r="AO118" s="53">
        <v>25085.896806357992</v>
      </c>
      <c r="AP118" s="52">
        <v>69548.427500000005</v>
      </c>
      <c r="AQ118" s="52">
        <v>53185.372590464911</v>
      </c>
      <c r="AR118" s="52">
        <v>35976.582574764041</v>
      </c>
      <c r="AS118" s="52">
        <v>17208.790015700866</v>
      </c>
      <c r="AT118" s="52">
        <v>16013.092111546193</v>
      </c>
      <c r="AU118" s="52">
        <v>349.96279798889759</v>
      </c>
      <c r="AV118" s="52">
        <v>3705.5129999999999</v>
      </c>
      <c r="AW118" s="52">
        <v>11904.060621304699</v>
      </c>
      <c r="AX118" s="52">
        <v>641.62364998090504</v>
      </c>
      <c r="AY118" s="52">
        <v>11373.882327675199</v>
      </c>
      <c r="AZ118" s="52">
        <v>59.777590697513602</v>
      </c>
      <c r="BA118" s="53">
        <v>99451.8616592709</v>
      </c>
      <c r="BB118" s="52">
        <v>13055.860279</v>
      </c>
      <c r="BC118" s="52">
        <v>9967.3738718431996</v>
      </c>
      <c r="BD118" s="52">
        <v>15803.281858594501</v>
      </c>
      <c r="BE118" s="52">
        <v>912.9</v>
      </c>
      <c r="BF118" s="52">
        <v>205.72166050000001</v>
      </c>
      <c r="BG118" s="52">
        <v>18278.322478499998</v>
      </c>
      <c r="BH118" s="52">
        <v>14539.252116773299</v>
      </c>
      <c r="BI118" s="52">
        <v>1053.3296700000001</v>
      </c>
      <c r="BJ118" s="52">
        <v>7311.2219430954501</v>
      </c>
      <c r="BK118" s="52">
        <v>409.84759040033401</v>
      </c>
      <c r="BL118" s="53">
        <v>165546.83406098609</v>
      </c>
      <c r="BN118" s="15">
        <v>3.36</v>
      </c>
      <c r="BO118" s="12">
        <v>9471.19</v>
      </c>
      <c r="BP118" s="15">
        <v>3.48</v>
      </c>
      <c r="BQ118" s="12">
        <v>3913.4</v>
      </c>
      <c r="BR118" s="15">
        <v>3.72</v>
      </c>
      <c r="BS118" s="12">
        <v>890.31</v>
      </c>
      <c r="BT118" s="15">
        <v>5.16</v>
      </c>
      <c r="BU118" s="9">
        <v>2.04</v>
      </c>
      <c r="BV118" s="6"/>
      <c r="BW118" s="6"/>
    </row>
    <row r="119" spans="1:75" x14ac:dyDescent="0.25">
      <c r="A119" s="19">
        <v>42095</v>
      </c>
      <c r="B119" s="52">
        <v>70180.506110275004</v>
      </c>
      <c r="C119" s="52">
        <v>15085.988004864999</v>
      </c>
      <c r="D119" s="52">
        <v>32816.129443113001</v>
      </c>
      <c r="E119" s="53">
        <v>9141.6188143079999</v>
      </c>
      <c r="F119" s="52">
        <v>127224.24237256101</v>
      </c>
      <c r="G119" s="15">
        <v>23.62</v>
      </c>
      <c r="H119" s="9">
        <v>1379</v>
      </c>
      <c r="I119" s="54">
        <v>30.34</v>
      </c>
      <c r="J119" s="54">
        <v>480.61</v>
      </c>
      <c r="K119" s="54">
        <v>9.92</v>
      </c>
      <c r="L119" s="54">
        <v>172.53</v>
      </c>
      <c r="M119" s="54">
        <v>14.2</v>
      </c>
      <c r="N119" s="54">
        <v>360.85</v>
      </c>
      <c r="O119" s="54">
        <v>30.56</v>
      </c>
      <c r="P119" s="54">
        <v>365.01</v>
      </c>
      <c r="Q119" s="15">
        <v>7.04</v>
      </c>
      <c r="R119" s="9">
        <v>4470.03</v>
      </c>
      <c r="S119" s="12">
        <v>24.35</v>
      </c>
      <c r="T119" s="12">
        <v>34.380000000000003</v>
      </c>
      <c r="U119" s="55">
        <v>5.57</v>
      </c>
      <c r="V119" s="55">
        <v>1886.75</v>
      </c>
      <c r="W119" s="55">
        <v>7.89</v>
      </c>
      <c r="X119" s="54">
        <v>2548.9</v>
      </c>
      <c r="Y119" s="15">
        <v>1.59</v>
      </c>
      <c r="Z119" s="9">
        <v>697.73</v>
      </c>
      <c r="AA119" s="54">
        <v>1.55</v>
      </c>
      <c r="AB119" s="54">
        <v>413.72</v>
      </c>
      <c r="AC119" s="54">
        <v>1.66</v>
      </c>
      <c r="AD119" s="54">
        <v>284.01</v>
      </c>
      <c r="AE119" s="15">
        <v>3.6</v>
      </c>
      <c r="AF119" s="9">
        <v>371.86208657399999</v>
      </c>
      <c r="AG119" s="52">
        <v>8864.913115695761</v>
      </c>
      <c r="AH119" s="52">
        <v>5203.5529140037597</v>
      </c>
      <c r="AI119" s="52">
        <v>15606.2384</v>
      </c>
      <c r="AJ119" s="52">
        <v>9398.7918493343313</v>
      </c>
      <c r="AK119" s="52">
        <v>6207.4465506656688</v>
      </c>
      <c r="AL119" s="52">
        <v>4667.7036000000007</v>
      </c>
      <c r="AM119" s="52"/>
      <c r="AN119" s="52"/>
      <c r="AO119" s="53">
        <v>25477.494914003761</v>
      </c>
      <c r="AP119" s="52">
        <v>70453.225999999995</v>
      </c>
      <c r="AQ119" s="52">
        <v>53808.15764093653</v>
      </c>
      <c r="AR119" s="52">
        <v>36747.944775007738</v>
      </c>
      <c r="AS119" s="52">
        <v>17060.212865928796</v>
      </c>
      <c r="AT119" s="52">
        <v>16286.211786507609</v>
      </c>
      <c r="AU119" s="52">
        <v>358.85657255585579</v>
      </c>
      <c r="AV119" s="52">
        <v>3747.8679999999999</v>
      </c>
      <c r="AW119" s="52">
        <v>11921.309093418</v>
      </c>
      <c r="AX119" s="52">
        <v>640.16570504571496</v>
      </c>
      <c r="AY119" s="52">
        <v>11498.9514329744</v>
      </c>
      <c r="AZ119" s="52">
        <v>73.2845247995959</v>
      </c>
      <c r="BA119" s="53">
        <v>100667.82775469347</v>
      </c>
      <c r="BB119" s="52">
        <v>12963.291432</v>
      </c>
      <c r="BC119" s="52">
        <v>9746.0585185657601</v>
      </c>
      <c r="BD119" s="52">
        <v>15891.180919594301</v>
      </c>
      <c r="BE119" s="52">
        <v>714.96400000000006</v>
      </c>
      <c r="BF119" s="52">
        <v>201.090092</v>
      </c>
      <c r="BG119" s="52">
        <v>18329.9333195</v>
      </c>
      <c r="BH119" s="52">
        <v>14774.933784999999</v>
      </c>
      <c r="BI119" s="52">
        <v>1072.4199739999999</v>
      </c>
      <c r="BJ119" s="52">
        <v>7229.9844421608605</v>
      </c>
      <c r="BK119" s="52">
        <v>412.38811296329101</v>
      </c>
      <c r="BL119" s="53">
        <v>166719.32724022935</v>
      </c>
      <c r="BN119" s="15">
        <v>3.36</v>
      </c>
      <c r="BO119" s="12">
        <v>10739.23</v>
      </c>
      <c r="BP119" s="15">
        <v>3.6</v>
      </c>
      <c r="BQ119" s="12">
        <v>4475.59</v>
      </c>
      <c r="BR119" s="15">
        <v>3.84</v>
      </c>
      <c r="BS119" s="12">
        <v>751.95</v>
      </c>
      <c r="BT119" s="15">
        <v>4.68</v>
      </c>
      <c r="BU119" s="9">
        <v>2.14</v>
      </c>
      <c r="BV119" s="6"/>
      <c r="BW119" s="6"/>
    </row>
    <row r="120" spans="1:75" x14ac:dyDescent="0.25">
      <c r="A120" s="19">
        <v>42125</v>
      </c>
      <c r="B120" s="52">
        <v>71322.357115891005</v>
      </c>
      <c r="C120" s="52">
        <v>14931.114995738</v>
      </c>
      <c r="D120" s="52">
        <v>33276.685116717003</v>
      </c>
      <c r="E120" s="53">
        <v>9443.7444685080009</v>
      </c>
      <c r="F120" s="52">
        <v>128973.90169685401</v>
      </c>
      <c r="G120" s="15">
        <v>23.78</v>
      </c>
      <c r="H120" s="9">
        <v>1347.58</v>
      </c>
      <c r="I120" s="54">
        <v>29.94</v>
      </c>
      <c r="J120" s="54">
        <v>513.14</v>
      </c>
      <c r="K120" s="54">
        <v>9.7899999999999991</v>
      </c>
      <c r="L120" s="54">
        <v>147.69</v>
      </c>
      <c r="M120" s="54">
        <v>14.09</v>
      </c>
      <c r="N120" s="54">
        <v>344.9</v>
      </c>
      <c r="O120" s="54">
        <v>30.35</v>
      </c>
      <c r="P120" s="54">
        <v>341.85</v>
      </c>
      <c r="Q120" s="15">
        <v>6.88</v>
      </c>
      <c r="R120" s="9">
        <v>5169.83</v>
      </c>
      <c r="S120" s="12">
        <v>27.28</v>
      </c>
      <c r="T120" s="12">
        <v>34.49</v>
      </c>
      <c r="U120" s="55">
        <v>5.28</v>
      </c>
      <c r="V120" s="55">
        <v>2459.5300000000002</v>
      </c>
      <c r="W120" s="55">
        <v>8.08</v>
      </c>
      <c r="X120" s="54">
        <v>2675.81</v>
      </c>
      <c r="Y120" s="15">
        <v>1.38</v>
      </c>
      <c r="Z120" s="9">
        <v>1050.76</v>
      </c>
      <c r="AA120" s="54">
        <v>1.24</v>
      </c>
      <c r="AB120" s="54">
        <v>772.8</v>
      </c>
      <c r="AC120" s="54">
        <v>1.77</v>
      </c>
      <c r="AD120" s="54">
        <v>277.95999999999998</v>
      </c>
      <c r="AE120" s="15">
        <v>3.61</v>
      </c>
      <c r="AF120" s="9">
        <v>338.69929470199997</v>
      </c>
      <c r="AG120" s="52">
        <v>9360.2416174558894</v>
      </c>
      <c r="AH120" s="52">
        <v>5334.6192415104197</v>
      </c>
      <c r="AI120" s="52">
        <v>15875.382999999998</v>
      </c>
      <c r="AJ120" s="52">
        <v>9487.971448675482</v>
      </c>
      <c r="AK120" s="52">
        <v>6387.4115513245179</v>
      </c>
      <c r="AL120" s="52">
        <v>4746.8241500000004</v>
      </c>
      <c r="AM120" s="52"/>
      <c r="AN120" s="52"/>
      <c r="AO120" s="53">
        <v>25956.826391510418</v>
      </c>
      <c r="AP120" s="52">
        <v>70801.217000000004</v>
      </c>
      <c r="AQ120" s="52">
        <v>53812.240003198553</v>
      </c>
      <c r="AR120" s="52">
        <v>36552.586319516413</v>
      </c>
      <c r="AS120" s="52">
        <v>17259.65368368214</v>
      </c>
      <c r="AT120" s="52">
        <v>16616.008138823596</v>
      </c>
      <c r="AU120" s="52">
        <v>372.96885797785683</v>
      </c>
      <c r="AV120" s="52">
        <v>3807.3530000000001</v>
      </c>
      <c r="AW120" s="52">
        <v>12193.9973499552</v>
      </c>
      <c r="AX120" s="52">
        <v>634.88592048129999</v>
      </c>
      <c r="AY120" s="52">
        <v>11803.4790792187</v>
      </c>
      <c r="AZ120" s="52">
        <v>65.602267329998597</v>
      </c>
      <c r="BA120" s="53">
        <v>101525.19831539823</v>
      </c>
      <c r="BB120" s="52">
        <v>13209.366979</v>
      </c>
      <c r="BC120" s="52">
        <v>10273.837670286801</v>
      </c>
      <c r="BD120" s="52">
        <v>16652.289609850501</v>
      </c>
      <c r="BE120" s="52">
        <v>670.12400000000002</v>
      </c>
      <c r="BF120" s="52">
        <v>191.9154015</v>
      </c>
      <c r="BG120" s="52">
        <v>18536.231045</v>
      </c>
      <c r="BH120" s="52">
        <v>14600.032634060701</v>
      </c>
      <c r="BI120" s="52">
        <v>1087.14833</v>
      </c>
      <c r="BJ120" s="52">
        <v>6884.7159446065598</v>
      </c>
      <c r="BK120" s="52">
        <v>416.97226065814903</v>
      </c>
      <c r="BL120" s="53">
        <v>169444.45577983154</v>
      </c>
      <c r="BN120" s="15">
        <v>3.48</v>
      </c>
      <c r="BO120" s="12">
        <v>8807.17</v>
      </c>
      <c r="BP120" s="15">
        <v>3.72</v>
      </c>
      <c r="BQ120" s="12">
        <v>2848.75</v>
      </c>
      <c r="BR120" s="15">
        <v>3.96</v>
      </c>
      <c r="BS120" s="12">
        <v>1310.9</v>
      </c>
      <c r="BT120" s="15">
        <v>3.48</v>
      </c>
      <c r="BU120" s="9">
        <v>0.02</v>
      </c>
      <c r="BV120" s="6"/>
      <c r="BW120" s="6"/>
    </row>
    <row r="121" spans="1:75" x14ac:dyDescent="0.25">
      <c r="A121" s="19">
        <v>42156</v>
      </c>
      <c r="B121" s="52">
        <v>71562.743553394001</v>
      </c>
      <c r="C121" s="52">
        <v>14969.745615794</v>
      </c>
      <c r="D121" s="52">
        <v>33659.714397848002</v>
      </c>
      <c r="E121" s="53">
        <v>9459.9422520900007</v>
      </c>
      <c r="F121" s="52">
        <v>129652.145819126</v>
      </c>
      <c r="G121" s="15">
        <v>23.48</v>
      </c>
      <c r="H121" s="9">
        <v>1505.92</v>
      </c>
      <c r="I121" s="54">
        <v>28.84</v>
      </c>
      <c r="J121" s="54">
        <v>621.72</v>
      </c>
      <c r="K121" s="54">
        <v>9.4</v>
      </c>
      <c r="L121" s="54">
        <v>152.72</v>
      </c>
      <c r="M121" s="54">
        <v>13.97</v>
      </c>
      <c r="N121" s="54">
        <v>374.08</v>
      </c>
      <c r="O121" s="54">
        <v>30.11</v>
      </c>
      <c r="P121" s="54">
        <v>357.4</v>
      </c>
      <c r="Q121" s="15">
        <v>7.06</v>
      </c>
      <c r="R121" s="9">
        <v>4394.9799999999996</v>
      </c>
      <c r="S121" s="12">
        <v>26.98</v>
      </c>
      <c r="T121" s="12">
        <v>34.42</v>
      </c>
      <c r="U121" s="55">
        <v>5.71</v>
      </c>
      <c r="V121" s="55">
        <v>2164.85</v>
      </c>
      <c r="W121" s="55">
        <v>8.08</v>
      </c>
      <c r="X121" s="54">
        <v>2195.71</v>
      </c>
      <c r="Y121" s="15">
        <v>1.68</v>
      </c>
      <c r="Z121" s="9">
        <v>786.85</v>
      </c>
      <c r="AA121" s="54">
        <v>1.6</v>
      </c>
      <c r="AB121" s="54">
        <v>457.37</v>
      </c>
      <c r="AC121" s="54">
        <v>1.79</v>
      </c>
      <c r="AD121" s="54">
        <v>329.48</v>
      </c>
      <c r="AE121" s="15">
        <v>3.66</v>
      </c>
      <c r="AF121" s="9">
        <v>354.25698971499997</v>
      </c>
      <c r="AG121" s="52">
        <v>9207.0265374331902</v>
      </c>
      <c r="AH121" s="52">
        <v>5380.3431603669496</v>
      </c>
      <c r="AI121" s="52">
        <v>16190.165949999999</v>
      </c>
      <c r="AJ121" s="52">
        <v>9728.1453365450543</v>
      </c>
      <c r="AK121" s="52">
        <v>6462.0206134549453</v>
      </c>
      <c r="AL121" s="52">
        <v>4894.1824000000006</v>
      </c>
      <c r="AM121" s="52"/>
      <c r="AN121" s="52"/>
      <c r="AO121" s="53">
        <v>26464.691510366949</v>
      </c>
      <c r="AP121" s="52">
        <v>71297.129499999995</v>
      </c>
      <c r="AQ121" s="52">
        <v>53766.319429150113</v>
      </c>
      <c r="AR121" s="52">
        <v>36230.92456603903</v>
      </c>
      <c r="AS121" s="52">
        <v>17535.39486311108</v>
      </c>
      <c r="AT121" s="52">
        <v>17151.912940076796</v>
      </c>
      <c r="AU121" s="52">
        <v>378.89713077309239</v>
      </c>
      <c r="AV121" s="52">
        <v>3874.8209999999999</v>
      </c>
      <c r="AW121" s="52">
        <v>10893.681500000001</v>
      </c>
      <c r="AX121" s="52">
        <v>630.30213379999998</v>
      </c>
      <c r="AY121" s="52">
        <v>10657.81403</v>
      </c>
      <c r="AZ121" s="52">
        <v>53.741631810000001</v>
      </c>
      <c r="BA121" s="53">
        <v>102449.06998235693</v>
      </c>
      <c r="BB121" s="52">
        <v>13138.2933885</v>
      </c>
      <c r="BC121" s="52">
        <v>9618.9835970805707</v>
      </c>
      <c r="BD121" s="52">
        <v>17489.8362370457</v>
      </c>
      <c r="BE121" s="52">
        <v>625.74800000000005</v>
      </c>
      <c r="BF121" s="52">
        <v>188.24907250000001</v>
      </c>
      <c r="BG121" s="52">
        <v>18517.851630000001</v>
      </c>
      <c r="BH121" s="52">
        <v>14818.10757</v>
      </c>
      <c r="BI121" s="52">
        <v>1093.4313239999999</v>
      </c>
      <c r="BJ121" s="52">
        <v>6679.9096890000001</v>
      </c>
      <c r="BK121" s="52">
        <v>418.46320429999997</v>
      </c>
      <c r="BL121" s="53">
        <v>170841.19790818318</v>
      </c>
      <c r="BN121" s="15">
        <v>3.48</v>
      </c>
      <c r="BO121" s="12">
        <v>10244.49</v>
      </c>
      <c r="BP121" s="15">
        <v>3.72</v>
      </c>
      <c r="BQ121" s="12">
        <v>3624.96</v>
      </c>
      <c r="BR121" s="15">
        <v>3.96</v>
      </c>
      <c r="BS121" s="12">
        <v>1191.78</v>
      </c>
      <c r="BT121" s="56"/>
      <c r="BU121" s="9"/>
      <c r="BW121" s="6"/>
    </row>
    <row r="122" spans="1:75" x14ac:dyDescent="0.25">
      <c r="A122" s="19">
        <v>42186</v>
      </c>
      <c r="B122" s="52">
        <v>72405.917575700994</v>
      </c>
      <c r="C122" s="52">
        <v>15119.758056874</v>
      </c>
      <c r="D122" s="52">
        <v>34057.182553817998</v>
      </c>
      <c r="E122" s="53">
        <v>9869.6904472580009</v>
      </c>
      <c r="F122" s="52">
        <v>131452.54863365099</v>
      </c>
      <c r="G122" s="15">
        <v>22.91</v>
      </c>
      <c r="H122" s="9">
        <v>1552.3400000000001</v>
      </c>
      <c r="I122" s="54">
        <v>28.34</v>
      </c>
      <c r="J122" s="54">
        <v>585.44000000000005</v>
      </c>
      <c r="K122" s="54">
        <v>9.4600000000000009</v>
      </c>
      <c r="L122" s="54">
        <v>159.16999999999999</v>
      </c>
      <c r="M122" s="54">
        <v>14.25</v>
      </c>
      <c r="N122" s="54">
        <v>414.2</v>
      </c>
      <c r="O122" s="54">
        <v>29.4</v>
      </c>
      <c r="P122" s="54">
        <v>393.53</v>
      </c>
      <c r="Q122" s="15">
        <v>6.83</v>
      </c>
      <c r="R122" s="9">
        <v>4807.920000000001</v>
      </c>
      <c r="S122" s="12">
        <v>25.73</v>
      </c>
      <c r="T122" s="12">
        <v>37.06</v>
      </c>
      <c r="U122" s="55">
        <v>5.53</v>
      </c>
      <c r="V122" s="55">
        <v>2055.35</v>
      </c>
      <c r="W122" s="55">
        <v>7.56</v>
      </c>
      <c r="X122" s="54">
        <v>2715.51</v>
      </c>
      <c r="Y122" s="15">
        <v>1.55</v>
      </c>
      <c r="Z122" s="9">
        <v>998.26</v>
      </c>
      <c r="AA122" s="54">
        <v>1.46</v>
      </c>
      <c r="AB122" s="54">
        <v>599.79999999999995</v>
      </c>
      <c r="AC122" s="54">
        <v>1.69</v>
      </c>
      <c r="AD122" s="54">
        <v>398.46</v>
      </c>
      <c r="AE122" s="65">
        <v>3.67</v>
      </c>
      <c r="AF122" s="64">
        <v>379.66101987799999</v>
      </c>
      <c r="AG122" s="52">
        <v>9221.0362347103182</v>
      </c>
      <c r="AH122" s="52">
        <v>5331.02529720859</v>
      </c>
      <c r="AI122" s="52">
        <v>16112.98905</v>
      </c>
      <c r="AJ122" s="52">
        <v>9734.0348797011393</v>
      </c>
      <c r="AK122" s="52">
        <v>6378.954170298859</v>
      </c>
      <c r="AL122" s="52">
        <v>4858.9408500000036</v>
      </c>
      <c r="AM122" s="52"/>
      <c r="AN122" s="52"/>
      <c r="AO122" s="53">
        <v>26302.955197208594</v>
      </c>
      <c r="AP122" s="52">
        <v>72876.937999999995</v>
      </c>
      <c r="AQ122" s="52">
        <v>54830.807456346636</v>
      </c>
      <c r="AR122" s="52">
        <v>37017.245771764712</v>
      </c>
      <c r="AS122" s="52">
        <v>17813.561684581924</v>
      </c>
      <c r="AT122" s="52">
        <v>17679.489860398466</v>
      </c>
      <c r="AU122" s="52">
        <v>366.64068325488523</v>
      </c>
      <c r="AV122" s="52">
        <v>3911.5630000000001</v>
      </c>
      <c r="AW122" s="52">
        <v>12324.47537</v>
      </c>
      <c r="AX122" s="52">
        <v>629.10834950000003</v>
      </c>
      <c r="AY122" s="52">
        <v>11871.820239999999</v>
      </c>
      <c r="AZ122" s="52">
        <v>50.52274912</v>
      </c>
      <c r="BA122" s="53">
        <v>104122.69692758858</v>
      </c>
      <c r="BB122" s="52">
        <v>13486.677455999999</v>
      </c>
      <c r="BC122" s="52">
        <v>9710.0810056134505</v>
      </c>
      <c r="BD122" s="52">
        <v>18422.960396034501</v>
      </c>
      <c r="BE122" s="52">
        <v>836.30499999999995</v>
      </c>
      <c r="BF122" s="52">
        <v>187.60143550000001</v>
      </c>
      <c r="BG122" s="52">
        <v>18594.807649999999</v>
      </c>
      <c r="BH122" s="52">
        <v>15397.272139999999</v>
      </c>
      <c r="BI122" s="52">
        <v>1125.3050499999999</v>
      </c>
      <c r="BJ122" s="52">
        <v>6884.7525990000004</v>
      </c>
      <c r="BK122" s="52">
        <v>423.85530779999999</v>
      </c>
      <c r="BL122" s="53">
        <v>174575.09915393652</v>
      </c>
      <c r="BN122" s="15">
        <v>3.48</v>
      </c>
      <c r="BO122" s="12">
        <v>12744.23</v>
      </c>
      <c r="BP122" s="15">
        <v>3.72</v>
      </c>
      <c r="BQ122" s="12">
        <v>4976.34</v>
      </c>
      <c r="BR122" s="15">
        <v>3.84</v>
      </c>
      <c r="BS122" s="12">
        <v>1197.78</v>
      </c>
      <c r="BT122" s="15">
        <v>2.88</v>
      </c>
      <c r="BU122" s="9">
        <v>0.01</v>
      </c>
      <c r="BV122" s="6"/>
      <c r="BW122" s="6"/>
    </row>
    <row r="123" spans="1:75" x14ac:dyDescent="0.25">
      <c r="A123" s="19">
        <v>42217</v>
      </c>
      <c r="B123" s="52">
        <v>72956.084690913995</v>
      </c>
      <c r="C123" s="52">
        <v>15212.861902930999</v>
      </c>
      <c r="D123" s="52">
        <v>34450.450568704</v>
      </c>
      <c r="E123" s="53">
        <v>10140.181593142999</v>
      </c>
      <c r="F123" s="52">
        <v>132759.578755692</v>
      </c>
      <c r="G123" s="15">
        <v>23.52</v>
      </c>
      <c r="H123" s="9">
        <v>1648.0900000000001</v>
      </c>
      <c r="I123" s="54">
        <v>29.77</v>
      </c>
      <c r="J123" s="54">
        <v>668.82</v>
      </c>
      <c r="K123" s="54">
        <v>9.4700000000000006</v>
      </c>
      <c r="L123" s="54">
        <v>165.73</v>
      </c>
      <c r="M123" s="54">
        <v>13.96</v>
      </c>
      <c r="N123" s="54">
        <v>422.18</v>
      </c>
      <c r="O123" s="54">
        <v>29.11</v>
      </c>
      <c r="P123" s="54">
        <v>391.36</v>
      </c>
      <c r="Q123" s="15">
        <v>7.07</v>
      </c>
      <c r="R123" s="9">
        <v>4083.66</v>
      </c>
      <c r="S123" s="12">
        <v>25.15</v>
      </c>
      <c r="T123" s="12">
        <v>40.68</v>
      </c>
      <c r="U123" s="55">
        <v>5.7</v>
      </c>
      <c r="V123" s="55">
        <v>1780.88</v>
      </c>
      <c r="W123" s="55">
        <v>7.82</v>
      </c>
      <c r="X123" s="54">
        <v>2262.1</v>
      </c>
      <c r="Y123" s="15">
        <v>1.59</v>
      </c>
      <c r="Z123" s="9">
        <v>1114.07</v>
      </c>
      <c r="AA123" s="54">
        <v>1.52</v>
      </c>
      <c r="AB123" s="54">
        <v>691.26</v>
      </c>
      <c r="AC123" s="54">
        <v>1.7</v>
      </c>
      <c r="AD123" s="54">
        <v>422.81</v>
      </c>
      <c r="AE123" s="65">
        <v>3.63</v>
      </c>
      <c r="AF123" s="64">
        <v>341.12581729300001</v>
      </c>
      <c r="AG123" s="52">
        <v>9281.8729712290005</v>
      </c>
      <c r="AH123" s="52">
        <v>5309.7745912358596</v>
      </c>
      <c r="AI123" s="52">
        <v>15969.947749999999</v>
      </c>
      <c r="AJ123" s="52">
        <v>9610.6174014508506</v>
      </c>
      <c r="AK123" s="52">
        <v>6359.3303485491506</v>
      </c>
      <c r="AL123" s="52">
        <v>4927.2990350000027</v>
      </c>
      <c r="AM123" s="52"/>
      <c r="AN123" s="52"/>
      <c r="AO123" s="53">
        <v>26207.021376235862</v>
      </c>
      <c r="AP123" s="52">
        <v>74528.410499999998</v>
      </c>
      <c r="AQ123" s="52">
        <v>55942.778147480276</v>
      </c>
      <c r="AR123" s="52">
        <v>37398.190504074817</v>
      </c>
      <c r="AS123" s="52">
        <v>18544.587643405455</v>
      </c>
      <c r="AT123" s="52">
        <v>18253.670021840964</v>
      </c>
      <c r="AU123" s="52">
        <v>331.96233067874465</v>
      </c>
      <c r="AV123" s="52">
        <v>3952.2431428571399</v>
      </c>
      <c r="AW123" s="52">
        <v>12435.4750215201</v>
      </c>
      <c r="AX123" s="52">
        <v>638.55633827830002</v>
      </c>
      <c r="AY123" s="52">
        <v>11974.5268763268</v>
      </c>
      <c r="AZ123" s="52">
        <v>48.082236221422797</v>
      </c>
      <c r="BA123" s="53">
        <v>105739.09726634317</v>
      </c>
      <c r="BB123" s="52">
        <v>14081.3954814803</v>
      </c>
      <c r="BC123" s="52">
        <v>10151.419065075899</v>
      </c>
      <c r="BD123" s="52">
        <v>18792.2207509978</v>
      </c>
      <c r="BE123" s="52">
        <v>614.63028571428595</v>
      </c>
      <c r="BF123" s="52">
        <v>192.2264735</v>
      </c>
      <c r="BG123" s="52">
        <v>18803.084757500001</v>
      </c>
      <c r="BH123" s="52">
        <v>16062.8373354617</v>
      </c>
      <c r="BI123" s="52">
        <v>1120.089806</v>
      </c>
      <c r="BJ123" s="52">
        <v>7206.2084277740396</v>
      </c>
      <c r="BK123" s="52">
        <v>439.68982677362601</v>
      </c>
      <c r="BL123" s="53">
        <v>177911.10296752551</v>
      </c>
      <c r="BN123" s="15">
        <v>3.6</v>
      </c>
      <c r="BO123" s="12">
        <v>10210.57</v>
      </c>
      <c r="BP123" s="15">
        <v>3.72</v>
      </c>
      <c r="BQ123" s="12">
        <v>5084.7</v>
      </c>
      <c r="BR123" s="15">
        <v>3.96</v>
      </c>
      <c r="BS123" s="12">
        <v>1704.95</v>
      </c>
      <c r="BT123" s="15">
        <v>2.88</v>
      </c>
      <c r="BU123" s="9">
        <v>0.01</v>
      </c>
      <c r="BV123" s="6"/>
      <c r="BW123" s="6"/>
    </row>
    <row r="124" spans="1:75" x14ac:dyDescent="0.25">
      <c r="A124" s="19">
        <v>42248</v>
      </c>
      <c r="B124" s="52">
        <v>74374.980907503006</v>
      </c>
      <c r="C124" s="52">
        <v>15318.9511146</v>
      </c>
      <c r="D124" s="52">
        <v>34969.095353254001</v>
      </c>
      <c r="E124" s="53">
        <v>9950.7812607199994</v>
      </c>
      <c r="F124" s="52">
        <v>134613.80863607701</v>
      </c>
      <c r="G124" s="15">
        <v>23.23</v>
      </c>
      <c r="H124" s="9">
        <v>1562.47</v>
      </c>
      <c r="I124" s="54">
        <v>29.4</v>
      </c>
      <c r="J124" s="54">
        <v>618.66999999999996</v>
      </c>
      <c r="K124" s="54">
        <v>9.4499999999999993</v>
      </c>
      <c r="L124" s="54">
        <v>154.74</v>
      </c>
      <c r="M124" s="54">
        <v>13.93</v>
      </c>
      <c r="N124" s="54">
        <v>415.75</v>
      </c>
      <c r="O124" s="54">
        <v>29.06</v>
      </c>
      <c r="P124" s="54">
        <v>373.31</v>
      </c>
      <c r="Q124" s="15">
        <v>6.34</v>
      </c>
      <c r="R124" s="9">
        <v>5721.95</v>
      </c>
      <c r="S124" s="12">
        <v>25.5</v>
      </c>
      <c r="T124" s="12">
        <v>32.369999999999997</v>
      </c>
      <c r="U124" s="55">
        <v>5.52</v>
      </c>
      <c r="V124" s="55">
        <v>2475.63</v>
      </c>
      <c r="W124" s="55">
        <v>6.78</v>
      </c>
      <c r="X124" s="54">
        <v>3213.95</v>
      </c>
      <c r="Y124" s="15">
        <v>1.58</v>
      </c>
      <c r="Z124" s="9">
        <v>889.41000000000008</v>
      </c>
      <c r="AA124" s="54">
        <v>1.2</v>
      </c>
      <c r="AB124" s="54">
        <v>511.11</v>
      </c>
      <c r="AC124" s="54">
        <v>2.09</v>
      </c>
      <c r="AD124" s="54">
        <v>378.3</v>
      </c>
      <c r="AE124" s="65">
        <v>3.65</v>
      </c>
      <c r="AF124" s="64">
        <v>359.82779175899998</v>
      </c>
      <c r="AG124" s="52">
        <v>9308.6159815664269</v>
      </c>
      <c r="AH124" s="52">
        <v>5432.6380919829999</v>
      </c>
      <c r="AI124" s="52">
        <v>15997.23605</v>
      </c>
      <c r="AJ124" s="52">
        <v>9605.2240297683511</v>
      </c>
      <c r="AK124" s="52">
        <v>6392.0120202316502</v>
      </c>
      <c r="AL124" s="52">
        <v>5049.2496000000001</v>
      </c>
      <c r="AM124" s="52"/>
      <c r="AN124" s="52"/>
      <c r="AO124" s="53">
        <v>26479.123741982999</v>
      </c>
      <c r="AP124" s="52">
        <v>75273.118000000002</v>
      </c>
      <c r="AQ124" s="52">
        <v>56392.769527693825</v>
      </c>
      <c r="AR124" s="52">
        <v>37167.059738004209</v>
      </c>
      <c r="AS124" s="52">
        <v>19225.709789689612</v>
      </c>
      <c r="AT124" s="52">
        <v>18575.872018603361</v>
      </c>
      <c r="AU124" s="52">
        <v>304.47645370282265</v>
      </c>
      <c r="AV124" s="52">
        <v>3994.6990000000001</v>
      </c>
      <c r="AW124" s="52">
        <v>11276.48309</v>
      </c>
      <c r="AX124" s="52">
        <v>650.37826419999999</v>
      </c>
      <c r="AY124" s="52">
        <v>11006.06256</v>
      </c>
      <c r="AZ124" s="52">
        <v>47.091451569999997</v>
      </c>
      <c r="BA124" s="53">
        <v>106620.648084613</v>
      </c>
      <c r="BB124" s="52">
        <v>14046.934522</v>
      </c>
      <c r="BC124" s="52">
        <v>9950.4879843152794</v>
      </c>
      <c r="BD124" s="52">
        <v>19439.8444918276</v>
      </c>
      <c r="BE124" s="52">
        <v>690.81799999999998</v>
      </c>
      <c r="BF124" s="52">
        <v>188.53326000000001</v>
      </c>
      <c r="BG124" s="52">
        <v>18817.077789999999</v>
      </c>
      <c r="BH124" s="52">
        <v>15995.92409</v>
      </c>
      <c r="BI124" s="52">
        <v>1108.8219509999999</v>
      </c>
      <c r="BJ124" s="52">
        <v>7179.6626859999997</v>
      </c>
      <c r="BK124" s="52">
        <v>448.16719380000001</v>
      </c>
      <c r="BL124" s="53">
        <v>179231.26029395589</v>
      </c>
      <c r="BN124" s="15">
        <v>3.72</v>
      </c>
      <c r="BO124" s="12">
        <v>10811.49</v>
      </c>
      <c r="BP124" s="15">
        <v>3.96</v>
      </c>
      <c r="BQ124" s="12">
        <v>4502.2</v>
      </c>
      <c r="BR124" s="15">
        <v>4.32</v>
      </c>
      <c r="BS124" s="12">
        <v>1276.9000000000001</v>
      </c>
      <c r="BT124" s="15">
        <v>3.84</v>
      </c>
      <c r="BU124" s="9">
        <v>0.01</v>
      </c>
      <c r="BV124" s="6"/>
      <c r="BW124" s="6"/>
    </row>
    <row r="125" spans="1:75" x14ac:dyDescent="0.25">
      <c r="A125" s="19">
        <v>42278</v>
      </c>
      <c r="B125" s="52">
        <v>74857.112191371998</v>
      </c>
      <c r="C125" s="52">
        <v>15454.556414705001</v>
      </c>
      <c r="D125" s="52">
        <v>35453.705786043</v>
      </c>
      <c r="E125" s="53">
        <v>9723.6233258240009</v>
      </c>
      <c r="F125" s="52">
        <v>135488.997717944</v>
      </c>
      <c r="G125" s="15">
        <v>23.14</v>
      </c>
      <c r="H125" s="9">
        <v>1628.9500000000003</v>
      </c>
      <c r="I125" s="54">
        <v>28.62</v>
      </c>
      <c r="J125" s="54">
        <v>671.7</v>
      </c>
      <c r="K125" s="54">
        <v>10.11</v>
      </c>
      <c r="L125" s="54">
        <v>166.65</v>
      </c>
      <c r="M125" s="54">
        <v>14.3</v>
      </c>
      <c r="N125" s="54">
        <v>407.8</v>
      </c>
      <c r="O125" s="54">
        <v>28.61</v>
      </c>
      <c r="P125" s="54">
        <v>382.8</v>
      </c>
      <c r="Q125" s="15">
        <v>6.24</v>
      </c>
      <c r="R125" s="9">
        <v>5998.76</v>
      </c>
      <c r="S125" s="12">
        <v>26.01</v>
      </c>
      <c r="T125" s="12">
        <v>38.909999999999997</v>
      </c>
      <c r="U125" s="85">
        <v>5.76</v>
      </c>
      <c r="V125" s="85">
        <v>1992.6</v>
      </c>
      <c r="W125" s="85">
        <v>6.28</v>
      </c>
      <c r="X125" s="54">
        <v>3967.25</v>
      </c>
      <c r="Y125" s="15">
        <v>1.52</v>
      </c>
      <c r="Z125" s="9">
        <v>942.28</v>
      </c>
      <c r="AA125" s="54">
        <v>1.27</v>
      </c>
      <c r="AB125" s="54">
        <v>625.58000000000004</v>
      </c>
      <c r="AC125" s="54">
        <v>2.02</v>
      </c>
      <c r="AD125" s="54">
        <v>316.7</v>
      </c>
      <c r="AE125" s="65">
        <v>3.64</v>
      </c>
      <c r="AF125" s="64">
        <v>358.19803531500003</v>
      </c>
      <c r="AG125" s="52">
        <v>9313.4171572537107</v>
      </c>
      <c r="AH125" s="52">
        <v>5406.51888037138</v>
      </c>
      <c r="AI125" s="52">
        <v>16036.970450000001</v>
      </c>
      <c r="AJ125" s="52">
        <v>9565.2388223861581</v>
      </c>
      <c r="AK125" s="52">
        <v>6471.7316276138426</v>
      </c>
      <c r="AL125" s="52">
        <v>4783.2271500000088</v>
      </c>
      <c r="AM125" s="52"/>
      <c r="AN125" s="52"/>
      <c r="AO125" s="53">
        <v>26226.716480371389</v>
      </c>
      <c r="AP125" s="52">
        <v>76298.981499999994</v>
      </c>
      <c r="AQ125" s="52">
        <v>57197.358249841527</v>
      </c>
      <c r="AR125" s="52">
        <v>37584.902144629727</v>
      </c>
      <c r="AS125" s="52">
        <v>19612.456105211797</v>
      </c>
      <c r="AT125" s="52">
        <v>18785.39574753289</v>
      </c>
      <c r="AU125" s="52">
        <v>316.22750262557787</v>
      </c>
      <c r="AV125" s="52">
        <v>4046.2950000000001</v>
      </c>
      <c r="AW125" s="52">
        <v>12895.182269999999</v>
      </c>
      <c r="AX125" s="52">
        <v>655.22221969999998</v>
      </c>
      <c r="AY125" s="52">
        <v>12577.90143</v>
      </c>
      <c r="AZ125" s="52">
        <v>46.618236410000002</v>
      </c>
      <c r="BA125" s="53">
        <v>107497.87780366139</v>
      </c>
      <c r="BB125" s="52">
        <v>14183.543304999999</v>
      </c>
      <c r="BC125" s="52">
        <v>10205.3066698434</v>
      </c>
      <c r="BD125" s="52">
        <v>19827.0712330438</v>
      </c>
      <c r="BE125" s="52">
        <v>1012.457</v>
      </c>
      <c r="BF125" s="52">
        <v>172.358159</v>
      </c>
      <c r="BG125" s="52">
        <v>18858.934679999998</v>
      </c>
      <c r="BH125" s="52">
        <v>15625.41678</v>
      </c>
      <c r="BI125" s="52">
        <v>1114.9153710000001</v>
      </c>
      <c r="BJ125" s="52">
        <v>6856.0909739999997</v>
      </c>
      <c r="BK125" s="52">
        <v>451.03275209999998</v>
      </c>
      <c r="BL125" s="53">
        <v>181190.75727544862</v>
      </c>
      <c r="BN125" s="15">
        <v>3.72</v>
      </c>
      <c r="BO125" s="12">
        <v>10504.67</v>
      </c>
      <c r="BP125" s="15">
        <v>4.08</v>
      </c>
      <c r="BQ125" s="12">
        <v>3843.29</v>
      </c>
      <c r="BR125" s="15">
        <v>4.68</v>
      </c>
      <c r="BS125" s="12">
        <v>842.11</v>
      </c>
      <c r="BT125" s="15">
        <v>3.6</v>
      </c>
      <c r="BU125" s="9">
        <v>0.01</v>
      </c>
      <c r="BV125" s="6"/>
      <c r="BW125" s="6"/>
    </row>
    <row r="126" spans="1:75" x14ac:dyDescent="0.25">
      <c r="A126" s="19">
        <v>42309</v>
      </c>
      <c r="B126" s="52">
        <v>75881.904394186</v>
      </c>
      <c r="C126" s="52">
        <v>15620.048203843</v>
      </c>
      <c r="D126" s="52">
        <v>35930.224742822997</v>
      </c>
      <c r="E126" s="53">
        <v>9838.6782681540008</v>
      </c>
      <c r="F126" s="52">
        <v>137270.85560900602</v>
      </c>
      <c r="G126" s="15">
        <v>22.71</v>
      </c>
      <c r="H126" s="9">
        <v>1729.5600000000002</v>
      </c>
      <c r="I126" s="54">
        <v>28.42</v>
      </c>
      <c r="J126" s="54">
        <v>684.6</v>
      </c>
      <c r="K126" s="54">
        <v>10.01</v>
      </c>
      <c r="L126" s="54">
        <v>219.18</v>
      </c>
      <c r="M126" s="54">
        <v>14.68</v>
      </c>
      <c r="N126" s="54">
        <v>429.66</v>
      </c>
      <c r="O126" s="54">
        <v>28.6</v>
      </c>
      <c r="P126" s="54">
        <v>396.12</v>
      </c>
      <c r="Q126" s="15">
        <v>6.93</v>
      </c>
      <c r="R126" s="9">
        <v>4608.09</v>
      </c>
      <c r="S126" s="12">
        <v>25.69</v>
      </c>
      <c r="T126" s="12">
        <v>40.799999999999997</v>
      </c>
      <c r="U126" s="85">
        <v>5.61</v>
      </c>
      <c r="V126" s="85">
        <v>1936.25</v>
      </c>
      <c r="W126" s="85">
        <v>7.61</v>
      </c>
      <c r="X126" s="54">
        <v>2631.04</v>
      </c>
      <c r="Y126" s="15">
        <v>1.57</v>
      </c>
      <c r="Z126" s="9">
        <v>1064.5999999999999</v>
      </c>
      <c r="AA126" s="54">
        <v>1.38</v>
      </c>
      <c r="AB126" s="54">
        <v>748.59</v>
      </c>
      <c r="AC126" s="54">
        <v>2.0099999999999998</v>
      </c>
      <c r="AD126" s="54">
        <v>316.01</v>
      </c>
      <c r="AE126" s="65">
        <v>3.72</v>
      </c>
      <c r="AF126" s="64">
        <v>381.450171453</v>
      </c>
      <c r="AG126" s="52">
        <v>9403.9315302183295</v>
      </c>
      <c r="AH126" s="52">
        <v>5444.2311942447204</v>
      </c>
      <c r="AI126" s="52">
        <v>16236.311450000001</v>
      </c>
      <c r="AJ126" s="52">
        <v>9751.0052672180391</v>
      </c>
      <c r="AK126" s="52">
        <v>6485.3061827819602</v>
      </c>
      <c r="AL126" s="52">
        <v>4992.0007000000032</v>
      </c>
      <c r="AM126" s="52"/>
      <c r="AN126" s="52"/>
      <c r="AO126" s="53">
        <v>26672.543344244725</v>
      </c>
      <c r="AP126" s="52">
        <v>77029.819499999998</v>
      </c>
      <c r="AQ126" s="52">
        <v>57536.563107870286</v>
      </c>
      <c r="AR126" s="52">
        <v>37865.305442207238</v>
      </c>
      <c r="AS126" s="52">
        <v>19671.257665663041</v>
      </c>
      <c r="AT126" s="52">
        <v>19173.189558036003</v>
      </c>
      <c r="AU126" s="52">
        <v>320.06683409371573</v>
      </c>
      <c r="AV126" s="52">
        <v>4203.1390000000001</v>
      </c>
      <c r="AW126" s="52">
        <v>13128.0043381096</v>
      </c>
      <c r="AX126" s="52">
        <v>659.58118838300004</v>
      </c>
      <c r="AY126" s="52">
        <v>12711.1798843125</v>
      </c>
      <c r="AZ126" s="52">
        <v>44.967979635385497</v>
      </c>
      <c r="BA126" s="53">
        <v>108936.93950678944</v>
      </c>
      <c r="BB126" s="52">
        <v>14497.633648000001</v>
      </c>
      <c r="BC126" s="52">
        <v>9999.3128359995299</v>
      </c>
      <c r="BD126" s="52">
        <v>20349.413801034301</v>
      </c>
      <c r="BE126" s="52">
        <v>920.13</v>
      </c>
      <c r="BF126" s="52">
        <v>159.84912199999999</v>
      </c>
      <c r="BG126" s="52">
        <v>18856.419591175501</v>
      </c>
      <c r="BH126" s="52">
        <v>15205.181861897699</v>
      </c>
      <c r="BI126" s="52">
        <v>1132.9193754999999</v>
      </c>
      <c r="BJ126" s="52">
        <v>6329.8885189150296</v>
      </c>
      <c r="BK126" s="52">
        <v>455.22948807036698</v>
      </c>
      <c r="BL126" s="53">
        <v>183272.68173541111</v>
      </c>
      <c r="BN126" s="15">
        <v>3.84</v>
      </c>
      <c r="BO126" s="12">
        <v>10157.049999999999</v>
      </c>
      <c r="BP126" s="15">
        <v>4.32</v>
      </c>
      <c r="BQ126" s="12">
        <v>3187.35</v>
      </c>
      <c r="BR126" s="15">
        <v>4.92</v>
      </c>
      <c r="BS126" s="12">
        <v>829.86</v>
      </c>
      <c r="BT126" s="15">
        <v>2.4</v>
      </c>
      <c r="BU126" s="9">
        <v>0.13</v>
      </c>
      <c r="BV126" s="6"/>
      <c r="BW126" s="6"/>
    </row>
    <row r="127" spans="1:75" x14ac:dyDescent="0.25">
      <c r="A127" s="19">
        <v>42339</v>
      </c>
      <c r="B127" s="52">
        <v>76628.980251069006</v>
      </c>
      <c r="C127" s="52">
        <v>15792.32110123</v>
      </c>
      <c r="D127" s="52">
        <v>36337.552885026002</v>
      </c>
      <c r="E127" s="53">
        <v>9626.0821231629998</v>
      </c>
      <c r="F127" s="52">
        <v>138384.93636048801</v>
      </c>
      <c r="G127" s="15">
        <v>22.83</v>
      </c>
      <c r="H127" s="9">
        <v>1785.5100000000002</v>
      </c>
      <c r="I127" s="54">
        <v>28.56</v>
      </c>
      <c r="J127" s="54">
        <v>722.65</v>
      </c>
      <c r="K127" s="54">
        <v>9.6199999999999992</v>
      </c>
      <c r="L127" s="54">
        <v>243.69</v>
      </c>
      <c r="M127" s="54">
        <v>14.97</v>
      </c>
      <c r="N127" s="54">
        <v>407.43</v>
      </c>
      <c r="O127" s="54">
        <v>28.35</v>
      </c>
      <c r="P127" s="54">
        <v>411.74</v>
      </c>
      <c r="Q127" s="15">
        <v>6.86</v>
      </c>
      <c r="R127" s="9">
        <v>5872.3400000000011</v>
      </c>
      <c r="S127" s="12">
        <v>25.65</v>
      </c>
      <c r="T127" s="12">
        <v>42.22</v>
      </c>
      <c r="U127" s="85">
        <v>5.91</v>
      </c>
      <c r="V127" s="85">
        <v>2590.86</v>
      </c>
      <c r="W127" s="85">
        <v>7.37</v>
      </c>
      <c r="X127" s="54">
        <v>3239.26</v>
      </c>
      <c r="Y127" s="15">
        <v>1.83</v>
      </c>
      <c r="Z127" s="9">
        <v>1045.9000000000001</v>
      </c>
      <c r="AA127" s="54">
        <v>1.59</v>
      </c>
      <c r="AB127" s="54">
        <v>703.42</v>
      </c>
      <c r="AC127" s="54">
        <v>2.33</v>
      </c>
      <c r="AD127" s="54">
        <v>342.48</v>
      </c>
      <c r="AE127" s="65">
        <v>3.77</v>
      </c>
      <c r="AF127" s="64">
        <v>387.329152948</v>
      </c>
      <c r="AG127" s="52">
        <v>9701.9385797911491</v>
      </c>
      <c r="AH127" s="52">
        <v>5679.2734800485996</v>
      </c>
      <c r="AI127" s="52">
        <v>17150.633150000001</v>
      </c>
      <c r="AJ127" s="52">
        <v>10505.293740804294</v>
      </c>
      <c r="AK127" s="52">
        <v>6645.3394091957052</v>
      </c>
      <c r="AL127" s="52">
        <v>5380.1329000000114</v>
      </c>
      <c r="AM127" s="52"/>
      <c r="AN127" s="52"/>
      <c r="AO127" s="53">
        <v>28210.039530048613</v>
      </c>
      <c r="AP127" s="52">
        <v>77307.429499999998</v>
      </c>
      <c r="AQ127" s="52">
        <v>57612.107984682887</v>
      </c>
      <c r="AR127" s="52">
        <v>37731.329328471751</v>
      </c>
      <c r="AS127" s="52">
        <v>19880.778656211136</v>
      </c>
      <c r="AT127" s="52">
        <v>19391.500520243491</v>
      </c>
      <c r="AU127" s="52">
        <v>303.8209950736271</v>
      </c>
      <c r="AV127" s="52">
        <v>4071.2460000000001</v>
      </c>
      <c r="AW127" s="52">
        <v>13029.311027252699</v>
      </c>
      <c r="AX127" s="52">
        <v>663.40726959000006</v>
      </c>
      <c r="AY127" s="52">
        <v>12517.898718587099</v>
      </c>
      <c r="AZ127" s="52">
        <v>42.453480653606</v>
      </c>
      <c r="BA127" s="53">
        <v>110721.08112765061</v>
      </c>
      <c r="BB127" s="52">
        <v>14524.2373025</v>
      </c>
      <c r="BC127" s="52">
        <v>9013.1763102638506</v>
      </c>
      <c r="BD127" s="52">
        <v>20421.028998736001</v>
      </c>
      <c r="BE127" s="52">
        <v>834.29</v>
      </c>
      <c r="BF127" s="52">
        <v>146.91918749999999</v>
      </c>
      <c r="BG127" s="52">
        <v>18754.935600500001</v>
      </c>
      <c r="BH127" s="52">
        <v>14386.5252486383</v>
      </c>
      <c r="BI127" s="52">
        <v>1128.3100425</v>
      </c>
      <c r="BJ127" s="52">
        <v>5631.8419635813898</v>
      </c>
      <c r="BK127" s="52">
        <v>455.03077007744798</v>
      </c>
      <c r="BL127" s="53">
        <v>183843.63108462992</v>
      </c>
      <c r="BN127" s="15">
        <v>3.96</v>
      </c>
      <c r="BO127" s="12">
        <v>9501.43</v>
      </c>
      <c r="BP127" s="15">
        <v>4.4400000000000004</v>
      </c>
      <c r="BQ127" s="12">
        <v>3035.07</v>
      </c>
      <c r="BR127" s="15">
        <v>5.04</v>
      </c>
      <c r="BS127" s="12">
        <v>781.77</v>
      </c>
      <c r="BT127" s="15">
        <v>3.89</v>
      </c>
      <c r="BU127" s="9">
        <v>0.02</v>
      </c>
      <c r="BV127" s="6"/>
      <c r="BW127" s="6"/>
    </row>
    <row r="128" spans="1:75" x14ac:dyDescent="0.25">
      <c r="A128" s="20">
        <v>42370</v>
      </c>
      <c r="B128" s="52">
        <v>76909.283616486995</v>
      </c>
      <c r="C128" s="52">
        <v>15890.978040505999</v>
      </c>
      <c r="D128" s="52">
        <v>36583.845480456999</v>
      </c>
      <c r="E128" s="53">
        <v>9723.5480543239992</v>
      </c>
      <c r="F128" s="52">
        <v>139107.65519177399</v>
      </c>
      <c r="G128" s="15">
        <v>23.39</v>
      </c>
      <c r="H128" s="9">
        <v>1664.67</v>
      </c>
      <c r="I128" s="54">
        <v>28.27</v>
      </c>
      <c r="J128" s="54">
        <v>722.53</v>
      </c>
      <c r="K128" s="54">
        <v>10.25</v>
      </c>
      <c r="L128" s="54">
        <v>194.38</v>
      </c>
      <c r="M128" s="54">
        <v>15.45</v>
      </c>
      <c r="N128" s="54">
        <v>360.4</v>
      </c>
      <c r="O128" s="54">
        <v>28.29</v>
      </c>
      <c r="P128" s="54">
        <v>387.36</v>
      </c>
      <c r="Q128" s="15">
        <v>7.28</v>
      </c>
      <c r="R128" s="9">
        <v>4804.6400000000003</v>
      </c>
      <c r="S128" s="12">
        <v>26.13</v>
      </c>
      <c r="T128" s="12">
        <v>44.05</v>
      </c>
      <c r="U128" s="85">
        <v>6.13</v>
      </c>
      <c r="V128" s="85">
        <v>1878.88</v>
      </c>
      <c r="W128" s="85">
        <v>7.74</v>
      </c>
      <c r="X128" s="54">
        <v>2881.71</v>
      </c>
      <c r="Y128" s="15">
        <v>1.89</v>
      </c>
      <c r="Z128" s="9">
        <v>877.18000000000006</v>
      </c>
      <c r="AA128" s="54">
        <v>1.56</v>
      </c>
      <c r="AB128" s="54">
        <v>546.83000000000004</v>
      </c>
      <c r="AC128" s="54">
        <v>2.44</v>
      </c>
      <c r="AD128" s="54">
        <v>330.35</v>
      </c>
      <c r="AE128" s="65">
        <v>3.8323364446336301</v>
      </c>
      <c r="AF128" s="64">
        <v>326.45343753600002</v>
      </c>
      <c r="AG128" s="52">
        <v>9837.7955766190498</v>
      </c>
      <c r="AH128" s="52">
        <v>5657.7604470057004</v>
      </c>
      <c r="AI128" s="52">
        <v>17805.491399999999</v>
      </c>
      <c r="AJ128" s="52">
        <v>10908.118397842791</v>
      </c>
      <c r="AK128" s="52">
        <v>6897.3730021572092</v>
      </c>
      <c r="AL128" s="52">
        <v>5355.3672000000088</v>
      </c>
      <c r="AM128" s="52"/>
      <c r="AN128" s="52"/>
      <c r="AO128" s="53">
        <v>28818.619047005708</v>
      </c>
      <c r="AP128" s="52">
        <v>77857.243000000002</v>
      </c>
      <c r="AQ128" s="52">
        <v>58129.533990981574</v>
      </c>
      <c r="AR128" s="52">
        <v>37982.344892865243</v>
      </c>
      <c r="AS128" s="52">
        <v>20147.189098116327</v>
      </c>
      <c r="AT128" s="52">
        <v>19426.957904434475</v>
      </c>
      <c r="AU128" s="52">
        <v>300.75110458395108</v>
      </c>
      <c r="AV128" s="52">
        <v>4081.34</v>
      </c>
      <c r="AW128" s="52">
        <v>13050.2783</v>
      </c>
      <c r="AX128" s="52">
        <v>665.97359900000004</v>
      </c>
      <c r="AY128" s="52">
        <v>12535.38222</v>
      </c>
      <c r="AZ128" s="52">
        <v>41.079170349999998</v>
      </c>
      <c r="BA128" s="53">
        <v>111896.99255565571</v>
      </c>
      <c r="BB128" s="52">
        <v>14341.7446925</v>
      </c>
      <c r="BC128" s="52">
        <v>8950.2675922051494</v>
      </c>
      <c r="BD128" s="52">
        <v>20136.197778000002</v>
      </c>
      <c r="BE128" s="52">
        <v>765.06399999999996</v>
      </c>
      <c r="BF128" s="52">
        <v>114.7664075</v>
      </c>
      <c r="BG128" s="52">
        <v>18788.68376</v>
      </c>
      <c r="BH128" s="52">
        <v>13892.68772</v>
      </c>
      <c r="BI128" s="52">
        <v>1103.7884260000001</v>
      </c>
      <c r="BJ128" s="52">
        <v>5315.3595109999997</v>
      </c>
      <c r="BK128" s="52">
        <v>454.50666569999999</v>
      </c>
      <c r="BL128" s="53">
        <v>184220.32675516087</v>
      </c>
      <c r="BN128" s="15">
        <v>3.96</v>
      </c>
      <c r="BO128" s="12">
        <v>10663.38</v>
      </c>
      <c r="BP128" s="15">
        <v>4.4400000000000004</v>
      </c>
      <c r="BQ128" s="12">
        <v>4040.11</v>
      </c>
      <c r="BR128" s="15">
        <v>4.92</v>
      </c>
      <c r="BS128" s="12">
        <v>684.33</v>
      </c>
      <c r="BT128" s="15">
        <v>6.28</v>
      </c>
      <c r="BU128" s="9">
        <v>11.99</v>
      </c>
      <c r="BV128" s="6"/>
      <c r="BW128" s="6"/>
    </row>
    <row r="129" spans="1:75" x14ac:dyDescent="0.25">
      <c r="A129" s="19">
        <v>42401</v>
      </c>
      <c r="B129" s="52">
        <v>76958.326124065003</v>
      </c>
      <c r="C129" s="52">
        <v>15977.517747861</v>
      </c>
      <c r="D129" s="52">
        <v>36897.028560125</v>
      </c>
      <c r="E129" s="53">
        <v>9759.6705227870007</v>
      </c>
      <c r="F129" s="52">
        <v>139592.54295483799</v>
      </c>
      <c r="G129" s="15">
        <v>23.87</v>
      </c>
      <c r="H129" s="9">
        <v>1682.73</v>
      </c>
      <c r="I129" s="54">
        <v>28.66</v>
      </c>
      <c r="J129" s="54">
        <v>762.53</v>
      </c>
      <c r="K129" s="54">
        <v>10.63</v>
      </c>
      <c r="L129" s="54">
        <v>185.4</v>
      </c>
      <c r="M129" s="54">
        <v>15.35</v>
      </c>
      <c r="N129" s="54">
        <v>356.74</v>
      </c>
      <c r="O129" s="54">
        <v>28.75</v>
      </c>
      <c r="P129" s="54">
        <v>378.06</v>
      </c>
      <c r="Q129" s="15">
        <v>7.75</v>
      </c>
      <c r="R129" s="9">
        <v>3787.1000000000004</v>
      </c>
      <c r="S129" s="12">
        <v>26.94</v>
      </c>
      <c r="T129" s="12">
        <v>45.38</v>
      </c>
      <c r="U129" s="85">
        <v>6.36</v>
      </c>
      <c r="V129" s="85">
        <v>1285.6500000000001</v>
      </c>
      <c r="W129" s="85">
        <v>8.1300000000000008</v>
      </c>
      <c r="X129" s="54">
        <v>2456.0700000000002</v>
      </c>
      <c r="Y129" s="15">
        <v>1.67</v>
      </c>
      <c r="Z129" s="9">
        <v>949.07</v>
      </c>
      <c r="AA129" s="54">
        <v>1.43</v>
      </c>
      <c r="AB129" s="54">
        <v>653.97</v>
      </c>
      <c r="AC129" s="54">
        <v>2.19</v>
      </c>
      <c r="AD129" s="54">
        <v>295.10000000000002</v>
      </c>
      <c r="AE129" s="65">
        <v>3.8285425470190502</v>
      </c>
      <c r="AF129" s="64">
        <v>279.56239048100002</v>
      </c>
      <c r="AG129" s="52">
        <v>9881.9275404313303</v>
      </c>
      <c r="AH129" s="52">
        <v>5701.4727835682397</v>
      </c>
      <c r="AI129" s="52">
        <v>17604.643400000001</v>
      </c>
      <c r="AJ129" s="52">
        <v>10678.932177273495</v>
      </c>
      <c r="AK129" s="52">
        <v>6925.7112227265043</v>
      </c>
      <c r="AL129" s="52">
        <v>5029.7100499999897</v>
      </c>
      <c r="AM129" s="52"/>
      <c r="AN129" s="52"/>
      <c r="AO129" s="53">
        <v>28335.82623356823</v>
      </c>
      <c r="AP129" s="52">
        <v>78229.577499999999</v>
      </c>
      <c r="AQ129" s="52">
        <v>58390.562863766776</v>
      </c>
      <c r="AR129" s="52">
        <v>38109.520827418317</v>
      </c>
      <c r="AS129" s="52">
        <v>20281.042036348463</v>
      </c>
      <c r="AT129" s="52">
        <v>19533.959096716389</v>
      </c>
      <c r="AU129" s="52">
        <v>305.05553951681463</v>
      </c>
      <c r="AV129" s="52">
        <v>4105.1940000000004</v>
      </c>
      <c r="AW129" s="52">
        <v>12149.95685</v>
      </c>
      <c r="AX129" s="52">
        <v>670.17873359999999</v>
      </c>
      <c r="AY129" s="52">
        <v>11566.70931</v>
      </c>
      <c r="AZ129" s="52">
        <v>41.556288770000002</v>
      </c>
      <c r="BA129" s="53">
        <v>111882.46771839824</v>
      </c>
      <c r="BB129" s="52">
        <v>14397.719599</v>
      </c>
      <c r="BC129" s="52">
        <v>9670.4754860305693</v>
      </c>
      <c r="BD129" s="52">
        <v>20329.0288199229</v>
      </c>
      <c r="BE129" s="52">
        <v>1009.9829999999999</v>
      </c>
      <c r="BF129" s="52">
        <v>97.2685295</v>
      </c>
      <c r="BG129" s="52">
        <v>18862.7709</v>
      </c>
      <c r="BH129" s="52">
        <v>13972.887419999999</v>
      </c>
      <c r="BI129" s="52">
        <v>1081.4973660000001</v>
      </c>
      <c r="BJ129" s="52">
        <v>5593.2689300000002</v>
      </c>
      <c r="BK129" s="52">
        <v>459.00821639999998</v>
      </c>
      <c r="BL129" s="53">
        <v>185251.82169245175</v>
      </c>
      <c r="BN129" s="15">
        <v>3.84</v>
      </c>
      <c r="BO129" s="12">
        <v>8127.54</v>
      </c>
      <c r="BP129" s="15">
        <v>4.32</v>
      </c>
      <c r="BQ129" s="12">
        <v>4325.28</v>
      </c>
      <c r="BR129" s="15">
        <v>4.68</v>
      </c>
      <c r="BS129" s="12">
        <v>658.72</v>
      </c>
      <c r="BT129" s="15">
        <v>4.74</v>
      </c>
      <c r="BU129" s="9">
        <v>0.03</v>
      </c>
      <c r="BV129" s="6"/>
      <c r="BW129" s="6"/>
    </row>
    <row r="130" spans="1:75" x14ac:dyDescent="0.25">
      <c r="A130" s="19">
        <v>42430</v>
      </c>
      <c r="B130" s="52">
        <v>76499.364536467998</v>
      </c>
      <c r="C130" s="52">
        <v>16125.045055675</v>
      </c>
      <c r="D130" s="52">
        <v>37249.332512706998</v>
      </c>
      <c r="E130" s="53">
        <v>9538.3571537509997</v>
      </c>
      <c r="F130" s="52">
        <v>139412.099258601</v>
      </c>
      <c r="G130" s="15">
        <v>22.69</v>
      </c>
      <c r="H130" s="9">
        <v>1871.4099999999999</v>
      </c>
      <c r="I130" s="54">
        <v>28.74</v>
      </c>
      <c r="J130" s="54">
        <v>759.06</v>
      </c>
      <c r="K130" s="54">
        <v>9.4700000000000006</v>
      </c>
      <c r="L130" s="54">
        <v>227.54</v>
      </c>
      <c r="M130" s="54">
        <v>14.01</v>
      </c>
      <c r="N130" s="54">
        <v>476.48</v>
      </c>
      <c r="O130" s="54">
        <v>28.93</v>
      </c>
      <c r="P130" s="54">
        <v>408.33</v>
      </c>
      <c r="Q130" s="15">
        <v>7.71</v>
      </c>
      <c r="R130" s="9">
        <v>4258.34</v>
      </c>
      <c r="S130" s="12">
        <v>25.41</v>
      </c>
      <c r="T130" s="12">
        <v>48.79</v>
      </c>
      <c r="U130" s="85">
        <v>6.1</v>
      </c>
      <c r="V130" s="85">
        <v>1742.07</v>
      </c>
      <c r="W130" s="85">
        <v>8.5</v>
      </c>
      <c r="X130" s="54">
        <v>2467.48</v>
      </c>
      <c r="Y130" s="15">
        <v>1.85</v>
      </c>
      <c r="Z130" s="9">
        <v>872.64</v>
      </c>
      <c r="AA130" s="54">
        <v>1.6</v>
      </c>
      <c r="AB130" s="54">
        <v>594.62</v>
      </c>
      <c r="AC130" s="54">
        <v>2.37</v>
      </c>
      <c r="AD130" s="54">
        <v>278.02</v>
      </c>
      <c r="AE130" s="65">
        <v>3.80562225618633</v>
      </c>
      <c r="AF130" s="64">
        <v>364.03354854600002</v>
      </c>
      <c r="AG130" s="52">
        <v>9965.1087224409093</v>
      </c>
      <c r="AH130" s="52">
        <v>5684.2514632484599</v>
      </c>
      <c r="AI130" s="52">
        <v>17211.32185</v>
      </c>
      <c r="AJ130" s="52">
        <v>10323.014112669327</v>
      </c>
      <c r="AK130" s="52">
        <v>6888.3077373306733</v>
      </c>
      <c r="AL130" s="52">
        <v>4636.5458999999901</v>
      </c>
      <c r="AM130" s="52"/>
      <c r="AN130" s="52"/>
      <c r="AO130" s="53">
        <v>27532.11921324845</v>
      </c>
      <c r="AP130" s="52">
        <v>79208.841</v>
      </c>
      <c r="AQ130" s="52">
        <v>58910.533843191239</v>
      </c>
      <c r="AR130" s="52">
        <v>38296.882198854997</v>
      </c>
      <c r="AS130" s="52">
        <v>20613.651644336249</v>
      </c>
      <c r="AT130" s="52">
        <v>20000.288673843112</v>
      </c>
      <c r="AU130" s="52">
        <v>298.01848296565134</v>
      </c>
      <c r="AV130" s="52">
        <v>4144.058</v>
      </c>
      <c r="AW130" s="52">
        <v>12247.222949999999</v>
      </c>
      <c r="AX130" s="52">
        <v>686.49450969999998</v>
      </c>
      <c r="AY130" s="52">
        <v>11625.984399999999</v>
      </c>
      <c r="AZ130" s="52">
        <v>41.412825920000003</v>
      </c>
      <c r="BA130" s="53">
        <v>112151.33844702844</v>
      </c>
      <c r="BB130" s="52">
        <v>14441.962627499999</v>
      </c>
      <c r="BC130" s="52">
        <v>9194.7848527650403</v>
      </c>
      <c r="BD130" s="52">
        <v>20381.632668120899</v>
      </c>
      <c r="BE130" s="52">
        <v>746.73500000000001</v>
      </c>
      <c r="BF130" s="52">
        <v>109.08516</v>
      </c>
      <c r="BG130" s="52">
        <v>18927.66718</v>
      </c>
      <c r="BH130" s="52">
        <v>14274.35333</v>
      </c>
      <c r="BI130" s="52">
        <v>1095.9497280000001</v>
      </c>
      <c r="BJ130" s="52">
        <v>5907.991387</v>
      </c>
      <c r="BK130" s="52">
        <v>460.32269730000002</v>
      </c>
      <c r="BL130" s="53">
        <v>184955.19490911436</v>
      </c>
      <c r="BN130" s="15">
        <v>3.84</v>
      </c>
      <c r="BO130" s="12">
        <v>9483.32</v>
      </c>
      <c r="BP130" s="15">
        <v>4.2</v>
      </c>
      <c r="BQ130" s="12">
        <v>4143.38</v>
      </c>
      <c r="BR130" s="15">
        <v>4.5599999999999996</v>
      </c>
      <c r="BS130" s="12">
        <v>755.11</v>
      </c>
      <c r="BT130" s="15">
        <v>5.0999999999999996</v>
      </c>
      <c r="BU130" s="9">
        <v>0.09</v>
      </c>
      <c r="BV130" s="6"/>
      <c r="BW130" s="6"/>
    </row>
    <row r="131" spans="1:75" x14ac:dyDescent="0.25">
      <c r="A131" s="19">
        <v>42461</v>
      </c>
      <c r="B131" s="52">
        <v>76906.614795008994</v>
      </c>
      <c r="C131" s="52">
        <v>16248.964051806</v>
      </c>
      <c r="D131" s="52">
        <v>37550.433239762999</v>
      </c>
      <c r="E131" s="53">
        <v>9445.9779717639994</v>
      </c>
      <c r="F131" s="52">
        <v>140151.99005834199</v>
      </c>
      <c r="G131" s="15">
        <v>23.31</v>
      </c>
      <c r="H131" s="9">
        <v>1752.0500000000002</v>
      </c>
      <c r="I131" s="54">
        <v>29.26</v>
      </c>
      <c r="J131" s="54">
        <v>752.51</v>
      </c>
      <c r="K131" s="54">
        <v>9.51</v>
      </c>
      <c r="L131" s="54">
        <v>202.11</v>
      </c>
      <c r="M131" s="54">
        <v>14.24</v>
      </c>
      <c r="N131" s="54">
        <v>417.4</v>
      </c>
      <c r="O131" s="54">
        <v>28.81</v>
      </c>
      <c r="P131" s="54">
        <v>380.03</v>
      </c>
      <c r="Q131" s="15">
        <v>7.47</v>
      </c>
      <c r="R131" s="9">
        <v>4334.17</v>
      </c>
      <c r="S131" s="12">
        <v>26.92</v>
      </c>
      <c r="T131" s="12">
        <v>46.84</v>
      </c>
      <c r="U131" s="85">
        <v>5.92</v>
      </c>
      <c r="V131" s="85">
        <v>1971.86</v>
      </c>
      <c r="W131" s="85">
        <v>8.39</v>
      </c>
      <c r="X131" s="54">
        <v>2315.4699999999998</v>
      </c>
      <c r="Y131" s="15">
        <v>1.92</v>
      </c>
      <c r="Z131" s="9">
        <v>767.16000000000008</v>
      </c>
      <c r="AA131" s="54">
        <v>1.75</v>
      </c>
      <c r="AB131" s="54">
        <v>484.1</v>
      </c>
      <c r="AC131" s="54">
        <v>2.21</v>
      </c>
      <c r="AD131" s="54">
        <v>283.06</v>
      </c>
      <c r="AE131" s="65">
        <v>3.7853394200906099</v>
      </c>
      <c r="AF131" s="64">
        <v>332.63050138400001</v>
      </c>
      <c r="AG131" s="52">
        <v>9801.4026055606191</v>
      </c>
      <c r="AH131" s="52">
        <v>5656.8742472426202</v>
      </c>
      <c r="AI131" s="52">
        <v>17270.322800000002</v>
      </c>
      <c r="AJ131" s="52">
        <v>10300.696674664128</v>
      </c>
      <c r="AK131" s="52">
        <v>6969.6261253358725</v>
      </c>
      <c r="AL131" s="52">
        <v>4664.528199999997</v>
      </c>
      <c r="AM131" s="52"/>
      <c r="AN131" s="52"/>
      <c r="AO131" s="53">
        <v>27591.725247242619</v>
      </c>
      <c r="AP131" s="52">
        <v>79718.096000000005</v>
      </c>
      <c r="AQ131" s="52">
        <v>58851.463017241455</v>
      </c>
      <c r="AR131" s="52">
        <v>38874.602941110374</v>
      </c>
      <c r="AS131" s="52">
        <v>19976.860076131081</v>
      </c>
      <c r="AT131" s="52">
        <v>20556.481499238522</v>
      </c>
      <c r="AU131" s="52">
        <v>310.15148352003007</v>
      </c>
      <c r="AV131" s="52">
        <v>4186.9430000000002</v>
      </c>
      <c r="AW131" s="52">
        <v>13605.31746</v>
      </c>
      <c r="AX131" s="52">
        <v>704.67807349999998</v>
      </c>
      <c r="AY131" s="52">
        <v>12757.35482</v>
      </c>
      <c r="AZ131" s="52">
        <v>40.52140103</v>
      </c>
      <c r="BA131" s="53">
        <v>113008.88355971262</v>
      </c>
      <c r="BB131" s="52">
        <v>14473.503138</v>
      </c>
      <c r="BC131" s="52">
        <v>9374.6653267649508</v>
      </c>
      <c r="BD131" s="52">
        <v>20394.835619649501</v>
      </c>
      <c r="BE131" s="52">
        <v>342.71899999999999</v>
      </c>
      <c r="BF131" s="52">
        <v>133.0507935</v>
      </c>
      <c r="BG131" s="52">
        <v>18951.63335</v>
      </c>
      <c r="BH131" s="52">
        <v>14497.180770000001</v>
      </c>
      <c r="BI131" s="52">
        <v>1108.7892649999999</v>
      </c>
      <c r="BJ131" s="52">
        <v>6195.5822420000004</v>
      </c>
      <c r="BK131" s="52">
        <v>457.4293381</v>
      </c>
      <c r="BL131" s="53">
        <v>185632.24924252709</v>
      </c>
      <c r="BN131" s="15">
        <v>3.72</v>
      </c>
      <c r="BO131" s="12">
        <v>9700.89</v>
      </c>
      <c r="BP131" s="15">
        <v>3.96</v>
      </c>
      <c r="BQ131" s="12">
        <v>2603.42</v>
      </c>
      <c r="BR131" s="15">
        <v>4.32</v>
      </c>
      <c r="BS131" s="12">
        <v>821.61</v>
      </c>
      <c r="BT131" s="15">
        <v>4.33</v>
      </c>
      <c r="BU131" s="9">
        <v>0.06</v>
      </c>
      <c r="BV131" s="6"/>
      <c r="BW131" s="6"/>
    </row>
    <row r="132" spans="1:75" x14ac:dyDescent="0.25">
      <c r="A132" s="19">
        <v>42491</v>
      </c>
      <c r="B132" s="52">
        <v>77802.407115480004</v>
      </c>
      <c r="C132" s="52">
        <v>16284.822163991999</v>
      </c>
      <c r="D132" s="52">
        <v>37851.386379151001</v>
      </c>
      <c r="E132" s="53">
        <v>10030.673714676001</v>
      </c>
      <c r="F132" s="52">
        <v>141969.28937329899</v>
      </c>
      <c r="G132" s="15">
        <v>22.87</v>
      </c>
      <c r="H132" s="9">
        <v>1784.19</v>
      </c>
      <c r="I132" s="54">
        <v>28.62</v>
      </c>
      <c r="J132" s="54">
        <v>743.35</v>
      </c>
      <c r="K132" s="54">
        <v>9.7200000000000006</v>
      </c>
      <c r="L132" s="54">
        <v>205.75</v>
      </c>
      <c r="M132" s="54">
        <v>14.25</v>
      </c>
      <c r="N132" s="54">
        <v>438.41</v>
      </c>
      <c r="O132" s="54">
        <v>28.44</v>
      </c>
      <c r="P132" s="54">
        <v>396.68</v>
      </c>
      <c r="Q132" s="15">
        <v>7.45</v>
      </c>
      <c r="R132" s="9">
        <v>4193.1000000000004</v>
      </c>
      <c r="S132" s="12">
        <v>26.12</v>
      </c>
      <c r="T132" s="12">
        <v>49.04</v>
      </c>
      <c r="U132" s="85">
        <v>5.77</v>
      </c>
      <c r="V132" s="85">
        <v>2049.0300000000002</v>
      </c>
      <c r="W132" s="85">
        <v>8.66</v>
      </c>
      <c r="X132" s="54">
        <v>2095.0300000000002</v>
      </c>
      <c r="Y132" s="15">
        <v>1.63</v>
      </c>
      <c r="Z132" s="9">
        <v>1023.67</v>
      </c>
      <c r="AA132" s="54">
        <v>1.38</v>
      </c>
      <c r="AB132" s="54">
        <v>744.52</v>
      </c>
      <c r="AC132" s="54">
        <v>2.2999999999999998</v>
      </c>
      <c r="AD132" s="54">
        <v>279.14999999999998</v>
      </c>
      <c r="AE132" s="65">
        <v>3.7880666525968398</v>
      </c>
      <c r="AF132" s="64">
        <v>342.95375438600001</v>
      </c>
      <c r="AG132" s="52">
        <v>9947.1752769589493</v>
      </c>
      <c r="AH132" s="52">
        <v>5714.1363962784098</v>
      </c>
      <c r="AI132" s="52">
        <v>17509.4827</v>
      </c>
      <c r="AJ132" s="52">
        <v>10434.726071173967</v>
      </c>
      <c r="AK132" s="52">
        <v>7074.7566288260341</v>
      </c>
      <c r="AL132" s="52">
        <v>4364.4738999999963</v>
      </c>
      <c r="AM132" s="52"/>
      <c r="AN132" s="52"/>
      <c r="AO132" s="53">
        <v>27588.092996278407</v>
      </c>
      <c r="AP132" s="52">
        <v>79905.5435</v>
      </c>
      <c r="AQ132" s="52">
        <v>58412.782223045993</v>
      </c>
      <c r="AR132" s="52">
        <v>39679.88589578995</v>
      </c>
      <c r="AS132" s="52">
        <v>18732.896327256043</v>
      </c>
      <c r="AT132" s="52">
        <v>21129.958176195563</v>
      </c>
      <c r="AU132" s="52">
        <v>362.80310075842766</v>
      </c>
      <c r="AV132" s="52">
        <v>4241.5360000000001</v>
      </c>
      <c r="AW132" s="52">
        <v>13940.3292102985</v>
      </c>
      <c r="AX132" s="52">
        <v>707.94291039858501</v>
      </c>
      <c r="AY132" s="52">
        <v>13117.705812668701</v>
      </c>
      <c r="AZ132" s="52">
        <v>40.810685355903999</v>
      </c>
      <c r="BA132" s="53">
        <v>113224.92811895086</v>
      </c>
      <c r="BB132" s="52">
        <v>14918.0996325</v>
      </c>
      <c r="BC132" s="52">
        <v>10118.8386822866</v>
      </c>
      <c r="BD132" s="52">
        <v>21591.540456035</v>
      </c>
      <c r="BE132" s="52">
        <v>342.09399999999999</v>
      </c>
      <c r="BF132" s="52">
        <v>162.50879850000001</v>
      </c>
      <c r="BG132" s="52">
        <v>18977.749526</v>
      </c>
      <c r="BH132" s="52">
        <v>14864.778251714801</v>
      </c>
      <c r="BI132" s="52">
        <v>1121.1673025</v>
      </c>
      <c r="BJ132" s="52">
        <v>6434.2363983444402</v>
      </c>
      <c r="BK132" s="52">
        <v>459.78323666270398</v>
      </c>
      <c r="BL132" s="53">
        <v>188427.68513348012</v>
      </c>
      <c r="BM132" s="57"/>
      <c r="BN132" s="15">
        <v>3.72</v>
      </c>
      <c r="BO132" s="12">
        <v>10016.82</v>
      </c>
      <c r="BP132" s="15">
        <v>3.96</v>
      </c>
      <c r="BQ132" s="12">
        <v>3741.32</v>
      </c>
      <c r="BR132" s="15">
        <v>4.32</v>
      </c>
      <c r="BS132" s="12">
        <v>699.12</v>
      </c>
      <c r="BT132" s="15">
        <v>3.06</v>
      </c>
      <c r="BU132" s="9">
        <v>0.06</v>
      </c>
      <c r="BV132" s="6"/>
      <c r="BW132" s="6"/>
    </row>
    <row r="133" spans="1:75" x14ac:dyDescent="0.25">
      <c r="A133" s="19">
        <v>42522</v>
      </c>
      <c r="B133" s="52">
        <v>77961.404005531993</v>
      </c>
      <c r="C133" s="52">
        <v>16355.817266964001</v>
      </c>
      <c r="D133" s="52">
        <v>38123.102714232002</v>
      </c>
      <c r="E133" s="53">
        <v>9538.0480151480006</v>
      </c>
      <c r="F133" s="52">
        <v>141978.37200187601</v>
      </c>
      <c r="G133" s="15">
        <v>23.12</v>
      </c>
      <c r="H133" s="9">
        <v>1708.6100000000001</v>
      </c>
      <c r="I133" s="54">
        <v>28.56</v>
      </c>
      <c r="J133" s="54">
        <v>738.11</v>
      </c>
      <c r="K133" s="54">
        <v>10.68</v>
      </c>
      <c r="L133" s="54">
        <v>184.67</v>
      </c>
      <c r="M133" s="54">
        <v>14.22</v>
      </c>
      <c r="N133" s="54">
        <v>417.59</v>
      </c>
      <c r="O133" s="54">
        <v>28.57</v>
      </c>
      <c r="P133" s="54">
        <v>368.24</v>
      </c>
      <c r="Q133" s="15">
        <v>7.16</v>
      </c>
      <c r="R133" s="9">
        <v>4471.74</v>
      </c>
      <c r="S133" s="12">
        <v>26.43</v>
      </c>
      <c r="T133" s="12">
        <v>47.84</v>
      </c>
      <c r="U133" s="85">
        <v>5.78</v>
      </c>
      <c r="V133" s="85">
        <v>2020.83</v>
      </c>
      <c r="W133" s="85">
        <v>7.93</v>
      </c>
      <c r="X133" s="54">
        <v>2403.0700000000002</v>
      </c>
      <c r="Y133" s="15">
        <v>1.7</v>
      </c>
      <c r="Z133" s="9">
        <v>1097.93</v>
      </c>
      <c r="AA133" s="54">
        <v>1.46</v>
      </c>
      <c r="AB133" s="54">
        <v>805.08</v>
      </c>
      <c r="AC133" s="54">
        <v>2.37</v>
      </c>
      <c r="AD133" s="54">
        <v>292.85000000000002</v>
      </c>
      <c r="AE133" s="65">
        <v>3.7565380192537399</v>
      </c>
      <c r="AF133" s="64">
        <v>303.99873777699997</v>
      </c>
      <c r="AG133" s="52">
        <v>9880.8755566910495</v>
      </c>
      <c r="AH133" s="52">
        <v>5756.1795162430999</v>
      </c>
      <c r="AI133" s="52">
        <v>17257.402300000002</v>
      </c>
      <c r="AJ133" s="52">
        <v>10191.206023743372</v>
      </c>
      <c r="AK133" s="52">
        <v>7066.1962762566291</v>
      </c>
      <c r="AL133" s="52">
        <v>4774.1586499999985</v>
      </c>
      <c r="AM133" s="52"/>
      <c r="AN133" s="52"/>
      <c r="AO133" s="53">
        <v>27787.7404662431</v>
      </c>
      <c r="AP133" s="52">
        <v>80733.001499999984</v>
      </c>
      <c r="AQ133" s="52">
        <v>58786.034842812442</v>
      </c>
      <c r="AR133" s="52">
        <v>40666.406250270615</v>
      </c>
      <c r="AS133" s="52">
        <v>18119.628592541827</v>
      </c>
      <c r="AT133" s="52">
        <v>21554.948424554586</v>
      </c>
      <c r="AU133" s="52">
        <v>392.01823263297393</v>
      </c>
      <c r="AV133" s="52">
        <v>4300.3339999999998</v>
      </c>
      <c r="AW133" s="52">
        <v>12817.67851</v>
      </c>
      <c r="AX133" s="52">
        <v>718.90764809999996</v>
      </c>
      <c r="AY133" s="52">
        <v>12283.719880000001</v>
      </c>
      <c r="AZ133" s="52">
        <v>43.107267999999998</v>
      </c>
      <c r="BA133" s="53">
        <v>114030.83497634307</v>
      </c>
      <c r="BB133" s="52">
        <v>15262.8713795</v>
      </c>
      <c r="BC133" s="52">
        <v>9876.9883765788109</v>
      </c>
      <c r="BD133" s="52">
        <v>22661.2930654343</v>
      </c>
      <c r="BE133" s="52">
        <v>213.357</v>
      </c>
      <c r="BF133" s="52">
        <v>184.41607999999999</v>
      </c>
      <c r="BG133" s="52">
        <v>18953.416089999999</v>
      </c>
      <c r="BH133" s="52">
        <v>15215.961719999999</v>
      </c>
      <c r="BI133" s="52">
        <v>1118.944068</v>
      </c>
      <c r="BJ133" s="52">
        <v>6544.965811</v>
      </c>
      <c r="BK133" s="52">
        <v>454.97735069999999</v>
      </c>
      <c r="BL133" s="53">
        <v>190518.13959415618</v>
      </c>
      <c r="BM133" s="57"/>
      <c r="BN133" s="15">
        <v>3.72</v>
      </c>
      <c r="BO133" s="12">
        <v>9297.15</v>
      </c>
      <c r="BP133" s="15">
        <v>3.96</v>
      </c>
      <c r="BQ133" s="12">
        <v>3757.02</v>
      </c>
      <c r="BR133" s="15">
        <v>4.2</v>
      </c>
      <c r="BS133" s="12">
        <v>736.51</v>
      </c>
      <c r="BT133" s="15">
        <v>3</v>
      </c>
      <c r="BU133" s="9">
        <v>0.01</v>
      </c>
      <c r="BV133" s="6"/>
      <c r="BW133" s="6"/>
    </row>
    <row r="134" spans="1:75" x14ac:dyDescent="0.25">
      <c r="A134" s="19">
        <v>42552</v>
      </c>
      <c r="B134" s="52">
        <v>78720.046517267998</v>
      </c>
      <c r="C134" s="52">
        <v>16461.591123118</v>
      </c>
      <c r="D134" s="52">
        <v>38388.822575414997</v>
      </c>
      <c r="E134" s="53">
        <v>9648.7796204610004</v>
      </c>
      <c r="F134" s="52">
        <v>143219.23983626199</v>
      </c>
      <c r="G134" s="15">
        <v>23.19</v>
      </c>
      <c r="H134" s="9">
        <v>1733.04</v>
      </c>
      <c r="I134" s="54">
        <v>28.34</v>
      </c>
      <c r="J134" s="54">
        <v>750.04</v>
      </c>
      <c r="K134" s="54">
        <v>10.8</v>
      </c>
      <c r="L134" s="54">
        <v>181.35</v>
      </c>
      <c r="M134" s="54">
        <v>14.58</v>
      </c>
      <c r="N134" s="54">
        <v>423.51</v>
      </c>
      <c r="O134" s="54">
        <v>28.57</v>
      </c>
      <c r="P134" s="54">
        <v>378.14</v>
      </c>
      <c r="Q134" s="15">
        <v>6.81</v>
      </c>
      <c r="R134" s="9">
        <v>5509.4</v>
      </c>
      <c r="S134" s="12">
        <v>26.08</v>
      </c>
      <c r="T134" s="12">
        <v>49.73</v>
      </c>
      <c r="U134" s="85">
        <v>5.68</v>
      </c>
      <c r="V134" s="85">
        <v>1973.32</v>
      </c>
      <c r="W134" s="85">
        <v>7.17</v>
      </c>
      <c r="X134" s="54">
        <v>3486.35</v>
      </c>
      <c r="Y134" s="15">
        <v>1.7</v>
      </c>
      <c r="Z134" s="9">
        <v>826.14</v>
      </c>
      <c r="AA134" s="54">
        <v>1.42</v>
      </c>
      <c r="AB134" s="54">
        <v>525.49</v>
      </c>
      <c r="AC134" s="54">
        <v>2.2000000000000002</v>
      </c>
      <c r="AD134" s="54">
        <v>300.64999999999998</v>
      </c>
      <c r="AE134" s="65">
        <v>3.7261514037301402</v>
      </c>
      <c r="AF134" s="64">
        <v>309.58498542900003</v>
      </c>
      <c r="AG134" s="52">
        <v>9808.7217348792401</v>
      </c>
      <c r="AH134" s="52">
        <v>5755.0909127799096</v>
      </c>
      <c r="AI134" s="52">
        <v>16907.030850000003</v>
      </c>
      <c r="AJ134" s="52">
        <v>9938.9694445184232</v>
      </c>
      <c r="AK134" s="52">
        <v>6968.0614054815769</v>
      </c>
      <c r="AL134" s="52">
        <v>4622.6599500000011</v>
      </c>
      <c r="AM134" s="52"/>
      <c r="AN134" s="52"/>
      <c r="AO134" s="53">
        <v>27284.781712779914</v>
      </c>
      <c r="AP134" s="52">
        <v>81044.462499999994</v>
      </c>
      <c r="AQ134" s="52">
        <v>58834.004765631966</v>
      </c>
      <c r="AR134" s="52">
        <v>40725.932699102443</v>
      </c>
      <c r="AS134" s="52">
        <v>18108.072066529527</v>
      </c>
      <c r="AT134" s="52">
        <v>21813.222717724977</v>
      </c>
      <c r="AU134" s="52">
        <v>397.2350166430324</v>
      </c>
      <c r="AV134" s="52">
        <v>4329.2160000000003</v>
      </c>
      <c r="AW134" s="52">
        <v>12863.658020000001</v>
      </c>
      <c r="AX134" s="52">
        <v>755.74022260000004</v>
      </c>
      <c r="AY134" s="52">
        <v>12199.03362</v>
      </c>
      <c r="AZ134" s="52">
        <v>45.322600170000001</v>
      </c>
      <c r="BA134" s="53">
        <v>114033.50223520992</v>
      </c>
      <c r="BB134" s="52">
        <v>15158.081257</v>
      </c>
      <c r="BC134" s="52">
        <v>10806.005350952601</v>
      </c>
      <c r="BD134" s="52">
        <v>23846.577402094299</v>
      </c>
      <c r="BE134" s="52">
        <v>212.46600000000001</v>
      </c>
      <c r="BF134" s="52">
        <v>209.31874400000001</v>
      </c>
      <c r="BG134" s="52">
        <v>18888.662260000001</v>
      </c>
      <c r="BH134" s="52">
        <v>15535.06827</v>
      </c>
      <c r="BI134" s="52">
        <v>1116.716308</v>
      </c>
      <c r="BJ134" s="52">
        <v>6816.8005309999999</v>
      </c>
      <c r="BK134" s="52">
        <v>451.77433459999997</v>
      </c>
      <c r="BL134" s="53">
        <v>192537.82296165681</v>
      </c>
      <c r="BM134" s="57"/>
      <c r="BN134" s="15">
        <v>3.72</v>
      </c>
      <c r="BO134" s="12">
        <v>10322.459999999999</v>
      </c>
      <c r="BP134" s="15">
        <v>3.96</v>
      </c>
      <c r="BQ134" s="12">
        <v>3162.21</v>
      </c>
      <c r="BR134" s="15">
        <v>4.2</v>
      </c>
      <c r="BS134" s="12">
        <v>1616.13</v>
      </c>
      <c r="BT134" s="15">
        <v>4.1900000000000004</v>
      </c>
      <c r="BU134" s="9">
        <v>0.09</v>
      </c>
      <c r="BV134" s="6"/>
      <c r="BW134" s="6"/>
    </row>
    <row r="135" spans="1:75" x14ac:dyDescent="0.25">
      <c r="A135" s="19">
        <v>42583</v>
      </c>
      <c r="B135" s="52">
        <v>79253.891326786994</v>
      </c>
      <c r="C135" s="52">
        <v>16600.657251731998</v>
      </c>
      <c r="D135" s="52">
        <v>38668.373802643</v>
      </c>
      <c r="E135" s="53">
        <v>9761.2920437800003</v>
      </c>
      <c r="F135" s="52">
        <v>144284.21442494201</v>
      </c>
      <c r="G135" s="15">
        <v>22.78</v>
      </c>
      <c r="H135" s="9">
        <v>1859.21</v>
      </c>
      <c r="I135" s="54">
        <v>28.22</v>
      </c>
      <c r="J135" s="54">
        <v>760.42</v>
      </c>
      <c r="K135" s="54">
        <v>10.67</v>
      </c>
      <c r="L135" s="54">
        <v>208.62</v>
      </c>
      <c r="M135" s="54">
        <v>14.38</v>
      </c>
      <c r="N135" s="54">
        <v>475.16</v>
      </c>
      <c r="O135" s="54">
        <v>28.51</v>
      </c>
      <c r="P135" s="54">
        <v>415.01</v>
      </c>
      <c r="Q135" s="15">
        <v>6.75</v>
      </c>
      <c r="R135" s="9">
        <v>5185.119999999999</v>
      </c>
      <c r="S135" s="12">
        <v>24.82</v>
      </c>
      <c r="T135" s="12">
        <v>52.48</v>
      </c>
      <c r="U135" s="85">
        <v>5.79</v>
      </c>
      <c r="V135" s="85">
        <v>1724.27</v>
      </c>
      <c r="W135" s="85">
        <v>6.96</v>
      </c>
      <c r="X135" s="54">
        <v>3408.37</v>
      </c>
      <c r="Y135" s="15">
        <v>1.66</v>
      </c>
      <c r="Z135" s="9">
        <v>1018.43</v>
      </c>
      <c r="AA135" s="54">
        <v>1.28</v>
      </c>
      <c r="AB135" s="54">
        <v>698.05</v>
      </c>
      <c r="AC135" s="54">
        <v>2.48</v>
      </c>
      <c r="AD135" s="54">
        <v>320.38</v>
      </c>
      <c r="AE135" s="65">
        <v>3.7205523920438099</v>
      </c>
      <c r="AF135" s="64">
        <v>336.83429510600001</v>
      </c>
      <c r="AG135" s="52">
        <v>9868.4722277245</v>
      </c>
      <c r="AH135" s="52">
        <v>5710.0370863707303</v>
      </c>
      <c r="AI135" s="52">
        <v>16768.1348</v>
      </c>
      <c r="AJ135" s="52">
        <v>9886.6937528972503</v>
      </c>
      <c r="AK135" s="52">
        <v>6881.4410471027486</v>
      </c>
      <c r="AL135" s="52">
        <v>4489.7027999999973</v>
      </c>
      <c r="AM135" s="52"/>
      <c r="AN135" s="52"/>
      <c r="AO135" s="53">
        <v>26967.874686370727</v>
      </c>
      <c r="AP135" s="52">
        <v>81457.95199999999</v>
      </c>
      <c r="AQ135" s="52">
        <v>58751.632310840621</v>
      </c>
      <c r="AR135" s="52">
        <v>40465.090631648731</v>
      </c>
      <c r="AS135" s="52">
        <v>18286.541679191894</v>
      </c>
      <c r="AT135" s="52">
        <v>22314.710939850233</v>
      </c>
      <c r="AU135" s="52">
        <v>391.60874930915963</v>
      </c>
      <c r="AV135" s="52">
        <v>4355.6580000000004</v>
      </c>
      <c r="AW135" s="52">
        <v>12799.4337485824</v>
      </c>
      <c r="AX135" s="52">
        <v>779.53350062107495</v>
      </c>
      <c r="AY135" s="52">
        <v>12111.3437303105</v>
      </c>
      <c r="AZ135" s="52">
        <v>42.009706251777601</v>
      </c>
      <c r="BA135" s="53">
        <v>114207.0984990119</v>
      </c>
      <c r="BB135" s="52">
        <v>15190.6653585</v>
      </c>
      <c r="BC135" s="52">
        <v>10694.3358299311</v>
      </c>
      <c r="BD135" s="52">
        <v>25208.8234848789</v>
      </c>
      <c r="BE135" s="52">
        <v>457.54091376500003</v>
      </c>
      <c r="BF135" s="52">
        <v>236.53795299999999</v>
      </c>
      <c r="BG135" s="52">
        <v>19059.288337999998</v>
      </c>
      <c r="BH135" s="52">
        <v>16146.1484360594</v>
      </c>
      <c r="BI135" s="52">
        <v>1135.1431869999999</v>
      </c>
      <c r="BJ135" s="52">
        <v>7174.88105182651</v>
      </c>
      <c r="BK135" s="52">
        <v>461.66024385006102</v>
      </c>
      <c r="BL135" s="53">
        <v>194699.04070446975</v>
      </c>
      <c r="BM135" s="57"/>
      <c r="BN135" s="15">
        <v>3.72</v>
      </c>
      <c r="BO135" s="12">
        <v>11363.06</v>
      </c>
      <c r="BP135" s="15">
        <v>3.84</v>
      </c>
      <c r="BQ135" s="12">
        <v>3136.39</v>
      </c>
      <c r="BR135" s="15">
        <v>4.08</v>
      </c>
      <c r="BS135" s="12">
        <v>1181.8699999999999</v>
      </c>
      <c r="BT135" s="15"/>
      <c r="BU135" s="9"/>
      <c r="BW135" s="6"/>
    </row>
    <row r="136" spans="1:75" x14ac:dyDescent="0.25">
      <c r="A136" s="19">
        <v>42614</v>
      </c>
      <c r="B136" s="52">
        <v>78914.83738646</v>
      </c>
      <c r="C136" s="52">
        <v>16693.438580870999</v>
      </c>
      <c r="D136" s="52">
        <v>38877.240056854003</v>
      </c>
      <c r="E136" s="53">
        <v>9590.4435772640009</v>
      </c>
      <c r="F136" s="52">
        <v>144075.95960144899</v>
      </c>
      <c r="G136" s="15">
        <v>23.16</v>
      </c>
      <c r="H136" s="9">
        <v>1757.7800000000002</v>
      </c>
      <c r="I136" s="54">
        <v>28.28</v>
      </c>
      <c r="J136" s="54">
        <v>766.47</v>
      </c>
      <c r="K136" s="54">
        <v>10.67</v>
      </c>
      <c r="L136" s="54">
        <v>182.21</v>
      </c>
      <c r="M136" s="54">
        <v>14.35</v>
      </c>
      <c r="N136" s="54">
        <v>416.1</v>
      </c>
      <c r="O136" s="54">
        <v>28.28</v>
      </c>
      <c r="P136" s="54">
        <v>393</v>
      </c>
      <c r="Q136" s="15">
        <v>6.88</v>
      </c>
      <c r="R136" s="9">
        <v>4527.66</v>
      </c>
      <c r="S136" s="12">
        <v>26.43</v>
      </c>
      <c r="T136" s="12">
        <v>49.93</v>
      </c>
      <c r="U136" s="85">
        <v>5.86</v>
      </c>
      <c r="V136" s="85">
        <v>1638.01</v>
      </c>
      <c r="W136" s="85">
        <v>7.12</v>
      </c>
      <c r="X136" s="54">
        <v>2839.72</v>
      </c>
      <c r="Y136" s="15">
        <v>1.79</v>
      </c>
      <c r="Z136" s="9">
        <v>928.03</v>
      </c>
      <c r="AA136" s="54">
        <v>1.42</v>
      </c>
      <c r="AB136" s="54">
        <v>609.74</v>
      </c>
      <c r="AC136" s="54">
        <v>2.5</v>
      </c>
      <c r="AD136" s="54">
        <v>318.29000000000002</v>
      </c>
      <c r="AE136" s="65">
        <v>3.6637135539514301</v>
      </c>
      <c r="AF136" s="64">
        <v>321.32033868899998</v>
      </c>
      <c r="AG136" s="52">
        <v>9852.8470752499106</v>
      </c>
      <c r="AH136" s="52">
        <v>5858.2271978437102</v>
      </c>
      <c r="AI136" s="52">
        <v>16724.228900000002</v>
      </c>
      <c r="AJ136" s="52">
        <v>9865.3263506462554</v>
      </c>
      <c r="AK136" s="52">
        <v>6858.9025493537447</v>
      </c>
      <c r="AL136" s="52">
        <v>4662.8067000000001</v>
      </c>
      <c r="AM136" s="52"/>
      <c r="AN136" s="52"/>
      <c r="AO136" s="53">
        <v>27245.262797843712</v>
      </c>
      <c r="AP136" s="52">
        <v>82580.369577953999</v>
      </c>
      <c r="AQ136" s="52">
        <v>59287.102185275056</v>
      </c>
      <c r="AR136" s="52">
        <v>40925.039955125801</v>
      </c>
      <c r="AS136" s="52">
        <v>18362.062230149255</v>
      </c>
      <c r="AT136" s="52">
        <v>22931.115678039601</v>
      </c>
      <c r="AU136" s="52">
        <v>362.15171463934212</v>
      </c>
      <c r="AV136" s="52">
        <v>4383.0230000000001</v>
      </c>
      <c r="AW136" s="52">
        <v>13719.8684472614</v>
      </c>
      <c r="AX136" s="52">
        <v>779.45221536756003</v>
      </c>
      <c r="AY136" s="52">
        <v>12980.452659640699</v>
      </c>
      <c r="AZ136" s="52">
        <v>41.453538258400698</v>
      </c>
      <c r="BA136" s="53">
        <v>115686.06984052758</v>
      </c>
      <c r="BB136" s="52">
        <v>14986.542566</v>
      </c>
      <c r="BC136" s="52">
        <v>10307.508470361199</v>
      </c>
      <c r="BD136" s="52">
        <v>25832.688168343098</v>
      </c>
      <c r="BE136" s="52">
        <v>224.08799999999999</v>
      </c>
      <c r="BF136" s="52">
        <v>249.881426</v>
      </c>
      <c r="BG136" s="52">
        <v>19335.485588</v>
      </c>
      <c r="BH136" s="52">
        <v>16755.274847041499</v>
      </c>
      <c r="BI136" s="52">
        <v>1146.323257</v>
      </c>
      <c r="BJ136" s="52">
        <v>7553.8007145470901</v>
      </c>
      <c r="BK136" s="52">
        <v>470.62934776791298</v>
      </c>
      <c r="BL136" s="53">
        <v>196499.43210095839</v>
      </c>
      <c r="BM136" s="57"/>
      <c r="BN136" s="15">
        <v>3.72</v>
      </c>
      <c r="BO136" s="12">
        <v>10733.99</v>
      </c>
      <c r="BP136" s="15">
        <v>3.96</v>
      </c>
      <c r="BQ136" s="12">
        <v>3404.27</v>
      </c>
      <c r="BR136" s="15">
        <v>4.08</v>
      </c>
      <c r="BS136" s="12">
        <v>1360.51</v>
      </c>
      <c r="BT136" s="15">
        <v>3.97</v>
      </c>
      <c r="BU136" s="9">
        <v>0.16</v>
      </c>
      <c r="BV136" s="6"/>
      <c r="BW136" s="6"/>
    </row>
    <row r="137" spans="1:75" x14ac:dyDescent="0.25">
      <c r="A137" s="19">
        <v>42644</v>
      </c>
      <c r="B137" s="52">
        <v>79154.545197811007</v>
      </c>
      <c r="C137" s="52">
        <v>16802.979339123001</v>
      </c>
      <c r="D137" s="52">
        <v>39065.738542318999</v>
      </c>
      <c r="E137" s="53">
        <v>9127.3472673039996</v>
      </c>
      <c r="F137" s="52">
        <v>144150.61034655699</v>
      </c>
      <c r="G137" s="15">
        <v>23.2</v>
      </c>
      <c r="H137" s="9">
        <v>1725.02</v>
      </c>
      <c r="I137" s="54">
        <v>28.13</v>
      </c>
      <c r="J137" s="54">
        <v>753.02</v>
      </c>
      <c r="K137" s="54">
        <v>10.77</v>
      </c>
      <c r="L137" s="54">
        <v>179.27</v>
      </c>
      <c r="M137" s="54">
        <v>14.61</v>
      </c>
      <c r="N137" s="54">
        <v>398.58</v>
      </c>
      <c r="O137" s="54">
        <v>28.11</v>
      </c>
      <c r="P137" s="54">
        <v>394.15</v>
      </c>
      <c r="Q137" s="15">
        <v>7.68</v>
      </c>
      <c r="R137" s="9">
        <v>3656.2599999999998</v>
      </c>
      <c r="S137" s="12">
        <v>26.28</v>
      </c>
      <c r="T137" s="12">
        <v>50.45</v>
      </c>
      <c r="U137" s="85">
        <v>5.62</v>
      </c>
      <c r="V137" s="85">
        <v>1831.96</v>
      </c>
      <c r="W137" s="85">
        <v>9.27</v>
      </c>
      <c r="X137" s="54">
        <v>1773.85</v>
      </c>
      <c r="Y137" s="15">
        <v>1.96</v>
      </c>
      <c r="Z137" s="9">
        <v>836.86999999999989</v>
      </c>
      <c r="AA137" s="54">
        <v>1.66</v>
      </c>
      <c r="AB137" s="54">
        <v>542.04</v>
      </c>
      <c r="AC137" s="54">
        <v>2.52</v>
      </c>
      <c r="AD137" s="54">
        <v>294.83</v>
      </c>
      <c r="AE137" s="65">
        <v>3.55804410875675</v>
      </c>
      <c r="AF137" s="64">
        <v>268.87443181999998</v>
      </c>
      <c r="AG137" s="52">
        <v>9983.2131515082092</v>
      </c>
      <c r="AH137" s="52">
        <v>5845.6422270353696</v>
      </c>
      <c r="AI137" s="52">
        <v>16680.6456</v>
      </c>
      <c r="AJ137" s="52">
        <v>9769.7294845935285</v>
      </c>
      <c r="AK137" s="52">
        <v>6910.9161154064723</v>
      </c>
      <c r="AL137" s="52">
        <v>4593.7765499999941</v>
      </c>
      <c r="AM137" s="52"/>
      <c r="AN137" s="52"/>
      <c r="AO137" s="53">
        <v>27120.064377035364</v>
      </c>
      <c r="AP137" s="52">
        <v>83881.743577953996</v>
      </c>
      <c r="AQ137" s="52">
        <v>60062.356626877452</v>
      </c>
      <c r="AR137" s="52">
        <v>41665.244644177896</v>
      </c>
      <c r="AS137" s="52">
        <v>18397.111982699553</v>
      </c>
      <c r="AT137" s="52">
        <v>23484.963834215483</v>
      </c>
      <c r="AU137" s="52">
        <v>334.42311686106217</v>
      </c>
      <c r="AV137" s="52">
        <v>4408.9930000000004</v>
      </c>
      <c r="AW137" s="52">
        <v>14932.281829394</v>
      </c>
      <c r="AX137" s="52">
        <v>714.061697280261</v>
      </c>
      <c r="AY137" s="52">
        <v>14195.5553594051</v>
      </c>
      <c r="AZ137" s="52">
        <v>44.566229355069297</v>
      </c>
      <c r="BA137" s="53">
        <v>116817.02289290346</v>
      </c>
      <c r="BB137" s="52">
        <v>14724.72900179</v>
      </c>
      <c r="BC137" s="52">
        <v>10134.486311193201</v>
      </c>
      <c r="BD137" s="52">
        <v>26046.346131699502</v>
      </c>
      <c r="BE137" s="52">
        <v>269.024</v>
      </c>
      <c r="BF137" s="52">
        <v>258.45306649999998</v>
      </c>
      <c r="BG137" s="52">
        <v>19499.248017499998</v>
      </c>
      <c r="BH137" s="52">
        <v>16696.196750022998</v>
      </c>
      <c r="BI137" s="52">
        <v>1145.9635685000001</v>
      </c>
      <c r="BJ137" s="52">
        <v>7527.9049525280097</v>
      </c>
      <c r="BK137" s="52">
        <v>472.87777264591301</v>
      </c>
      <c r="BL137" s="53">
        <v>197590.68701493525</v>
      </c>
      <c r="BM137" s="57"/>
      <c r="BN137" s="15">
        <v>3.72</v>
      </c>
      <c r="BO137" s="12">
        <v>9451.81</v>
      </c>
      <c r="BP137" s="15">
        <v>3.96</v>
      </c>
      <c r="BQ137" s="12">
        <v>4068.95</v>
      </c>
      <c r="BR137" s="15">
        <v>4.08</v>
      </c>
      <c r="BS137" s="12">
        <v>897.13</v>
      </c>
      <c r="BT137" s="15">
        <v>4.7</v>
      </c>
      <c r="BU137" s="9">
        <v>0.05</v>
      </c>
      <c r="BV137" s="6"/>
      <c r="BW137" s="6"/>
    </row>
    <row r="138" spans="1:75" x14ac:dyDescent="0.25">
      <c r="A138" s="19">
        <v>42675</v>
      </c>
      <c r="B138" s="52">
        <v>80074.996937471995</v>
      </c>
      <c r="C138" s="52">
        <v>16996.719014676</v>
      </c>
      <c r="D138" s="52">
        <v>39397.552243578997</v>
      </c>
      <c r="E138" s="53">
        <v>9456.596282556</v>
      </c>
      <c r="F138" s="52">
        <v>145925.86447828298</v>
      </c>
      <c r="G138" s="15">
        <v>22.64</v>
      </c>
      <c r="H138" s="9">
        <v>1899.59</v>
      </c>
      <c r="I138" s="54">
        <v>28.18</v>
      </c>
      <c r="J138" s="54">
        <v>768.07</v>
      </c>
      <c r="K138" s="54">
        <v>9.82</v>
      </c>
      <c r="L138" s="54">
        <v>235.93</v>
      </c>
      <c r="M138" s="54">
        <v>14.73</v>
      </c>
      <c r="N138" s="54">
        <v>462.46</v>
      </c>
      <c r="O138" s="54">
        <v>28.25</v>
      </c>
      <c r="P138" s="54">
        <v>433.13</v>
      </c>
      <c r="Q138" s="15">
        <v>7.57</v>
      </c>
      <c r="R138" s="9">
        <v>4332.05</v>
      </c>
      <c r="S138" s="12">
        <v>25.97</v>
      </c>
      <c r="T138" s="12">
        <v>52.72</v>
      </c>
      <c r="U138" s="85">
        <v>5.61</v>
      </c>
      <c r="V138" s="85">
        <v>2044.92</v>
      </c>
      <c r="W138" s="85">
        <v>8.92</v>
      </c>
      <c r="X138" s="54">
        <v>2234.41</v>
      </c>
      <c r="Y138" s="15">
        <v>1.84</v>
      </c>
      <c r="Z138" s="9">
        <v>1005.78</v>
      </c>
      <c r="AA138" s="54">
        <v>1.59</v>
      </c>
      <c r="AB138" s="54">
        <v>666.8</v>
      </c>
      <c r="AC138" s="54">
        <v>2.34</v>
      </c>
      <c r="AD138" s="54">
        <v>338.98</v>
      </c>
      <c r="AE138" s="65">
        <v>3.5103017051701402</v>
      </c>
      <c r="AF138" s="64">
        <v>367.31783575100002</v>
      </c>
      <c r="AG138" s="52">
        <v>10033.1009913423</v>
      </c>
      <c r="AH138" s="52">
        <v>5857.3670630084298</v>
      </c>
      <c r="AI138" s="52">
        <v>17129.491299999998</v>
      </c>
      <c r="AJ138" s="52">
        <v>10204.233168156497</v>
      </c>
      <c r="AK138" s="52">
        <v>6925.2581318435041</v>
      </c>
      <c r="AL138" s="52">
        <v>4884.0195000000031</v>
      </c>
      <c r="AM138" s="52"/>
      <c r="AN138" s="52"/>
      <c r="AO138" s="53">
        <v>27870.877863008431</v>
      </c>
      <c r="AP138" s="52">
        <v>83894.161500000002</v>
      </c>
      <c r="AQ138" s="52">
        <v>59949.100055765484</v>
      </c>
      <c r="AR138" s="52">
        <v>41564.410892905864</v>
      </c>
      <c r="AS138" s="52">
        <v>18384.689162859613</v>
      </c>
      <c r="AT138" s="52">
        <v>23612.456145469823</v>
      </c>
      <c r="AU138" s="52">
        <v>332.60529876469047</v>
      </c>
      <c r="AV138" s="52">
        <v>4411.9790000000003</v>
      </c>
      <c r="AW138" s="52">
        <v>14338.4840612637</v>
      </c>
      <c r="AX138" s="52">
        <v>716.10955120630001</v>
      </c>
      <c r="AY138" s="52">
        <v>13789.623230110299</v>
      </c>
      <c r="AZ138" s="52">
        <v>41.640377745260601</v>
      </c>
      <c r="BA138" s="53">
        <v>117400.34836762288</v>
      </c>
      <c r="BB138" s="52">
        <v>14913.627077790001</v>
      </c>
      <c r="BC138" s="52">
        <v>9458.1826302978607</v>
      </c>
      <c r="BD138" s="52">
        <v>26563.2745059236</v>
      </c>
      <c r="BE138" s="52">
        <v>396.18</v>
      </c>
      <c r="BF138" s="52">
        <v>267.51205199999998</v>
      </c>
      <c r="BG138" s="52">
        <v>19661.686916999999</v>
      </c>
      <c r="BH138" s="52">
        <v>15509.995611123601</v>
      </c>
      <c r="BI138" s="52">
        <v>1131.835822</v>
      </c>
      <c r="BJ138" s="52">
        <v>6710.6003165607099</v>
      </c>
      <c r="BK138" s="52">
        <v>460.70649527811003</v>
      </c>
      <c r="BL138" s="53">
        <v>198131.3361719191</v>
      </c>
      <c r="BM138" s="57"/>
      <c r="BN138" s="15">
        <v>3.6</v>
      </c>
      <c r="BO138" s="12">
        <v>9779.82</v>
      </c>
      <c r="BP138" s="15">
        <v>3.96</v>
      </c>
      <c r="BQ138" s="12">
        <v>3577.35</v>
      </c>
      <c r="BR138" s="15">
        <v>4.08</v>
      </c>
      <c r="BS138" s="12">
        <v>1007.4</v>
      </c>
      <c r="BT138" s="15">
        <v>3.96</v>
      </c>
      <c r="BU138" s="9">
        <v>0.01</v>
      </c>
      <c r="BV138" s="6"/>
      <c r="BW138" s="6"/>
    </row>
    <row r="139" spans="1:75" x14ac:dyDescent="0.25">
      <c r="A139" s="19">
        <v>42705</v>
      </c>
      <c r="B139" s="52">
        <v>80383.104211850994</v>
      </c>
      <c r="C139" s="52">
        <v>17084.008469427001</v>
      </c>
      <c r="D139" s="52">
        <v>39818.562348191997</v>
      </c>
      <c r="E139" s="53">
        <v>8922.0412640150007</v>
      </c>
      <c r="F139" s="52">
        <v>146207.71629348499</v>
      </c>
      <c r="G139" s="15">
        <v>22.38</v>
      </c>
      <c r="H139" s="9">
        <v>1942.87</v>
      </c>
      <c r="I139" s="54">
        <v>28.01</v>
      </c>
      <c r="J139" s="54">
        <v>804.31</v>
      </c>
      <c r="K139" s="54">
        <v>7.86</v>
      </c>
      <c r="L139" s="54">
        <v>247.37</v>
      </c>
      <c r="M139" s="54">
        <v>14.58</v>
      </c>
      <c r="N139" s="54">
        <v>444.28</v>
      </c>
      <c r="O139" s="54">
        <v>28.03</v>
      </c>
      <c r="P139" s="54">
        <v>446.91</v>
      </c>
      <c r="Q139" s="15">
        <v>7.64</v>
      </c>
      <c r="R139" s="9">
        <v>4902.9199999999992</v>
      </c>
      <c r="S139" s="12">
        <v>25.73</v>
      </c>
      <c r="T139" s="12">
        <v>56.44</v>
      </c>
      <c r="U139" s="85">
        <v>5.53</v>
      </c>
      <c r="V139" s="85">
        <v>2614.7399999999998</v>
      </c>
      <c r="W139" s="85">
        <v>9.66</v>
      </c>
      <c r="X139" s="54">
        <v>2231.7399999999998</v>
      </c>
      <c r="Y139" s="15">
        <v>2.35</v>
      </c>
      <c r="Z139" s="9">
        <v>993.63</v>
      </c>
      <c r="AA139" s="54">
        <v>2.2000000000000002</v>
      </c>
      <c r="AB139" s="54">
        <v>655.98</v>
      </c>
      <c r="AC139" s="54">
        <v>2.63</v>
      </c>
      <c r="AD139" s="54">
        <v>337.65</v>
      </c>
      <c r="AE139" s="65">
        <v>3.58876586633213</v>
      </c>
      <c r="AF139" s="64">
        <v>422.20430343999999</v>
      </c>
      <c r="AG139" s="52">
        <v>10171.736232523857</v>
      </c>
      <c r="AH139" s="52">
        <v>6057.6641408510504</v>
      </c>
      <c r="AI139" s="52">
        <v>18025.413349999999</v>
      </c>
      <c r="AJ139" s="52">
        <v>10882.630085023073</v>
      </c>
      <c r="AK139" s="52">
        <v>7142.783264976928</v>
      </c>
      <c r="AL139" s="52">
        <v>5286.8967999999959</v>
      </c>
      <c r="AM139" s="52"/>
      <c r="AN139" s="52"/>
      <c r="AO139" s="53">
        <v>29369.974290851045</v>
      </c>
      <c r="AP139" s="52">
        <v>83646.736499999999</v>
      </c>
      <c r="AQ139" s="52">
        <v>59473.229899191268</v>
      </c>
      <c r="AR139" s="52">
        <v>40982.540967354355</v>
      </c>
      <c r="AS139" s="52">
        <v>18490.688931836914</v>
      </c>
      <c r="AT139" s="52">
        <v>23856.858166357753</v>
      </c>
      <c r="AU139" s="52">
        <v>316.6484344509804</v>
      </c>
      <c r="AV139" s="52">
        <v>4396.4669999999996</v>
      </c>
      <c r="AW139" s="52">
        <v>15085.2653404801</v>
      </c>
      <c r="AX139" s="52">
        <v>744.08903853425204</v>
      </c>
      <c r="AY139" s="52">
        <v>14344.530908865099</v>
      </c>
      <c r="AZ139" s="52">
        <v>48.741324558633401</v>
      </c>
      <c r="BA139" s="53">
        <v>118849.25993644165</v>
      </c>
      <c r="BB139" s="52">
        <v>14588.906704499999</v>
      </c>
      <c r="BC139" s="52">
        <v>8249.4013074400991</v>
      </c>
      <c r="BD139" s="52">
        <v>26652.133957009799</v>
      </c>
      <c r="BE139" s="52">
        <v>541.28099999999995</v>
      </c>
      <c r="BF139" s="52">
        <v>279.31360100000001</v>
      </c>
      <c r="BG139" s="52">
        <v>20247.366212000001</v>
      </c>
      <c r="BH139" s="52">
        <v>15690.655199193799</v>
      </c>
      <c r="BI139" s="52">
        <v>1120.3563569999999</v>
      </c>
      <c r="BJ139" s="52">
        <v>6883.4293189172904</v>
      </c>
      <c r="BK139" s="52">
        <v>466.00719819142</v>
      </c>
      <c r="BL139" s="53">
        <v>198869.23775747663</v>
      </c>
      <c r="BM139" s="57"/>
      <c r="BN139" s="15">
        <v>3.72</v>
      </c>
      <c r="BO139" s="12">
        <v>9144.57</v>
      </c>
      <c r="BP139" s="15">
        <v>3.96</v>
      </c>
      <c r="BQ139" s="12">
        <v>3540.71</v>
      </c>
      <c r="BR139" s="15">
        <v>4.2</v>
      </c>
      <c r="BS139" s="12">
        <v>691.29</v>
      </c>
      <c r="BT139" s="15">
        <v>4.99</v>
      </c>
      <c r="BU139" s="9">
        <v>129.59</v>
      </c>
      <c r="BV139" s="6"/>
      <c r="BW139" s="6"/>
    </row>
    <row r="140" spans="1:75" x14ac:dyDescent="0.25">
      <c r="A140" s="20">
        <v>42736</v>
      </c>
      <c r="B140" s="52">
        <v>79954.534321475003</v>
      </c>
      <c r="C140" s="52">
        <v>17174.982062341001</v>
      </c>
      <c r="D140" s="52">
        <v>39981.129413426999</v>
      </c>
      <c r="E140" s="53">
        <v>8837.8030842579992</v>
      </c>
      <c r="F140" s="52">
        <v>145948.44888150101</v>
      </c>
      <c r="G140" s="15">
        <v>23.04</v>
      </c>
      <c r="H140" s="9">
        <v>1830.16</v>
      </c>
      <c r="I140" s="54">
        <v>27.9</v>
      </c>
      <c r="J140" s="54">
        <v>817.04</v>
      </c>
      <c r="K140" s="54">
        <v>8.51</v>
      </c>
      <c r="L140" s="54">
        <v>221.41</v>
      </c>
      <c r="M140" s="54">
        <v>15.27</v>
      </c>
      <c r="N140" s="54">
        <v>377.75</v>
      </c>
      <c r="O140" s="54">
        <v>28.3</v>
      </c>
      <c r="P140" s="54">
        <v>413.96</v>
      </c>
      <c r="Q140" s="15">
        <v>7.88</v>
      </c>
      <c r="R140" s="9">
        <v>3901.33</v>
      </c>
      <c r="S140" s="12">
        <v>25.18</v>
      </c>
      <c r="T140" s="12">
        <v>56.88</v>
      </c>
      <c r="U140" s="85">
        <v>5.51</v>
      </c>
      <c r="V140" s="85">
        <v>1931.07</v>
      </c>
      <c r="W140" s="85">
        <v>9.76</v>
      </c>
      <c r="X140" s="54">
        <v>1913.38</v>
      </c>
      <c r="Y140" s="15">
        <v>2.21</v>
      </c>
      <c r="Z140" s="9">
        <v>845.22</v>
      </c>
      <c r="AA140" s="54">
        <v>2.14</v>
      </c>
      <c r="AB140" s="54">
        <v>442.16</v>
      </c>
      <c r="AC140" s="54">
        <v>2.29</v>
      </c>
      <c r="AD140" s="54">
        <v>403.06</v>
      </c>
      <c r="AE140" s="65">
        <v>3.61618699249872</v>
      </c>
      <c r="AF140" s="64">
        <v>312.71770049200001</v>
      </c>
      <c r="AG140" s="52">
        <v>10241.672251489334</v>
      </c>
      <c r="AH140" s="52">
        <v>6020.2464738023336</v>
      </c>
      <c r="AI140" s="52">
        <v>18252.032738019483</v>
      </c>
      <c r="AJ140" s="52">
        <v>11467.815771614269</v>
      </c>
      <c r="AK140" s="52">
        <v>6784.2169664052344</v>
      </c>
      <c r="AL140" s="52">
        <v>5241.5458619805177</v>
      </c>
      <c r="AM140" s="52"/>
      <c r="AN140" s="52"/>
      <c r="AO140" s="53">
        <v>29513.825073802334</v>
      </c>
      <c r="AP140" s="52">
        <v>81901.430470934196</v>
      </c>
      <c r="AQ140" s="52">
        <v>58237.020298455602</v>
      </c>
      <c r="AR140" s="52">
        <v>39616.604661392288</v>
      </c>
      <c r="AS140" s="52">
        <v>18620.415637063314</v>
      </c>
      <c r="AT140" s="52">
        <v>23381.196193581909</v>
      </c>
      <c r="AU140" s="52">
        <v>283.21397889668884</v>
      </c>
      <c r="AV140" s="52">
        <v>4389.2140258490954</v>
      </c>
      <c r="AW140" s="52">
        <v>14143.9196060588</v>
      </c>
      <c r="AX140" s="52">
        <v>772.02751926712597</v>
      </c>
      <c r="AY140" s="52">
        <v>13529.003918152301</v>
      </c>
      <c r="AZ140" s="52">
        <v>45.6256622793167</v>
      </c>
      <c r="BA140" s="53">
        <v>117145.78711547994</v>
      </c>
      <c r="BB140" s="52">
        <v>16706.411241193</v>
      </c>
      <c r="BC140" s="52">
        <v>8019.0994767787897</v>
      </c>
      <c r="BD140" s="52">
        <v>27114.958775679999</v>
      </c>
      <c r="BE140" s="52">
        <v>209.054</v>
      </c>
      <c r="BF140" s="52">
        <v>285.39767499999999</v>
      </c>
      <c r="BG140" s="52">
        <v>20470.906020999999</v>
      </c>
      <c r="BH140" s="52">
        <v>15936.9109901314</v>
      </c>
      <c r="BI140" s="52">
        <v>1123.6116890000001</v>
      </c>
      <c r="BJ140" s="52">
        <v>6989.96411712801</v>
      </c>
      <c r="BK140" s="52">
        <v>465.81602363417301</v>
      </c>
      <c r="BL140" s="53">
        <v>199556.35684350092</v>
      </c>
      <c r="BM140" s="57"/>
      <c r="BN140" s="15">
        <v>3.48</v>
      </c>
      <c r="BO140" s="12">
        <v>9577.7199999999993</v>
      </c>
      <c r="BP140" s="15">
        <v>3.6</v>
      </c>
      <c r="BQ140" s="12">
        <v>3225.79</v>
      </c>
      <c r="BR140" s="15">
        <v>3.72</v>
      </c>
      <c r="BS140" s="12">
        <v>823.24</v>
      </c>
      <c r="BT140" s="15">
        <v>2.64</v>
      </c>
      <c r="BU140" s="9">
        <v>191.94</v>
      </c>
      <c r="BV140" s="6"/>
      <c r="BW140" s="6"/>
    </row>
    <row r="141" spans="1:75" x14ac:dyDescent="0.25">
      <c r="A141" s="19">
        <v>42767</v>
      </c>
      <c r="B141" s="52">
        <v>80161.874087738994</v>
      </c>
      <c r="C141" s="52">
        <v>17240.200687093002</v>
      </c>
      <c r="D141" s="52">
        <v>40304.226628698001</v>
      </c>
      <c r="E141" s="53">
        <v>8926.8427382280006</v>
      </c>
      <c r="F141" s="52">
        <v>146633.14414175801</v>
      </c>
      <c r="G141" s="15">
        <v>23.34</v>
      </c>
      <c r="H141" s="9">
        <v>1719.31</v>
      </c>
      <c r="I141" s="54">
        <v>27.94</v>
      </c>
      <c r="J141" s="54">
        <v>810.54</v>
      </c>
      <c r="K141" s="54">
        <v>8.51</v>
      </c>
      <c r="L141" s="54">
        <v>196.75</v>
      </c>
      <c r="M141" s="54">
        <v>15.12</v>
      </c>
      <c r="N141" s="54">
        <v>340.75</v>
      </c>
      <c r="O141" s="54">
        <v>28.68</v>
      </c>
      <c r="P141" s="54">
        <v>371.27</v>
      </c>
      <c r="Q141" s="15">
        <v>8.84</v>
      </c>
      <c r="R141" s="9">
        <v>2482.12</v>
      </c>
      <c r="S141" s="12">
        <v>25.56</v>
      </c>
      <c r="T141" s="12">
        <v>56.09</v>
      </c>
      <c r="U141" s="85">
        <v>5.58</v>
      </c>
      <c r="V141" s="85">
        <v>1122.56</v>
      </c>
      <c r="W141" s="85">
        <v>10.93</v>
      </c>
      <c r="X141" s="54">
        <v>1303.47</v>
      </c>
      <c r="Y141" s="15">
        <v>2.16</v>
      </c>
      <c r="Z141" s="9">
        <v>655.83</v>
      </c>
      <c r="AA141" s="54">
        <v>1.86</v>
      </c>
      <c r="AB141" s="54">
        <v>388.17</v>
      </c>
      <c r="AC141" s="54">
        <v>2.6</v>
      </c>
      <c r="AD141" s="54">
        <v>267.66000000000003</v>
      </c>
      <c r="AE141" s="65">
        <v>3.55</v>
      </c>
      <c r="AF141" s="64">
        <v>309.29669000199999</v>
      </c>
      <c r="AG141" s="52">
        <v>10225.16109376195</v>
      </c>
      <c r="AH141" s="52">
        <v>6023.7079054803007</v>
      </c>
      <c r="AI141" s="52">
        <v>17644.102957734198</v>
      </c>
      <c r="AJ141" s="52">
        <v>10811.312861378356</v>
      </c>
      <c r="AK141" s="52">
        <v>6832.7900963558468</v>
      </c>
      <c r="AL141" s="52">
        <v>5415.9032422658047</v>
      </c>
      <c r="AM141" s="52"/>
      <c r="AN141" s="52"/>
      <c r="AO141" s="53">
        <v>29083.714105480303</v>
      </c>
      <c r="AP141" s="52">
        <v>81274.815599480513</v>
      </c>
      <c r="AQ141" s="52">
        <v>56890.464230288162</v>
      </c>
      <c r="AR141" s="52">
        <v>38332.171504019127</v>
      </c>
      <c r="AS141" s="52">
        <v>18558.292726269039</v>
      </c>
      <c r="AT141" s="52">
        <v>24127.472207787887</v>
      </c>
      <c r="AU141" s="52">
        <v>256.87916140445822</v>
      </c>
      <c r="AV141" s="52">
        <v>4396.3425587483998</v>
      </c>
      <c r="AW141" s="52">
        <v>13198.9280220817</v>
      </c>
      <c r="AX141" s="52">
        <v>803.21749999999997</v>
      </c>
      <c r="AY141" s="52">
        <v>12647.0590990491</v>
      </c>
      <c r="AZ141" s="52">
        <v>42.112000000000002</v>
      </c>
      <c r="BA141" s="53">
        <v>116067.84668674182</v>
      </c>
      <c r="BB141" s="52">
        <v>16704.181139382948</v>
      </c>
      <c r="BC141" s="52">
        <v>8640.0263437419508</v>
      </c>
      <c r="BD141" s="52">
        <v>27444.398728460899</v>
      </c>
      <c r="BE141" s="52">
        <v>259.37521739130398</v>
      </c>
      <c r="BF141" s="52">
        <v>276.05149749999998</v>
      </c>
      <c r="BG141" s="52">
        <v>20918.595568421999</v>
      </c>
      <c r="BH141" s="52">
        <v>17106.958064156599</v>
      </c>
      <c r="BI141" s="52">
        <v>1144.0784613492101</v>
      </c>
      <c r="BJ141" s="52">
        <v>7546.2883172472402</v>
      </c>
      <c r="BK141" s="52">
        <v>466.51519248569002</v>
      </c>
      <c r="BL141" s="53">
        <v>200548.70819741377</v>
      </c>
      <c r="BM141" s="57"/>
      <c r="BN141" s="15">
        <v>3.36</v>
      </c>
      <c r="BO141" s="12">
        <v>9033.85</v>
      </c>
      <c r="BP141" s="15">
        <v>3.36</v>
      </c>
      <c r="BQ141" s="12">
        <v>2820.07</v>
      </c>
      <c r="BR141" s="15">
        <v>3.6</v>
      </c>
      <c r="BS141" s="12">
        <v>922.05</v>
      </c>
      <c r="BT141" s="15">
        <v>4.08</v>
      </c>
      <c r="BU141" s="9">
        <v>0.04</v>
      </c>
      <c r="BV141" s="6"/>
      <c r="BW141" s="6"/>
    </row>
    <row r="142" spans="1:75" x14ac:dyDescent="0.25">
      <c r="A142" s="19">
        <v>42795</v>
      </c>
      <c r="B142" s="52">
        <v>80355.756958407001</v>
      </c>
      <c r="C142" s="52">
        <v>17405.835928020999</v>
      </c>
      <c r="D142" s="52">
        <v>40749.195159907998</v>
      </c>
      <c r="E142" s="53">
        <v>9154.672375012</v>
      </c>
      <c r="F142" s="52">
        <v>147665.46042134799</v>
      </c>
      <c r="G142" s="15">
        <v>22.02</v>
      </c>
      <c r="H142" s="9">
        <v>2094.5300000000002</v>
      </c>
      <c r="I142" s="54">
        <v>28.34</v>
      </c>
      <c r="J142" s="54">
        <v>826.76</v>
      </c>
      <c r="K142" s="54">
        <v>7.03</v>
      </c>
      <c r="L142" s="54">
        <v>270.13</v>
      </c>
      <c r="M142" s="54">
        <v>13.59</v>
      </c>
      <c r="N142" s="54">
        <v>509.15</v>
      </c>
      <c r="O142" s="54">
        <v>28.4</v>
      </c>
      <c r="P142" s="54">
        <v>488.49</v>
      </c>
      <c r="Q142" s="15">
        <v>8.18</v>
      </c>
      <c r="R142" s="9">
        <v>3405.2000000000003</v>
      </c>
      <c r="S142" s="12">
        <v>24.33</v>
      </c>
      <c r="T142" s="12">
        <v>62.01</v>
      </c>
      <c r="U142" s="85">
        <v>5.32</v>
      </c>
      <c r="V142" s="85">
        <v>1833.2</v>
      </c>
      <c r="W142" s="85">
        <v>10.99</v>
      </c>
      <c r="X142" s="54">
        <v>1509.99</v>
      </c>
      <c r="Y142" s="15">
        <v>2.33</v>
      </c>
      <c r="Z142" s="9">
        <v>822.32999999999993</v>
      </c>
      <c r="AA142" s="54">
        <v>2.0699999999999998</v>
      </c>
      <c r="AB142" s="54">
        <v>519.39</v>
      </c>
      <c r="AC142" s="54">
        <v>2.77</v>
      </c>
      <c r="AD142" s="54">
        <v>302.94</v>
      </c>
      <c r="AE142" s="65">
        <v>3.47</v>
      </c>
      <c r="AF142" s="64">
        <v>405.02723324599998</v>
      </c>
      <c r="AG142" s="52">
        <v>10170.886336887826</v>
      </c>
      <c r="AH142" s="52">
        <v>6015.6474524007217</v>
      </c>
      <c r="AI142" s="52">
        <v>17770.866796498201</v>
      </c>
      <c r="AJ142" s="52">
        <v>10978.044949467321</v>
      </c>
      <c r="AK142" s="52">
        <v>6792.8218470308784</v>
      </c>
      <c r="AL142" s="52">
        <v>5280</v>
      </c>
      <c r="AM142" s="52"/>
      <c r="AN142" s="52"/>
      <c r="AO142" s="53">
        <v>29066.514248898922</v>
      </c>
      <c r="AP142" s="52">
        <v>82641.108153233014</v>
      </c>
      <c r="AQ142" s="52">
        <v>57631.624409862736</v>
      </c>
      <c r="AR142" s="52">
        <v>39152.696382365109</v>
      </c>
      <c r="AS142" s="52">
        <v>18478.928027497626</v>
      </c>
      <c r="AT142" s="52">
        <v>24694.764407664843</v>
      </c>
      <c r="AU142" s="52">
        <v>314.71933570541643</v>
      </c>
      <c r="AV142" s="52">
        <v>4426.3936330764782</v>
      </c>
      <c r="AW142" s="52">
        <v>14804.174641417199</v>
      </c>
      <c r="AX142" s="52">
        <v>818.33100000000002</v>
      </c>
      <c r="AY142" s="52">
        <v>13985.270039561399</v>
      </c>
      <c r="AZ142" s="52">
        <v>40.965000000000003</v>
      </c>
      <c r="BA142" s="53">
        <v>117730.28663706422</v>
      </c>
      <c r="BB142" s="52">
        <v>16571.347262214731</v>
      </c>
      <c r="BC142" s="52">
        <v>8640.0263437419508</v>
      </c>
      <c r="BD142" s="52">
        <v>27444.398728460867</v>
      </c>
      <c r="BE142" s="52">
        <v>28.870999999999999</v>
      </c>
      <c r="BF142" s="52">
        <v>276.05149749999998</v>
      </c>
      <c r="BG142" s="52">
        <v>20918.595568421999</v>
      </c>
      <c r="BH142" s="52">
        <v>17106.958064156599</v>
      </c>
      <c r="BI142" s="52">
        <v>1157.5557094999999</v>
      </c>
      <c r="BJ142" s="52">
        <v>7546.2883172472402</v>
      </c>
      <c r="BK142" s="52">
        <v>466.88432485071303</v>
      </c>
      <c r="BL142" s="53">
        <v>201860.91816896241</v>
      </c>
      <c r="BM142" s="57"/>
      <c r="BN142" s="15">
        <v>3.24</v>
      </c>
      <c r="BO142" s="12">
        <v>9909.43</v>
      </c>
      <c r="BP142" s="15">
        <v>3.24</v>
      </c>
      <c r="BQ142" s="12">
        <v>5173.1099999999997</v>
      </c>
      <c r="BR142" s="15">
        <v>3.48</v>
      </c>
      <c r="BS142" s="12">
        <v>1052.49</v>
      </c>
      <c r="BT142" s="15">
        <v>3.84</v>
      </c>
      <c r="BU142" s="9">
        <v>0.05</v>
      </c>
      <c r="BV142" s="6"/>
      <c r="BW142" s="6"/>
    </row>
    <row r="143" spans="1:75" x14ac:dyDescent="0.25">
      <c r="A143" s="19">
        <v>42826</v>
      </c>
      <c r="B143" s="52">
        <v>81360.194437429993</v>
      </c>
      <c r="C143" s="52">
        <v>17461.694191488001</v>
      </c>
      <c r="D143" s="52">
        <v>41064.785138507003</v>
      </c>
      <c r="E143" s="53">
        <v>9382.3204851900009</v>
      </c>
      <c r="F143" s="52">
        <v>149268.994252615</v>
      </c>
      <c r="G143" s="15">
        <v>22.83</v>
      </c>
      <c r="H143" s="9">
        <v>1750.45</v>
      </c>
      <c r="I143" s="54">
        <v>28.26</v>
      </c>
      <c r="J143" s="54">
        <v>808.92</v>
      </c>
      <c r="K143" s="54">
        <v>7.32</v>
      </c>
      <c r="L143" s="54">
        <v>210.51</v>
      </c>
      <c r="M143" s="54">
        <v>13.99</v>
      </c>
      <c r="N143" s="54">
        <v>364.42</v>
      </c>
      <c r="O143" s="54">
        <v>28.56</v>
      </c>
      <c r="P143" s="54">
        <v>366.6</v>
      </c>
      <c r="Q143" s="15">
        <v>7.48</v>
      </c>
      <c r="R143" s="9">
        <v>3406.5800000000004</v>
      </c>
      <c r="S143" s="12">
        <v>25.81</v>
      </c>
      <c r="T143" s="12">
        <v>59.11</v>
      </c>
      <c r="U143" s="85">
        <v>4.7699999999999996</v>
      </c>
      <c r="V143" s="85">
        <v>1752.82</v>
      </c>
      <c r="W143" s="85">
        <v>9.7899999999999991</v>
      </c>
      <c r="X143" s="54">
        <v>1594.65</v>
      </c>
      <c r="Y143" s="15">
        <v>2.35</v>
      </c>
      <c r="Z143" s="9">
        <v>931.6400000000001</v>
      </c>
      <c r="AA143" s="54">
        <v>2.17</v>
      </c>
      <c r="AB143" s="54">
        <v>613.97</v>
      </c>
      <c r="AC143" s="54">
        <v>2.7</v>
      </c>
      <c r="AD143" s="54">
        <v>317.67</v>
      </c>
      <c r="AE143" s="65">
        <v>3.42</v>
      </c>
      <c r="AF143" s="64">
        <v>317.25710228899999</v>
      </c>
      <c r="AG143" s="52">
        <v>10173.497885388555</v>
      </c>
      <c r="AH143" s="52">
        <v>6015.6474524007217</v>
      </c>
      <c r="AI143" s="52">
        <v>18270.866796498151</v>
      </c>
      <c r="AJ143" s="52">
        <v>11483.181648412363</v>
      </c>
      <c r="AK143" s="52">
        <v>6787.685148085835</v>
      </c>
      <c r="AL143" s="52">
        <v>5577.1891535018503</v>
      </c>
      <c r="AM143" s="52"/>
      <c r="AN143" s="52"/>
      <c r="AO143" s="53">
        <v>29863.703402400723</v>
      </c>
      <c r="AP143" s="52">
        <v>81479.203169256216</v>
      </c>
      <c r="AQ143" s="52">
        <v>56313.092468241273</v>
      </c>
      <c r="AR143" s="52">
        <v>37933.514446640736</v>
      </c>
      <c r="AS143" s="52">
        <v>18379.578021600537</v>
      </c>
      <c r="AT143" s="52">
        <v>24809.455786926916</v>
      </c>
      <c r="AU143" s="52">
        <v>356.65491408799733</v>
      </c>
      <c r="AV143" s="52">
        <v>4462.2846656488337</v>
      </c>
      <c r="AW143" s="52">
        <v>16386.028685687601</v>
      </c>
      <c r="AX143" s="52">
        <v>848.23900000000003</v>
      </c>
      <c r="AY143" s="52">
        <v>15155.8159506416</v>
      </c>
      <c r="AZ143" s="52">
        <v>53.994500000000002</v>
      </c>
      <c r="BA143" s="53">
        <v>117829.64847235178</v>
      </c>
      <c r="BB143" s="52">
        <v>16556.497298755123</v>
      </c>
      <c r="BC143" s="52">
        <v>9693.9338698250504</v>
      </c>
      <c r="BD143" s="52">
        <v>27398.361127226701</v>
      </c>
      <c r="BE143" s="52">
        <v>432.71699999999998</v>
      </c>
      <c r="BF143" s="52">
        <v>276.38119949999998</v>
      </c>
      <c r="BG143" s="52">
        <v>21053.015298499999</v>
      </c>
      <c r="BH143" s="52">
        <v>17603.690302400999</v>
      </c>
      <c r="BI143" s="52">
        <v>1182.863693</v>
      </c>
      <c r="BJ143" s="52">
        <v>7947.4009893167304</v>
      </c>
      <c r="BK143" s="52">
        <v>475.99142143978202</v>
      </c>
      <c r="BL143" s="53">
        <v>203603.71585080316</v>
      </c>
      <c r="BM143" s="57"/>
      <c r="BN143" s="15">
        <v>3</v>
      </c>
      <c r="BO143" s="12">
        <v>7818.87</v>
      </c>
      <c r="BP143" s="15">
        <v>3</v>
      </c>
      <c r="BQ143" s="12">
        <v>2756.91</v>
      </c>
      <c r="BR143" s="15">
        <v>3.24</v>
      </c>
      <c r="BS143" s="12">
        <v>1272.01</v>
      </c>
      <c r="BT143" s="15">
        <v>3.6</v>
      </c>
      <c r="BU143" s="9">
        <v>0.01</v>
      </c>
      <c r="BV143" s="6"/>
      <c r="BW143" s="6"/>
    </row>
    <row r="144" spans="1:75" x14ac:dyDescent="0.25">
      <c r="A144" s="19">
        <v>42856</v>
      </c>
      <c r="B144" s="52">
        <v>80590.029678217994</v>
      </c>
      <c r="C144" s="52">
        <v>17453.945880088999</v>
      </c>
      <c r="D144" s="52">
        <v>41467.190892316998</v>
      </c>
      <c r="E144" s="53">
        <v>9284.1415062079996</v>
      </c>
      <c r="F144" s="52">
        <v>148795.307956832</v>
      </c>
      <c r="G144" s="15">
        <v>21.88</v>
      </c>
      <c r="H144" s="9">
        <v>1942</v>
      </c>
      <c r="I144" s="54">
        <v>27.51</v>
      </c>
      <c r="J144" s="54">
        <v>820.12</v>
      </c>
      <c r="K144" s="54">
        <v>7.84</v>
      </c>
      <c r="L144" s="54">
        <v>259.04000000000002</v>
      </c>
      <c r="M144" s="54">
        <v>13.72</v>
      </c>
      <c r="N144" s="54">
        <v>444.34</v>
      </c>
      <c r="O144" s="54">
        <v>28.18</v>
      </c>
      <c r="P144" s="54">
        <v>418.5</v>
      </c>
      <c r="Q144" s="15">
        <v>7.03</v>
      </c>
      <c r="R144" s="9">
        <v>4113.43</v>
      </c>
      <c r="S144" s="12">
        <v>24.63</v>
      </c>
      <c r="T144" s="12">
        <v>62.59</v>
      </c>
      <c r="U144" s="85">
        <v>4.88</v>
      </c>
      <c r="V144" s="85">
        <v>1946.77</v>
      </c>
      <c r="W144" s="85">
        <v>8.49</v>
      </c>
      <c r="X144" s="54">
        <v>2104.0700000000002</v>
      </c>
      <c r="Y144" s="15">
        <v>2.23</v>
      </c>
      <c r="Z144" s="9">
        <v>973.94</v>
      </c>
      <c r="AA144" s="54">
        <v>1.97</v>
      </c>
      <c r="AB144" s="54">
        <v>624.25</v>
      </c>
      <c r="AC144" s="54">
        <v>2.69</v>
      </c>
      <c r="AD144" s="54">
        <v>349.69</v>
      </c>
      <c r="AE144" s="65">
        <v>3.36</v>
      </c>
      <c r="AF144" s="64">
        <v>426.745396126</v>
      </c>
      <c r="AG144" s="52">
        <v>10250.941917621181</v>
      </c>
      <c r="AH144" s="52">
        <v>6040.285186411591</v>
      </c>
      <c r="AI144" s="52">
        <v>18534.838291744407</v>
      </c>
      <c r="AJ144" s="52">
        <v>11509.093779042014</v>
      </c>
      <c r="AK144" s="52">
        <v>7025.7445127023866</v>
      </c>
      <c r="AL144" s="52">
        <v>5560.6210582555941</v>
      </c>
      <c r="AM144" s="52"/>
      <c r="AN144" s="52"/>
      <c r="AO144" s="53">
        <v>30135.744536411592</v>
      </c>
      <c r="AP144" s="52">
        <v>82342.599778937089</v>
      </c>
      <c r="AQ144" s="52">
        <v>56854.660624380987</v>
      </c>
      <c r="AR144" s="52">
        <v>37759.284931157912</v>
      </c>
      <c r="AS144" s="52">
        <v>19095.375693223072</v>
      </c>
      <c r="AT144" s="52">
        <v>25124.207475263796</v>
      </c>
      <c r="AU144" s="52">
        <v>363.73167929233131</v>
      </c>
      <c r="AV144" s="52">
        <v>4515.0460484838177</v>
      </c>
      <c r="AW144" s="52">
        <v>15161.1835832009</v>
      </c>
      <c r="AX144" s="52">
        <v>873.03399999999999</v>
      </c>
      <c r="AY144" s="52">
        <v>14174.283508602601</v>
      </c>
      <c r="AZ144" s="52">
        <v>63.368499999999997</v>
      </c>
      <c r="BA144" s="53">
        <v>118789.95593843079</v>
      </c>
      <c r="BB144" s="52">
        <v>15733.484031907044</v>
      </c>
      <c r="BC144" s="52">
        <v>9226.3925425121397</v>
      </c>
      <c r="BD144" s="52">
        <v>27204.8567726527</v>
      </c>
      <c r="BE144" s="52">
        <v>421.12400000000002</v>
      </c>
      <c r="BF144" s="52">
        <v>281.89810499999999</v>
      </c>
      <c r="BG144" s="52">
        <v>21248.619600000002</v>
      </c>
      <c r="BH144" s="52">
        <v>18028.9704570262</v>
      </c>
      <c r="BI144" s="52">
        <v>1204.465299</v>
      </c>
      <c r="BJ144" s="52">
        <v>7748.5715725073396</v>
      </c>
      <c r="BK144" s="52">
        <v>486.88298410655602</v>
      </c>
      <c r="BL144" s="53">
        <v>203904.31218991501</v>
      </c>
      <c r="BM144" s="57"/>
      <c r="BN144" s="15">
        <v>2.88</v>
      </c>
      <c r="BO144" s="12">
        <v>9702.39</v>
      </c>
      <c r="BP144" s="15">
        <v>2.88</v>
      </c>
      <c r="BQ144" s="12">
        <v>4313.68</v>
      </c>
      <c r="BR144" s="15">
        <v>3.24</v>
      </c>
      <c r="BS144" s="12">
        <v>1018.69</v>
      </c>
      <c r="BT144" s="15">
        <v>2.64</v>
      </c>
      <c r="BU144" s="9">
        <v>0.03</v>
      </c>
      <c r="BV144" s="6"/>
      <c r="BW144" s="6"/>
    </row>
    <row r="145" spans="1:78" x14ac:dyDescent="0.25">
      <c r="A145" s="19">
        <v>42887</v>
      </c>
      <c r="B145" s="52">
        <v>80890.061750957</v>
      </c>
      <c r="C145" s="52">
        <v>17492.822575036</v>
      </c>
      <c r="D145" s="52">
        <v>41831.585774321997</v>
      </c>
      <c r="E145" s="53">
        <v>8908.6429061479994</v>
      </c>
      <c r="F145" s="52">
        <v>149123.11300646298</v>
      </c>
      <c r="G145" s="15">
        <v>22.2</v>
      </c>
      <c r="H145" s="9">
        <v>1826.07</v>
      </c>
      <c r="I145" s="54">
        <v>27.42</v>
      </c>
      <c r="J145" s="54">
        <v>813.01</v>
      </c>
      <c r="K145" s="54">
        <v>8.2100000000000009</v>
      </c>
      <c r="L145" s="54">
        <v>207.72</v>
      </c>
      <c r="M145" s="54">
        <v>13.53</v>
      </c>
      <c r="N145" s="54">
        <v>419.33</v>
      </c>
      <c r="O145" s="54">
        <v>28.15</v>
      </c>
      <c r="P145" s="54">
        <v>386.01</v>
      </c>
      <c r="Q145" s="15">
        <v>7.25</v>
      </c>
      <c r="R145" s="9">
        <v>3501.97</v>
      </c>
      <c r="S145" s="12">
        <v>24.69</v>
      </c>
      <c r="T145" s="12">
        <v>61.07</v>
      </c>
      <c r="U145" s="85">
        <v>4.8</v>
      </c>
      <c r="V145" s="85">
        <v>1603.54</v>
      </c>
      <c r="W145" s="85">
        <v>8.81</v>
      </c>
      <c r="X145" s="54">
        <v>1837.36</v>
      </c>
      <c r="Y145" s="15">
        <v>2.4900000000000002</v>
      </c>
      <c r="Z145" s="9">
        <v>861.57999999999993</v>
      </c>
      <c r="AA145" s="54">
        <v>2.2400000000000002</v>
      </c>
      <c r="AB145" s="54">
        <v>540.15</v>
      </c>
      <c r="AC145" s="54">
        <v>2.91</v>
      </c>
      <c r="AD145" s="54">
        <v>321.43</v>
      </c>
      <c r="AE145" s="65">
        <v>3.29</v>
      </c>
      <c r="AF145" s="64">
        <v>421.370626098</v>
      </c>
      <c r="AG145" s="52">
        <v>10178.990492290097</v>
      </c>
      <c r="AH145" s="52">
        <v>6160.3046845553299</v>
      </c>
      <c r="AI145" s="52">
        <v>18783.010496445098</v>
      </c>
      <c r="AJ145" s="52">
        <v>11614.695982499517</v>
      </c>
      <c r="AK145" s="52">
        <v>7168.3145139455801</v>
      </c>
      <c r="AL145" s="52">
        <v>5568.7798566143338</v>
      </c>
      <c r="AM145" s="52"/>
      <c r="AN145" s="52"/>
      <c r="AO145" s="53">
        <v>30512.095037614763</v>
      </c>
      <c r="AP145" s="52">
        <v>82742.174257014369</v>
      </c>
      <c r="AQ145" s="52">
        <v>57072.15172485551</v>
      </c>
      <c r="AR145" s="52">
        <v>37436.098327936896</v>
      </c>
      <c r="AS145" s="52">
        <v>19636.053396918622</v>
      </c>
      <c r="AT145" s="52">
        <v>25302.521401918137</v>
      </c>
      <c r="AU145" s="52">
        <v>367.50113024075864</v>
      </c>
      <c r="AV145" s="52">
        <v>4563.7838754866671</v>
      </c>
      <c r="AW145" s="52">
        <v>15229.434229468699</v>
      </c>
      <c r="AX145" s="52">
        <v>877.05050000000006</v>
      </c>
      <c r="AY145" s="52">
        <v>14372.6856777392</v>
      </c>
      <c r="AZ145" s="52">
        <v>55.403500000000001</v>
      </c>
      <c r="BA145" s="53">
        <v>119496.4487218453</v>
      </c>
      <c r="BB145" s="52">
        <v>15848.35201067965</v>
      </c>
      <c r="BC145" s="52">
        <v>8872.1677060398106</v>
      </c>
      <c r="BD145" s="52">
        <v>28171.732258963817</v>
      </c>
      <c r="BE145" s="52">
        <v>365.32299999999998</v>
      </c>
      <c r="BF145" s="52">
        <v>280.37103949999999</v>
      </c>
      <c r="BG145" s="52">
        <v>21360.062292999999</v>
      </c>
      <c r="BH145" s="52">
        <v>18309.831261481599</v>
      </c>
      <c r="BI145" s="52">
        <v>1219.3846639999999</v>
      </c>
      <c r="BJ145" s="52">
        <v>7423.0513975691501</v>
      </c>
      <c r="BK145" s="52">
        <v>493.97100569468</v>
      </c>
      <c r="BL145" s="53">
        <v>206006.65055224634</v>
      </c>
      <c r="BM145" s="57"/>
      <c r="BN145" s="15">
        <v>2.76</v>
      </c>
      <c r="BO145" s="12">
        <v>8780.31</v>
      </c>
      <c r="BP145" s="15">
        <v>2.88</v>
      </c>
      <c r="BQ145" s="12">
        <v>3577.87</v>
      </c>
      <c r="BR145" s="15">
        <v>3.12</v>
      </c>
      <c r="BS145" s="12">
        <v>1492.05</v>
      </c>
      <c r="BT145" s="15">
        <v>4.2</v>
      </c>
      <c r="BU145" s="9">
        <v>50</v>
      </c>
      <c r="BV145" s="6"/>
      <c r="BW145" s="6"/>
      <c r="BX145" s="78"/>
    </row>
    <row r="146" spans="1:78" x14ac:dyDescent="0.25">
      <c r="A146" s="19">
        <v>42917</v>
      </c>
      <c r="B146" s="52">
        <v>80745.533730529001</v>
      </c>
      <c r="C146" s="52">
        <v>17509.462054400999</v>
      </c>
      <c r="D146" s="52">
        <v>41994.570849486998</v>
      </c>
      <c r="E146" s="53">
        <v>8802.2159057999997</v>
      </c>
      <c r="F146" s="52">
        <v>149051.78254021698</v>
      </c>
      <c r="G146" s="15">
        <v>22.01</v>
      </c>
      <c r="H146" s="9">
        <v>1838.6899999999998</v>
      </c>
      <c r="I146" s="54">
        <v>27.01</v>
      </c>
      <c r="J146" s="54">
        <v>810.68</v>
      </c>
      <c r="K146" s="54">
        <v>8.35</v>
      </c>
      <c r="L146" s="54">
        <v>221.59</v>
      </c>
      <c r="M146" s="54">
        <v>13.83</v>
      </c>
      <c r="N146" s="54">
        <v>410.4</v>
      </c>
      <c r="O146" s="54">
        <v>27.88</v>
      </c>
      <c r="P146" s="54">
        <v>396.02</v>
      </c>
      <c r="Q146" s="15">
        <v>7.08</v>
      </c>
      <c r="R146" s="9">
        <v>3713.63</v>
      </c>
      <c r="S146" s="12">
        <v>24.17</v>
      </c>
      <c r="T146" s="12">
        <v>61.98</v>
      </c>
      <c r="U146" s="85">
        <v>4.8099999999999996</v>
      </c>
      <c r="V146" s="85">
        <v>1813.45</v>
      </c>
      <c r="W146" s="85">
        <v>8.75</v>
      </c>
      <c r="X146" s="54">
        <v>1838.2</v>
      </c>
      <c r="Y146" s="15">
        <v>2.39</v>
      </c>
      <c r="Z146" s="9">
        <v>866.38000000000011</v>
      </c>
      <c r="AA146" s="54">
        <v>2.0699999999999998</v>
      </c>
      <c r="AB146" s="54">
        <v>524.08000000000004</v>
      </c>
      <c r="AC146" s="54">
        <v>2.87</v>
      </c>
      <c r="AD146" s="54">
        <v>342.3</v>
      </c>
      <c r="AE146" s="65">
        <v>3.2</v>
      </c>
      <c r="AF146" s="64">
        <v>443.36220580700001</v>
      </c>
      <c r="AG146" s="52">
        <v>10546.310417225401</v>
      </c>
      <c r="AH146" s="52">
        <v>6066.109058521477</v>
      </c>
      <c r="AI146" s="52">
        <v>18397.712983565947</v>
      </c>
      <c r="AJ146" s="52">
        <v>11345.088696008786</v>
      </c>
      <c r="AK146" s="52">
        <v>7052.6242875571143</v>
      </c>
      <c r="AL146" s="52">
        <v>5594.1779579125759</v>
      </c>
      <c r="AM146" s="52"/>
      <c r="AN146" s="52"/>
      <c r="AO146" s="53">
        <v>30058</v>
      </c>
      <c r="AP146" s="52">
        <v>83688.645064987912</v>
      </c>
      <c r="AQ146" s="52">
        <v>57820.645338905197</v>
      </c>
      <c r="AR146" s="52">
        <v>38194.340361564078</v>
      </c>
      <c r="AS146" s="52">
        <v>19626.304977341115</v>
      </c>
      <c r="AT146" s="52">
        <v>25512.676011709507</v>
      </c>
      <c r="AU146" s="52">
        <v>355.32371437319841</v>
      </c>
      <c r="AV146" s="52">
        <v>4579.3337736028579</v>
      </c>
      <c r="AW146" s="52">
        <v>15457.036751821623</v>
      </c>
      <c r="AX146" s="52">
        <v>889.05600000000004</v>
      </c>
      <c r="AY146" s="52">
        <v>14557.93499312154</v>
      </c>
      <c r="AZ146" s="52">
        <v>62.435000000000002</v>
      </c>
      <c r="BA146" s="53">
        <v>120051.70159729086</v>
      </c>
      <c r="BB146" s="52">
        <v>15394.25239339962</v>
      </c>
      <c r="BC146" s="52">
        <v>9261.8374322432392</v>
      </c>
      <c r="BD146" s="52">
        <v>28657.004092417152</v>
      </c>
      <c r="BE146" s="52">
        <v>460.40238095238101</v>
      </c>
      <c r="BF146" s="52">
        <v>256.47571099999999</v>
      </c>
      <c r="BG146" s="52">
        <v>21285.735560000001</v>
      </c>
      <c r="BH146" s="52">
        <v>18310.461370712794</v>
      </c>
      <c r="BI146" s="52">
        <v>1226.2180495</v>
      </c>
      <c r="BJ146" s="52">
        <v>7107.4089219813941</v>
      </c>
      <c r="BK146" s="52">
        <v>493.58924372660624</v>
      </c>
      <c r="BL146" s="53">
        <v>207303.09042180807</v>
      </c>
      <c r="BM146" s="57"/>
      <c r="BN146" s="15">
        <v>2.76</v>
      </c>
      <c r="BO146" s="12">
        <v>9125.0499999999993</v>
      </c>
      <c r="BP146" s="15">
        <v>2.88</v>
      </c>
      <c r="BQ146" s="12">
        <v>4571.93</v>
      </c>
      <c r="BR146" s="15">
        <v>3.36</v>
      </c>
      <c r="BS146" s="12">
        <v>1124.1300000000001</v>
      </c>
      <c r="BT146" s="15">
        <v>4.2</v>
      </c>
      <c r="BU146" s="9">
        <v>141.59</v>
      </c>
      <c r="BV146" s="6"/>
      <c r="BW146" s="6"/>
      <c r="BX146" s="78"/>
    </row>
    <row r="147" spans="1:78" x14ac:dyDescent="0.25">
      <c r="A147" s="19">
        <v>42948</v>
      </c>
      <c r="B147" s="52">
        <v>80903.172559119994</v>
      </c>
      <c r="C147" s="52">
        <v>17650.373072019</v>
      </c>
      <c r="D147" s="52">
        <v>42289.814326703003</v>
      </c>
      <c r="E147" s="53">
        <v>8411.4531327660006</v>
      </c>
      <c r="F147" s="52">
        <v>149254.81309060799</v>
      </c>
      <c r="G147" s="15">
        <v>21.45</v>
      </c>
      <c r="H147" s="9">
        <v>1965.22</v>
      </c>
      <c r="I147" s="54">
        <v>26.81</v>
      </c>
      <c r="J147" s="54">
        <v>822.02</v>
      </c>
      <c r="K147" s="54">
        <v>7.8</v>
      </c>
      <c r="L147" s="54">
        <v>230.18</v>
      </c>
      <c r="M147" s="54">
        <v>13.39</v>
      </c>
      <c r="N147" s="54">
        <v>494.89</v>
      </c>
      <c r="O147" s="54">
        <v>27.96</v>
      </c>
      <c r="P147" s="54">
        <v>418.13</v>
      </c>
      <c r="Q147" s="15">
        <v>6.79</v>
      </c>
      <c r="R147" s="9">
        <v>4079.1699999999996</v>
      </c>
      <c r="S147" s="12">
        <v>23.09</v>
      </c>
      <c r="T147" s="12">
        <v>65.599999999999994</v>
      </c>
      <c r="U147" s="85">
        <v>4.54</v>
      </c>
      <c r="V147" s="85">
        <v>2089.79</v>
      </c>
      <c r="W147" s="85">
        <v>8.68</v>
      </c>
      <c r="X147" s="54">
        <v>1923.78</v>
      </c>
      <c r="Y147" s="15">
        <v>2.52</v>
      </c>
      <c r="Z147" s="9">
        <v>707.59999999999991</v>
      </c>
      <c r="AA147" s="54">
        <v>2.17</v>
      </c>
      <c r="AB147" s="54">
        <v>363.82</v>
      </c>
      <c r="AC147" s="54">
        <v>2.89</v>
      </c>
      <c r="AD147" s="54">
        <v>343.78</v>
      </c>
      <c r="AE147" s="65">
        <v>3.19</v>
      </c>
      <c r="AF147" s="64">
        <v>490.88402646600002</v>
      </c>
      <c r="AG147" s="52">
        <v>10169.828748278</v>
      </c>
      <c r="AH147" s="52">
        <v>5984.4938318083186</v>
      </c>
      <c r="AI147" s="52">
        <v>18233.13748254432</v>
      </c>
      <c r="AJ147" s="52">
        <v>11208.723493586096</v>
      </c>
      <c r="AK147" s="52">
        <v>7024.4139889582093</v>
      </c>
      <c r="AL147" s="52">
        <v>5607.0400484397724</v>
      </c>
      <c r="AM147" s="52"/>
      <c r="AN147" s="52"/>
      <c r="AO147" s="53">
        <v>29824.671362792411</v>
      </c>
      <c r="AP147" s="52">
        <v>83701.098820510568</v>
      </c>
      <c r="AQ147" s="52">
        <v>58298.439624385523</v>
      </c>
      <c r="AR147" s="52">
        <v>39967.055017849591</v>
      </c>
      <c r="AS147" s="52">
        <v>18331.384606535936</v>
      </c>
      <c r="AT147" s="52">
        <v>25048.864433734692</v>
      </c>
      <c r="AU147" s="52">
        <v>353.79476239037422</v>
      </c>
      <c r="AV147" s="52">
        <v>4587.244310415409</v>
      </c>
      <c r="AW147" s="52">
        <v>14208.351933649694</v>
      </c>
      <c r="AX147" s="52">
        <v>905.1875</v>
      </c>
      <c r="AY147" s="52">
        <v>13628.287361572693</v>
      </c>
      <c r="AZ147" s="52">
        <v>69.657000000000011</v>
      </c>
      <c r="BA147" s="53">
        <v>119528.60956579538</v>
      </c>
      <c r="BB147" s="52">
        <v>14495.586163059726</v>
      </c>
      <c r="BC147" s="52">
        <v>8903.0412397138207</v>
      </c>
      <c r="BD147" s="52">
        <v>28845.791971994542</v>
      </c>
      <c r="BE147" s="52">
        <v>447.869545454545</v>
      </c>
      <c r="BF147" s="52">
        <v>223.04943</v>
      </c>
      <c r="BG147" s="52">
        <v>21388.306088999998</v>
      </c>
      <c r="BH147" s="52">
        <v>18601.865583801802</v>
      </c>
      <c r="BI147" s="52">
        <v>1240.6321992007715</v>
      </c>
      <c r="BJ147" s="52">
        <v>6953.4856672018832</v>
      </c>
      <c r="BK147" s="52">
        <v>491.54750075199377</v>
      </c>
      <c r="BL147" s="53">
        <v>206229.71862006671</v>
      </c>
      <c r="BM147" s="57"/>
      <c r="BN147" s="15">
        <v>2.64</v>
      </c>
      <c r="BO147" s="12">
        <v>9911.7000000000007</v>
      </c>
      <c r="BP147" s="15">
        <v>2.88</v>
      </c>
      <c r="BQ147" s="12">
        <v>4336.3</v>
      </c>
      <c r="BR147" s="15">
        <v>3.12</v>
      </c>
      <c r="BS147" s="12">
        <v>674.08</v>
      </c>
      <c r="BT147" s="15">
        <v>4.4400000000000004</v>
      </c>
      <c r="BU147" s="9">
        <v>100.16</v>
      </c>
      <c r="BV147" s="6"/>
      <c r="BW147" s="6"/>
      <c r="BX147" s="78"/>
    </row>
    <row r="148" spans="1:78" x14ac:dyDescent="0.25">
      <c r="A148" s="19">
        <v>42979</v>
      </c>
      <c r="B148" s="52">
        <v>81675.130575802003</v>
      </c>
      <c r="C148" s="52">
        <v>17714.251498857</v>
      </c>
      <c r="D148" s="52">
        <v>42703.934552377999</v>
      </c>
      <c r="E148" s="53">
        <v>8285.813081196</v>
      </c>
      <c r="F148" s="52">
        <v>150379.129708233</v>
      </c>
      <c r="G148" s="15">
        <v>22.06</v>
      </c>
      <c r="H148" s="9">
        <v>1788.68</v>
      </c>
      <c r="I148" s="54">
        <v>27.13</v>
      </c>
      <c r="J148" s="54">
        <v>804.03</v>
      </c>
      <c r="K148" s="54">
        <v>7.47</v>
      </c>
      <c r="L148" s="54">
        <v>197.19</v>
      </c>
      <c r="M148" s="54">
        <v>13.4</v>
      </c>
      <c r="N148" s="54">
        <v>396.58</v>
      </c>
      <c r="O148" s="54">
        <v>27.8</v>
      </c>
      <c r="P148" s="54">
        <v>390.88</v>
      </c>
      <c r="Q148" s="15">
        <v>6.9</v>
      </c>
      <c r="R148" s="9">
        <v>3493.5</v>
      </c>
      <c r="S148" s="12">
        <v>24.64</v>
      </c>
      <c r="T148" s="12">
        <v>62.27</v>
      </c>
      <c r="U148" s="85">
        <v>4.5599999999999996</v>
      </c>
      <c r="V148" s="85">
        <v>1693.27</v>
      </c>
      <c r="W148" s="85">
        <v>8.5500000000000007</v>
      </c>
      <c r="X148" s="54">
        <v>1737.96</v>
      </c>
      <c r="Y148" s="15">
        <v>2.59</v>
      </c>
      <c r="Z148" s="9">
        <v>721.93000000000006</v>
      </c>
      <c r="AA148" s="54">
        <v>2.4</v>
      </c>
      <c r="AB148" s="54">
        <v>425.68</v>
      </c>
      <c r="AC148" s="54">
        <v>2.87</v>
      </c>
      <c r="AD148" s="54">
        <v>296.25</v>
      </c>
      <c r="AE148" s="65">
        <v>3.2</v>
      </c>
      <c r="AF148" s="64">
        <v>482.66932094600003</v>
      </c>
      <c r="AG148" s="52">
        <v>10427.175989801301</v>
      </c>
      <c r="AH148" s="52">
        <v>6118.5317593221589</v>
      </c>
      <c r="AI148" s="52">
        <v>18291.975368156789</v>
      </c>
      <c r="AJ148" s="52">
        <v>11263.709008203406</v>
      </c>
      <c r="AK148" s="52">
        <v>7028.2663599533926</v>
      </c>
      <c r="AL148" s="52">
        <v>5749.6088511358939</v>
      </c>
      <c r="AM148" s="52"/>
      <c r="AN148" s="52"/>
      <c r="AO148" s="53">
        <v>30160.115978614842</v>
      </c>
      <c r="AP148" s="52">
        <v>85528.546005450582</v>
      </c>
      <c r="AQ148" s="52">
        <v>59325.990834624143</v>
      </c>
      <c r="AR148" s="52">
        <v>40855.728544628415</v>
      </c>
      <c r="AS148" s="52">
        <v>18470.262289995728</v>
      </c>
      <c r="AT148" s="52">
        <v>25850.729586692494</v>
      </c>
      <c r="AU148" s="52">
        <v>351.82558413395537</v>
      </c>
      <c r="AV148" s="52">
        <v>4607.99297065275</v>
      </c>
      <c r="AW148" s="52">
        <v>15248.864857406768</v>
      </c>
      <c r="AX148" s="52">
        <v>905.02365238094092</v>
      </c>
      <c r="AY148" s="52">
        <v>14587.474092174372</v>
      </c>
      <c r="AZ148" s="52">
        <v>72.147900248918873</v>
      </c>
      <c r="BA148" s="53">
        <v>121790.9214720826</v>
      </c>
      <c r="BB148" s="52">
        <v>14697.958732449946</v>
      </c>
      <c r="BC148" s="52">
        <v>8017.6257264349997</v>
      </c>
      <c r="BD148" s="52">
        <v>28868.587171164218</v>
      </c>
      <c r="BE148" s="52">
        <v>345.09744911403283</v>
      </c>
      <c r="BF148" s="52">
        <v>208.4236356243108</v>
      </c>
      <c r="BG148" s="52">
        <v>21620.192329315767</v>
      </c>
      <c r="BH148" s="52">
        <v>19303.635895495969</v>
      </c>
      <c r="BI148" s="52">
        <v>1252.8512346406753</v>
      </c>
      <c r="BJ148" s="52">
        <v>7367.4330138097612</v>
      </c>
      <c r="BK148" s="52">
        <v>493.78012471064289</v>
      </c>
      <c r="BL148" s="53">
        <v>208244.08050780214</v>
      </c>
      <c r="BM148" s="57"/>
      <c r="BN148" s="15">
        <v>2.64</v>
      </c>
      <c r="BO148" s="12">
        <v>9260.57</v>
      </c>
      <c r="BP148" s="15">
        <v>2.76</v>
      </c>
      <c r="BQ148" s="12">
        <v>3480.84</v>
      </c>
      <c r="BR148" s="15">
        <v>3.24</v>
      </c>
      <c r="BS148" s="12">
        <v>1077.22</v>
      </c>
      <c r="BT148" s="15">
        <v>4.32</v>
      </c>
      <c r="BU148" s="9">
        <v>30.95</v>
      </c>
      <c r="BV148" s="6"/>
      <c r="BW148" s="6"/>
      <c r="BX148" s="78"/>
    </row>
    <row r="149" spans="1:78" x14ac:dyDescent="0.25">
      <c r="A149" s="19">
        <v>43009</v>
      </c>
      <c r="B149" s="52">
        <v>81711.342056031004</v>
      </c>
      <c r="C149" s="52">
        <v>17795.137613151001</v>
      </c>
      <c r="D149" s="52">
        <v>42952.962794418003</v>
      </c>
      <c r="E149" s="53">
        <v>8291.4944331450006</v>
      </c>
      <c r="F149" s="52">
        <v>150750.936896745</v>
      </c>
      <c r="G149" s="15">
        <v>21.65</v>
      </c>
      <c r="H149" s="9">
        <v>1918.25</v>
      </c>
      <c r="I149" s="54">
        <v>26.74</v>
      </c>
      <c r="J149" s="54">
        <v>830.89</v>
      </c>
      <c r="K149" s="54">
        <v>7.8</v>
      </c>
      <c r="L149" s="54">
        <v>228.38</v>
      </c>
      <c r="M149" s="54">
        <v>13.57</v>
      </c>
      <c r="N149" s="54">
        <v>440.65</v>
      </c>
      <c r="O149" s="54">
        <v>27.6</v>
      </c>
      <c r="P149" s="54">
        <v>418.33</v>
      </c>
      <c r="Q149" s="15">
        <v>6.67</v>
      </c>
      <c r="R149" s="9">
        <v>3926.6800000000003</v>
      </c>
      <c r="S149" s="12">
        <v>24.17</v>
      </c>
      <c r="T149" s="12">
        <v>64.87</v>
      </c>
      <c r="U149" s="85">
        <v>4.5999999999999996</v>
      </c>
      <c r="V149" s="85">
        <v>1850.65</v>
      </c>
      <c r="W149" s="85">
        <v>8.01</v>
      </c>
      <c r="X149" s="54">
        <v>2011.16</v>
      </c>
      <c r="Y149" s="15">
        <v>2.4</v>
      </c>
      <c r="Z149" s="9">
        <v>775.44</v>
      </c>
      <c r="AA149" s="54">
        <v>2.0699999999999998</v>
      </c>
      <c r="AB149" s="54">
        <v>477.43</v>
      </c>
      <c r="AC149" s="54">
        <v>2.93</v>
      </c>
      <c r="AD149" s="54">
        <v>298.01</v>
      </c>
      <c r="AE149" s="65">
        <v>3.26</v>
      </c>
      <c r="AF149" s="64">
        <v>517.93399128099998</v>
      </c>
      <c r="AG149" s="52">
        <v>10561.91090762925</v>
      </c>
      <c r="AH149" s="52">
        <v>6094.4273331703998</v>
      </c>
      <c r="AI149" s="52">
        <v>18498.613268584304</v>
      </c>
      <c r="AJ149" s="52">
        <v>11453.512510469538</v>
      </c>
      <c r="AK149" s="52">
        <v>7045.1007581147614</v>
      </c>
      <c r="AL149" s="52">
        <v>5783.9247098761498</v>
      </c>
      <c r="AM149" s="52"/>
      <c r="AN149" s="52"/>
      <c r="AO149" s="53">
        <v>30376.965311630851</v>
      </c>
      <c r="AP149" s="52">
        <v>85355.00665189547</v>
      </c>
      <c r="AQ149" s="52">
        <v>59180.448783400141</v>
      </c>
      <c r="AR149" s="52">
        <v>41464.110143754318</v>
      </c>
      <c r="AS149" s="52">
        <v>17716.338639645826</v>
      </c>
      <c r="AT149" s="52">
        <v>25805.228559355692</v>
      </c>
      <c r="AU149" s="52">
        <v>369.32930913965913</v>
      </c>
      <c r="AV149" s="52">
        <v>4631.9846776184995</v>
      </c>
      <c r="AW149" s="52">
        <v>16596.198495431679</v>
      </c>
      <c r="AX149" s="52">
        <v>900.44122172149207</v>
      </c>
      <c r="AY149" s="52">
        <v>15933.673581740446</v>
      </c>
      <c r="AZ149" s="52">
        <v>79.408687378171422</v>
      </c>
      <c r="BA149" s="53">
        <v>121847.51408917939</v>
      </c>
      <c r="BB149" s="52">
        <v>14590.569434739475</v>
      </c>
      <c r="BC149" s="52">
        <v>8628.5766315653</v>
      </c>
      <c r="BD149" s="52">
        <v>28532.046859300001</v>
      </c>
      <c r="BE149" s="52">
        <v>357.34348221727981</v>
      </c>
      <c r="BF149" s="52">
        <v>215.57315651857118</v>
      </c>
      <c r="BG149" s="52">
        <v>21803.305145696402</v>
      </c>
      <c r="BH149" s="52">
        <v>19235.57242983178</v>
      </c>
      <c r="BI149" s="52">
        <v>1252.458120238992</v>
      </c>
      <c r="BJ149" s="52">
        <v>7342.9429034267787</v>
      </c>
      <c r="BK149" s="52">
        <v>492.56837223929995</v>
      </c>
      <c r="BL149" s="53">
        <v>208627.44807362111</v>
      </c>
      <c r="BM149" s="57"/>
      <c r="BN149" s="15">
        <v>2.64</v>
      </c>
      <c r="BO149" s="12">
        <v>10543.55</v>
      </c>
      <c r="BP149" s="15">
        <v>2.88</v>
      </c>
      <c r="BQ149" s="12">
        <v>5023.96</v>
      </c>
      <c r="BR149" s="15">
        <v>3.24</v>
      </c>
      <c r="BS149" s="12">
        <v>694.1</v>
      </c>
      <c r="BT149" s="15">
        <v>4.68</v>
      </c>
      <c r="BU149" s="9">
        <v>102.15</v>
      </c>
      <c r="BV149" s="6"/>
      <c r="BW149" s="6"/>
      <c r="BX149" s="78"/>
    </row>
    <row r="150" spans="1:78" x14ac:dyDescent="0.25">
      <c r="A150" s="19">
        <v>43040</v>
      </c>
      <c r="B150" s="52">
        <v>82799.157290499003</v>
      </c>
      <c r="C150" s="52">
        <v>17984.944889066999</v>
      </c>
      <c r="D150" s="52">
        <v>43422.236406076998</v>
      </c>
      <c r="E150" s="53">
        <v>8490.3900396900008</v>
      </c>
      <c r="F150" s="52">
        <v>152696.72862533299</v>
      </c>
      <c r="G150" s="15">
        <v>21.15</v>
      </c>
      <c r="H150" s="9">
        <v>2027.0099999999998</v>
      </c>
      <c r="I150" s="54">
        <v>26.87</v>
      </c>
      <c r="J150" s="54">
        <v>833.51</v>
      </c>
      <c r="K150" s="54">
        <v>7.18</v>
      </c>
      <c r="L150" s="54">
        <v>265.89</v>
      </c>
      <c r="M150" s="54">
        <v>13.51</v>
      </c>
      <c r="N150" s="54">
        <v>500.04</v>
      </c>
      <c r="O150" s="54">
        <v>27.63</v>
      </c>
      <c r="P150" s="54">
        <v>427.57</v>
      </c>
      <c r="Q150" s="15">
        <v>6.57</v>
      </c>
      <c r="R150" s="9">
        <v>4244.2699999999995</v>
      </c>
      <c r="S150" s="12">
        <v>24.02</v>
      </c>
      <c r="T150" s="12">
        <v>66.319999999999993</v>
      </c>
      <c r="U150" s="85">
        <v>4.54</v>
      </c>
      <c r="V150" s="85">
        <v>2300.52</v>
      </c>
      <c r="W150" s="85">
        <v>8.43</v>
      </c>
      <c r="X150" s="54">
        <v>1877.43</v>
      </c>
      <c r="Y150" s="15">
        <v>2.57</v>
      </c>
      <c r="Z150" s="9">
        <v>797.48</v>
      </c>
      <c r="AA150" s="54">
        <v>2.2999999999999998</v>
      </c>
      <c r="AB150" s="54">
        <v>450.08</v>
      </c>
      <c r="AC150" s="54">
        <v>2.91</v>
      </c>
      <c r="AD150" s="54">
        <v>347.4</v>
      </c>
      <c r="AE150" s="65">
        <v>3.35</v>
      </c>
      <c r="AF150" s="64">
        <v>533.19315330799998</v>
      </c>
      <c r="AG150" s="52">
        <v>10535.5496624768</v>
      </c>
      <c r="AH150" s="52">
        <v>6112.3451887103802</v>
      </c>
      <c r="AI150" s="52">
        <v>18489.770080241622</v>
      </c>
      <c r="AJ150" s="52">
        <v>11523.39289430664</v>
      </c>
      <c r="AK150" s="52">
        <v>6966.3771859349627</v>
      </c>
      <c r="AL150" s="52">
        <v>6060.7979225268573</v>
      </c>
      <c r="AM150" s="52"/>
      <c r="AN150" s="52"/>
      <c r="AO150" s="53">
        <v>30662.91319147886</v>
      </c>
      <c r="AP150" s="52">
        <v>85619.242753744649</v>
      </c>
      <c r="AQ150" s="52">
        <v>59699.522773025812</v>
      </c>
      <c r="AR150" s="52">
        <v>42815.148198949442</v>
      </c>
      <c r="AS150" s="52">
        <v>16884.374574076373</v>
      </c>
      <c r="AT150" s="52">
        <v>25546.74496394947</v>
      </c>
      <c r="AU150" s="52">
        <v>372.97501676931461</v>
      </c>
      <c r="AV150" s="52">
        <v>4629.9586097527499</v>
      </c>
      <c r="AW150" s="52">
        <v>15997.570749439357</v>
      </c>
      <c r="AX150" s="52">
        <v>813.73149999999998</v>
      </c>
      <c r="AY150" s="52">
        <v>15026.486558608043</v>
      </c>
      <c r="AZ150" s="52">
        <v>55.497500000000002</v>
      </c>
      <c r="BA150" s="53">
        <v>122641.43274580757</v>
      </c>
      <c r="BB150" s="52">
        <v>14066.986576675303</v>
      </c>
      <c r="BC150" s="52">
        <v>8774.6619121224394</v>
      </c>
      <c r="BD150" s="52">
        <v>29193.9621687373</v>
      </c>
      <c r="BE150" s="52">
        <v>404.26812253403415</v>
      </c>
      <c r="BF150" s="52">
        <v>237.78748100000001</v>
      </c>
      <c r="BG150" s="52">
        <v>21534.249024000001</v>
      </c>
      <c r="BH150" s="52">
        <v>18024.651469148426</v>
      </c>
      <c r="BI150" s="52">
        <v>1242.287362</v>
      </c>
      <c r="BJ150" s="52">
        <v>6813.5000710703043</v>
      </c>
      <c r="BK150" s="52">
        <v>471.32601443872363</v>
      </c>
      <c r="BL150" s="53">
        <v>208835.46077651603</v>
      </c>
      <c r="BM150" s="57"/>
      <c r="BN150" s="15">
        <v>2.64</v>
      </c>
      <c r="BO150" s="12">
        <v>9817.93</v>
      </c>
      <c r="BP150" s="15">
        <v>2.88</v>
      </c>
      <c r="BQ150" s="12">
        <v>4240.04</v>
      </c>
      <c r="BR150" s="15">
        <v>3.24</v>
      </c>
      <c r="BS150" s="12">
        <v>641.89</v>
      </c>
      <c r="BT150" s="15"/>
      <c r="BU150" s="9"/>
      <c r="BW150" s="6"/>
      <c r="BX150" s="78"/>
    </row>
    <row r="151" spans="1:78" x14ac:dyDescent="0.25">
      <c r="A151" s="19">
        <v>43070</v>
      </c>
      <c r="B151" s="52">
        <v>83099.375373376999</v>
      </c>
      <c r="C151" s="52">
        <v>18048.337796724001</v>
      </c>
      <c r="D151" s="52">
        <v>43842.482192640004</v>
      </c>
      <c r="E151" s="53">
        <v>8101.9193584100003</v>
      </c>
      <c r="F151" s="52">
        <v>153092.11472115101</v>
      </c>
      <c r="G151" s="15">
        <v>21.34</v>
      </c>
      <c r="H151" s="9">
        <v>1952.1399999999999</v>
      </c>
      <c r="I151" s="54">
        <v>26.86</v>
      </c>
      <c r="J151" s="54">
        <v>847</v>
      </c>
      <c r="K151" s="54">
        <v>6.29</v>
      </c>
      <c r="L151" s="54">
        <v>268.52</v>
      </c>
      <c r="M151" s="54">
        <v>13.98</v>
      </c>
      <c r="N151" s="54">
        <v>430.14</v>
      </c>
      <c r="O151" s="54">
        <v>27.59</v>
      </c>
      <c r="P151" s="54">
        <v>406.48</v>
      </c>
      <c r="Q151" s="15">
        <v>6.5</v>
      </c>
      <c r="R151" s="9">
        <v>4538.87</v>
      </c>
      <c r="S151" s="12">
        <v>24.23</v>
      </c>
      <c r="T151" s="12">
        <v>66.78</v>
      </c>
      <c r="U151" s="85">
        <v>4.6100000000000003</v>
      </c>
      <c r="V151" s="85">
        <v>2201.4299999999998</v>
      </c>
      <c r="W151" s="85">
        <v>7.81</v>
      </c>
      <c r="X151" s="54">
        <v>2270.66</v>
      </c>
      <c r="Y151" s="15">
        <v>2.73</v>
      </c>
      <c r="Z151" s="9">
        <v>1097.73</v>
      </c>
      <c r="AA151" s="54">
        <v>2.5099999999999998</v>
      </c>
      <c r="AB151" s="54">
        <v>758</v>
      </c>
      <c r="AC151" s="54">
        <v>3.23</v>
      </c>
      <c r="AD151" s="54">
        <v>339.73</v>
      </c>
      <c r="AE151" s="65">
        <v>3.48</v>
      </c>
      <c r="AF151" s="64">
        <v>481.953720304</v>
      </c>
      <c r="AG151" s="52">
        <v>11232.887897875053</v>
      </c>
      <c r="AH151" s="52">
        <v>6364.8684279953695</v>
      </c>
      <c r="AI151" s="52">
        <v>19704.757062479002</v>
      </c>
      <c r="AJ151" s="52">
        <v>12472.091709948727</v>
      </c>
      <c r="AK151" s="52">
        <v>7232.6653525302718</v>
      </c>
      <c r="AL151" s="52">
        <v>6251.4050454342096</v>
      </c>
      <c r="AM151" s="52"/>
      <c r="AN151" s="52"/>
      <c r="AO151" s="53">
        <v>32321.030535908583</v>
      </c>
      <c r="AP151" s="52">
        <v>86202.562248625283</v>
      </c>
      <c r="AQ151" s="52">
        <v>59984.606375795294</v>
      </c>
      <c r="AR151" s="52">
        <v>43605.007113166816</v>
      </c>
      <c r="AS151" s="52">
        <v>16379.599262628482</v>
      </c>
      <c r="AT151" s="52">
        <v>25836.349858409012</v>
      </c>
      <c r="AU151" s="52">
        <v>381.60601442100017</v>
      </c>
      <c r="AV151" s="52">
        <v>4623.9748269281063</v>
      </c>
      <c r="AW151" s="52">
        <v>14946.23343322752</v>
      </c>
      <c r="AX151" s="52">
        <v>806.34950000000003</v>
      </c>
      <c r="AY151" s="52">
        <v>14510.379894206426</v>
      </c>
      <c r="AZ151" s="52">
        <v>46.558999999999997</v>
      </c>
      <c r="BA151" s="53">
        <v>124343.21165048306</v>
      </c>
      <c r="BB151" s="52">
        <v>14307.834634400004</v>
      </c>
      <c r="BC151" s="52">
        <v>7412.8973919759474</v>
      </c>
      <c r="BD151" s="52">
        <v>28147.1553206305</v>
      </c>
      <c r="BE151" s="52">
        <v>400.20399718175332</v>
      </c>
      <c r="BF151" s="52">
        <v>237.12423000000001</v>
      </c>
      <c r="BG151" s="52">
        <v>21575.060441499998</v>
      </c>
      <c r="BH151" s="52">
        <v>17941.727488830082</v>
      </c>
      <c r="BI151" s="52">
        <v>1235.5898379999999</v>
      </c>
      <c r="BJ151" s="52">
        <v>6778.5220208287119</v>
      </c>
      <c r="BK151" s="52">
        <v>471.66688041220584</v>
      </c>
      <c r="BL151" s="53">
        <v>208350.61609176043</v>
      </c>
      <c r="BM151" s="57"/>
      <c r="BN151" s="15">
        <v>2.76</v>
      </c>
      <c r="BO151" s="12">
        <v>9293.2900000000009</v>
      </c>
      <c r="BP151" s="15">
        <v>3.12</v>
      </c>
      <c r="BQ151" s="12">
        <v>3659.31</v>
      </c>
      <c r="BR151" s="15">
        <v>3.36</v>
      </c>
      <c r="BS151" s="12">
        <v>540</v>
      </c>
      <c r="BT151" s="15"/>
      <c r="BU151" s="9"/>
      <c r="BW151" s="6"/>
      <c r="BX151" s="78"/>
    </row>
    <row r="152" spans="1:78" x14ac:dyDescent="0.25">
      <c r="A152" s="20">
        <v>43101</v>
      </c>
      <c r="B152" s="52">
        <v>82671.635035579005</v>
      </c>
      <c r="C152" s="52">
        <v>18196.149362353</v>
      </c>
      <c r="D152" s="52">
        <v>44112.078390779003</v>
      </c>
      <c r="E152" s="53">
        <v>8019.0134157579996</v>
      </c>
      <c r="F152" s="52">
        <v>152998.87620446901</v>
      </c>
      <c r="G152" s="15">
        <v>21.67</v>
      </c>
      <c r="H152" s="9">
        <v>1952.6699999999998</v>
      </c>
      <c r="I152" s="54">
        <v>26.77</v>
      </c>
      <c r="J152" s="54">
        <v>841.66</v>
      </c>
      <c r="K152" s="54">
        <v>7.86</v>
      </c>
      <c r="L152" s="54">
        <v>241.68</v>
      </c>
      <c r="M152" s="54">
        <v>13.99</v>
      </c>
      <c r="N152" s="54">
        <v>453.44</v>
      </c>
      <c r="O152" s="54">
        <v>27.77</v>
      </c>
      <c r="P152" s="54">
        <v>415.89</v>
      </c>
      <c r="Q152" s="15">
        <v>6.38</v>
      </c>
      <c r="R152" s="9">
        <v>4581.45</v>
      </c>
      <c r="S152" s="12">
        <v>23.68</v>
      </c>
      <c r="T152" s="12">
        <v>67.2</v>
      </c>
      <c r="U152" s="85">
        <v>4.54</v>
      </c>
      <c r="V152" s="85">
        <v>2461.4699999999998</v>
      </c>
      <c r="W152" s="85">
        <v>8.01</v>
      </c>
      <c r="X152" s="54">
        <v>2052.7800000000002</v>
      </c>
      <c r="Y152" s="15">
        <v>2.87</v>
      </c>
      <c r="Z152" s="9">
        <v>821.39</v>
      </c>
      <c r="AA152" s="54">
        <v>2.66</v>
      </c>
      <c r="AB152" s="54">
        <v>472.46</v>
      </c>
      <c r="AC152" s="54">
        <v>3.15</v>
      </c>
      <c r="AD152" s="54">
        <v>348.93</v>
      </c>
      <c r="AE152" s="65">
        <v>3.52</v>
      </c>
      <c r="AF152" s="64">
        <v>430.706806384</v>
      </c>
      <c r="AG152" s="52">
        <v>11222.680813803181</v>
      </c>
      <c r="AH152" s="52">
        <v>6310.1969504817271</v>
      </c>
      <c r="AI152" s="52">
        <v>19899.808802631989</v>
      </c>
      <c r="AJ152" s="52">
        <v>12562.921573755149</v>
      </c>
      <c r="AK152" s="52">
        <v>7336.8872288768498</v>
      </c>
      <c r="AL152" s="52">
        <v>6298.9738753240817</v>
      </c>
      <c r="AM152" s="52"/>
      <c r="AN152" s="52"/>
      <c r="AO152" s="53">
        <v>32508.979628437799</v>
      </c>
      <c r="AP152" s="52">
        <v>86407.212846585258</v>
      </c>
      <c r="AQ152" s="52">
        <v>60263.822840102206</v>
      </c>
      <c r="AR152" s="52">
        <v>44076.791231131079</v>
      </c>
      <c r="AS152" s="52">
        <v>16187.031608971129</v>
      </c>
      <c r="AT152" s="52">
        <v>25739.00006250256</v>
      </c>
      <c r="AU152" s="52">
        <v>404.3899439805457</v>
      </c>
      <c r="AV152" s="52">
        <v>4640.0995036349095</v>
      </c>
      <c r="AW152" s="52">
        <v>15026.080625540755</v>
      </c>
      <c r="AX152" s="52">
        <v>836.23900000000003</v>
      </c>
      <c r="AY152" s="52">
        <v>14192.906609257003</v>
      </c>
      <c r="AZ152" s="52">
        <v>68.422499999999999</v>
      </c>
      <c r="BA152" s="53">
        <v>125157.28249494171</v>
      </c>
      <c r="BB152" s="52">
        <v>14472.741677860678</v>
      </c>
      <c r="BC152" s="52">
        <v>6356.8153208955418</v>
      </c>
      <c r="BD152" s="52">
        <v>28011.313890118956</v>
      </c>
      <c r="BE152" s="52">
        <v>397.21542535057517</v>
      </c>
      <c r="BF152" s="52">
        <v>251.5465615</v>
      </c>
      <c r="BG152" s="52">
        <v>21541.116775623501</v>
      </c>
      <c r="BH152" s="52">
        <v>18299.088066760491</v>
      </c>
      <c r="BI152" s="52">
        <v>1248.535061</v>
      </c>
      <c r="BJ152" s="52">
        <v>6914.2251359559668</v>
      </c>
      <c r="BK152" s="52">
        <v>473.10747582687992</v>
      </c>
      <c r="BL152" s="53">
        <v>208348.32266226862</v>
      </c>
      <c r="BM152" s="57"/>
      <c r="BN152" s="15">
        <v>2.76</v>
      </c>
      <c r="BO152" s="12">
        <v>10364.74</v>
      </c>
      <c r="BP152" s="15">
        <v>2.76</v>
      </c>
      <c r="BQ152" s="12">
        <v>4277.32</v>
      </c>
      <c r="BR152" s="15">
        <v>3.24</v>
      </c>
      <c r="BS152" s="12">
        <v>985.92</v>
      </c>
      <c r="BT152" s="15">
        <v>4.32</v>
      </c>
      <c r="BU152" s="9">
        <v>0.01</v>
      </c>
      <c r="BV152" s="6"/>
      <c r="BW152" s="6"/>
      <c r="BX152" s="83"/>
      <c r="BY152" s="83"/>
      <c r="BZ152" s="83"/>
    </row>
    <row r="153" spans="1:78" x14ac:dyDescent="0.25">
      <c r="A153" s="19">
        <v>43132</v>
      </c>
      <c r="B153" s="52">
        <v>82835.911682891005</v>
      </c>
      <c r="C153" s="52">
        <v>18244.446048022</v>
      </c>
      <c r="D153" s="52">
        <v>44446.207450474001</v>
      </c>
      <c r="E153" s="53">
        <v>7875.980336648</v>
      </c>
      <c r="F153" s="52">
        <v>153402.54551803501</v>
      </c>
      <c r="G153" s="15">
        <v>22.45</v>
      </c>
      <c r="H153" s="9">
        <v>1809.0700000000002</v>
      </c>
      <c r="I153" s="54">
        <v>27.27</v>
      </c>
      <c r="J153" s="54">
        <v>846.58</v>
      </c>
      <c r="K153" s="54">
        <v>8.4499999999999993</v>
      </c>
      <c r="L153" s="54">
        <v>198.31</v>
      </c>
      <c r="M153" s="54">
        <v>13.9</v>
      </c>
      <c r="N153" s="54">
        <v>395.42</v>
      </c>
      <c r="O153" s="54">
        <v>28.06</v>
      </c>
      <c r="P153" s="54">
        <v>368.76</v>
      </c>
      <c r="Q153" s="15">
        <v>6.94</v>
      </c>
      <c r="R153" s="9">
        <v>3482.29</v>
      </c>
      <c r="S153" s="12">
        <v>24.73</v>
      </c>
      <c r="T153" s="12">
        <v>65.3</v>
      </c>
      <c r="U153" s="85">
        <v>4.6399999999999997</v>
      </c>
      <c r="V153" s="85">
        <v>1357.55</v>
      </c>
      <c r="W153" s="85">
        <v>7.9</v>
      </c>
      <c r="X153" s="54">
        <v>2059.44</v>
      </c>
      <c r="Y153" s="15">
        <v>2.93</v>
      </c>
      <c r="Z153" s="9">
        <v>636.76</v>
      </c>
      <c r="AA153" s="54">
        <v>2.69</v>
      </c>
      <c r="AB153" s="54">
        <v>367.23</v>
      </c>
      <c r="AC153" s="54">
        <v>3.26</v>
      </c>
      <c r="AD153" s="54">
        <v>269.52999999999997</v>
      </c>
      <c r="AE153" s="65">
        <v>3.54</v>
      </c>
      <c r="AF153" s="64">
        <v>372.79057530400001</v>
      </c>
      <c r="AG153" s="52">
        <v>10914.083348904949</v>
      </c>
      <c r="AH153" s="52">
        <v>6306.0266828631011</v>
      </c>
      <c r="AI153" s="52">
        <v>19655.274763148402</v>
      </c>
      <c r="AJ153" s="52">
        <v>12271.646206103544</v>
      </c>
      <c r="AK153" s="52">
        <v>7383.6285570448581</v>
      </c>
      <c r="AL153" s="52">
        <v>6325.0779690428026</v>
      </c>
      <c r="AM153" s="52"/>
      <c r="AN153" s="52"/>
      <c r="AO153" s="53">
        <v>32286.379415054304</v>
      </c>
      <c r="AP153" s="52">
        <v>86308.452166350442</v>
      </c>
      <c r="AQ153" s="52">
        <v>59050.196532123067</v>
      </c>
      <c r="AR153" s="52">
        <v>42908.652508772138</v>
      </c>
      <c r="AS153" s="52">
        <v>16141.544023350929</v>
      </c>
      <c r="AT153" s="52">
        <v>26789.248068595036</v>
      </c>
      <c r="AU153" s="52">
        <v>469.0075656322997</v>
      </c>
      <c r="AV153" s="52">
        <v>4665.7352222087502</v>
      </c>
      <c r="AW153" s="52">
        <v>14328.565376662282</v>
      </c>
      <c r="AX153" s="52">
        <v>858.06050000000005</v>
      </c>
      <c r="AY153" s="52">
        <v>13840.952721108119</v>
      </c>
      <c r="AZ153" s="52">
        <v>72.989000000000004</v>
      </c>
      <c r="BA153" s="53">
        <v>124533.25095916768</v>
      </c>
      <c r="BB153" s="52">
        <v>14557.276668992747</v>
      </c>
      <c r="BC153" s="52">
        <v>6638.8363849654506</v>
      </c>
      <c r="BD153" s="52">
        <v>28016.111210767547</v>
      </c>
      <c r="BE153" s="52">
        <v>401.771486114943</v>
      </c>
      <c r="BF153" s="52">
        <v>281.13438200000002</v>
      </c>
      <c r="BG153" s="52">
        <v>21559.689051362999</v>
      </c>
      <c r="BH153" s="52">
        <v>18584.793039473348</v>
      </c>
      <c r="BI153" s="52">
        <v>1274.4686623326375</v>
      </c>
      <c r="BJ153" s="52">
        <v>6962.7755587343117</v>
      </c>
      <c r="BK153" s="52">
        <v>470.80793842152019</v>
      </c>
      <c r="BL153" s="53">
        <v>208413.74834802153</v>
      </c>
      <c r="BM153" s="57"/>
      <c r="BN153" s="15">
        <v>2.64</v>
      </c>
      <c r="BO153" s="12">
        <v>8046.16</v>
      </c>
      <c r="BP153" s="15">
        <v>2.76</v>
      </c>
      <c r="BQ153" s="12">
        <v>3436.95</v>
      </c>
      <c r="BR153" s="15">
        <v>3.12</v>
      </c>
      <c r="BS153" s="12">
        <v>1189.2</v>
      </c>
      <c r="BT153" s="15">
        <v>2.2799999999999998</v>
      </c>
      <c r="BU153" s="9">
        <v>143.03</v>
      </c>
      <c r="BV153" s="6"/>
      <c r="BW153" s="6"/>
      <c r="BX153" s="83"/>
      <c r="BY153" s="83"/>
      <c r="BZ153" s="83"/>
    </row>
    <row r="154" spans="1:78" x14ac:dyDescent="0.25">
      <c r="A154" s="19">
        <v>43160</v>
      </c>
      <c r="B154" s="52">
        <v>84394.759676766</v>
      </c>
      <c r="C154" s="52">
        <v>18402.942069371999</v>
      </c>
      <c r="D154" s="52">
        <v>44720.657611335999</v>
      </c>
      <c r="E154" s="53">
        <v>7974.0487682000003</v>
      </c>
      <c r="F154" s="52">
        <v>155492.408125674</v>
      </c>
      <c r="G154" s="15">
        <v>20.91</v>
      </c>
      <c r="H154" s="9">
        <v>2057.81</v>
      </c>
      <c r="I154" s="54">
        <v>27.4</v>
      </c>
      <c r="J154" s="54">
        <v>844.83</v>
      </c>
      <c r="K154" s="54">
        <v>6.95</v>
      </c>
      <c r="L154" s="54">
        <v>268.41000000000003</v>
      </c>
      <c r="M154" s="54">
        <v>12.75</v>
      </c>
      <c r="N154" s="54">
        <v>556.41</v>
      </c>
      <c r="O154" s="54">
        <v>28.13</v>
      </c>
      <c r="P154" s="54">
        <v>388.16</v>
      </c>
      <c r="Q154" s="15">
        <v>6.19</v>
      </c>
      <c r="R154" s="9">
        <v>4712.47</v>
      </c>
      <c r="S154" s="12">
        <v>23.09</v>
      </c>
      <c r="T154" s="12">
        <v>71.28</v>
      </c>
      <c r="U154" s="85">
        <v>4.25</v>
      </c>
      <c r="V154" s="85">
        <v>2577.3000000000002</v>
      </c>
      <c r="W154" s="85">
        <v>8.02</v>
      </c>
      <c r="X154" s="54">
        <v>2063.89</v>
      </c>
      <c r="Y154" s="15">
        <v>3.02</v>
      </c>
      <c r="Z154" s="9">
        <v>747.38</v>
      </c>
      <c r="AA154" s="54">
        <v>2.73</v>
      </c>
      <c r="AB154" s="54">
        <v>477.32</v>
      </c>
      <c r="AC154" s="54">
        <v>3.53</v>
      </c>
      <c r="AD154" s="54">
        <v>270.06</v>
      </c>
      <c r="AE154" s="65">
        <v>3.5</v>
      </c>
      <c r="AF154" s="64">
        <v>393.27070189599999</v>
      </c>
      <c r="AG154" s="52">
        <v>10979.830670120904</v>
      </c>
      <c r="AH154" s="52">
        <v>6311.7070142201919</v>
      </c>
      <c r="AI154" s="52">
        <v>19951.492803945097</v>
      </c>
      <c r="AJ154" s="52">
        <v>12445.217732035226</v>
      </c>
      <c r="AK154" s="52">
        <v>7506.2750719098749</v>
      </c>
      <c r="AL154" s="52">
        <v>6291.1242063323807</v>
      </c>
      <c r="AM154" s="52"/>
      <c r="AN154" s="52"/>
      <c r="AO154" s="53">
        <v>32554.32402449767</v>
      </c>
      <c r="AP154" s="52">
        <v>87254.056430221841</v>
      </c>
      <c r="AQ154" s="52">
        <v>59038.670540630206</v>
      </c>
      <c r="AR154" s="52">
        <v>43064.71837312838</v>
      </c>
      <c r="AS154" s="52">
        <v>15973.952167501824</v>
      </c>
      <c r="AT154" s="52">
        <v>27705.752748654315</v>
      </c>
      <c r="AU154" s="52">
        <v>509.6331409372853</v>
      </c>
      <c r="AV154" s="52">
        <v>4687.6172503342868</v>
      </c>
      <c r="AW154" s="52">
        <v>16017.668952287971</v>
      </c>
      <c r="AX154" s="52">
        <v>859.78500000000008</v>
      </c>
      <c r="AY154" s="52">
        <v>14847.083566452367</v>
      </c>
      <c r="AZ154" s="52">
        <v>77.480500000000006</v>
      </c>
      <c r="BA154" s="53">
        <v>126448.88759088938</v>
      </c>
      <c r="BB154" s="52">
        <v>14546.539159554999</v>
      </c>
      <c r="BC154" s="52">
        <v>5594.9805379029085</v>
      </c>
      <c r="BD154" s="52">
        <v>28021.015510940895</v>
      </c>
      <c r="BE154" s="52">
        <v>393.395643995309</v>
      </c>
      <c r="BF154" s="52">
        <v>306.79623400000003</v>
      </c>
      <c r="BG154" s="52">
        <v>21631.578220739499</v>
      </c>
      <c r="BH154" s="52">
        <v>18507.248710799122</v>
      </c>
      <c r="BI154" s="52">
        <v>1245.4258505</v>
      </c>
      <c r="BJ154" s="52">
        <v>6658.5339861162756</v>
      </c>
      <c r="BK154" s="52">
        <v>480.84428548933204</v>
      </c>
      <c r="BL154" s="53">
        <v>209556.48918771654</v>
      </c>
      <c r="BM154" s="57"/>
      <c r="BN154" s="15">
        <v>2.64</v>
      </c>
      <c r="BO154" s="12">
        <v>10392.68</v>
      </c>
      <c r="BP154" s="15">
        <v>2.76</v>
      </c>
      <c r="BQ154" s="12">
        <v>4731.3</v>
      </c>
      <c r="BR154" s="15">
        <v>3.24</v>
      </c>
      <c r="BS154" s="12">
        <v>909.28</v>
      </c>
      <c r="BT154" s="15">
        <v>2.64</v>
      </c>
      <c r="BU154" s="9">
        <v>0.01</v>
      </c>
      <c r="BV154" s="6"/>
      <c r="BW154" s="6"/>
      <c r="BX154" s="83"/>
      <c r="BY154" s="83"/>
      <c r="BZ154" s="83"/>
    </row>
    <row r="155" spans="1:78" x14ac:dyDescent="0.25">
      <c r="A155" s="19">
        <v>43191</v>
      </c>
      <c r="B155" s="52">
        <v>84929.461438882005</v>
      </c>
      <c r="C155" s="52">
        <v>18504.617022806</v>
      </c>
      <c r="D155" s="52">
        <v>44979.317373883998</v>
      </c>
      <c r="E155" s="53">
        <v>8237.5531281860003</v>
      </c>
      <c r="F155" s="52">
        <v>156650.94896375801</v>
      </c>
      <c r="G155" s="15">
        <v>21.2</v>
      </c>
      <c r="H155" s="9">
        <v>2003.16</v>
      </c>
      <c r="I155" s="54">
        <v>27.27</v>
      </c>
      <c r="J155" s="54">
        <v>830.46</v>
      </c>
      <c r="K155" s="54">
        <v>7.81</v>
      </c>
      <c r="L155" s="54">
        <v>265.68</v>
      </c>
      <c r="M155" s="54">
        <v>13.08</v>
      </c>
      <c r="N155" s="54">
        <v>503.99</v>
      </c>
      <c r="O155" s="54">
        <v>27.68</v>
      </c>
      <c r="P155" s="54">
        <v>403.03</v>
      </c>
      <c r="Q155" s="15">
        <v>6.27</v>
      </c>
      <c r="R155" s="9">
        <v>4286.47</v>
      </c>
      <c r="S155" s="12">
        <v>23.99</v>
      </c>
      <c r="T155" s="12">
        <v>69.84</v>
      </c>
      <c r="U155" s="85">
        <v>4.43</v>
      </c>
      <c r="V155" s="85">
        <v>2309.7199999999998</v>
      </c>
      <c r="W155" s="85">
        <v>7.86</v>
      </c>
      <c r="X155" s="54">
        <v>1906.91</v>
      </c>
      <c r="Y155" s="15">
        <v>3.15</v>
      </c>
      <c r="Z155" s="9">
        <v>906.35</v>
      </c>
      <c r="AA155" s="54">
        <v>2.93</v>
      </c>
      <c r="AB155" s="54">
        <v>542.34</v>
      </c>
      <c r="AC155" s="54">
        <v>3.48</v>
      </c>
      <c r="AD155" s="54">
        <v>364.01</v>
      </c>
      <c r="AE155" s="65">
        <v>3.45</v>
      </c>
      <c r="AF155" s="64">
        <v>400.67730032399999</v>
      </c>
      <c r="AG155" s="52">
        <v>10818.248810724284</v>
      </c>
      <c r="AH155" s="52">
        <v>6263.390296001191</v>
      </c>
      <c r="AI155" s="52">
        <v>20232.150481674162</v>
      </c>
      <c r="AJ155" s="52">
        <v>12656.109124333088</v>
      </c>
      <c r="AK155" s="52">
        <v>7576.0413573411124</v>
      </c>
      <c r="AL155" s="52">
        <v>6340.2334665263052</v>
      </c>
      <c r="AM155" s="52"/>
      <c r="AN155" s="52"/>
      <c r="AO155" s="53">
        <v>32835.774244201661</v>
      </c>
      <c r="AP155" s="52">
        <v>89232.962671783753</v>
      </c>
      <c r="AQ155" s="52">
        <v>59989.978348816025</v>
      </c>
      <c r="AR155" s="52">
        <v>43409.22815388078</v>
      </c>
      <c r="AS155" s="52">
        <v>16580.750194935241</v>
      </c>
      <c r="AT155" s="52">
        <v>28807.089640589398</v>
      </c>
      <c r="AU155" s="52">
        <v>435.89468237838128</v>
      </c>
      <c r="AV155" s="52">
        <v>4724.8467899960006</v>
      </c>
      <c r="AW155" s="52">
        <v>17798.927568863932</v>
      </c>
      <c r="AX155" s="52">
        <v>855.40550000000007</v>
      </c>
      <c r="AY155" s="52">
        <v>16226.86984914063</v>
      </c>
      <c r="AZ155" s="52">
        <v>93.919499999999999</v>
      </c>
      <c r="BA155" s="53">
        <v>129127.12742570472</v>
      </c>
      <c r="BB155" s="52">
        <v>14645.001098740904</v>
      </c>
      <c r="BC155" s="52">
        <v>6551.5812639039032</v>
      </c>
      <c r="BD155" s="52">
        <v>28188.955476221134</v>
      </c>
      <c r="BE155" s="52">
        <v>385.61365807256101</v>
      </c>
      <c r="BF155" s="52">
        <v>346.52836200000002</v>
      </c>
      <c r="BG155" s="52">
        <v>21991.694049666497</v>
      </c>
      <c r="BH155" s="52">
        <v>18598.415989597466</v>
      </c>
      <c r="BI155" s="52">
        <v>1252.9505245</v>
      </c>
      <c r="BJ155" s="52">
        <v>6425.988177188834</v>
      </c>
      <c r="BK155" s="52">
        <v>483.56162865272614</v>
      </c>
      <c r="BL155" s="53">
        <v>214178.31804256566</v>
      </c>
      <c r="BM155" s="57"/>
      <c r="BN155" s="15">
        <v>2.64</v>
      </c>
      <c r="BO155" s="12">
        <v>10100.299999999999</v>
      </c>
      <c r="BP155" s="15">
        <v>2.88</v>
      </c>
      <c r="BQ155" s="12">
        <v>3322.29</v>
      </c>
      <c r="BR155" s="15">
        <v>3.24</v>
      </c>
      <c r="BS155" s="12">
        <v>1351.8</v>
      </c>
      <c r="BT155" s="15">
        <v>4.2</v>
      </c>
      <c r="BU155" s="9">
        <v>225.53</v>
      </c>
      <c r="BV155" s="6"/>
      <c r="BW155" s="6"/>
      <c r="BX155" s="83"/>
      <c r="BY155" s="83"/>
      <c r="BZ155" s="83"/>
    </row>
    <row r="156" spans="1:78" x14ac:dyDescent="0.25">
      <c r="A156" s="19">
        <v>43221</v>
      </c>
      <c r="B156" s="52">
        <v>86289.316971200999</v>
      </c>
      <c r="C156" s="52">
        <v>18590.374255819999</v>
      </c>
      <c r="D156" s="52">
        <v>45299.764455671997</v>
      </c>
      <c r="E156" s="53">
        <v>8985.3066742970004</v>
      </c>
      <c r="F156" s="52">
        <v>159164.76235698999</v>
      </c>
      <c r="G156" s="15">
        <v>20.98</v>
      </c>
      <c r="H156" s="9">
        <v>1939.7200000000003</v>
      </c>
      <c r="I156" s="54">
        <v>26.5</v>
      </c>
      <c r="J156" s="54">
        <v>830.85</v>
      </c>
      <c r="K156" s="54">
        <v>7.91</v>
      </c>
      <c r="L156" s="54">
        <v>245.36</v>
      </c>
      <c r="M156" s="54">
        <v>12.97</v>
      </c>
      <c r="N156" s="54">
        <v>475.77</v>
      </c>
      <c r="O156" s="54">
        <v>27.25</v>
      </c>
      <c r="P156" s="54">
        <v>387.74</v>
      </c>
      <c r="Q156" s="15">
        <v>6.14</v>
      </c>
      <c r="R156" s="9">
        <v>5912.26</v>
      </c>
      <c r="S156" s="12">
        <v>23.51</v>
      </c>
      <c r="T156" s="12">
        <v>68.349999999999994</v>
      </c>
      <c r="U156" s="85">
        <v>4.62</v>
      </c>
      <c r="V156" s="85">
        <v>2417.77</v>
      </c>
      <c r="W156" s="85">
        <v>6.86</v>
      </c>
      <c r="X156" s="54">
        <v>3426.14</v>
      </c>
      <c r="Y156" s="15">
        <v>3.22</v>
      </c>
      <c r="Z156" s="9">
        <v>973.48</v>
      </c>
      <c r="AA156" s="54">
        <v>2.89</v>
      </c>
      <c r="AB156" s="54">
        <v>640.39</v>
      </c>
      <c r="AC156" s="54">
        <v>3.86</v>
      </c>
      <c r="AD156" s="54">
        <v>333.09</v>
      </c>
      <c r="AE156" s="65">
        <v>3.41</v>
      </c>
      <c r="AF156" s="64">
        <v>363.57390800000002</v>
      </c>
      <c r="AG156" s="52">
        <v>11136.641583667191</v>
      </c>
      <c r="AH156" s="52">
        <v>6290.6840913544765</v>
      </c>
      <c r="AI156" s="52">
        <v>20707.764297544989</v>
      </c>
      <c r="AJ156" s="52">
        <v>13035.341764564997</v>
      </c>
      <c r="AK156" s="52">
        <v>7672.4225329800029</v>
      </c>
      <c r="AL156" s="52">
        <v>6414.8294089869405</v>
      </c>
      <c r="AM156" s="52"/>
      <c r="AN156" s="52"/>
      <c r="AO156" s="53">
        <v>33413.277797886403</v>
      </c>
      <c r="AP156" s="52">
        <v>90316.214837691296</v>
      </c>
      <c r="AQ156" s="52">
        <v>60387.104450443359</v>
      </c>
      <c r="AR156" s="52">
        <v>43791.253194874233</v>
      </c>
      <c r="AS156" s="52">
        <v>16595.851255569123</v>
      </c>
      <c r="AT156" s="52">
        <v>29488.110599583582</v>
      </c>
      <c r="AU156" s="52">
        <v>440.99978766435771</v>
      </c>
      <c r="AV156" s="52">
        <v>4769.1708388216184</v>
      </c>
      <c r="AW156" s="52">
        <v>16292.566911277168</v>
      </c>
      <c r="AX156" s="52">
        <v>864.74549999999999</v>
      </c>
      <c r="AY156" s="52">
        <v>15107.528348034091</v>
      </c>
      <c r="AZ156" s="52">
        <v>77.881</v>
      </c>
      <c r="BA156" s="53">
        <v>130470.56653764199</v>
      </c>
      <c r="BB156" s="52">
        <v>14544.363975848997</v>
      </c>
      <c r="BC156" s="52">
        <v>5897.0615966767045</v>
      </c>
      <c r="BD156" s="52">
        <v>28354.129293942951</v>
      </c>
      <c r="BE156" s="52">
        <v>391.40168792377932</v>
      </c>
      <c r="BF156" s="52">
        <v>349.30496549999998</v>
      </c>
      <c r="BG156" s="52">
        <v>22289.901734893996</v>
      </c>
      <c r="BH156" s="52">
        <v>18830.693933281626</v>
      </c>
      <c r="BI156" s="52">
        <v>1258.0224975000001</v>
      </c>
      <c r="BJ156" s="52">
        <v>6329.5502977017595</v>
      </c>
      <c r="BK156" s="52">
        <v>486.53534226721524</v>
      </c>
      <c r="BL156" s="53">
        <v>215569.11788491122</v>
      </c>
      <c r="BM156" s="57"/>
      <c r="BN156" s="15">
        <v>2.52</v>
      </c>
      <c r="BO156" s="12">
        <v>10726.25</v>
      </c>
      <c r="BP156" s="15">
        <v>2.76</v>
      </c>
      <c r="BQ156" s="12">
        <v>5661.47</v>
      </c>
      <c r="BR156" s="15">
        <v>3.24</v>
      </c>
      <c r="BS156" s="12">
        <v>1318.48</v>
      </c>
      <c r="BT156" s="15">
        <v>3.24</v>
      </c>
      <c r="BU156" s="9">
        <v>0.01</v>
      </c>
      <c r="BV156" s="6"/>
      <c r="BW156" s="6"/>
      <c r="BX156" s="83"/>
      <c r="BY156" s="83"/>
      <c r="BZ156" s="83"/>
    </row>
    <row r="157" spans="1:78" x14ac:dyDescent="0.25">
      <c r="A157" s="19">
        <v>43252</v>
      </c>
      <c r="B157" s="52">
        <v>87137.358383300001</v>
      </c>
      <c r="C157" s="52">
        <v>18666.342906389</v>
      </c>
      <c r="D157" s="52">
        <v>45673.640412107001</v>
      </c>
      <c r="E157" s="53">
        <v>9315.8975243059995</v>
      </c>
      <c r="F157" s="52">
        <v>160793.23922610198</v>
      </c>
      <c r="G157" s="15">
        <v>21.29</v>
      </c>
      <c r="H157" s="9">
        <v>1893.29</v>
      </c>
      <c r="I157" s="54">
        <v>26.64</v>
      </c>
      <c r="J157" s="54">
        <v>840.2</v>
      </c>
      <c r="K157" s="54">
        <v>8.2799999999999994</v>
      </c>
      <c r="L157" s="54">
        <v>208.07</v>
      </c>
      <c r="M157" s="54">
        <v>12.7</v>
      </c>
      <c r="N157" s="54">
        <v>473.42</v>
      </c>
      <c r="O157" s="54">
        <v>27.41</v>
      </c>
      <c r="P157" s="54">
        <v>371.6</v>
      </c>
      <c r="Q157" s="15">
        <v>6.05</v>
      </c>
      <c r="R157" s="9">
        <v>4829.7699999999995</v>
      </c>
      <c r="S157" s="12">
        <v>23.6</v>
      </c>
      <c r="T157" s="12">
        <v>69.11</v>
      </c>
      <c r="U157" s="85">
        <v>4.71</v>
      </c>
      <c r="V157" s="85">
        <v>2159.41</v>
      </c>
      <c r="W157" s="85">
        <v>6.7</v>
      </c>
      <c r="X157" s="54">
        <v>2601.25</v>
      </c>
      <c r="Y157" s="15">
        <v>3.38</v>
      </c>
      <c r="Z157" s="9">
        <v>930.43000000000006</v>
      </c>
      <c r="AA157" s="54">
        <v>3.21</v>
      </c>
      <c r="AB157" s="54">
        <v>531.20000000000005</v>
      </c>
      <c r="AC157" s="54">
        <v>3.61</v>
      </c>
      <c r="AD157" s="54">
        <v>399.23</v>
      </c>
      <c r="AE157" s="65">
        <v>3.34</v>
      </c>
      <c r="AF157" s="64">
        <v>386.001651907</v>
      </c>
      <c r="AG157" s="52">
        <v>11247.001498961761</v>
      </c>
      <c r="AH157" s="52">
        <v>6293.6340064458564</v>
      </c>
      <c r="AI157" s="52">
        <v>20985.96019429942</v>
      </c>
      <c r="AJ157" s="52">
        <v>13239.197281954008</v>
      </c>
      <c r="AK157" s="52">
        <v>7746.7629123453926</v>
      </c>
      <c r="AL157" s="52">
        <v>6547.1067185025122</v>
      </c>
      <c r="AM157" s="52"/>
      <c r="AN157" s="52"/>
      <c r="AO157" s="53">
        <v>33826.700919247785</v>
      </c>
      <c r="AP157" s="52">
        <v>91382.736147763382</v>
      </c>
      <c r="AQ157" s="52">
        <v>61395.700528796384</v>
      </c>
      <c r="AR157" s="52">
        <v>45099.99746181607</v>
      </c>
      <c r="AS157" s="52">
        <v>16295.703066980306</v>
      </c>
      <c r="AT157" s="52">
        <v>29533.845146976484</v>
      </c>
      <c r="AU157" s="52">
        <v>453.1904719905238</v>
      </c>
      <c r="AV157" s="52">
        <v>4822.0065548002385</v>
      </c>
      <c r="AW157" s="52">
        <v>16513.12075620237</v>
      </c>
      <c r="AX157" s="52">
        <v>879.125</v>
      </c>
      <c r="AY157" s="52">
        <v>15234.376149209413</v>
      </c>
      <c r="AZ157" s="52">
        <v>64.192499999999995</v>
      </c>
      <c r="BA157" s="53">
        <v>132125.12072880435</v>
      </c>
      <c r="BB157" s="52">
        <v>14650.733086802527</v>
      </c>
      <c r="BC157" s="52">
        <v>6218.5218822249053</v>
      </c>
      <c r="BD157" s="52">
        <v>28839.553586412483</v>
      </c>
      <c r="BE157" s="52">
        <v>396.26714588185069</v>
      </c>
      <c r="BF157" s="52">
        <v>356.32547750000003</v>
      </c>
      <c r="BG157" s="52">
        <v>22332.033146727503</v>
      </c>
      <c r="BH157" s="52">
        <v>19144.653072861154</v>
      </c>
      <c r="BI157" s="52">
        <v>1256.2229830000001</v>
      </c>
      <c r="BJ157" s="52">
        <v>6482.3616844341686</v>
      </c>
      <c r="BK157" s="52">
        <v>487.56013909929919</v>
      </c>
      <c r="BL157" s="53">
        <v>218349.50928668134</v>
      </c>
      <c r="BM157" s="57"/>
      <c r="BN157" s="15">
        <v>2.52</v>
      </c>
      <c r="BO157" s="12">
        <v>9018.6</v>
      </c>
      <c r="BP157" s="15">
        <v>2.76</v>
      </c>
      <c r="BQ157" s="12">
        <v>4704.83</v>
      </c>
      <c r="BR157" s="15">
        <v>3.36</v>
      </c>
      <c r="BS157" s="12">
        <v>1030.82</v>
      </c>
      <c r="BT157" s="15">
        <v>4.4400000000000004</v>
      </c>
      <c r="BU157" s="9">
        <v>50</v>
      </c>
      <c r="BV157" s="6"/>
      <c r="BW157" s="6"/>
      <c r="BX157" s="83"/>
      <c r="BY157" s="83"/>
      <c r="BZ157" s="83"/>
    </row>
    <row r="158" spans="1:78" x14ac:dyDescent="0.25">
      <c r="A158" s="19">
        <v>43282</v>
      </c>
      <c r="B158" s="52">
        <v>87318.713103764996</v>
      </c>
      <c r="C158" s="52">
        <v>18766.560960620998</v>
      </c>
      <c r="D158" s="52">
        <v>45936.223102748998</v>
      </c>
      <c r="E158" s="53">
        <v>9199.7877206550002</v>
      </c>
      <c r="F158" s="52">
        <v>161221.28488779001</v>
      </c>
      <c r="G158" s="15">
        <v>20.98</v>
      </c>
      <c r="H158" s="9">
        <v>1875.9299999999998</v>
      </c>
      <c r="I158" s="54">
        <v>26.27</v>
      </c>
      <c r="J158" s="54">
        <v>789.69</v>
      </c>
      <c r="K158" s="54">
        <v>8.01</v>
      </c>
      <c r="L158" s="54">
        <v>230.1</v>
      </c>
      <c r="M158" s="54">
        <v>13.19</v>
      </c>
      <c r="N158" s="54">
        <v>463.25</v>
      </c>
      <c r="O158" s="54">
        <v>27.14</v>
      </c>
      <c r="P158" s="54">
        <v>392.89</v>
      </c>
      <c r="Q158" s="15">
        <v>6.23</v>
      </c>
      <c r="R158" s="9">
        <v>4386.76</v>
      </c>
      <c r="S158" s="12">
        <v>23.09</v>
      </c>
      <c r="T158" s="12">
        <v>73.319999999999993</v>
      </c>
      <c r="U158" s="85">
        <v>4.33</v>
      </c>
      <c r="V158" s="85">
        <v>2135.8000000000002</v>
      </c>
      <c r="W158" s="85">
        <v>7.53</v>
      </c>
      <c r="X158" s="54">
        <v>2177.64</v>
      </c>
      <c r="Y158" s="15">
        <v>3.62</v>
      </c>
      <c r="Z158" s="9">
        <v>984.43000000000006</v>
      </c>
      <c r="AA158" s="54">
        <v>3.59</v>
      </c>
      <c r="AB158" s="54">
        <v>600.33000000000004</v>
      </c>
      <c r="AC158" s="54">
        <v>3.67</v>
      </c>
      <c r="AD158" s="54">
        <v>384.1</v>
      </c>
      <c r="AE158" s="65">
        <v>3.33</v>
      </c>
      <c r="AF158" s="64">
        <v>350.81</v>
      </c>
      <c r="AG158" s="52">
        <v>11372.238489442301</v>
      </c>
      <c r="AH158" s="52">
        <v>6298.2969865568002</v>
      </c>
      <c r="AI158" s="52">
        <v>20826.631079373903</v>
      </c>
      <c r="AJ158" s="52">
        <v>13149.089016886119</v>
      </c>
      <c r="AK158" s="52">
        <v>7677.5420624877779</v>
      </c>
      <c r="AL158" s="52">
        <v>6506.7631650428002</v>
      </c>
      <c r="AM158" s="52"/>
      <c r="AN158" s="52"/>
      <c r="AO158" s="53">
        <v>33631.691230973505</v>
      </c>
      <c r="AP158" s="52">
        <v>91182.926547918207</v>
      </c>
      <c r="AQ158" s="52">
        <v>61253.597978726117</v>
      </c>
      <c r="AR158" s="52">
        <v>44971.171944612099</v>
      </c>
      <c r="AS158" s="52">
        <v>16282.426034114013</v>
      </c>
      <c r="AT158" s="52">
        <v>29401.94862472975</v>
      </c>
      <c r="AU158" s="52">
        <v>527.37994446235018</v>
      </c>
      <c r="AV158" s="52">
        <v>4849.3820529595487</v>
      </c>
      <c r="AW158" s="52">
        <v>16611.669937976112</v>
      </c>
      <c r="AX158" s="52">
        <v>873.26250000000005</v>
      </c>
      <c r="AY158" s="52">
        <v>15028.411801384411</v>
      </c>
      <c r="AZ158" s="52">
        <v>63.329499999999996</v>
      </c>
      <c r="BA158" s="53">
        <v>132057.19096844297</v>
      </c>
      <c r="BB158" s="52">
        <v>14765.482957859702</v>
      </c>
      <c r="BC158" s="52">
        <v>7092.2727079632523</v>
      </c>
      <c r="BD158" s="52">
        <v>29789.204541630905</v>
      </c>
      <c r="BE158" s="52">
        <v>395.12414921725309</v>
      </c>
      <c r="BF158" s="52">
        <v>383.591476</v>
      </c>
      <c r="BG158" s="52">
        <v>22646.819422499997</v>
      </c>
      <c r="BH158" s="52">
        <v>19453.179930383678</v>
      </c>
      <c r="BI158" s="52">
        <v>1262.6548440000001</v>
      </c>
      <c r="BJ158" s="52">
        <v>6813.0702930893149</v>
      </c>
      <c r="BK158" s="52">
        <v>486.2215583061859</v>
      </c>
      <c r="BL158" s="53">
        <v>220546.22914660224</v>
      </c>
      <c r="BM158" s="57"/>
      <c r="BN158" s="15">
        <v>2.64</v>
      </c>
      <c r="BO158" s="12">
        <v>9862.5499999999993</v>
      </c>
      <c r="BP158" s="15">
        <v>2.88</v>
      </c>
      <c r="BQ158" s="12">
        <v>4331.1099999999997</v>
      </c>
      <c r="BR158" s="15">
        <v>3.36</v>
      </c>
      <c r="BS158" s="12">
        <v>867.57</v>
      </c>
      <c r="BT158" s="15">
        <v>2.52</v>
      </c>
      <c r="BU158" s="9">
        <v>111.51</v>
      </c>
      <c r="BV158" s="6"/>
      <c r="BW158" s="6"/>
      <c r="BX158" s="83"/>
      <c r="BY158" s="83"/>
      <c r="BZ158" s="83"/>
    </row>
    <row r="159" spans="1:78" x14ac:dyDescent="0.25">
      <c r="A159" s="19">
        <v>43313</v>
      </c>
      <c r="B159" s="52">
        <v>88775.140863936002</v>
      </c>
      <c r="C159" s="52">
        <v>18972.618991502</v>
      </c>
      <c r="D159" s="52">
        <v>46342.329798842999</v>
      </c>
      <c r="E159" s="53">
        <v>9599.64946126</v>
      </c>
      <c r="F159" s="52">
        <v>163689.73911554099</v>
      </c>
      <c r="G159" s="15">
        <v>20.46</v>
      </c>
      <c r="H159" s="9">
        <v>2093.12</v>
      </c>
      <c r="I159" s="54">
        <v>26.08</v>
      </c>
      <c r="J159" s="54">
        <v>851.53</v>
      </c>
      <c r="K159" s="54">
        <v>7.6</v>
      </c>
      <c r="L159" s="54">
        <v>240.36</v>
      </c>
      <c r="M159" s="54">
        <v>12.89</v>
      </c>
      <c r="N159" s="54">
        <v>582.82000000000005</v>
      </c>
      <c r="O159" s="54">
        <v>27.1</v>
      </c>
      <c r="P159" s="54">
        <v>418.41</v>
      </c>
      <c r="Q159" s="15">
        <v>6.32</v>
      </c>
      <c r="R159" s="9">
        <v>4562.1600000000008</v>
      </c>
      <c r="S159" s="12">
        <v>21.81</v>
      </c>
      <c r="T159" s="12">
        <v>74.27</v>
      </c>
      <c r="U159" s="85">
        <v>4.57</v>
      </c>
      <c r="V159" s="85">
        <v>1927.91</v>
      </c>
      <c r="W159" s="85">
        <v>7.19</v>
      </c>
      <c r="X159" s="54">
        <v>2559.98</v>
      </c>
      <c r="Y159" s="15">
        <v>3.45</v>
      </c>
      <c r="Z159" s="9">
        <v>923.38000000000011</v>
      </c>
      <c r="AA159" s="84">
        <v>3.33</v>
      </c>
      <c r="AB159" s="54">
        <v>401.67</v>
      </c>
      <c r="AC159" s="54">
        <v>3.55</v>
      </c>
      <c r="AD159" s="54">
        <v>521.71</v>
      </c>
      <c r="AE159" s="65">
        <v>3.23</v>
      </c>
      <c r="AF159" s="64">
        <v>415.2</v>
      </c>
      <c r="AG159" s="52">
        <v>11077.134637181727</v>
      </c>
      <c r="AH159" s="52">
        <v>6263.7081218472267</v>
      </c>
      <c r="AI159" s="52">
        <v>20480.394634573433</v>
      </c>
      <c r="AJ159" s="52">
        <v>12848.792310717572</v>
      </c>
      <c r="AK159" s="52">
        <v>7631.6023238558309</v>
      </c>
      <c r="AL159" s="52">
        <v>6448.7096725032261</v>
      </c>
      <c r="AM159" s="52"/>
      <c r="AN159" s="52"/>
      <c r="AO159" s="53">
        <v>33192.812428923891</v>
      </c>
      <c r="AP159" s="52">
        <v>91652.241941754924</v>
      </c>
      <c r="AQ159" s="52">
        <v>61474.278109147766</v>
      </c>
      <c r="AR159" s="52">
        <v>45045.468871883415</v>
      </c>
      <c r="AS159" s="52">
        <v>16428.809237264344</v>
      </c>
      <c r="AT159" s="52">
        <v>29573.57489598645</v>
      </c>
      <c r="AU159" s="52">
        <v>604.38893662068187</v>
      </c>
      <c r="AV159" s="52">
        <v>4870.5512208734999</v>
      </c>
      <c r="AW159" s="52">
        <v>16533.908048013363</v>
      </c>
      <c r="AX159" s="52">
        <v>874.65949999999998</v>
      </c>
      <c r="AY159" s="52">
        <v>14787.059461013159</v>
      </c>
      <c r="AZ159" s="52">
        <v>59.390999999999998</v>
      </c>
      <c r="BA159" s="53">
        <v>132277.72267855253</v>
      </c>
      <c r="BB159" s="52">
        <v>14481.338059317139</v>
      </c>
      <c r="BC159" s="52">
        <v>7329.7624521070011</v>
      </c>
      <c r="BD159" s="52">
        <v>30745.075659578215</v>
      </c>
      <c r="BE159" s="52">
        <v>350.10336727418184</v>
      </c>
      <c r="BF159" s="52">
        <v>389.27750100000003</v>
      </c>
      <c r="BG159" s="52">
        <v>23090.296404381501</v>
      </c>
      <c r="BH159" s="52">
        <v>19835.201612534598</v>
      </c>
      <c r="BI159" s="52">
        <v>1281.0553570000002</v>
      </c>
      <c r="BJ159" s="52">
        <v>7293.548711477265</v>
      </c>
      <c r="BK159" s="52">
        <v>488.49311106182978</v>
      </c>
      <c r="BL159" s="53">
        <v>221997.79126920609</v>
      </c>
      <c r="BM159" s="57"/>
      <c r="BN159" s="15">
        <v>2.64</v>
      </c>
      <c r="BO159" s="12">
        <v>10265.24</v>
      </c>
      <c r="BP159" s="15">
        <v>2.88</v>
      </c>
      <c r="BQ159" s="12">
        <v>5062.28</v>
      </c>
      <c r="BR159" s="15">
        <v>3.3600000000000003</v>
      </c>
      <c r="BS159" s="12">
        <v>1216.82</v>
      </c>
      <c r="BT159" s="15">
        <v>4.32</v>
      </c>
      <c r="BU159" s="9">
        <v>75</v>
      </c>
      <c r="BV159" s="6"/>
      <c r="BW159" s="6"/>
      <c r="BX159" s="83"/>
      <c r="BY159" s="83"/>
      <c r="BZ159" s="83"/>
    </row>
    <row r="160" spans="1:78" x14ac:dyDescent="0.25">
      <c r="A160" s="19">
        <v>43344</v>
      </c>
      <c r="B160" s="52">
        <v>89204.980325288998</v>
      </c>
      <c r="C160" s="52">
        <v>19052.451560258</v>
      </c>
      <c r="D160" s="52">
        <v>46676.205775212999</v>
      </c>
      <c r="E160" s="53">
        <v>9122.8474363610003</v>
      </c>
      <c r="F160" s="52">
        <v>164056.48509712098</v>
      </c>
      <c r="G160" s="15">
        <v>21.32</v>
      </c>
      <c r="H160" s="9">
        <v>1831.22</v>
      </c>
      <c r="I160" s="54">
        <v>26.36</v>
      </c>
      <c r="J160" s="54">
        <v>848.26</v>
      </c>
      <c r="K160" s="54">
        <v>7.96</v>
      </c>
      <c r="L160" s="54">
        <v>199.77</v>
      </c>
      <c r="M160" s="54">
        <v>12.78</v>
      </c>
      <c r="N160" s="54">
        <v>430.04</v>
      </c>
      <c r="O160" s="54">
        <v>27.17</v>
      </c>
      <c r="P160" s="54">
        <v>353.15</v>
      </c>
      <c r="Q160" s="15">
        <v>5.98</v>
      </c>
      <c r="R160" s="9">
        <v>4370.8599999999997</v>
      </c>
      <c r="S160" s="12">
        <v>22.81</v>
      </c>
      <c r="T160" s="12">
        <v>69.03</v>
      </c>
      <c r="U160" s="85">
        <v>4.4400000000000004</v>
      </c>
      <c r="V160" s="85">
        <v>1851.98</v>
      </c>
      <c r="W160" s="85">
        <v>6.65</v>
      </c>
      <c r="X160" s="54">
        <v>2449.85</v>
      </c>
      <c r="Y160" s="65">
        <v>3.57</v>
      </c>
      <c r="Z160" s="9">
        <v>803.73</v>
      </c>
      <c r="AA160" s="84">
        <v>3.58</v>
      </c>
      <c r="AB160" s="54">
        <v>333.88</v>
      </c>
      <c r="AC160" s="54">
        <v>3.56</v>
      </c>
      <c r="AD160" s="54">
        <v>469.85</v>
      </c>
      <c r="AE160" s="65">
        <v>3.22</v>
      </c>
      <c r="AF160" s="64">
        <v>331.73</v>
      </c>
      <c r="AG160" s="52">
        <v>11312.611852313825</v>
      </c>
      <c r="AH160" s="52">
        <v>6461.6399651471766</v>
      </c>
      <c r="AI160" s="52">
        <v>20905.646506290181</v>
      </c>
      <c r="AJ160" s="52">
        <v>13232.531971633049</v>
      </c>
      <c r="AK160" s="52">
        <v>7673.114534657152</v>
      </c>
      <c r="AL160" s="52">
        <v>6732.4913143414124</v>
      </c>
      <c r="AM160" s="52"/>
      <c r="AN160" s="52"/>
      <c r="AO160" s="53">
        <v>34099.777785778773</v>
      </c>
      <c r="AP160" s="52">
        <v>92419.020602217948</v>
      </c>
      <c r="AQ160" s="52">
        <v>61846.875404462859</v>
      </c>
      <c r="AR160" s="52">
        <v>45223.085255535596</v>
      </c>
      <c r="AS160" s="52">
        <v>16623.79014892727</v>
      </c>
      <c r="AT160" s="52">
        <v>29943.274276864282</v>
      </c>
      <c r="AU160" s="52">
        <v>628.87092089076441</v>
      </c>
      <c r="AV160" s="52">
        <v>4896.4063280307064</v>
      </c>
      <c r="AW160" s="52">
        <v>16362.92468027189</v>
      </c>
      <c r="AX160" s="52">
        <v>882.22199999999998</v>
      </c>
      <c r="AY160" s="52">
        <v>14743.015643633382</v>
      </c>
      <c r="AZ160" s="52">
        <v>61.465000000000003</v>
      </c>
      <c r="BA160" s="53">
        <v>133855.87075266594</v>
      </c>
      <c r="BB160" s="52">
        <v>15185.08970622306</v>
      </c>
      <c r="BC160" s="52">
        <v>6902.4246272934115</v>
      </c>
      <c r="BD160" s="52">
        <v>31517.33992680236</v>
      </c>
      <c r="BE160" s="52">
        <v>348.32001433323529</v>
      </c>
      <c r="BF160" s="52">
        <v>398.793631</v>
      </c>
      <c r="BG160" s="52">
        <v>23401.0620043815</v>
      </c>
      <c r="BH160" s="52">
        <v>20111.760241040258</v>
      </c>
      <c r="BI160" s="52">
        <v>1285.3726230000002</v>
      </c>
      <c r="BJ160" s="52">
        <v>7415.6473961933134</v>
      </c>
      <c r="BK160" s="52">
        <v>491.24396812499947</v>
      </c>
      <c r="BL160" s="53">
        <v>225099.14216242146</v>
      </c>
      <c r="BM160" s="57"/>
      <c r="BN160" s="15">
        <v>2.64</v>
      </c>
      <c r="BO160" s="12">
        <v>9504.23</v>
      </c>
      <c r="BP160" s="15">
        <v>3</v>
      </c>
      <c r="BQ160" s="12">
        <v>2998.92</v>
      </c>
      <c r="BR160" s="15">
        <v>3.4799999999999995</v>
      </c>
      <c r="BS160" s="12">
        <v>688.93</v>
      </c>
      <c r="BT160" s="15"/>
      <c r="BU160" s="9"/>
      <c r="BW160" s="6"/>
      <c r="BX160" s="83"/>
      <c r="BY160" s="83"/>
      <c r="BZ160" s="83"/>
    </row>
    <row r="161" spans="1:78" x14ac:dyDescent="0.25">
      <c r="A161" s="19">
        <v>43374</v>
      </c>
      <c r="B161" s="52">
        <v>89863.317777870994</v>
      </c>
      <c r="C161" s="52">
        <v>19289.991502703</v>
      </c>
      <c r="D161" s="52">
        <v>47074.835853370001</v>
      </c>
      <c r="E161" s="53">
        <v>9667.0482993770001</v>
      </c>
      <c r="F161" s="52">
        <v>165895.19343332099</v>
      </c>
      <c r="G161" s="15">
        <v>20.13</v>
      </c>
      <c r="H161" s="9">
        <v>2163.15</v>
      </c>
      <c r="I161" s="54">
        <v>25.73</v>
      </c>
      <c r="J161" s="54">
        <v>863.52</v>
      </c>
      <c r="K161" s="54">
        <v>7.47</v>
      </c>
      <c r="L161" s="54">
        <v>296.52999999999997</v>
      </c>
      <c r="M161" s="54">
        <v>13.07</v>
      </c>
      <c r="N161" s="54">
        <v>568.19000000000005</v>
      </c>
      <c r="O161" s="54">
        <v>26.89</v>
      </c>
      <c r="P161" s="54">
        <v>434.91</v>
      </c>
      <c r="Q161" s="15">
        <v>6.01</v>
      </c>
      <c r="R161" s="9">
        <v>5342.93</v>
      </c>
      <c r="S161" s="12">
        <v>22.5</v>
      </c>
      <c r="T161" s="12">
        <v>73.97</v>
      </c>
      <c r="U161" s="85">
        <v>4.6900000000000004</v>
      </c>
      <c r="V161" s="85">
        <v>2197.6</v>
      </c>
      <c r="W161" s="85">
        <v>6.55</v>
      </c>
      <c r="X161" s="54">
        <v>3071.36</v>
      </c>
      <c r="Y161" s="65">
        <v>3.72</v>
      </c>
      <c r="Z161" s="9">
        <v>886.55</v>
      </c>
      <c r="AA161" s="84">
        <v>3.46</v>
      </c>
      <c r="AB161" s="54">
        <v>491.36</v>
      </c>
      <c r="AC161" s="54">
        <v>4.05</v>
      </c>
      <c r="AD161" s="54">
        <v>395.19</v>
      </c>
      <c r="AE161" s="65">
        <v>3.17</v>
      </c>
      <c r="AF161" s="64">
        <v>424.25</v>
      </c>
      <c r="AG161" s="52">
        <v>11256.564718685773</v>
      </c>
      <c r="AH161" s="52">
        <v>6375.7031620614553</v>
      </c>
      <c r="AI161" s="52">
        <v>20655.786914776301</v>
      </c>
      <c r="AJ161" s="52">
        <v>13069.347244835681</v>
      </c>
      <c r="AK161" s="52">
        <v>7586.4396699406243</v>
      </c>
      <c r="AL161" s="52">
        <v>6660.6579547349902</v>
      </c>
      <c r="AM161" s="52"/>
      <c r="AN161" s="52"/>
      <c r="AO161" s="53">
        <v>33692.148031572702</v>
      </c>
      <c r="AP161" s="52">
        <v>91533.814860408456</v>
      </c>
      <c r="AQ161" s="52">
        <v>61190.707833891756</v>
      </c>
      <c r="AR161" s="52">
        <v>44792.032946208012</v>
      </c>
      <c r="AS161" s="52">
        <v>16398.674887683752</v>
      </c>
      <c r="AT161" s="52">
        <v>29756.028633662751</v>
      </c>
      <c r="AU161" s="52">
        <v>587.07839285400041</v>
      </c>
      <c r="AV161" s="52">
        <v>4927.3365200560465</v>
      </c>
      <c r="AW161" s="52">
        <v>16490.341528042813</v>
      </c>
      <c r="AX161" s="52">
        <v>882.2639999999999</v>
      </c>
      <c r="AY161" s="52">
        <v>14577.327610866796</v>
      </c>
      <c r="AZ161" s="52">
        <v>77.849500000000006</v>
      </c>
      <c r="BA161" s="53">
        <v>132870.75077396812</v>
      </c>
      <c r="BB161" s="52">
        <v>14868.21709562359</v>
      </c>
      <c r="BC161" s="52">
        <v>7604.6834010661814</v>
      </c>
      <c r="BD161" s="52">
        <v>32178.404211652189</v>
      </c>
      <c r="BE161" s="52">
        <v>337.55406675995454</v>
      </c>
      <c r="BF161" s="52">
        <v>393.62511649999999</v>
      </c>
      <c r="BG161" s="52">
        <v>23702.360236812499</v>
      </c>
      <c r="BH161" s="52">
        <v>19850.601031852497</v>
      </c>
      <c r="BI161" s="52">
        <v>1261.602245</v>
      </c>
      <c r="BJ161" s="52">
        <v>7566.7908905133208</v>
      </c>
      <c r="BK161" s="52">
        <v>490.24313137305114</v>
      </c>
      <c r="BL161" s="53">
        <v>225010.76415734863</v>
      </c>
      <c r="BM161" s="57"/>
      <c r="BN161" s="15">
        <v>2.7600000000000002</v>
      </c>
      <c r="BO161" s="12">
        <v>12141.62</v>
      </c>
      <c r="BP161" s="15">
        <v>3.24</v>
      </c>
      <c r="BQ161" s="12">
        <v>3993.07</v>
      </c>
      <c r="BR161" s="15">
        <v>3.96</v>
      </c>
      <c r="BS161" s="12">
        <v>908.71</v>
      </c>
      <c r="BT161" s="15">
        <v>4.32</v>
      </c>
      <c r="BU161" s="9">
        <v>0.01</v>
      </c>
      <c r="BV161" s="6"/>
      <c r="BW161" s="6"/>
      <c r="BX161" s="83"/>
      <c r="BY161" s="83"/>
      <c r="BZ161" s="83"/>
    </row>
    <row r="162" spans="1:78" x14ac:dyDescent="0.25">
      <c r="A162" s="19">
        <v>43405</v>
      </c>
      <c r="B162" s="52">
        <v>90742.530342915998</v>
      </c>
      <c r="C162" s="52">
        <v>19532.641386359999</v>
      </c>
      <c r="D162" s="52">
        <v>47545.128217541998</v>
      </c>
      <c r="E162" s="53">
        <v>9345.9850680510008</v>
      </c>
      <c r="F162" s="52">
        <v>167166.285014869</v>
      </c>
      <c r="G162" s="15">
        <v>20.71</v>
      </c>
      <c r="H162" s="9">
        <v>2190.7600000000002</v>
      </c>
      <c r="I162" s="54">
        <v>26.02</v>
      </c>
      <c r="J162" s="54">
        <v>880.59</v>
      </c>
      <c r="K162" s="54">
        <v>7.22</v>
      </c>
      <c r="L162" s="54">
        <v>265.67</v>
      </c>
      <c r="M162" s="54">
        <v>13.29</v>
      </c>
      <c r="N162" s="54">
        <v>537.61</v>
      </c>
      <c r="O162" s="54">
        <v>26.42</v>
      </c>
      <c r="P162" s="54">
        <v>506.89</v>
      </c>
      <c r="Q162" s="15">
        <v>6.05</v>
      </c>
      <c r="R162" s="9">
        <v>5219.46</v>
      </c>
      <c r="S162" s="12">
        <v>22.78</v>
      </c>
      <c r="T162" s="12">
        <v>74.709999999999994</v>
      </c>
      <c r="U162" s="85">
        <v>4.74</v>
      </c>
      <c r="V162" s="85">
        <v>2403.0700000000002</v>
      </c>
      <c r="W162" s="85">
        <v>6.74</v>
      </c>
      <c r="X162" s="54">
        <v>2741.68</v>
      </c>
      <c r="Y162" s="65">
        <v>4</v>
      </c>
      <c r="Z162" s="9">
        <v>723.48</v>
      </c>
      <c r="AA162" s="84">
        <v>3.81</v>
      </c>
      <c r="AB162" s="54">
        <v>322.74</v>
      </c>
      <c r="AC162" s="54">
        <v>4.1500000000000004</v>
      </c>
      <c r="AD162" s="54">
        <v>400.74</v>
      </c>
      <c r="AE162" s="65">
        <v>3.23</v>
      </c>
      <c r="AF162" s="64">
        <v>434.63</v>
      </c>
      <c r="AG162" s="52">
        <v>11207.2100913985</v>
      </c>
      <c r="AH162" s="52">
        <v>6358.9347319183007</v>
      </c>
      <c r="AI162" s="52">
        <v>20913.921592965304</v>
      </c>
      <c r="AJ162" s="52">
        <v>13439.716117475897</v>
      </c>
      <c r="AK162" s="52">
        <v>7474.2054754894043</v>
      </c>
      <c r="AL162" s="52">
        <v>6649.9565436694993</v>
      </c>
      <c r="AM162" s="52"/>
      <c r="AN162" s="52"/>
      <c r="AO162" s="53">
        <v>33922.812868553105</v>
      </c>
      <c r="AP162" s="52">
        <v>93197.333447243436</v>
      </c>
      <c r="AQ162" s="52">
        <v>62443.393764704124</v>
      </c>
      <c r="AR162" s="52">
        <v>45868.366103863591</v>
      </c>
      <c r="AS162" s="52">
        <v>16575.027660840533</v>
      </c>
      <c r="AT162" s="52">
        <v>30145.789137856187</v>
      </c>
      <c r="AU162" s="52">
        <v>608.15054468309984</v>
      </c>
      <c r="AV162" s="52">
        <v>4936.6703400209508</v>
      </c>
      <c r="AW162" s="52">
        <v>18348.160591183998</v>
      </c>
      <c r="AX162" s="52">
        <v>880.21799999999996</v>
      </c>
      <c r="AY162" s="52">
        <v>15648.848196526271</v>
      </c>
      <c r="AZ162" s="52">
        <v>79.665999999999997</v>
      </c>
      <c r="BA162" s="53">
        <v>135556.68105047519</v>
      </c>
      <c r="BB162" s="52">
        <v>15534.51408865765</v>
      </c>
      <c r="BC162" s="52">
        <v>7917.3433744744989</v>
      </c>
      <c r="BD162" s="52">
        <v>32454.227264628298</v>
      </c>
      <c r="BE162" s="52">
        <v>337.88615255495</v>
      </c>
      <c r="BF162" s="52">
        <v>385.93189100000001</v>
      </c>
      <c r="BG162" s="52">
        <v>24096.336430812502</v>
      </c>
      <c r="BH162" s="52">
        <v>19446.14487449545</v>
      </c>
      <c r="BI162" s="52">
        <v>1245.4338275</v>
      </c>
      <c r="BJ162" s="52">
        <v>8085.6534713204428</v>
      </c>
      <c r="BK162" s="52">
        <v>493.79568407536414</v>
      </c>
      <c r="BL162" s="53">
        <v>228395.04979920271</v>
      </c>
      <c r="BM162" s="57"/>
      <c r="BN162" s="15">
        <v>2.7600000000000002</v>
      </c>
      <c r="BO162" s="12">
        <v>10103.89</v>
      </c>
      <c r="BP162" s="15">
        <v>3.4799999999999995</v>
      </c>
      <c r="BQ162" s="12">
        <v>4570.8500000000004</v>
      </c>
      <c r="BR162" s="15">
        <v>3.96</v>
      </c>
      <c r="BS162" s="12">
        <v>1375.6</v>
      </c>
      <c r="BT162" s="15">
        <v>3.3600000000000003</v>
      </c>
      <c r="BU162" s="9">
        <v>77</v>
      </c>
      <c r="BV162" s="6"/>
      <c r="BW162" s="6"/>
      <c r="BX162" s="83"/>
      <c r="BY162" s="83"/>
      <c r="BZ162" s="83"/>
    </row>
    <row r="163" spans="1:78" x14ac:dyDescent="0.25">
      <c r="A163" s="19">
        <v>43435</v>
      </c>
      <c r="B163" s="52">
        <v>91402.661270019002</v>
      </c>
      <c r="C163" s="52">
        <v>19630.781323176001</v>
      </c>
      <c r="D163" s="52">
        <v>47976.332550259001</v>
      </c>
      <c r="E163" s="53">
        <v>9538.6109966170006</v>
      </c>
      <c r="F163" s="52">
        <v>168548.38614007103</v>
      </c>
      <c r="G163" s="15">
        <v>20.58</v>
      </c>
      <c r="H163" s="9">
        <v>2054.94</v>
      </c>
      <c r="I163" s="54">
        <v>25.95</v>
      </c>
      <c r="J163" s="54">
        <v>889.63</v>
      </c>
      <c r="K163" s="54">
        <v>6.55</v>
      </c>
      <c r="L163" s="54">
        <v>282.35000000000002</v>
      </c>
      <c r="M163" s="54">
        <v>13.46</v>
      </c>
      <c r="N163" s="54">
        <v>474.31</v>
      </c>
      <c r="O163" s="54">
        <v>26.86</v>
      </c>
      <c r="P163" s="54">
        <v>408.65</v>
      </c>
      <c r="Q163" s="15">
        <v>6.18</v>
      </c>
      <c r="R163" s="9">
        <v>4865.71</v>
      </c>
      <c r="S163" s="12">
        <v>22.73</v>
      </c>
      <c r="T163" s="12">
        <v>73.95</v>
      </c>
      <c r="U163" s="85">
        <v>4.9000000000000004</v>
      </c>
      <c r="V163" s="85">
        <v>2132.19</v>
      </c>
      <c r="W163" s="85">
        <v>6.74</v>
      </c>
      <c r="X163" s="54">
        <v>2659.57</v>
      </c>
      <c r="Y163" s="65">
        <v>3.92</v>
      </c>
      <c r="Z163" s="9">
        <v>1241.68</v>
      </c>
      <c r="AA163" s="84">
        <v>3.75</v>
      </c>
      <c r="AB163" s="54">
        <v>853.22</v>
      </c>
      <c r="AC163" s="54">
        <v>4.28</v>
      </c>
      <c r="AD163" s="54">
        <v>388.46</v>
      </c>
      <c r="AE163" s="65">
        <v>3.28</v>
      </c>
      <c r="AF163" s="64">
        <v>458.65</v>
      </c>
      <c r="AG163" s="52">
        <v>11720.633378369001</v>
      </c>
      <c r="AH163" s="52">
        <v>6590.8923141997893</v>
      </c>
      <c r="AI163" s="52">
        <v>21814.715750940424</v>
      </c>
      <c r="AJ163" s="52">
        <v>14040.199382432473</v>
      </c>
      <c r="AK163" s="52">
        <v>7774.516368507926</v>
      </c>
      <c r="AL163" s="52">
        <v>7047.3971607969997</v>
      </c>
      <c r="AM163" s="52"/>
      <c r="AN163" s="52"/>
      <c r="AO163" s="53">
        <v>35453.00522593721</v>
      </c>
      <c r="AP163" s="52">
        <v>94277.298742564497</v>
      </c>
      <c r="AQ163" s="52">
        <v>63271.608276081126</v>
      </c>
      <c r="AR163" s="52">
        <v>46641.31542062707</v>
      </c>
      <c r="AS163" s="52">
        <v>16630.292855454052</v>
      </c>
      <c r="AT163" s="52">
        <v>30380.561142262213</v>
      </c>
      <c r="AU163" s="52">
        <v>625.12932422115796</v>
      </c>
      <c r="AV163" s="52">
        <v>4936.910468772262</v>
      </c>
      <c r="AW163" s="52">
        <v>17781.522698547731</v>
      </c>
      <c r="AX163" s="52">
        <v>882.46799999999996</v>
      </c>
      <c r="AY163" s="52">
        <v>15595.980366923246</v>
      </c>
      <c r="AZ163" s="52">
        <v>70.698499999999996</v>
      </c>
      <c r="BA163" s="53">
        <v>137664.52626889845</v>
      </c>
      <c r="BB163" s="52">
        <v>15657.669669168266</v>
      </c>
      <c r="BC163" s="52">
        <v>7195.4440651196319</v>
      </c>
      <c r="BD163" s="52">
        <v>33029.688535550158</v>
      </c>
      <c r="BE163" s="52">
        <v>341.93669403152632</v>
      </c>
      <c r="BF163" s="52">
        <v>419.62369150000001</v>
      </c>
      <c r="BG163" s="52">
        <v>24320.149882500002</v>
      </c>
      <c r="BH163" s="52">
        <v>19251.815313931766</v>
      </c>
      <c r="BI163" s="52">
        <v>1246.5613054999999</v>
      </c>
      <c r="BJ163" s="52">
        <v>7460.9081944866175</v>
      </c>
      <c r="BK163" s="52">
        <v>498.60181926351459</v>
      </c>
      <c r="BL163" s="53">
        <v>231167.90541244965</v>
      </c>
      <c r="BM163" s="57"/>
      <c r="BN163" s="15">
        <v>2.88</v>
      </c>
      <c r="BO163" s="12">
        <v>9802.7000000000007</v>
      </c>
      <c r="BP163" s="15">
        <v>3.4799999999999995</v>
      </c>
      <c r="BQ163" s="12">
        <v>4974.71</v>
      </c>
      <c r="BR163" s="15">
        <v>3.96</v>
      </c>
      <c r="BS163" s="12">
        <v>357.77</v>
      </c>
      <c r="BT163" s="15"/>
      <c r="BU163" s="9"/>
      <c r="BW163" s="6"/>
      <c r="BX163" s="83"/>
      <c r="BY163" s="83"/>
      <c r="BZ163" s="83"/>
    </row>
    <row r="164" spans="1:78" x14ac:dyDescent="0.25">
      <c r="A164" s="20">
        <v>43466</v>
      </c>
      <c r="B164" s="52">
        <v>90887.778176068998</v>
      </c>
      <c r="C164" s="52">
        <v>19783.876074825999</v>
      </c>
      <c r="D164" s="52">
        <v>48286.273456103001</v>
      </c>
      <c r="E164" s="53">
        <v>9213.4645025520003</v>
      </c>
      <c r="F164" s="52">
        <v>168171.39220954999</v>
      </c>
      <c r="G164" s="15">
        <v>21.55</v>
      </c>
      <c r="H164" s="9">
        <v>2148.52</v>
      </c>
      <c r="I164" s="54">
        <v>26.27</v>
      </c>
      <c r="J164" s="54">
        <v>896.73</v>
      </c>
      <c r="K164" s="54">
        <v>9.64</v>
      </c>
      <c r="L164" s="54">
        <v>262.93</v>
      </c>
      <c r="M164" s="54">
        <v>14.04</v>
      </c>
      <c r="N164" s="54">
        <v>501.58</v>
      </c>
      <c r="O164" s="54">
        <v>27</v>
      </c>
      <c r="P164" s="54">
        <v>487.28</v>
      </c>
      <c r="Q164" s="15">
        <v>6.28</v>
      </c>
      <c r="R164" s="9">
        <v>5222.2499999999991</v>
      </c>
      <c r="S164" s="12">
        <v>23.38</v>
      </c>
      <c r="T164" s="12">
        <v>73.86</v>
      </c>
      <c r="U164" s="85">
        <v>4.9000000000000004</v>
      </c>
      <c r="V164" s="85">
        <v>2220.6</v>
      </c>
      <c r="W164" s="85">
        <v>6.9</v>
      </c>
      <c r="X164" s="54">
        <v>2927.79</v>
      </c>
      <c r="Y164" s="65">
        <v>3.91</v>
      </c>
      <c r="Z164" s="9">
        <v>1154.07</v>
      </c>
      <c r="AA164" s="84">
        <v>3.69</v>
      </c>
      <c r="AB164" s="54">
        <v>704.67</v>
      </c>
      <c r="AC164" s="54">
        <v>4.26</v>
      </c>
      <c r="AD164" s="54">
        <v>449.4</v>
      </c>
      <c r="AE164" s="65">
        <v>3.24</v>
      </c>
      <c r="AF164" s="64">
        <v>433.28</v>
      </c>
      <c r="AG164" s="52">
        <v>11691.120692328137</v>
      </c>
      <c r="AH164" s="52">
        <v>6532.7048397706376</v>
      </c>
      <c r="AI164" s="52">
        <v>21795.684740265468</v>
      </c>
      <c r="AJ164" s="52">
        <v>13898.53222138588</v>
      </c>
      <c r="AK164" s="52">
        <v>7897.1525188796204</v>
      </c>
      <c r="AL164" s="52">
        <v>7184.5822320985644</v>
      </c>
      <c r="AM164" s="52">
        <v>2717.7349040038639</v>
      </c>
      <c r="AN164" s="52">
        <v>4466.8473280947001</v>
      </c>
      <c r="AO164" s="53">
        <v>35512.971812134667</v>
      </c>
      <c r="AP164" s="52">
        <v>93709.269625872999</v>
      </c>
      <c r="AQ164" s="52">
        <v>62650.38072539214</v>
      </c>
      <c r="AR164" s="52">
        <v>46381.755121431939</v>
      </c>
      <c r="AS164" s="52">
        <v>16268.625603960199</v>
      </c>
      <c r="AT164" s="52">
        <v>30410.929714323502</v>
      </c>
      <c r="AU164" s="52">
        <v>647.95918615736377</v>
      </c>
      <c r="AV164" s="52">
        <v>4950.4044080317726</v>
      </c>
      <c r="AW164" s="52">
        <v>15983.290737855268</v>
      </c>
      <c r="AX164" s="52">
        <v>895.97399999999993</v>
      </c>
      <c r="AY164" s="52">
        <v>14461.904523114306</v>
      </c>
      <c r="AZ164" s="52">
        <v>59.600999999999999</v>
      </c>
      <c r="BA164" s="53">
        <v>136530.40506078038</v>
      </c>
      <c r="BB164" s="52">
        <v>15436.635486109821</v>
      </c>
      <c r="BC164" s="52">
        <v>7168.0028930099979</v>
      </c>
      <c r="BD164" s="52">
        <v>33487.338503296458</v>
      </c>
      <c r="BE164" s="52">
        <v>337.7844800821818</v>
      </c>
      <c r="BF164" s="52">
        <v>459.16308600000002</v>
      </c>
      <c r="BG164" s="52">
        <v>24295.053945</v>
      </c>
      <c r="BH164" s="52">
        <v>19403.923334842322</v>
      </c>
      <c r="BI164" s="52">
        <v>1251.9879289999999</v>
      </c>
      <c r="BJ164" s="52">
        <v>6991.4371519065735</v>
      </c>
      <c r="BK164" s="52">
        <v>498.62349761374747</v>
      </c>
      <c r="BL164" s="53">
        <v>230880.23406860084</v>
      </c>
      <c r="BM164" s="57"/>
      <c r="BN164" s="15">
        <v>2.7600000000000002</v>
      </c>
      <c r="BO164" s="12">
        <v>10624.66</v>
      </c>
      <c r="BP164" s="15">
        <v>3.24</v>
      </c>
      <c r="BQ164" s="12">
        <v>4212.75</v>
      </c>
      <c r="BR164" s="15">
        <v>3.7199999999999998</v>
      </c>
      <c r="BS164" s="12">
        <v>1128.18</v>
      </c>
      <c r="BT164" s="15">
        <v>2.16</v>
      </c>
      <c r="BU164" s="9">
        <v>159.15</v>
      </c>
      <c r="BV164" s="6"/>
      <c r="BW164" s="6"/>
      <c r="BX164" s="83"/>
      <c r="BY164" s="83"/>
      <c r="BZ164" s="83"/>
    </row>
    <row r="165" spans="1:78" x14ac:dyDescent="0.25">
      <c r="A165" s="19">
        <v>43497</v>
      </c>
      <c r="B165" s="52">
        <v>91308.365356007998</v>
      </c>
      <c r="C165" s="52">
        <v>19835.307500745999</v>
      </c>
      <c r="D165" s="52">
        <v>48511.196417373001</v>
      </c>
      <c r="E165" s="53">
        <v>9250.5042197660005</v>
      </c>
      <c r="F165" s="52">
        <v>168905.37349389301</v>
      </c>
      <c r="G165" s="15">
        <v>22.14</v>
      </c>
      <c r="H165" s="9">
        <v>1890.33</v>
      </c>
      <c r="I165" s="54">
        <v>26.33</v>
      </c>
      <c r="J165" s="54">
        <v>903.3</v>
      </c>
      <c r="K165" s="54">
        <v>10.039999999999999</v>
      </c>
      <c r="L165" s="54">
        <v>211.09</v>
      </c>
      <c r="M165" s="54">
        <v>13.78</v>
      </c>
      <c r="N165" s="54">
        <v>399.78</v>
      </c>
      <c r="O165" s="54">
        <v>27.74</v>
      </c>
      <c r="P165" s="54">
        <v>376.16</v>
      </c>
      <c r="Q165" s="15">
        <v>6.78</v>
      </c>
      <c r="R165" s="9">
        <v>3918.5600000000004</v>
      </c>
      <c r="S165" s="12">
        <v>23.69</v>
      </c>
      <c r="T165" s="12">
        <v>73.17</v>
      </c>
      <c r="U165" s="85">
        <v>5.08</v>
      </c>
      <c r="V165" s="85">
        <v>1416.64</v>
      </c>
      <c r="W165" s="85">
        <v>7.27</v>
      </c>
      <c r="X165" s="54">
        <v>2428.75</v>
      </c>
      <c r="Y165" s="65">
        <v>4.0199999999999996</v>
      </c>
      <c r="Z165" s="9">
        <v>792.84999999999991</v>
      </c>
      <c r="AA165" s="84">
        <v>3.85</v>
      </c>
      <c r="AB165" s="54">
        <v>470.82</v>
      </c>
      <c r="AC165" s="54">
        <v>4.28</v>
      </c>
      <c r="AD165" s="54">
        <v>322.02999999999997</v>
      </c>
      <c r="AE165" s="65">
        <v>3.23</v>
      </c>
      <c r="AF165" s="64">
        <v>330.47</v>
      </c>
      <c r="AG165" s="52">
        <v>11874.10377262335</v>
      </c>
      <c r="AH165" s="52">
        <v>6544.1753106404994</v>
      </c>
      <c r="AI165" s="52">
        <v>21217.282845964994</v>
      </c>
      <c r="AJ165" s="52">
        <v>13290.986418375411</v>
      </c>
      <c r="AK165" s="52">
        <v>7926.2964275895929</v>
      </c>
      <c r="AL165" s="52">
        <v>7184.6698441112485</v>
      </c>
      <c r="AM165" s="52">
        <v>2792.6729239650999</v>
      </c>
      <c r="AN165" s="52">
        <v>4391.9969201461481</v>
      </c>
      <c r="AO165" s="53">
        <v>34946.128000716744</v>
      </c>
      <c r="AP165" s="52">
        <v>93052.284527868804</v>
      </c>
      <c r="AQ165" s="52">
        <v>61305.090570874258</v>
      </c>
      <c r="AR165" s="52">
        <v>45756.765291125645</v>
      </c>
      <c r="AS165" s="52">
        <v>15548.325279748606</v>
      </c>
      <c r="AT165" s="52">
        <v>31093.203121045699</v>
      </c>
      <c r="AU165" s="52">
        <v>653.99083594884985</v>
      </c>
      <c r="AV165" s="52">
        <v>4960.2003480172007</v>
      </c>
      <c r="AW165" s="52">
        <v>14670.709004354576</v>
      </c>
      <c r="AX165" s="52">
        <v>910.36249999999995</v>
      </c>
      <c r="AY165" s="52">
        <v>13077.864493782527</v>
      </c>
      <c r="AZ165" s="52">
        <v>46.481999999999999</v>
      </c>
      <c r="BA165" s="53">
        <v>135415.3378871748</v>
      </c>
      <c r="BB165" s="52">
        <v>15807.07537204355</v>
      </c>
      <c r="BC165" s="52">
        <v>7564.2091580980023</v>
      </c>
      <c r="BD165" s="52">
        <v>34131.75939106445</v>
      </c>
      <c r="BE165" s="52">
        <v>336.63620116005001</v>
      </c>
      <c r="BF165" s="52">
        <v>481.65126499999997</v>
      </c>
      <c r="BG165" s="52">
        <v>24246.100496030998</v>
      </c>
      <c r="BH165" s="52">
        <v>19741.802932610433</v>
      </c>
      <c r="BI165" s="52">
        <v>1262.8169444999999</v>
      </c>
      <c r="BJ165" s="52">
        <v>7331.9821656976419</v>
      </c>
      <c r="BK165" s="52">
        <v>496.25077667103272</v>
      </c>
      <c r="BL165" s="53">
        <v>231159.15670531365</v>
      </c>
      <c r="BM165" s="57"/>
      <c r="BN165" s="15">
        <v>2.88</v>
      </c>
      <c r="BO165" s="12">
        <v>8776.01</v>
      </c>
      <c r="BP165" s="15">
        <v>3.24</v>
      </c>
      <c r="BQ165" s="12">
        <v>3026.97</v>
      </c>
      <c r="BR165" s="15">
        <v>3.5999999999999996</v>
      </c>
      <c r="BS165" s="12">
        <v>647.80999999999995</v>
      </c>
      <c r="BT165" s="15">
        <v>4.1999999999999993</v>
      </c>
      <c r="BU165" s="9">
        <v>135.78</v>
      </c>
      <c r="BV165" s="6"/>
      <c r="BW165" s="6"/>
      <c r="BX165" s="83"/>
      <c r="BY165" s="83"/>
      <c r="BZ165" s="83"/>
    </row>
    <row r="166" spans="1:78" x14ac:dyDescent="0.25">
      <c r="A166" s="19">
        <v>43525</v>
      </c>
      <c r="B166" s="52">
        <v>92040.679403258997</v>
      </c>
      <c r="C166" s="52">
        <v>19970.940940296001</v>
      </c>
      <c r="D166" s="52">
        <v>48817.951549051002</v>
      </c>
      <c r="E166" s="53">
        <v>9595.7441438429996</v>
      </c>
      <c r="F166" s="52">
        <v>170425.31603644899</v>
      </c>
      <c r="G166" s="15">
        <v>20.95</v>
      </c>
      <c r="H166" s="9">
        <v>2145.59</v>
      </c>
      <c r="I166" s="54">
        <v>27.05</v>
      </c>
      <c r="J166" s="54">
        <v>915.06</v>
      </c>
      <c r="K166" s="54">
        <v>8.16</v>
      </c>
      <c r="L166" s="54">
        <v>263.11</v>
      </c>
      <c r="M166" s="54">
        <v>12.26</v>
      </c>
      <c r="N166" s="54">
        <v>571.28</v>
      </c>
      <c r="O166" s="54">
        <v>27.87</v>
      </c>
      <c r="P166" s="54">
        <v>396.14</v>
      </c>
      <c r="Q166" s="15">
        <v>6.8</v>
      </c>
      <c r="R166" s="9">
        <v>4708.16</v>
      </c>
      <c r="S166" s="12">
        <v>23.19</v>
      </c>
      <c r="T166" s="12">
        <v>78.77</v>
      </c>
      <c r="U166" s="85">
        <v>4.79</v>
      </c>
      <c r="V166" s="85">
        <v>2278.9299999999998</v>
      </c>
      <c r="W166" s="85">
        <v>8.19</v>
      </c>
      <c r="X166" s="54">
        <v>2350.46</v>
      </c>
      <c r="Y166" s="65">
        <v>3.75</v>
      </c>
      <c r="Z166" s="9">
        <v>973.68000000000006</v>
      </c>
      <c r="AA166" s="84">
        <v>3.5</v>
      </c>
      <c r="AB166" s="54">
        <v>668.38</v>
      </c>
      <c r="AC166" s="54">
        <v>4.29</v>
      </c>
      <c r="AD166" s="54">
        <v>305.3</v>
      </c>
      <c r="AE166" s="65">
        <v>3.18</v>
      </c>
      <c r="AF166" s="64">
        <v>391.54</v>
      </c>
      <c r="AG166" s="52">
        <v>11776.808833768047</v>
      </c>
      <c r="AH166" s="52">
        <v>6524.0846181281422</v>
      </c>
      <c r="AI166" s="52">
        <v>21574.319643395909</v>
      </c>
      <c r="AJ166" s="52">
        <v>13557.881047060555</v>
      </c>
      <c r="AK166" s="52">
        <v>8016.4385963353461</v>
      </c>
      <c r="AL166" s="52">
        <v>7143.3815139999524</v>
      </c>
      <c r="AM166" s="52">
        <v>2788.3711744000952</v>
      </c>
      <c r="AN166" s="52">
        <v>4355.0103395998576</v>
      </c>
      <c r="AO166" s="53">
        <v>35241.785775524004</v>
      </c>
      <c r="AP166" s="52">
        <v>93672.645799875201</v>
      </c>
      <c r="AQ166" s="52">
        <v>61243.436475631483</v>
      </c>
      <c r="AR166" s="52">
        <v>45757.6957814993</v>
      </c>
      <c r="AS166" s="52">
        <v>15485.740694132182</v>
      </c>
      <c r="AT166" s="52">
        <v>31764.533750094812</v>
      </c>
      <c r="AU166" s="52">
        <v>664.67557414890484</v>
      </c>
      <c r="AV166" s="52">
        <v>4988.6281962663807</v>
      </c>
      <c r="AW166" s="52">
        <v>14751.362777445023</v>
      </c>
      <c r="AX166" s="52">
        <v>912.47649999999999</v>
      </c>
      <c r="AY166" s="52">
        <v>13002.374941947208</v>
      </c>
      <c r="AZ166" s="52">
        <v>45.651499999999999</v>
      </c>
      <c r="BA166" s="53">
        <v>136518.87260716344</v>
      </c>
      <c r="BB166" s="52">
        <v>15985.30993153686</v>
      </c>
      <c r="BC166" s="52">
        <v>7249.8030729605698</v>
      </c>
      <c r="BD166" s="52">
        <v>34389.673245376376</v>
      </c>
      <c r="BE166" s="52">
        <v>337.58297805633333</v>
      </c>
      <c r="BF166" s="52">
        <v>476.38869249999999</v>
      </c>
      <c r="BG166" s="52">
        <v>24349.800728530998</v>
      </c>
      <c r="BH166" s="52">
        <v>20185.455717699246</v>
      </c>
      <c r="BI166" s="52">
        <v>1282.2899305000001</v>
      </c>
      <c r="BJ166" s="52">
        <v>7481.5729231930154</v>
      </c>
      <c r="BK166" s="52">
        <v>498.2199625277612</v>
      </c>
      <c r="BL166" s="53">
        <v>232795.38401860307</v>
      </c>
      <c r="BM166" s="57"/>
      <c r="BN166" s="15">
        <v>2.88</v>
      </c>
      <c r="BO166" s="12">
        <v>10814.36</v>
      </c>
      <c r="BP166" s="15">
        <v>3.24</v>
      </c>
      <c r="BQ166" s="12">
        <v>4921.38</v>
      </c>
      <c r="BR166" s="15">
        <v>3.5999999999999996</v>
      </c>
      <c r="BS166" s="12">
        <v>1555.03</v>
      </c>
      <c r="BT166" s="15">
        <v>4.32</v>
      </c>
      <c r="BU166" s="9">
        <v>27.45</v>
      </c>
      <c r="BV166" s="6"/>
      <c r="BW166" s="6"/>
      <c r="BX166" s="83"/>
      <c r="BY166" s="83"/>
      <c r="BZ166" s="83"/>
    </row>
    <row r="167" spans="1:78" x14ac:dyDescent="0.25">
      <c r="A167" s="19">
        <v>43556</v>
      </c>
      <c r="B167" s="52">
        <v>92533.225858081001</v>
      </c>
      <c r="C167" s="52">
        <v>20127.572642643001</v>
      </c>
      <c r="D167" s="52">
        <v>49222.652432315997</v>
      </c>
      <c r="E167" s="53">
        <v>9689.8760606239994</v>
      </c>
      <c r="F167" s="52">
        <v>171573.326993664</v>
      </c>
      <c r="G167" s="15">
        <v>21.04</v>
      </c>
      <c r="H167" s="9">
        <v>2094.09</v>
      </c>
      <c r="I167" s="54">
        <v>26.8</v>
      </c>
      <c r="J167" s="54">
        <v>884.82</v>
      </c>
      <c r="K167" s="54">
        <v>9.0500000000000007</v>
      </c>
      <c r="L167" s="54">
        <v>282.83999999999997</v>
      </c>
      <c r="M167" s="54">
        <v>12.59</v>
      </c>
      <c r="N167" s="54">
        <v>517.11</v>
      </c>
      <c r="O167" s="54">
        <v>27.54</v>
      </c>
      <c r="P167" s="54">
        <v>409.32</v>
      </c>
      <c r="Q167" s="15">
        <v>6.33</v>
      </c>
      <c r="R167" s="9">
        <v>5942.24</v>
      </c>
      <c r="S167" s="12">
        <v>23.82</v>
      </c>
      <c r="T167" s="12">
        <v>76.319999999999993</v>
      </c>
      <c r="U167" s="85">
        <v>4.8099999999999996</v>
      </c>
      <c r="V167" s="85">
        <v>2176.0700000000002</v>
      </c>
      <c r="W167" s="85">
        <v>6.86</v>
      </c>
      <c r="X167" s="54">
        <v>3689.85</v>
      </c>
      <c r="Y167" s="65">
        <v>3.74</v>
      </c>
      <c r="Z167" s="9">
        <v>981.38</v>
      </c>
      <c r="AA167" s="84">
        <v>3.44</v>
      </c>
      <c r="AB167" s="54">
        <v>625.88</v>
      </c>
      <c r="AC167" s="54">
        <v>4.28</v>
      </c>
      <c r="AD167" s="54">
        <v>355.5</v>
      </c>
      <c r="AE167" s="65">
        <v>3.04</v>
      </c>
      <c r="AF167" s="64">
        <v>398.03</v>
      </c>
      <c r="AG167" s="52">
        <v>11497.190623349192</v>
      </c>
      <c r="AH167" s="52">
        <v>6499.8340473015724</v>
      </c>
      <c r="AI167" s="52">
        <v>22287.978104785045</v>
      </c>
      <c r="AJ167" s="52">
        <v>14137.484569711498</v>
      </c>
      <c r="AK167" s="52">
        <v>8150.4935350735041</v>
      </c>
      <c r="AL167" s="52">
        <v>7212.2591692331844</v>
      </c>
      <c r="AM167" s="52">
        <v>2802.6521255097146</v>
      </c>
      <c r="AN167" s="52">
        <v>4409.6070437234703</v>
      </c>
      <c r="AO167" s="53">
        <v>36000.071321319803</v>
      </c>
      <c r="AP167" s="52">
        <v>95104.008451327754</v>
      </c>
      <c r="AQ167" s="52">
        <v>61700.754411701928</v>
      </c>
      <c r="AR167" s="52">
        <v>46383.762973682962</v>
      </c>
      <c r="AS167" s="52">
        <v>15316.991438018962</v>
      </c>
      <c r="AT167" s="52">
        <v>32702.310335048634</v>
      </c>
      <c r="AU167" s="52">
        <v>700.94370457723858</v>
      </c>
      <c r="AV167" s="52">
        <v>5026.6813112628079</v>
      </c>
      <c r="AW167" s="52">
        <v>16664.590916282512</v>
      </c>
      <c r="AX167" s="52">
        <v>946.93799999999999</v>
      </c>
      <c r="AY167" s="52">
        <v>14956.250324294189</v>
      </c>
      <c r="AZ167" s="52">
        <v>87.026999999999987</v>
      </c>
      <c r="BA167" s="53">
        <v>138699.01267589867</v>
      </c>
      <c r="BB167" s="52">
        <v>16117.819790441241</v>
      </c>
      <c r="BC167" s="52">
        <v>7089.2385525668114</v>
      </c>
      <c r="BD167" s="52">
        <v>35024.572153196335</v>
      </c>
      <c r="BE167" s="52">
        <v>326.48374489709522</v>
      </c>
      <c r="BF167" s="52">
        <v>462.50742750000001</v>
      </c>
      <c r="BG167" s="52">
        <v>24654.687236710997</v>
      </c>
      <c r="BH167" s="52">
        <v>20852.553580988355</v>
      </c>
      <c r="BI167" s="52">
        <v>1312.9482129999999</v>
      </c>
      <c r="BJ167" s="52">
        <v>7465.6671530681142</v>
      </c>
      <c r="BK167" s="52">
        <v>502.63968368751262</v>
      </c>
      <c r="BL167" s="53">
        <v>236571.51653844395</v>
      </c>
      <c r="BM167" s="57"/>
      <c r="BN167" s="15">
        <v>2.88</v>
      </c>
      <c r="BO167" s="12">
        <v>12428.2</v>
      </c>
      <c r="BP167" s="15">
        <v>3.24</v>
      </c>
      <c r="BQ167" s="12">
        <v>4613.8999999999996</v>
      </c>
      <c r="BR167" s="15">
        <v>3.4799999999999995</v>
      </c>
      <c r="BS167" s="12">
        <v>1070.0899999999999</v>
      </c>
      <c r="BT167" s="15">
        <v>3.5999999999999996</v>
      </c>
      <c r="BU167" s="9">
        <v>0.01</v>
      </c>
      <c r="BV167" s="6"/>
      <c r="BW167" s="6"/>
      <c r="BX167" s="83"/>
      <c r="BY167" s="83"/>
      <c r="BZ167" s="83"/>
    </row>
    <row r="168" spans="1:78" x14ac:dyDescent="0.25">
      <c r="A168" s="19">
        <v>43586</v>
      </c>
      <c r="B168" s="52">
        <v>93709.548726565001</v>
      </c>
      <c r="C168" s="52">
        <v>20194.263787120999</v>
      </c>
      <c r="D168" s="52">
        <v>49716.517449600004</v>
      </c>
      <c r="E168" s="53">
        <v>10197.904407024</v>
      </c>
      <c r="F168" s="52">
        <v>173818.23437031001</v>
      </c>
      <c r="G168" s="15">
        <v>20.59</v>
      </c>
      <c r="H168" s="9">
        <v>2074.77</v>
      </c>
      <c r="I168" s="54">
        <v>25.97</v>
      </c>
      <c r="J168" s="54">
        <v>897.9</v>
      </c>
      <c r="K168" s="54">
        <v>8.81</v>
      </c>
      <c r="L168" s="54">
        <v>257.33</v>
      </c>
      <c r="M168" s="54">
        <v>12.22</v>
      </c>
      <c r="N168" s="54">
        <v>526.39</v>
      </c>
      <c r="O168" s="54">
        <v>27.2</v>
      </c>
      <c r="P168" s="54">
        <v>393.15</v>
      </c>
      <c r="Q168" s="15">
        <v>5.65</v>
      </c>
      <c r="R168" s="9">
        <v>6239.97</v>
      </c>
      <c r="S168" s="12">
        <v>23.28</v>
      </c>
      <c r="T168" s="12">
        <v>75.040000000000006</v>
      </c>
      <c r="U168" s="85">
        <v>4.82</v>
      </c>
      <c r="V168" s="85">
        <v>2206.62</v>
      </c>
      <c r="W168" s="85">
        <v>5.78</v>
      </c>
      <c r="X168" s="54">
        <v>3958.31</v>
      </c>
      <c r="Y168" s="65">
        <v>3.77</v>
      </c>
      <c r="Z168" s="9">
        <v>1193.79</v>
      </c>
      <c r="AA168" s="84">
        <v>3.56</v>
      </c>
      <c r="AB168" s="54">
        <v>802.35</v>
      </c>
      <c r="AC168" s="54">
        <v>4.21</v>
      </c>
      <c r="AD168" s="54">
        <v>391.44</v>
      </c>
      <c r="AE168" s="65">
        <v>2.9</v>
      </c>
      <c r="AF168" s="64">
        <v>424.32</v>
      </c>
      <c r="AG168" s="52">
        <v>11662.581672914095</v>
      </c>
      <c r="AH168" s="52">
        <v>6575.039337181096</v>
      </c>
      <c r="AI168" s="52">
        <v>22584.987792266391</v>
      </c>
      <c r="AJ168" s="52">
        <v>14323.848187200525</v>
      </c>
      <c r="AK168" s="52">
        <v>8261.1396050658768</v>
      </c>
      <c r="AL168" s="52">
        <v>7401.8103809947834</v>
      </c>
      <c r="AM168" s="52">
        <v>2896.1886849254761</v>
      </c>
      <c r="AN168" s="52">
        <v>4505.6216960693073</v>
      </c>
      <c r="AO168" s="53">
        <v>36561.837510442267</v>
      </c>
      <c r="AP168" s="52">
        <v>95600.093929769471</v>
      </c>
      <c r="AQ168" s="52">
        <v>61931.927049584345</v>
      </c>
      <c r="AR168" s="52">
        <v>47008.788579657041</v>
      </c>
      <c r="AS168" s="52">
        <v>14923.1384699273</v>
      </c>
      <c r="AT168" s="52">
        <v>32958.799651295201</v>
      </c>
      <c r="AU168" s="52">
        <v>709.36722888995246</v>
      </c>
      <c r="AV168" s="52">
        <v>5078.5930079316186</v>
      </c>
      <c r="AW168" s="52">
        <v>19022.521263929801</v>
      </c>
      <c r="AX168" s="52">
        <v>972.79649999999992</v>
      </c>
      <c r="AY168" s="52">
        <v>17147.653697186321</v>
      </c>
      <c r="AZ168" s="52">
        <v>92.86999999999999</v>
      </c>
      <c r="BA168" s="53">
        <v>139995.31851488687</v>
      </c>
      <c r="BB168" s="52">
        <v>15861.482329879762</v>
      </c>
      <c r="BC168" s="52">
        <v>7166.7582773604281</v>
      </c>
      <c r="BD168" s="52">
        <v>35811.994044766143</v>
      </c>
      <c r="BE168" s="52">
        <v>326.39542105247619</v>
      </c>
      <c r="BF168" s="52">
        <v>448.43174999999997</v>
      </c>
      <c r="BG168" s="52">
        <v>25285.805086296001</v>
      </c>
      <c r="BH168" s="52">
        <v>21571.68987715722</v>
      </c>
      <c r="BI168" s="52">
        <v>1331.7652709999998</v>
      </c>
      <c r="BJ168" s="52">
        <v>7863.1180946399991</v>
      </c>
      <c r="BK168" s="52">
        <v>513.34402117135085</v>
      </c>
      <c r="BL168" s="53">
        <v>239423.17845658754</v>
      </c>
      <c r="BM168" s="57"/>
      <c r="BN168" s="15">
        <v>3</v>
      </c>
      <c r="BO168" s="12">
        <v>12567.69</v>
      </c>
      <c r="BP168" s="15">
        <v>3.12</v>
      </c>
      <c r="BQ168" s="12">
        <v>6022.4</v>
      </c>
      <c r="BR168" s="15">
        <v>3.4799999999999995</v>
      </c>
      <c r="BS168" s="12">
        <v>1324.14</v>
      </c>
      <c r="BT168" s="15">
        <v>2.7600000000000002</v>
      </c>
      <c r="BU168" s="9">
        <v>0.06</v>
      </c>
      <c r="BV168" s="6"/>
      <c r="BW168" s="6"/>
      <c r="BX168" s="83"/>
      <c r="BY168" s="83"/>
      <c r="BZ168" s="83"/>
    </row>
    <row r="169" spans="1:78" x14ac:dyDescent="0.25">
      <c r="A169" s="19">
        <v>43617</v>
      </c>
      <c r="B169" s="52">
        <v>93657.771326007001</v>
      </c>
      <c r="C169" s="52">
        <v>20182.88986349</v>
      </c>
      <c r="D169" s="52">
        <v>50280.207700885003</v>
      </c>
      <c r="E169" s="53">
        <v>9826.8078160469995</v>
      </c>
      <c r="F169" s="52">
        <v>173947.67670642899</v>
      </c>
      <c r="G169" s="15">
        <v>20.74</v>
      </c>
      <c r="H169" s="9">
        <v>1881.3000000000002</v>
      </c>
      <c r="I169" s="54">
        <v>25.92</v>
      </c>
      <c r="J169" s="54">
        <v>827.51</v>
      </c>
      <c r="K169" s="54">
        <v>9.1300000000000008</v>
      </c>
      <c r="L169" s="54">
        <v>196.19</v>
      </c>
      <c r="M169" s="54">
        <v>12.08</v>
      </c>
      <c r="N169" s="54">
        <v>496.04</v>
      </c>
      <c r="O169" s="54">
        <v>27.08</v>
      </c>
      <c r="P169" s="54">
        <v>361.56</v>
      </c>
      <c r="Q169" s="15">
        <v>5.41</v>
      </c>
      <c r="R169" s="9">
        <v>5914.9000000000005</v>
      </c>
      <c r="S169" s="12">
        <v>22.92</v>
      </c>
      <c r="T169" s="12">
        <v>63.77</v>
      </c>
      <c r="U169" s="85">
        <v>4.5199999999999996</v>
      </c>
      <c r="V169" s="85">
        <v>2200.5500000000002</v>
      </c>
      <c r="W169" s="85">
        <v>5.64</v>
      </c>
      <c r="X169" s="54">
        <v>3650.58</v>
      </c>
      <c r="Y169" s="65">
        <v>3.47</v>
      </c>
      <c r="Z169" s="9">
        <v>949.15</v>
      </c>
      <c r="AA169" s="84">
        <v>3.14</v>
      </c>
      <c r="AB169" s="54">
        <v>600</v>
      </c>
      <c r="AC169" s="54">
        <v>4.03</v>
      </c>
      <c r="AD169" s="54">
        <v>349.15</v>
      </c>
      <c r="AE169" s="65">
        <v>2.78</v>
      </c>
      <c r="AF169" s="64">
        <v>423.33</v>
      </c>
      <c r="AG169" s="52">
        <v>11993.188602540749</v>
      </c>
      <c r="AH169" s="52">
        <v>6589.9582720008002</v>
      </c>
      <c r="AI169" s="52">
        <v>22812.999552938847</v>
      </c>
      <c r="AJ169" s="52">
        <v>14517.740871950011</v>
      </c>
      <c r="AK169" s="52">
        <v>8295.2586809887907</v>
      </c>
      <c r="AL169" s="52">
        <v>7430.3387096284005</v>
      </c>
      <c r="AM169" s="52">
        <v>2887.1212804359502</v>
      </c>
      <c r="AN169" s="52">
        <v>4543.2174291924503</v>
      </c>
      <c r="AO169" s="53">
        <v>36833.296534568042</v>
      </c>
      <c r="AP169" s="52">
        <v>95743.561897681444</v>
      </c>
      <c r="AQ169" s="52">
        <v>61777.254949464565</v>
      </c>
      <c r="AR169" s="52">
        <v>47386.716424716258</v>
      </c>
      <c r="AS169" s="52">
        <v>14390.538524748308</v>
      </c>
      <c r="AT169" s="52">
        <v>33278.626104617324</v>
      </c>
      <c r="AU169" s="52">
        <v>687.68084359949967</v>
      </c>
      <c r="AV169" s="52">
        <v>5139.6372504965511</v>
      </c>
      <c r="AW169" s="52">
        <v>17698.607558871528</v>
      </c>
      <c r="AX169" s="52">
        <v>968.85050000000001</v>
      </c>
      <c r="AY169" s="52">
        <v>16093.073263780407</v>
      </c>
      <c r="AZ169" s="52">
        <v>60.426000000000002</v>
      </c>
      <c r="BA169" s="53">
        <v>140230.45447783713</v>
      </c>
      <c r="BB169" s="52">
        <v>16808.960938870547</v>
      </c>
      <c r="BC169" s="52">
        <v>7201.9565392205996</v>
      </c>
      <c r="BD169" s="52">
        <v>36571.941941514451</v>
      </c>
      <c r="BE169" s="52">
        <v>327.45199864900002</v>
      </c>
      <c r="BF169" s="52">
        <v>417.6785625</v>
      </c>
      <c r="BG169" s="52">
        <v>25818.597677584999</v>
      </c>
      <c r="BH169" s="52">
        <v>22324.097354542828</v>
      </c>
      <c r="BI169" s="52">
        <v>1359.3689704999999</v>
      </c>
      <c r="BJ169" s="52">
        <v>7985.5513019729515</v>
      </c>
      <c r="BK169" s="52">
        <v>524.48364354961177</v>
      </c>
      <c r="BL169" s="53">
        <v>242550.473515697</v>
      </c>
      <c r="BM169" s="57"/>
      <c r="BN169" s="15">
        <v>2.64</v>
      </c>
      <c r="BO169" s="12">
        <v>12173.27</v>
      </c>
      <c r="BP169" s="15">
        <v>2.88</v>
      </c>
      <c r="BQ169" s="12">
        <v>4349.55</v>
      </c>
      <c r="BR169" s="15">
        <v>3</v>
      </c>
      <c r="BS169" s="12">
        <v>391.64</v>
      </c>
      <c r="BT169" s="15">
        <v>3.5999999999999996</v>
      </c>
      <c r="BU169" s="9">
        <v>28.03</v>
      </c>
      <c r="BV169" s="6"/>
      <c r="BW169" s="6"/>
      <c r="BX169" s="83"/>
      <c r="BY169" s="83"/>
      <c r="BZ169" s="83"/>
    </row>
    <row r="170" spans="1:78" x14ac:dyDescent="0.25">
      <c r="A170" s="19">
        <v>43647</v>
      </c>
      <c r="B170" s="52">
        <v>93858.059781032003</v>
      </c>
      <c r="C170" s="52">
        <v>20277.338874672001</v>
      </c>
      <c r="D170" s="52">
        <v>50802.515724374003</v>
      </c>
      <c r="E170" s="53">
        <v>9940.0069403840007</v>
      </c>
      <c r="F170" s="52">
        <v>174877.92132046202</v>
      </c>
      <c r="G170" s="15">
        <v>20.49</v>
      </c>
      <c r="H170" s="9">
        <v>2201.5299999999997</v>
      </c>
      <c r="I170" s="54">
        <v>25.33</v>
      </c>
      <c r="J170" s="54">
        <v>983.62</v>
      </c>
      <c r="K170" s="54">
        <v>9.5399999999999991</v>
      </c>
      <c r="L170" s="54">
        <v>243.95</v>
      </c>
      <c r="M170" s="54">
        <v>12.2</v>
      </c>
      <c r="N170" s="54">
        <v>559.62</v>
      </c>
      <c r="O170" s="54">
        <v>26.66</v>
      </c>
      <c r="P170" s="54">
        <v>414.34</v>
      </c>
      <c r="Q170" s="15">
        <v>5.6</v>
      </c>
      <c r="R170" s="9">
        <v>5435.7000000000007</v>
      </c>
      <c r="S170" s="12">
        <v>22.76</v>
      </c>
      <c r="T170" s="12">
        <v>82.26</v>
      </c>
      <c r="U170" s="85">
        <v>4.38</v>
      </c>
      <c r="V170" s="85">
        <v>2067.66</v>
      </c>
      <c r="W170" s="85">
        <v>5.94</v>
      </c>
      <c r="X170" s="54">
        <v>3285.78</v>
      </c>
      <c r="Y170" s="65">
        <v>3.67</v>
      </c>
      <c r="Z170" s="9">
        <v>890.2</v>
      </c>
      <c r="AA170" s="84">
        <v>3.43</v>
      </c>
      <c r="AB170" s="54">
        <v>432.79</v>
      </c>
      <c r="AC170" s="54">
        <v>3.9</v>
      </c>
      <c r="AD170" s="54">
        <v>457.41</v>
      </c>
      <c r="AE170" s="65">
        <v>2.5499999999999998</v>
      </c>
      <c r="AF170" s="64">
        <v>477.82</v>
      </c>
      <c r="AG170" s="52">
        <v>11639.565194079227</v>
      </c>
      <c r="AH170" s="52">
        <v>6606.5476038999996</v>
      </c>
      <c r="AI170" s="52">
        <v>22740.486271640621</v>
      </c>
      <c r="AJ170" s="52">
        <v>14411.975444755726</v>
      </c>
      <c r="AK170" s="52">
        <v>8328.5108268848726</v>
      </c>
      <c r="AL170" s="52">
        <v>7605.836970454362</v>
      </c>
      <c r="AM170" s="52">
        <v>2908.4223902211361</v>
      </c>
      <c r="AN170" s="52">
        <v>4697.4145802332259</v>
      </c>
      <c r="AO170" s="53">
        <v>36952.870845994985</v>
      </c>
      <c r="AP170" s="52">
        <v>96256.871585377739</v>
      </c>
      <c r="AQ170" s="52">
        <v>61460.849305878219</v>
      </c>
      <c r="AR170" s="52">
        <v>47331.025244853248</v>
      </c>
      <c r="AS170" s="52">
        <v>14129.82406102497</v>
      </c>
      <c r="AT170" s="52">
        <v>34120.978257305651</v>
      </c>
      <c r="AU170" s="52">
        <v>675.04402219381757</v>
      </c>
      <c r="AV170" s="52">
        <v>5180.307108323228</v>
      </c>
      <c r="AW170" s="52">
        <v>15719.124669433098</v>
      </c>
      <c r="AX170" s="52">
        <v>963.72299999999996</v>
      </c>
      <c r="AY170" s="52">
        <v>14509.930690723004</v>
      </c>
      <c r="AZ170" s="52">
        <v>57.045000000000002</v>
      </c>
      <c r="BA170" s="53">
        <v>140505.92151840607</v>
      </c>
      <c r="BB170" s="52">
        <v>16764.259523181772</v>
      </c>
      <c r="BC170" s="52">
        <v>7168.289821437409</v>
      </c>
      <c r="BD170" s="52">
        <v>36445.120776185278</v>
      </c>
      <c r="BE170" s="52">
        <v>315.38836300631817</v>
      </c>
      <c r="BF170" s="52">
        <v>410.42987400000004</v>
      </c>
      <c r="BG170" s="52">
        <v>26168.770848</v>
      </c>
      <c r="BH170" s="52">
        <v>23177.257269879065</v>
      </c>
      <c r="BI170" s="52">
        <v>1416.6795354999999</v>
      </c>
      <c r="BJ170" s="52">
        <v>7824.9689270698</v>
      </c>
      <c r="BK170" s="52">
        <v>547.15707644767315</v>
      </c>
      <c r="BL170" s="53">
        <v>243999.99152607846</v>
      </c>
      <c r="BM170" s="57"/>
      <c r="BN170" s="15">
        <v>2.52</v>
      </c>
      <c r="BO170" s="12">
        <v>13506.11</v>
      </c>
      <c r="BP170" s="15">
        <v>2.64</v>
      </c>
      <c r="BQ170" s="12">
        <v>4170.66</v>
      </c>
      <c r="BR170" s="15">
        <v>2.7600000000000002</v>
      </c>
      <c r="BS170" s="12">
        <v>803.13</v>
      </c>
      <c r="BT170" s="15">
        <v>2.88</v>
      </c>
      <c r="BU170" s="9">
        <v>60.49</v>
      </c>
      <c r="BV170" s="6"/>
      <c r="BW170" s="6"/>
      <c r="BX170" s="83"/>
      <c r="BY170" s="83"/>
      <c r="BZ170" s="83"/>
    </row>
    <row r="171" spans="1:78" x14ac:dyDescent="0.25">
      <c r="A171" s="19">
        <v>43678</v>
      </c>
      <c r="B171" s="52">
        <v>95324.067455331999</v>
      </c>
      <c r="C171" s="52">
        <v>20449.450154195001</v>
      </c>
      <c r="D171" s="52">
        <v>51269.990066074002</v>
      </c>
      <c r="E171" s="53">
        <v>10257.462761425</v>
      </c>
      <c r="F171" s="52">
        <v>177300.970437026</v>
      </c>
      <c r="G171" s="15">
        <v>19.77</v>
      </c>
      <c r="H171" s="9">
        <v>2205.75</v>
      </c>
      <c r="I171" s="54">
        <v>24.93</v>
      </c>
      <c r="J171" s="54">
        <v>958.09</v>
      </c>
      <c r="K171" s="54">
        <v>8.7200000000000006</v>
      </c>
      <c r="L171" s="54">
        <v>244.24</v>
      </c>
      <c r="M171" s="54">
        <v>11.68</v>
      </c>
      <c r="N171" s="54">
        <v>603.55999999999995</v>
      </c>
      <c r="O171" s="54">
        <v>26.36</v>
      </c>
      <c r="P171" s="54">
        <v>399.86</v>
      </c>
      <c r="Q171" s="15">
        <v>5.68</v>
      </c>
      <c r="R171" s="9">
        <v>5298.3899999999994</v>
      </c>
      <c r="S171" s="12">
        <v>21.6</v>
      </c>
      <c r="T171" s="12">
        <v>79.48</v>
      </c>
      <c r="U171" s="85">
        <v>4.07</v>
      </c>
      <c r="V171" s="85">
        <v>2052.9299999999998</v>
      </c>
      <c r="W171" s="85">
        <v>6.32</v>
      </c>
      <c r="X171" s="54">
        <v>3165.98</v>
      </c>
      <c r="Y171" s="65">
        <v>3.54</v>
      </c>
      <c r="Z171" s="9">
        <v>867.76</v>
      </c>
      <c r="AA171" s="84">
        <v>3.39</v>
      </c>
      <c r="AB171" s="54">
        <v>480.05</v>
      </c>
      <c r="AC171" s="54">
        <v>3.72</v>
      </c>
      <c r="AD171" s="54">
        <v>387.71</v>
      </c>
      <c r="AE171" s="65">
        <v>2.38</v>
      </c>
      <c r="AF171" s="64">
        <v>554.5</v>
      </c>
      <c r="AG171" s="52">
        <v>11725.024271240714</v>
      </c>
      <c r="AH171" s="52">
        <v>6594.1167762106679</v>
      </c>
      <c r="AI171" s="52">
        <v>22911.979559862717</v>
      </c>
      <c r="AJ171" s="52">
        <v>14599.597631271396</v>
      </c>
      <c r="AK171" s="52">
        <v>8312.381928591305</v>
      </c>
      <c r="AL171" s="52">
        <v>7523.3727086367126</v>
      </c>
      <c r="AM171" s="52">
        <v>2876.6838036901904</v>
      </c>
      <c r="AN171" s="52">
        <v>4646.6889049465226</v>
      </c>
      <c r="AO171" s="53">
        <v>37029.469044710102</v>
      </c>
      <c r="AP171" s="52">
        <v>97871.627915763907</v>
      </c>
      <c r="AQ171" s="52">
        <v>61715.87253276023</v>
      </c>
      <c r="AR171" s="52">
        <v>47667.754067627444</v>
      </c>
      <c r="AS171" s="52">
        <v>14048.118465132786</v>
      </c>
      <c r="AT171" s="52">
        <v>35254.375707120234</v>
      </c>
      <c r="AU171" s="52">
        <v>901.37967588342838</v>
      </c>
      <c r="AV171" s="52">
        <v>5199.3747688782387</v>
      </c>
      <c r="AW171" s="52">
        <v>17899.556172900953</v>
      </c>
      <c r="AX171" s="52">
        <v>949.60599999999999</v>
      </c>
      <c r="AY171" s="52">
        <v>16547.407999025138</v>
      </c>
      <c r="AZ171" s="52">
        <v>46.825500000000005</v>
      </c>
      <c r="BA171" s="53">
        <v>142355.40040322806</v>
      </c>
      <c r="BB171" s="52">
        <v>16606.847418507048</v>
      </c>
      <c r="BC171" s="52">
        <v>6694.3733212708084</v>
      </c>
      <c r="BD171" s="52">
        <v>37001.915274218001</v>
      </c>
      <c r="BE171" s="52">
        <v>314.18676174885712</v>
      </c>
      <c r="BF171" s="52">
        <v>424.860342</v>
      </c>
      <c r="BG171" s="52">
        <v>26511.3015919315</v>
      </c>
      <c r="BH171" s="52">
        <v>24180.49620161748</v>
      </c>
      <c r="BI171" s="52">
        <v>1468.1838805000002</v>
      </c>
      <c r="BJ171" s="52">
        <v>8093.2931319416748</v>
      </c>
      <c r="BK171" s="52">
        <v>585.54072058591362</v>
      </c>
      <c r="BL171" s="53">
        <v>246878.73134249417</v>
      </c>
      <c r="BM171" s="57"/>
      <c r="BN171" s="15">
        <v>2.41</v>
      </c>
      <c r="BO171" s="12">
        <v>12420</v>
      </c>
      <c r="BP171" s="15">
        <v>2.4300000000000002</v>
      </c>
      <c r="BQ171" s="12">
        <v>6627.25</v>
      </c>
      <c r="BR171" s="15">
        <v>2.42</v>
      </c>
      <c r="BS171" s="12">
        <v>853.17</v>
      </c>
      <c r="BT171" s="15">
        <v>2.2800000000000002</v>
      </c>
      <c r="BU171" s="9">
        <v>50</v>
      </c>
      <c r="BV171" s="6"/>
      <c r="BW171" s="6"/>
      <c r="BX171" s="83"/>
      <c r="BY171" s="83"/>
      <c r="BZ171" s="83"/>
    </row>
    <row r="172" spans="1:78" x14ac:dyDescent="0.25">
      <c r="A172" s="19">
        <v>43709</v>
      </c>
      <c r="B172" s="52">
        <v>96566.045392322994</v>
      </c>
      <c r="C172" s="52">
        <v>20496.861070104002</v>
      </c>
      <c r="D172" s="52">
        <v>51689.292335767001</v>
      </c>
      <c r="E172" s="53">
        <v>10318.485056304</v>
      </c>
      <c r="F172" s="52">
        <v>179070.683854498</v>
      </c>
      <c r="G172" s="15">
        <v>19.96</v>
      </c>
      <c r="H172" s="9">
        <v>2103.34</v>
      </c>
      <c r="I172" s="54">
        <v>24.72</v>
      </c>
      <c r="J172" s="54">
        <v>988.79</v>
      </c>
      <c r="K172" s="54">
        <v>8.07</v>
      </c>
      <c r="L172" s="54">
        <v>230.71</v>
      </c>
      <c r="M172" s="54">
        <v>11.4</v>
      </c>
      <c r="N172" s="54">
        <v>504.91</v>
      </c>
      <c r="O172" s="54">
        <v>26.17</v>
      </c>
      <c r="P172" s="54">
        <v>378.93</v>
      </c>
      <c r="Q172" s="15">
        <v>4.99</v>
      </c>
      <c r="R172" s="9">
        <v>5563.48</v>
      </c>
      <c r="S172" s="12">
        <v>22.49</v>
      </c>
      <c r="T172" s="12">
        <v>83.07</v>
      </c>
      <c r="U172" s="85">
        <v>3.7</v>
      </c>
      <c r="V172" s="85">
        <v>2384.5700000000002</v>
      </c>
      <c r="W172" s="85">
        <v>5.51</v>
      </c>
      <c r="X172" s="54">
        <v>3095.84</v>
      </c>
      <c r="Y172" s="65">
        <v>3.48</v>
      </c>
      <c r="Z172" s="9">
        <v>798.75</v>
      </c>
      <c r="AA172" s="84">
        <v>3.3</v>
      </c>
      <c r="AB172" s="54">
        <v>439.32</v>
      </c>
      <c r="AC172" s="54">
        <v>3.69</v>
      </c>
      <c r="AD172" s="54">
        <v>359.43</v>
      </c>
      <c r="AE172" s="65">
        <v>2.17</v>
      </c>
      <c r="AF172" s="64">
        <v>568.62</v>
      </c>
      <c r="AG172" s="52">
        <v>12389.005742492778</v>
      </c>
      <c r="AH172" s="52">
        <v>6782.5509968557226</v>
      </c>
      <c r="AI172" s="52">
        <v>23669.851936241179</v>
      </c>
      <c r="AJ172" s="52">
        <v>15180.699500821664</v>
      </c>
      <c r="AK172" s="52">
        <v>8489.1524354195335</v>
      </c>
      <c r="AL172" s="52">
        <v>7910.8237839487056</v>
      </c>
      <c r="AM172" s="52">
        <v>3009.6166987669444</v>
      </c>
      <c r="AN172" s="52">
        <v>4901.2070851817607</v>
      </c>
      <c r="AO172" s="53">
        <v>38363.226717045603</v>
      </c>
      <c r="AP172" s="52">
        <v>98955.35130714011</v>
      </c>
      <c r="AQ172" s="52">
        <v>61817.899987184872</v>
      </c>
      <c r="AR172" s="52">
        <v>48152.915655359269</v>
      </c>
      <c r="AS172" s="52">
        <v>13664.984331825599</v>
      </c>
      <c r="AT172" s="52">
        <v>36026.649586112217</v>
      </c>
      <c r="AU172" s="52">
        <v>1110.8017338429997</v>
      </c>
      <c r="AV172" s="52">
        <v>5238.2964339552782</v>
      </c>
      <c r="AW172" s="52">
        <v>17922.556044649624</v>
      </c>
      <c r="AX172" s="52">
        <v>952.87699999999995</v>
      </c>
      <c r="AY172" s="52">
        <v>17041.065094768008</v>
      </c>
      <c r="AZ172" s="52">
        <v>49.751000000000005</v>
      </c>
      <c r="BA172" s="53">
        <v>144341.49140802262</v>
      </c>
      <c r="BB172" s="52">
        <v>17317.96432382883</v>
      </c>
      <c r="BC172" s="52">
        <v>5489.8409187759999</v>
      </c>
      <c r="BD172" s="52">
        <v>37236.337393521331</v>
      </c>
      <c r="BE172" s="52">
        <v>314.51492031972225</v>
      </c>
      <c r="BF172" s="52">
        <v>401.86801800000001</v>
      </c>
      <c r="BG172" s="52">
        <v>26803.7521594315</v>
      </c>
      <c r="BH172" s="52">
        <v>25122.170578743637</v>
      </c>
      <c r="BI172" s="52">
        <v>1515.7430939999999</v>
      </c>
      <c r="BJ172" s="52">
        <v>7995.4638508233129</v>
      </c>
      <c r="BK172" s="52">
        <v>609.03997029087793</v>
      </c>
      <c r="BL172" s="53">
        <v>249939.17899352947</v>
      </c>
      <c r="BM172" s="57"/>
      <c r="BN172" s="15">
        <v>2.04</v>
      </c>
      <c r="BO172" s="12">
        <v>11515.62</v>
      </c>
      <c r="BP172" s="15">
        <v>2.12</v>
      </c>
      <c r="BQ172" s="12">
        <v>4596.47</v>
      </c>
      <c r="BR172" s="15">
        <v>2.2200000000000002</v>
      </c>
      <c r="BS172" s="12">
        <v>661.04</v>
      </c>
      <c r="BT172" s="15">
        <v>2.29</v>
      </c>
      <c r="BU172" s="9">
        <v>6.52</v>
      </c>
      <c r="BV172" s="6"/>
      <c r="BW172" s="6"/>
      <c r="BX172" s="83"/>
      <c r="BY172" s="83"/>
      <c r="BZ172" s="83"/>
    </row>
    <row r="173" spans="1:78" x14ac:dyDescent="0.25">
      <c r="A173" s="19">
        <v>43739</v>
      </c>
      <c r="B173" s="52">
        <v>97417.408525349994</v>
      </c>
      <c r="C173" s="52">
        <v>20510.072152422999</v>
      </c>
      <c r="D173" s="52">
        <v>51958.879840103997</v>
      </c>
      <c r="E173" s="53">
        <v>10522.865395729001</v>
      </c>
      <c r="F173" s="52">
        <v>180409.225913606</v>
      </c>
      <c r="G173" s="15">
        <v>19.38</v>
      </c>
      <c r="H173" s="9">
        <v>2196.2399999999998</v>
      </c>
      <c r="I173" s="54">
        <v>24.06</v>
      </c>
      <c r="J173" s="54">
        <v>1030.57</v>
      </c>
      <c r="K173" s="54">
        <v>7.02</v>
      </c>
      <c r="L173" s="54">
        <v>276.87</v>
      </c>
      <c r="M173" s="54">
        <v>11.52</v>
      </c>
      <c r="N173" s="54">
        <v>494.86</v>
      </c>
      <c r="O173" s="54">
        <v>25.69</v>
      </c>
      <c r="P173" s="54">
        <v>393.94</v>
      </c>
      <c r="Q173" s="15">
        <v>4.9000000000000004</v>
      </c>
      <c r="R173" s="9">
        <v>6672.2199999999993</v>
      </c>
      <c r="S173" s="12">
        <v>21.61</v>
      </c>
      <c r="T173" s="12">
        <v>86</v>
      </c>
      <c r="U173" s="85">
        <v>3.77</v>
      </c>
      <c r="V173" s="85">
        <v>2064.2199999999998</v>
      </c>
      <c r="W173" s="85">
        <v>5.0999999999999996</v>
      </c>
      <c r="X173" s="54">
        <v>4522</v>
      </c>
      <c r="Y173" s="65">
        <v>3.18</v>
      </c>
      <c r="Z173" s="9">
        <v>1021.35</v>
      </c>
      <c r="AA173" s="84">
        <v>2.93</v>
      </c>
      <c r="AB173" s="54">
        <v>668.7</v>
      </c>
      <c r="AC173" s="54">
        <v>3.65</v>
      </c>
      <c r="AD173" s="54">
        <v>352.65</v>
      </c>
      <c r="AE173" s="65">
        <v>1.99</v>
      </c>
      <c r="AF173" s="64">
        <v>553.21</v>
      </c>
      <c r="AG173" s="52">
        <v>12172.603345316364</v>
      </c>
      <c r="AH173" s="52">
        <v>6794.2662666692722</v>
      </c>
      <c r="AI173" s="52">
        <v>24224.83644274755</v>
      </c>
      <c r="AJ173" s="52">
        <v>15653.017680941106</v>
      </c>
      <c r="AK173" s="52">
        <v>8571.8187618064931</v>
      </c>
      <c r="AL173" s="52">
        <v>8000.1678810935909</v>
      </c>
      <c r="AM173" s="52">
        <v>3009.9113638969548</v>
      </c>
      <c r="AN173" s="52">
        <v>4990.2565171966362</v>
      </c>
      <c r="AO173" s="53">
        <v>39019.270590510416</v>
      </c>
      <c r="AP173" s="52">
        <v>99016.991667701732</v>
      </c>
      <c r="AQ173" s="52">
        <v>62025.434491056629</v>
      </c>
      <c r="AR173" s="52">
        <v>47774.300823315389</v>
      </c>
      <c r="AS173" s="52">
        <v>14251.133667741242</v>
      </c>
      <c r="AT173" s="52">
        <v>35845.670130584396</v>
      </c>
      <c r="AU173" s="52">
        <v>1145.8870460606815</v>
      </c>
      <c r="AV173" s="52">
        <v>5293.0284835758648</v>
      </c>
      <c r="AW173" s="52">
        <v>18197.038661629347</v>
      </c>
      <c r="AX173" s="52">
        <v>952.63499999999999</v>
      </c>
      <c r="AY173" s="52">
        <v>17396.149515309473</v>
      </c>
      <c r="AZ173" s="52">
        <v>51.958500000000001</v>
      </c>
      <c r="BA173" s="53">
        <v>145030.85638810787</v>
      </c>
      <c r="BB173" s="52">
        <v>17521.224761923866</v>
      </c>
      <c r="BC173" s="52">
        <v>6067.339024357364</v>
      </c>
      <c r="BD173" s="52">
        <v>36998.505171741956</v>
      </c>
      <c r="BE173" s="52">
        <v>303.25089909468181</v>
      </c>
      <c r="BF173" s="52">
        <v>384.174328</v>
      </c>
      <c r="BG173" s="52">
        <v>27158.201173975998</v>
      </c>
      <c r="BH173" s="52">
        <v>24900.076027963234</v>
      </c>
      <c r="BI173" s="52">
        <v>1540.8658335</v>
      </c>
      <c r="BJ173" s="52">
        <v>7997.9175542657449</v>
      </c>
      <c r="BK173" s="52">
        <v>604.18081082603499</v>
      </c>
      <c r="BL173" s="53">
        <v>251302.39524357318</v>
      </c>
      <c r="BM173" s="57"/>
      <c r="BN173" s="15">
        <v>1.99</v>
      </c>
      <c r="BO173" s="12">
        <v>12540.22</v>
      </c>
      <c r="BP173" s="15">
        <v>2.08</v>
      </c>
      <c r="BQ173" s="12">
        <v>5055.42</v>
      </c>
      <c r="BR173" s="15">
        <v>2.14</v>
      </c>
      <c r="BS173" s="12">
        <v>1936.01</v>
      </c>
      <c r="BT173" s="15">
        <v>2.79</v>
      </c>
      <c r="BU173" s="9">
        <v>43.3</v>
      </c>
      <c r="BV173" s="6"/>
      <c r="BW173" s="6"/>
      <c r="BX173" s="83"/>
      <c r="BY173" s="83"/>
      <c r="BZ173" s="83"/>
    </row>
    <row r="174" spans="1:78" x14ac:dyDescent="0.25">
      <c r="A174" s="19">
        <v>43770</v>
      </c>
      <c r="B174" s="52">
        <v>100548.893378735</v>
      </c>
      <c r="C174" s="52">
        <v>20530.290850271998</v>
      </c>
      <c r="D174" s="52">
        <v>52628.322948209003</v>
      </c>
      <c r="E174" s="53">
        <v>11493.486471635</v>
      </c>
      <c r="F174" s="52">
        <v>185200.993648851</v>
      </c>
      <c r="G174" s="15">
        <v>19.63</v>
      </c>
      <c r="H174" s="9">
        <v>2170.77</v>
      </c>
      <c r="I174" s="54">
        <v>23.75</v>
      </c>
      <c r="J174" s="54">
        <v>1066.27</v>
      </c>
      <c r="K174" s="54">
        <v>7.36</v>
      </c>
      <c r="L174" s="54">
        <v>251.55</v>
      </c>
      <c r="M174" s="54">
        <v>11.7</v>
      </c>
      <c r="N174" s="54">
        <v>461.79</v>
      </c>
      <c r="O174" s="54">
        <v>25.65</v>
      </c>
      <c r="P174" s="54">
        <v>391.16</v>
      </c>
      <c r="Q174" s="15">
        <v>4.96</v>
      </c>
      <c r="R174" s="9">
        <v>6686.58</v>
      </c>
      <c r="S174" s="12">
        <v>21.51</v>
      </c>
      <c r="T174" s="12">
        <v>90.66</v>
      </c>
      <c r="U174" s="85">
        <v>3.84</v>
      </c>
      <c r="V174" s="85">
        <v>2429.69</v>
      </c>
      <c r="W174" s="85">
        <v>5.26</v>
      </c>
      <c r="X174" s="54">
        <v>4166.2299999999996</v>
      </c>
      <c r="Y174" s="65">
        <v>3.4</v>
      </c>
      <c r="Z174" s="9">
        <v>866.88</v>
      </c>
      <c r="AA174" s="84">
        <v>3.16</v>
      </c>
      <c r="AB174" s="54">
        <v>451.5</v>
      </c>
      <c r="AC174" s="54">
        <v>3.66</v>
      </c>
      <c r="AD174" s="54">
        <v>415.38</v>
      </c>
      <c r="AE174" s="65">
        <v>1.99</v>
      </c>
      <c r="AF174" s="64">
        <v>670.4</v>
      </c>
      <c r="AG174" s="52">
        <v>13641.74386513305</v>
      </c>
      <c r="AH174" s="52">
        <v>7132.8355299071018</v>
      </c>
      <c r="AI174" s="52">
        <v>25310.371988474046</v>
      </c>
      <c r="AJ174" s="52">
        <v>16303.405215463752</v>
      </c>
      <c r="AK174" s="52">
        <v>9006.9667730102447</v>
      </c>
      <c r="AL174" s="52">
        <v>8329.8097636431503</v>
      </c>
      <c r="AM174" s="52">
        <v>3015.0433091555497</v>
      </c>
      <c r="AN174" s="52">
        <v>5314.7664544876006</v>
      </c>
      <c r="AO174" s="53">
        <v>40773.017282024302</v>
      </c>
      <c r="AP174" s="52">
        <v>100490.71829694319</v>
      </c>
      <c r="AQ174" s="52">
        <v>63702.356877011873</v>
      </c>
      <c r="AR174" s="52">
        <v>48636.991488648251</v>
      </c>
      <c r="AS174" s="52">
        <v>15065.36538836362</v>
      </c>
      <c r="AT174" s="52">
        <v>35545.904475398027</v>
      </c>
      <c r="AU174" s="52">
        <v>1242.4569445330978</v>
      </c>
      <c r="AV174" s="52">
        <v>5302.4180910612995</v>
      </c>
      <c r="AW174" s="52">
        <v>21513.165137011147</v>
      </c>
      <c r="AX174" s="52">
        <v>965.87950000000001</v>
      </c>
      <c r="AY174" s="52">
        <v>20043.072087494471</v>
      </c>
      <c r="AZ174" s="52">
        <v>73.852999999999994</v>
      </c>
      <c r="BA174" s="53">
        <v>148928.27321954546</v>
      </c>
      <c r="BB174" s="52">
        <v>19162.283446709749</v>
      </c>
      <c r="BC174" s="52">
        <v>5694.8057566645484</v>
      </c>
      <c r="BD174" s="52">
        <v>36230.685364987708</v>
      </c>
      <c r="BE174" s="52">
        <v>303.73584421540005</v>
      </c>
      <c r="BF174" s="52">
        <v>390.82653749999997</v>
      </c>
      <c r="BG174" s="52">
        <v>27430.158767975998</v>
      </c>
      <c r="BH174" s="52">
        <v>22623.797752821287</v>
      </c>
      <c r="BI174" s="52">
        <v>1535.5270234999998</v>
      </c>
      <c r="BJ174" s="52">
        <v>7561.4494533412426</v>
      </c>
      <c r="BK174" s="52">
        <v>572.50296947512709</v>
      </c>
      <c r="BL174" s="53">
        <v>254166.14129110376</v>
      </c>
      <c r="BM174" s="57"/>
      <c r="BN174" s="15">
        <v>2.09</v>
      </c>
      <c r="BO174" s="12">
        <v>11728.6</v>
      </c>
      <c r="BP174" s="15">
        <v>2.2000000000000002</v>
      </c>
      <c r="BQ174" s="12">
        <v>7300.98</v>
      </c>
      <c r="BR174" s="15">
        <v>2.44</v>
      </c>
      <c r="BS174" s="12">
        <v>1430.94</v>
      </c>
      <c r="BT174" s="15"/>
      <c r="BU174" s="9"/>
      <c r="BW174" s="6"/>
      <c r="BX174" s="83"/>
      <c r="BY174" s="83"/>
      <c r="BZ174" s="83"/>
    </row>
    <row r="175" spans="1:78" x14ac:dyDescent="0.25">
      <c r="A175" s="19">
        <v>43800</v>
      </c>
      <c r="B175" s="52">
        <v>100348.619153245</v>
      </c>
      <c r="C175" s="52">
        <v>20416.983469747</v>
      </c>
      <c r="D175" s="52">
        <v>53363.272391011997</v>
      </c>
      <c r="E175" s="53">
        <v>10331.980593054999</v>
      </c>
      <c r="F175" s="52">
        <v>184460.855607059</v>
      </c>
      <c r="G175" s="15">
        <v>19.21</v>
      </c>
      <c r="H175" s="9">
        <v>2250.3399999999997</v>
      </c>
      <c r="I175" s="54">
        <v>23.92</v>
      </c>
      <c r="J175" s="54">
        <v>1023.18</v>
      </c>
      <c r="K175" s="54">
        <v>6.91</v>
      </c>
      <c r="L175" s="54">
        <v>332.87</v>
      </c>
      <c r="M175" s="54">
        <v>12.01</v>
      </c>
      <c r="N175" s="54">
        <v>479.62</v>
      </c>
      <c r="O175" s="54">
        <v>25.79</v>
      </c>
      <c r="P175" s="54">
        <v>414.67</v>
      </c>
      <c r="Q175" s="15">
        <v>5.17</v>
      </c>
      <c r="R175" s="9">
        <v>5866.8200000000006</v>
      </c>
      <c r="S175" s="12">
        <v>21.41</v>
      </c>
      <c r="T175" s="12">
        <v>85.13</v>
      </c>
      <c r="U175" s="85">
        <v>3.86</v>
      </c>
      <c r="V175" s="85">
        <v>2657.51</v>
      </c>
      <c r="W175" s="85">
        <v>5.85</v>
      </c>
      <c r="X175" s="54">
        <v>3124.18</v>
      </c>
      <c r="Y175" s="65">
        <v>3.05</v>
      </c>
      <c r="Z175" s="9">
        <v>1612.3400000000001</v>
      </c>
      <c r="AA175" s="84">
        <v>2.84</v>
      </c>
      <c r="AB175" s="54">
        <v>1274.43</v>
      </c>
      <c r="AC175" s="54">
        <v>3.84</v>
      </c>
      <c r="AD175" s="54">
        <v>337.91</v>
      </c>
      <c r="AE175" s="65">
        <v>2.1800000000000002</v>
      </c>
      <c r="AF175" s="64">
        <v>802.55</v>
      </c>
      <c r="AG175" s="52">
        <v>13395.687087656199</v>
      </c>
      <c r="AH175" s="52">
        <v>7372.4040124194998</v>
      </c>
      <c r="AI175" s="52">
        <v>26270.290868562901</v>
      </c>
      <c r="AJ175" s="52">
        <v>16866.102547924595</v>
      </c>
      <c r="AK175" s="52">
        <v>9404.1883206383081</v>
      </c>
      <c r="AL175" s="52">
        <v>8828.2887485134488</v>
      </c>
      <c r="AM175" s="52">
        <v>3210.9356028072498</v>
      </c>
      <c r="AN175" s="52">
        <v>5617.353145706199</v>
      </c>
      <c r="AO175" s="53">
        <v>42470.983629495851</v>
      </c>
      <c r="AP175" s="52">
        <v>101615.12579839611</v>
      </c>
      <c r="AQ175" s="52">
        <v>64520.126146865376</v>
      </c>
      <c r="AR175" s="52">
        <v>49426.977010749368</v>
      </c>
      <c r="AS175" s="52">
        <v>15093.14913611601</v>
      </c>
      <c r="AT175" s="52">
        <v>35726.026135998523</v>
      </c>
      <c r="AU175" s="52">
        <v>1368.9735155320986</v>
      </c>
      <c r="AV175" s="52">
        <v>5354.2280485528499</v>
      </c>
      <c r="AW175" s="52">
        <v>22583.535371006354</v>
      </c>
      <c r="AX175" s="52">
        <v>984.24199999999996</v>
      </c>
      <c r="AY175" s="52">
        <v>21133.928862587869</v>
      </c>
      <c r="AZ175" s="52">
        <v>89.54249999999999</v>
      </c>
      <c r="BA175" s="53">
        <v>151784.64348486328</v>
      </c>
      <c r="BB175" s="52">
        <v>21148.9457907455</v>
      </c>
      <c r="BC175" s="52">
        <v>3192.7630701227004</v>
      </c>
      <c r="BD175" s="52">
        <v>36136.126586734252</v>
      </c>
      <c r="BE175" s="52">
        <v>306.91425982240003</v>
      </c>
      <c r="BF175" s="52">
        <v>378.35297750000001</v>
      </c>
      <c r="BG175" s="52">
        <v>27550.7101325</v>
      </c>
      <c r="BH175" s="52">
        <v>21163.279006060075</v>
      </c>
      <c r="BI175" s="52">
        <v>1524.2611605</v>
      </c>
      <c r="BJ175" s="52">
        <v>6763.1218852527509</v>
      </c>
      <c r="BK175" s="52">
        <v>567.29881327964779</v>
      </c>
      <c r="BL175" s="53">
        <v>255855.5757703158</v>
      </c>
      <c r="BM175" s="57"/>
      <c r="BN175" s="15">
        <v>1.97</v>
      </c>
      <c r="BO175" s="12">
        <v>10903.18</v>
      </c>
      <c r="BP175" s="15">
        <v>2.21</v>
      </c>
      <c r="BQ175" s="12">
        <v>4302.87</v>
      </c>
      <c r="BR175" s="15">
        <v>2.5499999999999998</v>
      </c>
      <c r="BS175" s="12">
        <v>931.75</v>
      </c>
      <c r="BT175" s="15"/>
      <c r="BU175" s="9"/>
      <c r="BW175" s="6"/>
      <c r="BX175" s="83"/>
      <c r="BY175" s="83"/>
      <c r="BZ175" s="83"/>
    </row>
    <row r="176" spans="1:78" x14ac:dyDescent="0.25">
      <c r="A176" s="20">
        <v>43831</v>
      </c>
      <c r="B176" s="52">
        <v>100763.840270823</v>
      </c>
      <c r="C176" s="52">
        <v>20305.464560229</v>
      </c>
      <c r="D176" s="52">
        <v>53896.602631638001</v>
      </c>
      <c r="E176" s="53">
        <v>10733.299276353</v>
      </c>
      <c r="F176" s="52">
        <v>185699.206739043</v>
      </c>
      <c r="G176" s="15">
        <v>20.16</v>
      </c>
      <c r="H176" s="9">
        <v>2344.96</v>
      </c>
      <c r="I176" s="54">
        <v>24.03</v>
      </c>
      <c r="J176" s="54">
        <v>1016.87</v>
      </c>
      <c r="K176" s="54">
        <v>8.7100000000000009</v>
      </c>
      <c r="L176" s="54">
        <v>308.23</v>
      </c>
      <c r="M176" s="54">
        <v>12.57</v>
      </c>
      <c r="N176" s="54">
        <v>481.29</v>
      </c>
      <c r="O176" s="54">
        <v>26.21</v>
      </c>
      <c r="P176" s="54">
        <v>538.57000000000005</v>
      </c>
      <c r="Q176" s="15">
        <v>6.22</v>
      </c>
      <c r="R176" s="9">
        <v>4557.4199999999992</v>
      </c>
      <c r="S176" s="12">
        <v>21.3</v>
      </c>
      <c r="T176" s="12">
        <v>87.36</v>
      </c>
      <c r="U176" s="85">
        <v>4.13</v>
      </c>
      <c r="V176" s="85">
        <v>1818.69</v>
      </c>
      <c r="W176" s="85">
        <v>7.16</v>
      </c>
      <c r="X176" s="54">
        <v>2651.37</v>
      </c>
      <c r="Y176" s="65">
        <v>3.2</v>
      </c>
      <c r="Z176" s="9">
        <v>971.49</v>
      </c>
      <c r="AA176" s="91">
        <v>2.96</v>
      </c>
      <c r="AB176" s="54">
        <v>658.46</v>
      </c>
      <c r="AC176" s="54">
        <v>3.7</v>
      </c>
      <c r="AD176" s="54">
        <v>313.02999999999997</v>
      </c>
      <c r="AE176" s="65">
        <v>2.4</v>
      </c>
      <c r="AF176" s="64">
        <v>716.53</v>
      </c>
      <c r="AG176" s="52">
        <v>12993.526235237408</v>
      </c>
      <c r="AH176" s="52">
        <v>7342.5350596959997</v>
      </c>
      <c r="AI176" s="52">
        <v>25797.316821222441</v>
      </c>
      <c r="AJ176" s="52">
        <v>16577.439104954581</v>
      </c>
      <c r="AK176" s="52">
        <v>9219.877716267818</v>
      </c>
      <c r="AL176" s="52">
        <v>8880.8221438876317</v>
      </c>
      <c r="AM176" s="52">
        <v>3245.0869344140456</v>
      </c>
      <c r="AN176" s="52">
        <v>5635.7352094735861</v>
      </c>
      <c r="AO176" s="53">
        <v>42020.674024806074</v>
      </c>
      <c r="AP176" s="52">
        <v>101258.81096351803</v>
      </c>
      <c r="AQ176" s="52">
        <v>63950.106917158388</v>
      </c>
      <c r="AR176" s="52">
        <v>48233.592271126581</v>
      </c>
      <c r="AS176" s="52">
        <v>15716.514646031812</v>
      </c>
      <c r="AT176" s="52">
        <v>35943.840585615209</v>
      </c>
      <c r="AU176" s="52">
        <v>1364.8634607444087</v>
      </c>
      <c r="AV176" s="52">
        <v>5399.6433172336374</v>
      </c>
      <c r="AW176" s="52">
        <v>22845.685757665153</v>
      </c>
      <c r="AX176" s="52">
        <v>986.95499999999993</v>
      </c>
      <c r="AY176" s="52">
        <v>21569.280020116235</v>
      </c>
      <c r="AZ176" s="52">
        <v>76.902000000000001</v>
      </c>
      <c r="BA176" s="53">
        <v>150865.58704310667</v>
      </c>
      <c r="BB176" s="52">
        <v>21230.718721457408</v>
      </c>
      <c r="BC176" s="52">
        <v>3243.5441051349549</v>
      </c>
      <c r="BD176" s="52">
        <v>35916.704890379282</v>
      </c>
      <c r="BE176" s="52">
        <v>288.57036018804547</v>
      </c>
      <c r="BF176" s="52">
        <v>375.22551399999998</v>
      </c>
      <c r="BG176" s="52">
        <v>27892.209748000001</v>
      </c>
      <c r="BH176" s="52">
        <v>21947.795040156008</v>
      </c>
      <c r="BI176" s="52">
        <v>1539.8955814999999</v>
      </c>
      <c r="BJ176" s="52">
        <v>6861.3074300857561</v>
      </c>
      <c r="BK176" s="52">
        <v>587.17576360341275</v>
      </c>
      <c r="BL176" s="53">
        <v>255851.7678102332</v>
      </c>
      <c r="BM176" s="57"/>
      <c r="BN176" s="15">
        <v>1.86</v>
      </c>
      <c r="BO176" s="12">
        <v>9146.73</v>
      </c>
      <c r="BP176" s="15">
        <v>2.0099999999999998</v>
      </c>
      <c r="BQ176" s="12">
        <v>6743.85</v>
      </c>
      <c r="BR176" s="15">
        <v>2.4300000000000002</v>
      </c>
      <c r="BS176" s="12">
        <v>1163.3900000000001</v>
      </c>
      <c r="BT176" s="15"/>
      <c r="BU176" s="9"/>
      <c r="BV176" s="6"/>
      <c r="BW176" s="6"/>
      <c r="BX176" s="83"/>
      <c r="BY176" s="83"/>
      <c r="BZ176" s="83"/>
    </row>
    <row r="177" spans="1:78" x14ac:dyDescent="0.25">
      <c r="A177" s="19">
        <v>43862</v>
      </c>
      <c r="B177" s="52">
        <v>100980.53649244399</v>
      </c>
      <c r="C177" s="52">
        <v>20387.172931732999</v>
      </c>
      <c r="D177" s="52">
        <v>54454.741836171001</v>
      </c>
      <c r="E177" s="53">
        <v>10969.20683596</v>
      </c>
      <c r="F177" s="52">
        <v>186791.65809630801</v>
      </c>
      <c r="G177" s="15">
        <v>20.67</v>
      </c>
      <c r="H177" s="9">
        <v>2150.33</v>
      </c>
      <c r="I177" s="54">
        <v>24.2</v>
      </c>
      <c r="J177" s="54">
        <v>1016.29</v>
      </c>
      <c r="K177" s="54">
        <v>8.43</v>
      </c>
      <c r="L177" s="54">
        <v>250.09</v>
      </c>
      <c r="M177" s="54">
        <v>12.58</v>
      </c>
      <c r="N177" s="54">
        <v>418.39</v>
      </c>
      <c r="O177" s="54">
        <v>26.82</v>
      </c>
      <c r="P177" s="54">
        <v>465.56</v>
      </c>
      <c r="Q177" s="15">
        <v>6.24</v>
      </c>
      <c r="R177" s="9">
        <v>4001.04</v>
      </c>
      <c r="S177" s="12">
        <v>21.92</v>
      </c>
      <c r="T177" s="12">
        <v>84</v>
      </c>
      <c r="U177" s="85">
        <v>4.1100000000000003</v>
      </c>
      <c r="V177" s="85">
        <v>1617.32</v>
      </c>
      <c r="W177" s="85">
        <v>7.17</v>
      </c>
      <c r="X177" s="54">
        <v>2299.7199999999998</v>
      </c>
      <c r="Y177" s="65">
        <v>2.96</v>
      </c>
      <c r="Z177" s="9">
        <v>820.42000000000007</v>
      </c>
      <c r="AA177" s="91">
        <v>2.67</v>
      </c>
      <c r="AB177" s="54">
        <v>567.87</v>
      </c>
      <c r="AC177" s="54">
        <v>3.6</v>
      </c>
      <c r="AD177" s="54">
        <v>252.55</v>
      </c>
      <c r="AE177" s="65">
        <v>2.5</v>
      </c>
      <c r="AF177" s="64">
        <v>577.76</v>
      </c>
      <c r="AG177" s="52">
        <v>13194.682068485699</v>
      </c>
      <c r="AH177" s="52">
        <v>7399.7306904325505</v>
      </c>
      <c r="AI177" s="52">
        <v>25579.871643365201</v>
      </c>
      <c r="AJ177" s="52">
        <v>16260.907362951079</v>
      </c>
      <c r="AK177" s="52">
        <v>9318.9642804141204</v>
      </c>
      <c r="AL177" s="52">
        <v>9015.1227946934996</v>
      </c>
      <c r="AM177" s="52">
        <v>3317.5538455252499</v>
      </c>
      <c r="AN177" s="52">
        <v>5697.5689491682497</v>
      </c>
      <c r="AO177" s="53">
        <v>41994.725128491249</v>
      </c>
      <c r="AP177" s="52">
        <v>101408.0586377687</v>
      </c>
      <c r="AQ177" s="52">
        <v>63705.740367152328</v>
      </c>
      <c r="AR177" s="52">
        <v>48217.679861387398</v>
      </c>
      <c r="AS177" s="52">
        <v>15488.060505764926</v>
      </c>
      <c r="AT177" s="52">
        <v>36342.783182290274</v>
      </c>
      <c r="AU177" s="52">
        <v>1359.5350883264132</v>
      </c>
      <c r="AV177" s="52">
        <v>5444.2558126946005</v>
      </c>
      <c r="AW177" s="52">
        <v>23588.499339677401</v>
      </c>
      <c r="AX177" s="52">
        <v>990.48599999999999</v>
      </c>
      <c r="AY177" s="52">
        <v>21972.052514425242</v>
      </c>
      <c r="AZ177" s="52">
        <v>72.097999999999999</v>
      </c>
      <c r="BA177" s="53">
        <v>151381.87440420673</v>
      </c>
      <c r="BB177" s="52">
        <v>22317.48107401685</v>
      </c>
      <c r="BC177" s="52">
        <v>3746.6648060597927</v>
      </c>
      <c r="BD177" s="52">
        <v>35656.904057295877</v>
      </c>
      <c r="BE177" s="52">
        <v>286.41262950945003</v>
      </c>
      <c r="BF177" s="52">
        <v>353.52868749999999</v>
      </c>
      <c r="BG177" s="52">
        <v>28491.374641793998</v>
      </c>
      <c r="BH177" s="52">
        <v>21766.455367462866</v>
      </c>
      <c r="BI177" s="52">
        <v>1543.803453</v>
      </c>
      <c r="BJ177" s="52">
        <v>7117.4687409688304</v>
      </c>
      <c r="BK177" s="52">
        <v>578.98713369622078</v>
      </c>
      <c r="BL177" s="53">
        <v>257848.04324618055</v>
      </c>
      <c r="BM177" s="57"/>
      <c r="BN177" s="15">
        <v>1.85</v>
      </c>
      <c r="BO177" s="12">
        <v>8265.27</v>
      </c>
      <c r="BP177" s="15">
        <v>2.06</v>
      </c>
      <c r="BQ177" s="12">
        <v>4253.3</v>
      </c>
      <c r="BR177" s="15">
        <v>2.4900000000000002</v>
      </c>
      <c r="BS177" s="12">
        <v>913.19</v>
      </c>
      <c r="BT177" s="15"/>
      <c r="BU177" s="9"/>
      <c r="BV177" s="6"/>
      <c r="BW177" s="6"/>
      <c r="BX177" s="83"/>
      <c r="BY177" s="83"/>
      <c r="BZ177" s="83"/>
    </row>
    <row r="178" spans="1:78" x14ac:dyDescent="0.25">
      <c r="A178" s="19">
        <v>43891</v>
      </c>
      <c r="B178" s="52">
        <v>104762.925813268</v>
      </c>
      <c r="C178" s="52">
        <v>20169.694616203</v>
      </c>
      <c r="D178" s="52">
        <v>54851.989011163001</v>
      </c>
      <c r="E178" s="53">
        <v>11946.924692789</v>
      </c>
      <c r="F178" s="52">
        <v>191731.534133423</v>
      </c>
      <c r="G178" s="15">
        <v>20.82</v>
      </c>
      <c r="H178" s="9">
        <v>2289.91</v>
      </c>
      <c r="I178" s="54">
        <v>24.98</v>
      </c>
      <c r="J178" s="54">
        <v>1037.98</v>
      </c>
      <c r="K178" s="54">
        <v>8.3699999999999992</v>
      </c>
      <c r="L178" s="54">
        <v>284.16000000000003</v>
      </c>
      <c r="M178" s="54">
        <v>12.34</v>
      </c>
      <c r="N178" s="54">
        <v>470.99</v>
      </c>
      <c r="O178" s="54">
        <v>27.3</v>
      </c>
      <c r="P178" s="54">
        <v>496.78</v>
      </c>
      <c r="Q178" s="15">
        <v>5.53</v>
      </c>
      <c r="R178" s="9">
        <v>7035.44</v>
      </c>
      <c r="S178" s="12">
        <v>21.95</v>
      </c>
      <c r="T178" s="12">
        <v>89.28</v>
      </c>
      <c r="U178" s="85">
        <v>4.13</v>
      </c>
      <c r="V178" s="85">
        <v>3554.9</v>
      </c>
      <c r="W178" s="85">
        <v>6.57</v>
      </c>
      <c r="X178" s="54">
        <v>3391.26</v>
      </c>
      <c r="Y178" s="65">
        <v>2.77</v>
      </c>
      <c r="Z178" s="9">
        <v>1692.6399999999999</v>
      </c>
      <c r="AA178" s="95">
        <v>2.64</v>
      </c>
      <c r="AB178" s="54">
        <v>1366.78</v>
      </c>
      <c r="AC178" s="54">
        <v>3.32</v>
      </c>
      <c r="AD178" s="54">
        <v>325.86</v>
      </c>
      <c r="AE178" s="15">
        <v>2.6</v>
      </c>
      <c r="AF178" s="64">
        <v>428.89</v>
      </c>
      <c r="AG178" s="52">
        <v>13485.205929602907</v>
      </c>
      <c r="AH178" s="52">
        <v>7523.4023016439551</v>
      </c>
      <c r="AI178" s="52">
        <v>27467.164534150321</v>
      </c>
      <c r="AJ178" s="52">
        <v>17741.973788701791</v>
      </c>
      <c r="AK178" s="52">
        <v>9725.1907454485045</v>
      </c>
      <c r="AL178" s="52">
        <v>8958.1670607292272</v>
      </c>
      <c r="AM178" s="52">
        <v>3353.3314074979544</v>
      </c>
      <c r="AN178" s="52">
        <v>5604.8356532312728</v>
      </c>
      <c r="AO178" s="53">
        <v>43948.733896523503</v>
      </c>
      <c r="AP178" s="52">
        <v>100502.20437672507</v>
      </c>
      <c r="AQ178" s="52">
        <v>65419.390867719056</v>
      </c>
      <c r="AR178" s="52">
        <v>50008.840935663378</v>
      </c>
      <c r="AS178" s="52">
        <v>15410.549932055676</v>
      </c>
      <c r="AT178" s="52">
        <v>33647.581301585982</v>
      </c>
      <c r="AU178" s="52">
        <v>1435.2322074199715</v>
      </c>
      <c r="AV178" s="52">
        <v>5507.1319844026357</v>
      </c>
      <c r="AW178" s="52">
        <v>22866.21233063265</v>
      </c>
      <c r="AX178" s="52">
        <v>1019.6795</v>
      </c>
      <c r="AY178" s="52">
        <v>21463.580606304</v>
      </c>
      <c r="AZ178" s="52">
        <v>131.73149999999998</v>
      </c>
      <c r="BA178" s="53">
        <v>152248.64998197986</v>
      </c>
      <c r="BB178" s="52">
        <v>24269.520631377502</v>
      </c>
      <c r="BC178" s="52">
        <v>3613.5267826362474</v>
      </c>
      <c r="BD178" s="52">
        <v>34795.380650380728</v>
      </c>
      <c r="BE178" s="52">
        <v>288.49575340986365</v>
      </c>
      <c r="BF178" s="52">
        <v>312.45512450000001</v>
      </c>
      <c r="BG178" s="52">
        <v>28803.332238293995</v>
      </c>
      <c r="BH178" s="52">
        <v>19088.540467276074</v>
      </c>
      <c r="BI178" s="52">
        <v>1411.5658620000002</v>
      </c>
      <c r="BJ178" s="52">
        <v>6377.2462993052477</v>
      </c>
      <c r="BK178" s="52">
        <v>549.46821275930881</v>
      </c>
      <c r="BL178" s="53">
        <v>257904.75297978969</v>
      </c>
      <c r="BM178" s="57"/>
      <c r="BN178" s="15">
        <v>1.78</v>
      </c>
      <c r="BO178" s="12">
        <v>11757.81</v>
      </c>
      <c r="BP178" s="15">
        <v>2.11</v>
      </c>
      <c r="BQ178" s="12">
        <v>5999.19</v>
      </c>
      <c r="BR178" s="15">
        <v>2.54</v>
      </c>
      <c r="BS178" s="12">
        <v>1067.68</v>
      </c>
      <c r="BT178" s="15"/>
      <c r="BU178" s="9"/>
      <c r="BV178" s="6"/>
      <c r="BW178" s="6"/>
      <c r="BX178" s="83"/>
      <c r="BY178" s="83"/>
      <c r="BZ178" s="83"/>
    </row>
    <row r="179" spans="1:78" x14ac:dyDescent="0.25">
      <c r="A179" s="19">
        <v>43922</v>
      </c>
      <c r="B179" s="52">
        <v>105122.315450907</v>
      </c>
      <c r="C179" s="52">
        <v>19881.595529910999</v>
      </c>
      <c r="D179" s="52">
        <v>55386.840190067996</v>
      </c>
      <c r="E179" s="53">
        <v>11915.025614116999</v>
      </c>
      <c r="F179" s="52">
        <v>192305.77678500299</v>
      </c>
      <c r="G179" s="15">
        <v>18.91</v>
      </c>
      <c r="H179" s="9">
        <v>2372.6600000000003</v>
      </c>
      <c r="I179" s="54">
        <v>25.58</v>
      </c>
      <c r="J179" s="54">
        <v>976.21</v>
      </c>
      <c r="K179" s="54">
        <v>8.56</v>
      </c>
      <c r="L179" s="54">
        <v>251.03</v>
      </c>
      <c r="M179" s="54">
        <v>9.34</v>
      </c>
      <c r="N179" s="54">
        <v>756.21</v>
      </c>
      <c r="O179" s="54">
        <v>27.45</v>
      </c>
      <c r="P179" s="54">
        <v>389.21</v>
      </c>
      <c r="Q179" s="15">
        <v>5.56</v>
      </c>
      <c r="R179" s="9">
        <v>5230.22</v>
      </c>
      <c r="S179" s="12">
        <v>23.4</v>
      </c>
      <c r="T179" s="12">
        <v>88.88</v>
      </c>
      <c r="U179" s="85">
        <v>3.85</v>
      </c>
      <c r="V179" s="85">
        <v>2285.4299999999998</v>
      </c>
      <c r="W179" s="85">
        <v>6.38</v>
      </c>
      <c r="X179" s="54">
        <v>2855.91</v>
      </c>
      <c r="Y179" s="65">
        <v>3.83</v>
      </c>
      <c r="Z179" s="9">
        <v>974.98</v>
      </c>
      <c r="AA179" s="95">
        <v>3.96</v>
      </c>
      <c r="AB179" s="54">
        <v>635.15</v>
      </c>
      <c r="AC179" s="54">
        <v>3.59</v>
      </c>
      <c r="AD179" s="54">
        <v>339.83</v>
      </c>
      <c r="AE179" s="15">
        <v>2.93</v>
      </c>
      <c r="AF179" s="64">
        <v>410.82</v>
      </c>
      <c r="AG179" s="52">
        <v>14529.395884935524</v>
      </c>
      <c r="AH179" s="52">
        <v>7945.087923177095</v>
      </c>
      <c r="AI179" s="52">
        <v>30264.73427479059</v>
      </c>
      <c r="AJ179" s="52">
        <v>19722.685526601908</v>
      </c>
      <c r="AK179" s="52">
        <v>10542.048748188694</v>
      </c>
      <c r="AL179" s="52">
        <v>9304.5555179687799</v>
      </c>
      <c r="AM179" s="52">
        <v>3774.942866368619</v>
      </c>
      <c r="AN179" s="52">
        <v>5529.6126516001605</v>
      </c>
      <c r="AO179" s="53">
        <v>47514.377715936469</v>
      </c>
      <c r="AP179" s="52">
        <v>99380.428820261528</v>
      </c>
      <c r="AQ179" s="52">
        <v>66343.585460244314</v>
      </c>
      <c r="AR179" s="52">
        <v>51702.568379545119</v>
      </c>
      <c r="AS179" s="52">
        <v>14641.017080699192</v>
      </c>
      <c r="AT179" s="52">
        <v>31586.31608733242</v>
      </c>
      <c r="AU179" s="52">
        <v>1450.5272726847611</v>
      </c>
      <c r="AV179" s="52">
        <v>5616.0302140838103</v>
      </c>
      <c r="AW179" s="52">
        <v>24090.431163777699</v>
      </c>
      <c r="AX179" s="52">
        <v>1043.325</v>
      </c>
      <c r="AY179" s="52">
        <v>22844.140800651287</v>
      </c>
      <c r="AZ179" s="52">
        <v>175.6695</v>
      </c>
      <c r="BA179" s="53">
        <v>154624.7826134082</v>
      </c>
      <c r="BB179" s="52">
        <v>25920.08745231781</v>
      </c>
      <c r="BC179" s="52">
        <v>2359.6718247302379</v>
      </c>
      <c r="BD179" s="52">
        <v>34403.094669473277</v>
      </c>
      <c r="BE179" s="52">
        <v>279.01185105133334</v>
      </c>
      <c r="BF179" s="52">
        <v>286.33682049999999</v>
      </c>
      <c r="BG179" s="52">
        <v>28850.851638499997</v>
      </c>
      <c r="BH179" s="52">
        <v>17707.663750713597</v>
      </c>
      <c r="BI179" s="52">
        <v>1356.6897255000001</v>
      </c>
      <c r="BJ179" s="52">
        <v>6244.5449016881139</v>
      </c>
      <c r="BK179" s="52">
        <v>537.90972822522303</v>
      </c>
      <c r="BL179" s="53">
        <v>259005.73571628111</v>
      </c>
      <c r="BM179" s="57"/>
      <c r="BN179" s="15">
        <v>0.71</v>
      </c>
      <c r="BO179" s="12">
        <v>10394.84</v>
      </c>
      <c r="BP179" s="15">
        <v>0.84</v>
      </c>
      <c r="BQ179" s="12">
        <v>3678.89</v>
      </c>
      <c r="BR179" s="15">
        <v>1.49</v>
      </c>
      <c r="BS179" s="12">
        <v>377.2</v>
      </c>
      <c r="BT179" s="15"/>
      <c r="BU179" s="9"/>
      <c r="BV179" s="6"/>
      <c r="BW179" s="6"/>
      <c r="BX179" s="83"/>
      <c r="BY179" s="83"/>
      <c r="BZ179" s="83"/>
    </row>
    <row r="180" spans="1:78" x14ac:dyDescent="0.25">
      <c r="A180" s="19">
        <v>43952</v>
      </c>
      <c r="B180" s="52">
        <v>107326.657279655</v>
      </c>
      <c r="C180" s="52">
        <v>19497.101811723998</v>
      </c>
      <c r="D180" s="52">
        <v>55578.815353949001</v>
      </c>
      <c r="E180" s="53">
        <v>11313.998361714001</v>
      </c>
      <c r="F180" s="52">
        <v>193716.57280704199</v>
      </c>
      <c r="G180" s="15">
        <v>20.86</v>
      </c>
      <c r="H180" s="9">
        <v>1751.6399999999999</v>
      </c>
      <c r="I180" s="54">
        <v>25.81</v>
      </c>
      <c r="J180" s="54">
        <v>854.86</v>
      </c>
      <c r="K180" s="54">
        <v>8.7100000000000009</v>
      </c>
      <c r="L180" s="54">
        <v>211.1</v>
      </c>
      <c r="M180" s="54">
        <v>10.94</v>
      </c>
      <c r="N180" s="54">
        <v>370.1</v>
      </c>
      <c r="O180" s="54">
        <v>27.21</v>
      </c>
      <c r="P180" s="54">
        <v>315.58</v>
      </c>
      <c r="Q180" s="15">
        <v>4.8099999999999996</v>
      </c>
      <c r="R180" s="9">
        <v>6754.3</v>
      </c>
      <c r="S180" s="12">
        <v>23.72</v>
      </c>
      <c r="T180" s="12">
        <v>78.88</v>
      </c>
      <c r="U180" s="85">
        <v>3.62</v>
      </c>
      <c r="V180" s="85">
        <v>4165.5200000000004</v>
      </c>
      <c r="W180" s="85">
        <v>6.2</v>
      </c>
      <c r="X180" s="54">
        <v>2509.9</v>
      </c>
      <c r="Y180" s="65">
        <v>2.9</v>
      </c>
      <c r="Z180" s="9">
        <v>671.56999999999994</v>
      </c>
      <c r="AA180" s="95">
        <v>2.78</v>
      </c>
      <c r="AB180" s="54">
        <v>410.38</v>
      </c>
      <c r="AC180" s="96">
        <v>3.09</v>
      </c>
      <c r="AD180" s="54">
        <v>261.19</v>
      </c>
      <c r="AE180" s="65">
        <v>2.86</v>
      </c>
      <c r="AF180" s="64">
        <v>306.76</v>
      </c>
      <c r="AG180" s="52">
        <v>14925.986160196369</v>
      </c>
      <c r="AH180" s="52">
        <v>8294.0377058667891</v>
      </c>
      <c r="AI180" s="52">
        <v>31485.346781758271</v>
      </c>
      <c r="AJ180" s="52">
        <v>20498.075016086794</v>
      </c>
      <c r="AK180" s="52">
        <v>10987.271765671505</v>
      </c>
      <c r="AL180" s="52">
        <v>9452.2376642834224</v>
      </c>
      <c r="AM180" s="52">
        <v>4083.0632919256841</v>
      </c>
      <c r="AN180" s="52">
        <v>5369.1743723577383</v>
      </c>
      <c r="AO180" s="53">
        <v>49231.622151908479</v>
      </c>
      <c r="AP180" s="52">
        <v>96895.786393878559</v>
      </c>
      <c r="AQ180" s="52">
        <v>63668.513956869232</v>
      </c>
      <c r="AR180" s="52">
        <v>49322.328892894133</v>
      </c>
      <c r="AS180" s="52">
        <v>14346.185063975103</v>
      </c>
      <c r="AT180" s="52">
        <v>31766.883045270479</v>
      </c>
      <c r="AU180" s="52">
        <v>1460.3893917388955</v>
      </c>
      <c r="AV180" s="52">
        <v>5782.0590102631058</v>
      </c>
      <c r="AW180" s="52">
        <v>23976.248216135351</v>
      </c>
      <c r="AX180" s="52">
        <v>1050.9639999999999</v>
      </c>
      <c r="AY180" s="52">
        <v>22511.096403993342</v>
      </c>
      <c r="AZ180" s="52">
        <v>115.49250000000001</v>
      </c>
      <c r="BA180" s="53">
        <v>154310.09086819217</v>
      </c>
      <c r="BB180" s="52">
        <v>25791.592291086945</v>
      </c>
      <c r="BC180" s="52">
        <v>4773.7941113792958</v>
      </c>
      <c r="BD180" s="52">
        <v>34039.991027488941</v>
      </c>
      <c r="BE180" s="52">
        <v>278.25884479163159</v>
      </c>
      <c r="BF180" s="52">
        <v>249.960004</v>
      </c>
      <c r="BG180" s="52">
        <v>28881.043320999997</v>
      </c>
      <c r="BH180" s="52">
        <v>18614.354837220151</v>
      </c>
      <c r="BI180" s="52">
        <v>1443.188838</v>
      </c>
      <c r="BJ180" s="52">
        <v>7202.0565183006747</v>
      </c>
      <c r="BK180" s="52">
        <v>572.68427019512171</v>
      </c>
      <c r="BL180" s="53">
        <v>260607.53335466335</v>
      </c>
      <c r="BM180" s="57"/>
      <c r="BN180" s="15">
        <v>0.66</v>
      </c>
      <c r="BO180" s="12">
        <v>9203.07</v>
      </c>
      <c r="BP180" s="15">
        <v>0.53</v>
      </c>
      <c r="BQ180" s="12">
        <v>4491.5200000000004</v>
      </c>
      <c r="BR180" s="15">
        <v>1.01</v>
      </c>
      <c r="BS180" s="12">
        <v>290.27</v>
      </c>
      <c r="BT180" s="15"/>
      <c r="BU180" s="9"/>
      <c r="BW180" s="6"/>
      <c r="BX180" s="83"/>
      <c r="BY180" s="83"/>
      <c r="BZ180" s="83"/>
    </row>
    <row r="181" spans="1:78" x14ac:dyDescent="0.25">
      <c r="A181" s="19">
        <v>43983</v>
      </c>
      <c r="B181" s="52">
        <v>108954.308337575</v>
      </c>
      <c r="C181" s="52">
        <v>19085.087857138999</v>
      </c>
      <c r="D181" s="52">
        <v>55642.383253120999</v>
      </c>
      <c r="E181" s="53">
        <v>10816.224659367001</v>
      </c>
      <c r="F181" s="52">
        <v>194498.004107202</v>
      </c>
      <c r="G181" s="15">
        <v>19.89</v>
      </c>
      <c r="H181" s="9">
        <v>1593.8</v>
      </c>
      <c r="I181" s="54">
        <v>23.5</v>
      </c>
      <c r="J181" s="54">
        <v>788.35</v>
      </c>
      <c r="K181" s="54">
        <v>8.1</v>
      </c>
      <c r="L181" s="54">
        <v>196.49</v>
      </c>
      <c r="M181" s="54">
        <v>11.52</v>
      </c>
      <c r="N181" s="54">
        <v>300.81</v>
      </c>
      <c r="O181" s="54">
        <v>26.33</v>
      </c>
      <c r="P181" s="54">
        <v>308.14999999999998</v>
      </c>
      <c r="Q181" s="15">
        <v>4.58</v>
      </c>
      <c r="R181" s="9">
        <v>5269.18</v>
      </c>
      <c r="S181" s="12">
        <v>21.38</v>
      </c>
      <c r="T181" s="12">
        <v>69</v>
      </c>
      <c r="U181" s="85">
        <v>3.3</v>
      </c>
      <c r="V181" s="85">
        <v>3461.27</v>
      </c>
      <c r="W181" s="85">
        <v>6.47</v>
      </c>
      <c r="X181" s="54">
        <v>1738.91</v>
      </c>
      <c r="Y181" s="88">
        <v>2.74</v>
      </c>
      <c r="Z181" s="9">
        <v>700.65</v>
      </c>
      <c r="AA181" s="95">
        <v>2.59</v>
      </c>
      <c r="AB181" s="54">
        <v>465.77</v>
      </c>
      <c r="AC181" s="96">
        <v>3.04</v>
      </c>
      <c r="AD181" s="54">
        <v>234.88</v>
      </c>
      <c r="AE181" s="88">
        <v>2.79</v>
      </c>
      <c r="AF181" s="64">
        <v>302.7</v>
      </c>
      <c r="AG181" s="52">
        <v>15061.005694866</v>
      </c>
      <c r="AH181" s="52">
        <v>8527.1716813328094</v>
      </c>
      <c r="AI181" s="52">
        <v>33513.035512374045</v>
      </c>
      <c r="AJ181" s="52">
        <v>21958.87448568867</v>
      </c>
      <c r="AK181" s="52">
        <v>11554.161026685339</v>
      </c>
      <c r="AL181" s="52">
        <v>9443.2304480941548</v>
      </c>
      <c r="AM181" s="52">
        <v>4283.464293792048</v>
      </c>
      <c r="AN181" s="52">
        <v>5159.7661543021068</v>
      </c>
      <c r="AO181" s="53">
        <v>51483.437641801007</v>
      </c>
      <c r="AP181" s="52">
        <v>94402.022528450325</v>
      </c>
      <c r="AQ181" s="52">
        <v>61346.647592602014</v>
      </c>
      <c r="AR181" s="52">
        <v>47267.665136068681</v>
      </c>
      <c r="AS181" s="52">
        <v>14078.982456533329</v>
      </c>
      <c r="AT181" s="52">
        <v>31604.543227875896</v>
      </c>
      <c r="AU181" s="52">
        <v>1450.8317079723804</v>
      </c>
      <c r="AV181" s="52">
        <v>5928.4946274791428</v>
      </c>
      <c r="AW181" s="52">
        <v>21459.251567794901</v>
      </c>
      <c r="AX181" s="52">
        <v>1089.5215000000001</v>
      </c>
      <c r="AY181" s="52">
        <v>19570.858129034343</v>
      </c>
      <c r="AZ181" s="52">
        <v>70.168999999999997</v>
      </c>
      <c r="BA181" s="53">
        <v>154721.70073649104</v>
      </c>
      <c r="BB181" s="52">
        <v>24944.753257994093</v>
      </c>
      <c r="BC181" s="52">
        <v>8633.198159373329</v>
      </c>
      <c r="BD181" s="52">
        <v>34573.702615036673</v>
      </c>
      <c r="BE181" s="52">
        <v>278.59734137795238</v>
      </c>
      <c r="BF181" s="52">
        <v>186.52830750000001</v>
      </c>
      <c r="BG181" s="52">
        <v>29259.316735020999</v>
      </c>
      <c r="BH181" s="52">
        <v>19378.413417856173</v>
      </c>
      <c r="BI181" s="52">
        <v>1506.0853079999999</v>
      </c>
      <c r="BJ181" s="52">
        <v>8066.7815964674464</v>
      </c>
      <c r="BK181" s="52">
        <v>595.81497399539478</v>
      </c>
      <c r="BL181" s="53">
        <v>264819.69930818741</v>
      </c>
      <c r="BM181" s="57"/>
      <c r="BN181" s="15">
        <v>0.56999999999999995</v>
      </c>
      <c r="BO181" s="12">
        <v>9641.7800000000007</v>
      </c>
      <c r="BP181" s="15">
        <v>0.42</v>
      </c>
      <c r="BQ181" s="12">
        <v>2930.36</v>
      </c>
      <c r="BR181" s="15">
        <v>0.81</v>
      </c>
      <c r="BS181" s="12">
        <v>469.88</v>
      </c>
      <c r="BT181" s="15"/>
      <c r="BU181" s="9"/>
      <c r="BW181" s="6"/>
      <c r="BX181" s="83"/>
      <c r="BY181" s="83"/>
      <c r="BZ181" s="83"/>
    </row>
    <row r="182" spans="1:78" x14ac:dyDescent="0.25">
      <c r="A182" s="19">
        <v>44013</v>
      </c>
      <c r="B182" s="52">
        <v>107502.740914216</v>
      </c>
      <c r="C182" s="52">
        <v>18736.08766252</v>
      </c>
      <c r="D182" s="52">
        <v>55765.094651863001</v>
      </c>
      <c r="E182" s="53">
        <v>9607.4344047710001</v>
      </c>
      <c r="F182" s="52">
        <v>191611.35763337</v>
      </c>
      <c r="G182" s="15">
        <v>20.07</v>
      </c>
      <c r="H182" s="9">
        <v>1580.51</v>
      </c>
      <c r="I182" s="54">
        <v>24.39</v>
      </c>
      <c r="J182" s="54">
        <v>737.3</v>
      </c>
      <c r="K182" s="54">
        <v>8.3000000000000007</v>
      </c>
      <c r="L182" s="54">
        <v>208.06</v>
      </c>
      <c r="M182" s="54">
        <v>11.32</v>
      </c>
      <c r="N182" s="54">
        <v>319.04000000000002</v>
      </c>
      <c r="O182" s="54">
        <v>26.55</v>
      </c>
      <c r="P182" s="54">
        <v>316.11</v>
      </c>
      <c r="Q182" s="15">
        <v>4.82</v>
      </c>
      <c r="R182" s="9">
        <v>3934.76</v>
      </c>
      <c r="S182" s="12">
        <v>21.55</v>
      </c>
      <c r="T182" s="12">
        <v>65.17</v>
      </c>
      <c r="U182" s="85">
        <v>3.29</v>
      </c>
      <c r="V182" s="85">
        <v>2041.08</v>
      </c>
      <c r="W182" s="85">
        <v>5.94</v>
      </c>
      <c r="X182" s="54">
        <v>1828.51</v>
      </c>
      <c r="Y182" s="88">
        <v>2.65</v>
      </c>
      <c r="Z182" s="9">
        <v>718.5</v>
      </c>
      <c r="AA182" s="84">
        <v>2.4700000000000002</v>
      </c>
      <c r="AB182" s="54">
        <v>449.8</v>
      </c>
      <c r="AC182" s="54">
        <v>2.94</v>
      </c>
      <c r="AD182" s="54">
        <v>268.7</v>
      </c>
      <c r="AE182" s="88">
        <v>2.64</v>
      </c>
      <c r="AF182" s="64">
        <v>312.69</v>
      </c>
      <c r="AG182" s="52">
        <v>15249.916033877907</v>
      </c>
      <c r="AH182" s="52">
        <v>8856.9644875602735</v>
      </c>
      <c r="AI182" s="52">
        <v>34132.321974633422</v>
      </c>
      <c r="AJ182" s="52">
        <v>22100.748198444977</v>
      </c>
      <c r="AK182" s="52">
        <v>12031.573776188421</v>
      </c>
      <c r="AL182" s="52">
        <v>9450.3022625469566</v>
      </c>
      <c r="AM182" s="52">
        <v>4511.7733220730906</v>
      </c>
      <c r="AN182" s="52">
        <v>4938.528940473866</v>
      </c>
      <c r="AO182" s="53">
        <v>52439.588724740657</v>
      </c>
      <c r="AP182" s="52">
        <v>90278.850173593863</v>
      </c>
      <c r="AQ182" s="52">
        <v>58629.891508481982</v>
      </c>
      <c r="AR182" s="52">
        <v>45165.805516987442</v>
      </c>
      <c r="AS182" s="52">
        <v>13464.085991494532</v>
      </c>
      <c r="AT182" s="52">
        <v>30372.792948410421</v>
      </c>
      <c r="AU182" s="52">
        <v>1276.1657167015007</v>
      </c>
      <c r="AV182" s="52">
        <v>6083.943378815954</v>
      </c>
      <c r="AW182" s="52">
        <v>24846.033004418652</v>
      </c>
      <c r="AX182" s="52">
        <v>1126.002</v>
      </c>
      <c r="AY182" s="52">
        <v>20078.221834065502</v>
      </c>
      <c r="AZ182" s="52">
        <v>69.275499999999994</v>
      </c>
      <c r="BA182" s="53">
        <v>154626.9199475036</v>
      </c>
      <c r="BB182" s="52">
        <v>24881.474072411544</v>
      </c>
      <c r="BC182" s="52">
        <v>9525.0026409809143</v>
      </c>
      <c r="BD182" s="52">
        <v>34815.725508267773</v>
      </c>
      <c r="BE182" s="52">
        <v>266.90767113477273</v>
      </c>
      <c r="BF182" s="52">
        <v>138.69047850000001</v>
      </c>
      <c r="BG182" s="52">
        <v>29776.686060020998</v>
      </c>
      <c r="BH182" s="52">
        <v>19942.934546815079</v>
      </c>
      <c r="BI182" s="52">
        <v>1524.373124</v>
      </c>
      <c r="BJ182" s="52">
        <v>10489.878541042977</v>
      </c>
      <c r="BK182" s="52">
        <v>577.90486500357281</v>
      </c>
      <c r="BL182" s="53">
        <v>264430.93064358813</v>
      </c>
      <c r="BM182" s="57"/>
      <c r="BN182" s="15">
        <v>0.51</v>
      </c>
      <c r="BO182" s="12">
        <v>9621.81</v>
      </c>
      <c r="BP182" s="15">
        <v>0.42</v>
      </c>
      <c r="BQ182" s="12">
        <v>2586.29</v>
      </c>
      <c r="BR182" s="15">
        <v>0.72</v>
      </c>
      <c r="BS182" s="12">
        <v>529.62</v>
      </c>
      <c r="BT182" s="15"/>
      <c r="BU182" s="9"/>
      <c r="BW182" s="6"/>
      <c r="BX182" s="83"/>
      <c r="BY182" s="83"/>
      <c r="BZ182" s="83"/>
    </row>
    <row r="183" spans="1:78" x14ac:dyDescent="0.25">
      <c r="A183" s="19">
        <v>44044</v>
      </c>
      <c r="B183" s="52">
        <v>108338.91320609199</v>
      </c>
      <c r="C183" s="52">
        <v>18206.080221787</v>
      </c>
      <c r="D183" s="52">
        <v>55847.397705698997</v>
      </c>
      <c r="E183" s="53">
        <v>9383.9653052199992</v>
      </c>
      <c r="F183" s="52">
        <v>191776.35643879799</v>
      </c>
      <c r="G183" s="15">
        <v>19.63</v>
      </c>
      <c r="H183" s="9">
        <v>1467.1499999999999</v>
      </c>
      <c r="I183" s="54">
        <v>23.66</v>
      </c>
      <c r="J183" s="54">
        <v>699.66</v>
      </c>
      <c r="K183" s="54">
        <v>6.24</v>
      </c>
      <c r="L183" s="54">
        <v>193.32</v>
      </c>
      <c r="M183" s="54">
        <v>10.81</v>
      </c>
      <c r="N183" s="54">
        <v>262.08999999999997</v>
      </c>
      <c r="O183" s="54">
        <v>26.3</v>
      </c>
      <c r="P183" s="54">
        <v>312.08</v>
      </c>
      <c r="Q183" s="15">
        <v>4.5</v>
      </c>
      <c r="R183" s="9">
        <v>3435.51</v>
      </c>
      <c r="S183" s="12">
        <v>20.53</v>
      </c>
      <c r="T183" s="12">
        <v>64.25</v>
      </c>
      <c r="U183" s="85">
        <v>2.73</v>
      </c>
      <c r="V183" s="85">
        <v>1890.86</v>
      </c>
      <c r="W183" s="85">
        <v>6.07</v>
      </c>
      <c r="X183" s="54">
        <v>1480.4</v>
      </c>
      <c r="Y183" s="65">
        <v>2.4700000000000002</v>
      </c>
      <c r="Z183" s="9">
        <v>579.52</v>
      </c>
      <c r="AA183" s="84">
        <v>2.1800000000000002</v>
      </c>
      <c r="AB183" s="54">
        <v>334.57</v>
      </c>
      <c r="AC183" s="54">
        <v>2.87</v>
      </c>
      <c r="AD183" s="54">
        <v>244.95</v>
      </c>
      <c r="AE183" s="65">
        <v>2.58</v>
      </c>
      <c r="AF183" s="64">
        <v>284.23</v>
      </c>
      <c r="AG183" s="52">
        <v>20593.982767225571</v>
      </c>
      <c r="AH183" s="52">
        <v>9836.1986436292391</v>
      </c>
      <c r="AI183" s="52">
        <v>36206.723973575754</v>
      </c>
      <c r="AJ183" s="52">
        <v>23430.332849355505</v>
      </c>
      <c r="AK183" s="52">
        <v>12776.391124220285</v>
      </c>
      <c r="AL183" s="52">
        <v>12317.673745879802</v>
      </c>
      <c r="AM183" s="52">
        <v>7631.3430934699518</v>
      </c>
      <c r="AN183" s="52">
        <v>4686.3306524098498</v>
      </c>
      <c r="AO183" s="53">
        <v>58360.596363084798</v>
      </c>
      <c r="AP183" s="52">
        <v>84245.643472262222</v>
      </c>
      <c r="AQ183" s="52">
        <v>55501.777059501423</v>
      </c>
      <c r="AR183" s="52">
        <v>42874.633802673045</v>
      </c>
      <c r="AS183" s="52">
        <v>12627.143256828384</v>
      </c>
      <c r="AT183" s="52">
        <v>27497.45032265726</v>
      </c>
      <c r="AU183" s="52">
        <v>1246.4160901035239</v>
      </c>
      <c r="AV183" s="52">
        <v>6646.322909568572</v>
      </c>
      <c r="AW183" s="52">
        <v>24533.989512989352</v>
      </c>
      <c r="AX183" s="52">
        <v>1138.5965000000001</v>
      </c>
      <c r="AY183" s="52">
        <v>18193.803756244408</v>
      </c>
      <c r="AZ183" s="52">
        <v>68.534999999999997</v>
      </c>
      <c r="BA183" s="53">
        <v>156662.81000166055</v>
      </c>
      <c r="BB183" s="52">
        <v>24316.098235665046</v>
      </c>
      <c r="BC183" s="52">
        <v>12335.16056271374</v>
      </c>
      <c r="BD183" s="52">
        <v>34601.769561835827</v>
      </c>
      <c r="BE183" s="52">
        <v>265.05749106223811</v>
      </c>
      <c r="BF183" s="52">
        <v>146.28721200000001</v>
      </c>
      <c r="BG183" s="52">
        <v>29979.907376319999</v>
      </c>
      <c r="BH183" s="52">
        <v>20956.649040035867</v>
      </c>
      <c r="BI183" s="52">
        <v>1811.6448185000002</v>
      </c>
      <c r="BJ183" s="52">
        <v>12147.901471583602</v>
      </c>
      <c r="BK183" s="52">
        <v>668.45220902238157</v>
      </c>
      <c r="BL183" s="53">
        <v>268259.03061918728</v>
      </c>
      <c r="BM183" s="57"/>
      <c r="BN183" s="88">
        <v>0.48</v>
      </c>
      <c r="BO183" s="12">
        <v>9471.39</v>
      </c>
      <c r="BP183" s="88">
        <v>0.41</v>
      </c>
      <c r="BQ183" s="12">
        <v>3516.59</v>
      </c>
      <c r="BR183" s="88">
        <v>1.01</v>
      </c>
      <c r="BS183" s="12">
        <v>142.55000000000001</v>
      </c>
      <c r="BT183" s="15"/>
      <c r="BU183" s="9"/>
      <c r="BW183" s="6"/>
      <c r="BX183" s="83"/>
      <c r="BY183" s="83"/>
      <c r="BZ183" s="83"/>
    </row>
    <row r="184" spans="1:78" x14ac:dyDescent="0.25">
      <c r="A184" s="19">
        <v>44075</v>
      </c>
      <c r="B184" s="52">
        <v>108934.04416729099</v>
      </c>
      <c r="C184" s="52">
        <v>17885.365027139</v>
      </c>
      <c r="D184" s="52">
        <v>56128.537136767001</v>
      </c>
      <c r="E184" s="53">
        <v>9211.8331289439993</v>
      </c>
      <c r="F184" s="52">
        <v>192159.779460141</v>
      </c>
      <c r="G184" s="15">
        <v>18.89</v>
      </c>
      <c r="H184" s="9">
        <v>1448.79</v>
      </c>
      <c r="I184" s="54">
        <v>23.69</v>
      </c>
      <c r="J184" s="54">
        <v>655.74</v>
      </c>
      <c r="K184" s="54">
        <v>5.93</v>
      </c>
      <c r="L184" s="54">
        <v>228.15</v>
      </c>
      <c r="M184" s="54">
        <v>10.38</v>
      </c>
      <c r="N184" s="54">
        <v>270.57</v>
      </c>
      <c r="O184" s="54">
        <v>26.06</v>
      </c>
      <c r="P184" s="54">
        <v>294.33</v>
      </c>
      <c r="Q184" s="15">
        <v>4.4400000000000004</v>
      </c>
      <c r="R184" s="9">
        <v>3986.9100000000003</v>
      </c>
      <c r="S184" s="12">
        <v>21.07</v>
      </c>
      <c r="T184" s="12">
        <v>59.98</v>
      </c>
      <c r="U184" s="85">
        <v>2.57</v>
      </c>
      <c r="V184" s="85">
        <v>2222.54</v>
      </c>
      <c r="W184" s="85">
        <v>6.29</v>
      </c>
      <c r="X184" s="54">
        <v>1704.39</v>
      </c>
      <c r="Y184" s="65">
        <v>1.9</v>
      </c>
      <c r="Z184" s="9">
        <v>841.83999999999992</v>
      </c>
      <c r="AA184" s="84">
        <v>1.5</v>
      </c>
      <c r="AB184" s="54">
        <v>590.66</v>
      </c>
      <c r="AC184" s="54">
        <v>2.83</v>
      </c>
      <c r="AD184" s="54">
        <v>251.18</v>
      </c>
      <c r="AE184" s="65">
        <v>2.35</v>
      </c>
      <c r="AF184" s="64">
        <v>369.13</v>
      </c>
      <c r="AG184" s="52">
        <v>24969.442699339761</v>
      </c>
      <c r="AH184" s="52">
        <v>10984.924029015809</v>
      </c>
      <c r="AI184" s="52">
        <v>36896.129251599625</v>
      </c>
      <c r="AJ184" s="52">
        <v>23111.526748643741</v>
      </c>
      <c r="AK184" s="52">
        <v>13784.602502955886</v>
      </c>
      <c r="AL184" s="52">
        <v>14074.256611313471</v>
      </c>
      <c r="AM184" s="52">
        <v>9209.8393048301423</v>
      </c>
      <c r="AN184" s="52">
        <v>4864.4173064833285</v>
      </c>
      <c r="AO184" s="53">
        <v>61955.309891928904</v>
      </c>
      <c r="AP184" s="52">
        <v>80697.056703292881</v>
      </c>
      <c r="AQ184" s="52">
        <v>52687.302690017379</v>
      </c>
      <c r="AR184" s="52">
        <v>40765.146360858758</v>
      </c>
      <c r="AS184" s="52">
        <v>11922.156329158619</v>
      </c>
      <c r="AT184" s="52">
        <v>26869.532684145212</v>
      </c>
      <c r="AU184" s="52">
        <v>1140.2213291302858</v>
      </c>
      <c r="AV184" s="52">
        <v>7343.3868752263324</v>
      </c>
      <c r="AW184" s="52">
        <v>21096.399948100796</v>
      </c>
      <c r="AX184" s="52">
        <v>1155.3330000000001</v>
      </c>
      <c r="AY184" s="52">
        <v>14806.232592141287</v>
      </c>
      <c r="AZ184" s="52">
        <v>72.122500000000002</v>
      </c>
      <c r="BA184" s="53">
        <v>157369.13132640763</v>
      </c>
      <c r="BB184" s="52">
        <v>25632.485629600527</v>
      </c>
      <c r="BC184" s="52">
        <v>13582.412149692218</v>
      </c>
      <c r="BD184" s="52">
        <v>34856.898665558751</v>
      </c>
      <c r="BE184" s="52">
        <v>265.32944679690473</v>
      </c>
      <c r="BF184" s="52">
        <v>217.5286815</v>
      </c>
      <c r="BG184" s="52">
        <v>29986.248990320004</v>
      </c>
      <c r="BH184" s="52">
        <v>21732.339882757416</v>
      </c>
      <c r="BI184" s="52">
        <v>2192.8604420000001</v>
      </c>
      <c r="BJ184" s="52">
        <v>12496.389284009147</v>
      </c>
      <c r="BK184" s="52">
        <v>804.63994220715767</v>
      </c>
      <c r="BL184" s="53">
        <v>272534.20598841715</v>
      </c>
      <c r="BM184" s="57"/>
      <c r="BN184" s="88">
        <v>0.47</v>
      </c>
      <c r="BO184" s="12">
        <v>9257.64</v>
      </c>
      <c r="BP184" s="88">
        <v>0.38</v>
      </c>
      <c r="BQ184" s="12">
        <v>3580.48</v>
      </c>
      <c r="BR184" s="88">
        <v>0.6</v>
      </c>
      <c r="BS184" s="12">
        <v>139.51</v>
      </c>
      <c r="BT184" s="15">
        <v>0.48</v>
      </c>
      <c r="BU184" s="64">
        <v>0.01</v>
      </c>
      <c r="BW184" s="6"/>
      <c r="BX184" s="83"/>
      <c r="BY184" s="83"/>
      <c r="BZ184" s="83"/>
    </row>
    <row r="185" spans="1:78" x14ac:dyDescent="0.25">
      <c r="A185" s="19">
        <v>44105</v>
      </c>
      <c r="B185" s="52">
        <v>108118.727786066</v>
      </c>
      <c r="C185" s="52">
        <v>17697.257546198001</v>
      </c>
      <c r="D185" s="52">
        <v>56563.592161318003</v>
      </c>
      <c r="E185" s="53">
        <v>8864.4478377129999</v>
      </c>
      <c r="F185" s="52">
        <v>191244.02533129498</v>
      </c>
      <c r="G185" s="15">
        <v>19.37</v>
      </c>
      <c r="H185" s="9">
        <v>1440.8300000000002</v>
      </c>
      <c r="I185" s="54">
        <v>23.61</v>
      </c>
      <c r="J185" s="54">
        <v>654.44000000000005</v>
      </c>
      <c r="K185" s="54">
        <v>6.86</v>
      </c>
      <c r="L185" s="54">
        <v>211.17</v>
      </c>
      <c r="M185" s="54">
        <v>10.79</v>
      </c>
      <c r="N185" s="54">
        <v>262.72000000000003</v>
      </c>
      <c r="O185" s="54">
        <v>26.18</v>
      </c>
      <c r="P185" s="54">
        <v>312.5</v>
      </c>
      <c r="Q185" s="15">
        <v>5.1100000000000003</v>
      </c>
      <c r="R185" s="9">
        <v>2799.4399999999996</v>
      </c>
      <c r="S185" s="12">
        <v>21.04</v>
      </c>
      <c r="T185" s="12">
        <v>60.43</v>
      </c>
      <c r="U185" s="85">
        <v>3</v>
      </c>
      <c r="V185" s="85">
        <v>940.66</v>
      </c>
      <c r="W185" s="85">
        <v>5.68</v>
      </c>
      <c r="X185" s="54">
        <v>1798.35</v>
      </c>
      <c r="Y185" s="15">
        <v>2.21</v>
      </c>
      <c r="Z185" s="9">
        <v>735.01</v>
      </c>
      <c r="AA185" s="84">
        <v>1.89</v>
      </c>
      <c r="AB185" s="54">
        <v>458.89</v>
      </c>
      <c r="AC185" s="54">
        <v>2.73</v>
      </c>
      <c r="AD185" s="54">
        <v>276.12</v>
      </c>
      <c r="AE185" s="15">
        <v>2.4700000000000002</v>
      </c>
      <c r="AF185" s="64">
        <v>372.5</v>
      </c>
      <c r="AG185" s="52">
        <v>23981.445596561764</v>
      </c>
      <c r="AH185" s="52">
        <v>11383.974668015286</v>
      </c>
      <c r="AI185" s="52">
        <v>37230.159877630991</v>
      </c>
      <c r="AJ185" s="52">
        <v>23121.128986685824</v>
      </c>
      <c r="AK185" s="52">
        <v>14109.030890945167</v>
      </c>
      <c r="AL185" s="52">
        <v>13548.690784132474</v>
      </c>
      <c r="AM185" s="52">
        <v>8717.5288048164766</v>
      </c>
      <c r="AN185" s="52">
        <v>4831.1619793159971</v>
      </c>
      <c r="AO185" s="53">
        <v>62162.825329778745</v>
      </c>
      <c r="AP185" s="52">
        <v>79225.22655239173</v>
      </c>
      <c r="AQ185" s="52">
        <v>51003.116896945226</v>
      </c>
      <c r="AR185" s="52">
        <v>39853.934916415972</v>
      </c>
      <c r="AS185" s="52">
        <v>11149.18198052926</v>
      </c>
      <c r="AT185" s="52">
        <v>27181.223050494264</v>
      </c>
      <c r="AU185" s="52">
        <v>1040.886604952238</v>
      </c>
      <c r="AV185" s="52">
        <v>7608.9906376385716</v>
      </c>
      <c r="AW185" s="52">
        <v>24549.631670431001</v>
      </c>
      <c r="AX185" s="52">
        <v>1163.4279999999999</v>
      </c>
      <c r="AY185" s="52">
        <v>15690.796306724724</v>
      </c>
      <c r="AZ185" s="52">
        <v>74.242000000000004</v>
      </c>
      <c r="BA185" s="53">
        <v>158945.06388351534</v>
      </c>
      <c r="BB185" s="52">
        <v>25416.710083137667</v>
      </c>
      <c r="BC185" s="52">
        <v>13891.778821425227</v>
      </c>
      <c r="BD185" s="52">
        <v>34819.585272561133</v>
      </c>
      <c r="BE185" s="52">
        <v>254.24383618766666</v>
      </c>
      <c r="BF185" s="52">
        <v>289.06472099999996</v>
      </c>
      <c r="BG185" s="52">
        <v>29952.842522783503</v>
      </c>
      <c r="BH185" s="52">
        <v>21778.555401550249</v>
      </c>
      <c r="BI185" s="52">
        <v>2306.3670469999997</v>
      </c>
      <c r="BJ185" s="52">
        <v>14696.314134970989</v>
      </c>
      <c r="BK185" s="52">
        <v>857.16989633071944</v>
      </c>
      <c r="BL185" s="53">
        <v>272100.72755785909</v>
      </c>
      <c r="BM185" s="57"/>
      <c r="BN185" s="88">
        <v>0.46</v>
      </c>
      <c r="BO185" s="12">
        <v>8784.27</v>
      </c>
      <c r="BP185" s="88">
        <v>0.37</v>
      </c>
      <c r="BQ185" s="12">
        <v>3680.77</v>
      </c>
      <c r="BR185" s="88">
        <v>0.61</v>
      </c>
      <c r="BS185" s="12">
        <v>356.32</v>
      </c>
      <c r="BT185" s="15">
        <v>1.5</v>
      </c>
      <c r="BU185" s="9">
        <v>80</v>
      </c>
      <c r="BW185" s="6"/>
      <c r="BX185" s="83"/>
      <c r="BY185" s="83"/>
      <c r="BZ185" s="83"/>
    </row>
    <row r="186" spans="1:78" x14ac:dyDescent="0.25">
      <c r="A186" s="19">
        <v>44136</v>
      </c>
      <c r="B186" s="52">
        <v>107886.44548788</v>
      </c>
      <c r="C186" s="52">
        <v>17700.610408895001</v>
      </c>
      <c r="D186" s="52">
        <v>57255.017924020998</v>
      </c>
      <c r="E186" s="53">
        <v>8599.4228166039993</v>
      </c>
      <c r="F186" s="52">
        <v>191441.49663740001</v>
      </c>
      <c r="G186" s="15">
        <v>19.02</v>
      </c>
      <c r="H186" s="9">
        <v>1542.42</v>
      </c>
      <c r="I186" s="54">
        <v>23.8</v>
      </c>
      <c r="J186" s="54">
        <v>650.52</v>
      </c>
      <c r="K186" s="54">
        <v>6.47</v>
      </c>
      <c r="L186" s="54">
        <v>250.91</v>
      </c>
      <c r="M186" s="54">
        <v>10.69</v>
      </c>
      <c r="N186" s="54">
        <v>297.10000000000002</v>
      </c>
      <c r="O186" s="54">
        <v>26.35</v>
      </c>
      <c r="P186" s="54">
        <v>343.89</v>
      </c>
      <c r="Q186" s="15">
        <v>5.53</v>
      </c>
      <c r="R186" s="9">
        <v>2728.2599999999998</v>
      </c>
      <c r="S186" s="12">
        <v>21.35</v>
      </c>
      <c r="T186" s="12">
        <v>60.4</v>
      </c>
      <c r="U186" s="85">
        <v>2.83</v>
      </c>
      <c r="V186" s="85">
        <v>1148.32</v>
      </c>
      <c r="W186" s="85">
        <v>6.94</v>
      </c>
      <c r="X186" s="54">
        <v>1519.54</v>
      </c>
      <c r="Y186" s="15">
        <v>1.98</v>
      </c>
      <c r="Z186" s="9">
        <v>667.49</v>
      </c>
      <c r="AA186" s="84">
        <v>1.58</v>
      </c>
      <c r="AB186" s="54">
        <v>385.58</v>
      </c>
      <c r="AC186" s="54">
        <v>2.5299999999999998</v>
      </c>
      <c r="AD186" s="54">
        <v>281.91000000000003</v>
      </c>
      <c r="AE186" s="15">
        <v>2.42</v>
      </c>
      <c r="AF186" s="64">
        <v>529.16</v>
      </c>
      <c r="AG186" s="52">
        <v>24494.328954804285</v>
      </c>
      <c r="AH186" s="52">
        <v>11362.800706296381</v>
      </c>
      <c r="AI186" s="52">
        <v>36865.367585456377</v>
      </c>
      <c r="AJ186" s="52">
        <v>22820.603835619448</v>
      </c>
      <c r="AK186" s="52">
        <v>14044.763749836928</v>
      </c>
      <c r="AL186" s="52">
        <v>13010.565743570278</v>
      </c>
      <c r="AM186" s="52">
        <v>8033.8627787247615</v>
      </c>
      <c r="AN186" s="52">
        <v>4976.7029648455164</v>
      </c>
      <c r="AO186" s="53">
        <v>61238.734035323032</v>
      </c>
      <c r="AP186" s="52">
        <v>78753.757589025263</v>
      </c>
      <c r="AQ186" s="52">
        <v>50363.123519890607</v>
      </c>
      <c r="AR186" s="52">
        <v>40231.791239078339</v>
      </c>
      <c r="AS186" s="52">
        <v>10131.332280812268</v>
      </c>
      <c r="AT186" s="52">
        <v>27378.046073029411</v>
      </c>
      <c r="AU186" s="52">
        <v>1012.5879961052379</v>
      </c>
      <c r="AV186" s="52">
        <v>7732.5543138103812</v>
      </c>
      <c r="AW186" s="52">
        <v>24705.944827778349</v>
      </c>
      <c r="AX186" s="52">
        <v>1157.2735</v>
      </c>
      <c r="AY186" s="52">
        <v>15646.982849670045</v>
      </c>
      <c r="AZ186" s="52">
        <v>70.985500000000002</v>
      </c>
      <c r="BA186" s="53">
        <v>157870.29591626697</v>
      </c>
      <c r="BB186" s="52">
        <v>25158.144183405191</v>
      </c>
      <c r="BC186" s="52">
        <v>15369.772368658063</v>
      </c>
      <c r="BD186" s="52">
        <v>34865.599443429935</v>
      </c>
      <c r="BE186" s="52">
        <v>254.19207144895239</v>
      </c>
      <c r="BF186" s="52">
        <v>342.17174349999999</v>
      </c>
      <c r="BG186" s="52">
        <v>30068.0054792835</v>
      </c>
      <c r="BH186" s="52">
        <v>22644.174892387509</v>
      </c>
      <c r="BI186" s="52">
        <v>2440.1016380000001</v>
      </c>
      <c r="BJ186" s="52">
        <v>15129.66527115335</v>
      </c>
      <c r="BK186" s="52">
        <v>874.06337261358465</v>
      </c>
      <c r="BL186" s="53">
        <v>273008.72909261315</v>
      </c>
      <c r="BM186" s="57"/>
      <c r="BN186" s="88">
        <v>0.45</v>
      </c>
      <c r="BO186" s="12">
        <v>9096.74</v>
      </c>
      <c r="BP186" s="88">
        <v>0.32</v>
      </c>
      <c r="BQ186" s="12">
        <v>3262.9</v>
      </c>
      <c r="BR186" s="88">
        <v>0.63</v>
      </c>
      <c r="BS186" s="12">
        <v>495.15</v>
      </c>
      <c r="BT186" s="15">
        <v>1.61</v>
      </c>
      <c r="BU186" s="9">
        <v>70</v>
      </c>
      <c r="BW186" s="6"/>
      <c r="BX186" s="83"/>
      <c r="BY186" s="83"/>
      <c r="BZ186" s="83"/>
    </row>
    <row r="187" spans="1:78" x14ac:dyDescent="0.25">
      <c r="A187" s="19">
        <v>44166</v>
      </c>
      <c r="B187" s="52">
        <v>106214.597104517</v>
      </c>
      <c r="C187" s="52">
        <v>17535.039943923999</v>
      </c>
      <c r="D187" s="52">
        <v>57705.960485304997</v>
      </c>
      <c r="E187" s="53">
        <v>7463.9271785580004</v>
      </c>
      <c r="F187" s="52">
        <v>188919.524712304</v>
      </c>
      <c r="G187" s="15">
        <v>19.41</v>
      </c>
      <c r="H187" s="9">
        <v>1465.7100000000003</v>
      </c>
      <c r="I187" s="54">
        <v>23.9</v>
      </c>
      <c r="J187" s="54">
        <v>591.59</v>
      </c>
      <c r="K187" s="54">
        <v>6.64</v>
      </c>
      <c r="L187" s="54">
        <v>220.22</v>
      </c>
      <c r="M187" s="54">
        <v>10.6</v>
      </c>
      <c r="N187" s="54">
        <v>275.42</v>
      </c>
      <c r="O187" s="54">
        <v>26.24</v>
      </c>
      <c r="P187" s="54">
        <v>378.48</v>
      </c>
      <c r="Q187" s="15">
        <v>4.9800000000000004</v>
      </c>
      <c r="R187" s="9">
        <v>3241.51</v>
      </c>
      <c r="S187" s="12">
        <v>21.68</v>
      </c>
      <c r="T187" s="12">
        <v>62.13</v>
      </c>
      <c r="U187" s="85">
        <v>2.46</v>
      </c>
      <c r="V187" s="85">
        <v>1487.34</v>
      </c>
      <c r="W187" s="85">
        <v>6.58</v>
      </c>
      <c r="X187" s="54">
        <v>1692.04</v>
      </c>
      <c r="Y187" s="65">
        <v>2.44</v>
      </c>
      <c r="Z187" s="9">
        <v>1003.9100000000001</v>
      </c>
      <c r="AA187" s="84">
        <v>2.3199999999999998</v>
      </c>
      <c r="AB187" s="54">
        <v>720.32</v>
      </c>
      <c r="AC187" s="54">
        <v>2.73</v>
      </c>
      <c r="AD187" s="54">
        <v>283.58999999999997</v>
      </c>
      <c r="AE187" s="15">
        <v>2.39</v>
      </c>
      <c r="AF187" s="64">
        <v>509.17</v>
      </c>
      <c r="AG187" s="52">
        <v>27767.130794591001</v>
      </c>
      <c r="AH187" s="52">
        <v>11609.394178643599</v>
      </c>
      <c r="AI187" s="52">
        <v>39090.739338386353</v>
      </c>
      <c r="AJ187" s="52">
        <v>24615.825892393554</v>
      </c>
      <c r="AK187" s="52">
        <v>14474.913445992794</v>
      </c>
      <c r="AL187" s="52">
        <v>14669.959776026546</v>
      </c>
      <c r="AM187" s="52">
        <v>9079.7153343035516</v>
      </c>
      <c r="AN187" s="52">
        <v>5590.2444417229945</v>
      </c>
      <c r="AO187" s="53">
        <v>65370.093293056496</v>
      </c>
      <c r="AP187" s="52">
        <v>77493.153024956933</v>
      </c>
      <c r="AQ187" s="52">
        <v>50034.374346502154</v>
      </c>
      <c r="AR187" s="52">
        <v>40517.735901418448</v>
      </c>
      <c r="AS187" s="52">
        <v>9516.6384450837068</v>
      </c>
      <c r="AT187" s="52">
        <v>26540.306826842971</v>
      </c>
      <c r="AU187" s="52">
        <v>918.47185161180005</v>
      </c>
      <c r="AV187" s="52">
        <v>7916.0375282031018</v>
      </c>
      <c r="AW187" s="52">
        <v>23582.848318425353</v>
      </c>
      <c r="AX187" s="52">
        <v>1162.3115</v>
      </c>
      <c r="AY187" s="52">
        <v>16167.385513545385</v>
      </c>
      <c r="AZ187" s="52">
        <v>71.991</v>
      </c>
      <c r="BA187" s="53">
        <v>159285.0671510965</v>
      </c>
      <c r="BB187" s="52">
        <v>24480.44532711865</v>
      </c>
      <c r="BC187" s="52">
        <v>11789.424440872497</v>
      </c>
      <c r="BD187" s="52">
        <v>35058.857420633343</v>
      </c>
      <c r="BE187" s="52">
        <v>255.65269377265</v>
      </c>
      <c r="BF187" s="52">
        <v>417.67749649999996</v>
      </c>
      <c r="BG187" s="52">
        <v>30208.691138258</v>
      </c>
      <c r="BH187" s="52">
        <v>23458.209654569109</v>
      </c>
      <c r="BI187" s="52">
        <v>2686.0411804999999</v>
      </c>
      <c r="BJ187" s="52">
        <v>19779.425652380036</v>
      </c>
      <c r="BK187" s="52">
        <v>1106.2991863536402</v>
      </c>
      <c r="BL187" s="53">
        <v>266754.34166458709</v>
      </c>
      <c r="BM187" s="57"/>
      <c r="BN187" s="88">
        <v>0.43</v>
      </c>
      <c r="BO187" s="12">
        <v>9730.65</v>
      </c>
      <c r="BP187" s="88">
        <v>0.4</v>
      </c>
      <c r="BQ187" s="12">
        <v>3234.47</v>
      </c>
      <c r="BR187" s="88">
        <v>0.63</v>
      </c>
      <c r="BS187" s="12">
        <v>309.20999999999998</v>
      </c>
      <c r="BT187" s="15"/>
      <c r="BU187" s="9"/>
      <c r="BW187" s="6"/>
      <c r="BX187" s="83"/>
      <c r="BY187" s="83"/>
      <c r="BZ187" s="83"/>
    </row>
    <row r="188" spans="1:78" x14ac:dyDescent="0.25">
      <c r="A188" s="20">
        <v>44197</v>
      </c>
      <c r="B188" s="52">
        <v>107020.35029896699</v>
      </c>
      <c r="C188" s="52">
        <v>17370.415071997999</v>
      </c>
      <c r="D188" s="52">
        <v>58179.032643862003</v>
      </c>
      <c r="E188" s="53">
        <v>7744.2990541749996</v>
      </c>
      <c r="F188" s="52">
        <v>190314.09706900202</v>
      </c>
      <c r="G188" s="15">
        <v>19.32</v>
      </c>
      <c r="H188" s="9">
        <v>1310.3899999999999</v>
      </c>
      <c r="I188" s="54">
        <v>23.66</v>
      </c>
      <c r="J188" s="54">
        <v>533.17999999999995</v>
      </c>
      <c r="K188" s="54">
        <v>7.78</v>
      </c>
      <c r="L188" s="54">
        <v>181.23</v>
      </c>
      <c r="M188" s="54">
        <v>10.75</v>
      </c>
      <c r="N188" s="54">
        <v>278.72000000000003</v>
      </c>
      <c r="O188" s="54">
        <v>26.13</v>
      </c>
      <c r="P188" s="54">
        <v>317.26</v>
      </c>
      <c r="Q188" s="15">
        <v>5.54</v>
      </c>
      <c r="R188" s="9">
        <v>2706.87</v>
      </c>
      <c r="S188" s="12">
        <v>21.37</v>
      </c>
      <c r="T188" s="12">
        <v>63.04</v>
      </c>
      <c r="U188" s="85">
        <v>2.5499999999999998</v>
      </c>
      <c r="V188" s="85">
        <v>1267.08</v>
      </c>
      <c r="W188" s="85">
        <v>7.57</v>
      </c>
      <c r="X188" s="54">
        <v>1376.75</v>
      </c>
      <c r="Y188" s="65">
        <v>1.86</v>
      </c>
      <c r="Z188" s="9">
        <v>824.44</v>
      </c>
      <c r="AA188" s="84">
        <v>1.47</v>
      </c>
      <c r="AB188" s="54">
        <v>496.96</v>
      </c>
      <c r="AC188" s="54">
        <v>2.46</v>
      </c>
      <c r="AD188" s="54">
        <v>327.48</v>
      </c>
      <c r="AE188" s="65">
        <v>2.34</v>
      </c>
      <c r="AF188" s="64">
        <v>520.54999999999995</v>
      </c>
      <c r="AG188" s="52">
        <v>28638.199512379648</v>
      </c>
      <c r="AH188" s="52">
        <v>12470.463820554349</v>
      </c>
      <c r="AI188" s="52">
        <v>39365.495249276049</v>
      </c>
      <c r="AJ188" s="52">
        <v>24060.781177067765</v>
      </c>
      <c r="AK188" s="52">
        <v>15304.714072208284</v>
      </c>
      <c r="AL188" s="52">
        <v>16923.562388721752</v>
      </c>
      <c r="AM188" s="52">
        <v>11066.220598802302</v>
      </c>
      <c r="AN188" s="52">
        <v>5857.3417899194501</v>
      </c>
      <c r="AO188" s="53">
        <v>68759.521458552146</v>
      </c>
      <c r="AP188" s="52">
        <v>76363.337677005897</v>
      </c>
      <c r="AQ188" s="52">
        <v>49226.003882854158</v>
      </c>
      <c r="AR188" s="52">
        <v>40659.704761877438</v>
      </c>
      <c r="AS188" s="52">
        <v>8566.2991209767242</v>
      </c>
      <c r="AT188" s="52">
        <v>26208.346745690047</v>
      </c>
      <c r="AU188" s="52">
        <v>928.98704846170028</v>
      </c>
      <c r="AV188" s="52">
        <v>8499.2923594539989</v>
      </c>
      <c r="AW188" s="52">
        <v>22673.999022846903</v>
      </c>
      <c r="AX188" s="52">
        <v>1187.6345000000001</v>
      </c>
      <c r="AY188" s="52">
        <v>16395.658362096387</v>
      </c>
      <c r="AZ188" s="52">
        <v>82.896500000000003</v>
      </c>
      <c r="BA188" s="53">
        <v>161005.23015576258</v>
      </c>
      <c r="BB188" s="52">
        <v>23564.545798724102</v>
      </c>
      <c r="BC188" s="52">
        <v>9503.7107711082026</v>
      </c>
      <c r="BD188" s="52">
        <v>34371.363851480302</v>
      </c>
      <c r="BE188" s="52">
        <v>243.06337654805</v>
      </c>
      <c r="BF188" s="52">
        <v>452.0871965</v>
      </c>
      <c r="BG188" s="52">
        <v>30348.348892758</v>
      </c>
      <c r="BH188" s="52">
        <v>24523.203351981334</v>
      </c>
      <c r="BI188" s="52">
        <v>2998.758429</v>
      </c>
      <c r="BJ188" s="52">
        <v>18972.801633879386</v>
      </c>
      <c r="BK188" s="52">
        <v>1229.3181154407162</v>
      </c>
      <c r="BL188" s="53">
        <v>266808.19207454246</v>
      </c>
      <c r="BM188" s="57"/>
      <c r="BN188" s="15">
        <v>0.45</v>
      </c>
      <c r="BO188" s="12">
        <v>8630.92</v>
      </c>
      <c r="BP188" s="15">
        <v>0.39</v>
      </c>
      <c r="BQ188" s="12">
        <v>2931.93</v>
      </c>
      <c r="BR188" s="15">
        <v>0.64</v>
      </c>
      <c r="BS188" s="12">
        <v>265.87</v>
      </c>
      <c r="BT188" s="15"/>
      <c r="BU188" s="9"/>
      <c r="BW188" s="6"/>
      <c r="BX188" s="83"/>
      <c r="BY188" s="83"/>
      <c r="BZ188" s="83"/>
    </row>
    <row r="189" spans="1:78" x14ac:dyDescent="0.25">
      <c r="A189" s="19">
        <v>44228</v>
      </c>
      <c r="B189" s="52">
        <v>107175.44326927399</v>
      </c>
      <c r="C189" s="52">
        <v>17224.034397250001</v>
      </c>
      <c r="D189" s="52">
        <v>58805.306881746001</v>
      </c>
      <c r="E189" s="53">
        <v>7972.9087933749997</v>
      </c>
      <c r="F189" s="52">
        <v>191177.693341645</v>
      </c>
      <c r="G189" s="15">
        <v>20.04</v>
      </c>
      <c r="H189" s="9">
        <v>1485.18</v>
      </c>
      <c r="I189" s="54">
        <v>24.06</v>
      </c>
      <c r="J189" s="54">
        <v>680.7</v>
      </c>
      <c r="K189" s="54">
        <v>8.09</v>
      </c>
      <c r="L189" s="54">
        <v>184.84</v>
      </c>
      <c r="M189" s="54">
        <v>11.15</v>
      </c>
      <c r="N189" s="54">
        <v>293.52</v>
      </c>
      <c r="O189" s="54">
        <v>26.44</v>
      </c>
      <c r="P189" s="54">
        <v>326.12</v>
      </c>
      <c r="Q189" s="15">
        <v>5.8</v>
      </c>
      <c r="R189" s="9">
        <v>2796.8700000000003</v>
      </c>
      <c r="S189" s="12">
        <v>22.11</v>
      </c>
      <c r="T189" s="12">
        <v>59.69</v>
      </c>
      <c r="U189" s="85">
        <v>3.3</v>
      </c>
      <c r="V189" s="85">
        <v>1044.9100000000001</v>
      </c>
      <c r="W189" s="85">
        <v>6.77</v>
      </c>
      <c r="X189" s="54">
        <v>1692.27</v>
      </c>
      <c r="Y189" s="65">
        <v>1.69</v>
      </c>
      <c r="Z189" s="9">
        <v>766.74</v>
      </c>
      <c r="AA189" s="84">
        <v>1.32</v>
      </c>
      <c r="AB189" s="54">
        <v>501.86</v>
      </c>
      <c r="AC189" s="54">
        <v>2.39</v>
      </c>
      <c r="AD189" s="54">
        <v>264.88</v>
      </c>
      <c r="AE189" s="65">
        <v>2.34</v>
      </c>
      <c r="AF189" s="64">
        <v>542.65</v>
      </c>
      <c r="AG189" s="52">
        <v>27962.826202152148</v>
      </c>
      <c r="AH189" s="52">
        <v>12662.348647322649</v>
      </c>
      <c r="AI189" s="52">
        <v>39129.195467521895</v>
      </c>
      <c r="AJ189" s="52">
        <v>23472.775702116236</v>
      </c>
      <c r="AK189" s="52">
        <v>15656.419765405661</v>
      </c>
      <c r="AL189" s="52">
        <v>16029.49781731145</v>
      </c>
      <c r="AM189" s="52">
        <v>10174.6131868176</v>
      </c>
      <c r="AN189" s="52">
        <v>5854.8846304938506</v>
      </c>
      <c r="AO189" s="53">
        <v>67821.041932155989</v>
      </c>
      <c r="AP189" s="52">
        <v>75825.074466768565</v>
      </c>
      <c r="AQ189" s="52">
        <v>48364.509680833056</v>
      </c>
      <c r="AR189" s="52">
        <v>40304.368583977011</v>
      </c>
      <c r="AS189" s="52">
        <v>8060.1410968560413</v>
      </c>
      <c r="AT189" s="52">
        <v>26516.225996007808</v>
      </c>
      <c r="AU189" s="52">
        <v>944.33878992770008</v>
      </c>
      <c r="AV189" s="52">
        <v>8672.1813765307998</v>
      </c>
      <c r="AW189" s="52">
        <v>19773.430673076098</v>
      </c>
      <c r="AX189" s="52">
        <v>1211.9545000000001</v>
      </c>
      <c r="AY189" s="52">
        <v>14173.277370913376</v>
      </c>
      <c r="AZ189" s="52">
        <v>74.796500000000009</v>
      </c>
      <c r="BA189" s="53">
        <v>159055.60907761805</v>
      </c>
      <c r="BB189" s="52">
        <v>23617.263832934252</v>
      </c>
      <c r="BC189" s="52">
        <v>9965.0156450334507</v>
      </c>
      <c r="BD189" s="52">
        <v>34617.866520688352</v>
      </c>
      <c r="BE189" s="52">
        <v>240.98178924774999</v>
      </c>
      <c r="BF189" s="52">
        <v>444.50849549999998</v>
      </c>
      <c r="BG189" s="52">
        <v>30613.950029</v>
      </c>
      <c r="BH189" s="52">
        <v>25942.611105468783</v>
      </c>
      <c r="BI189" s="52">
        <v>3195.5760694999999</v>
      </c>
      <c r="BJ189" s="52">
        <v>18976.707115540772</v>
      </c>
      <c r="BK189" s="52">
        <v>1281.348730926306</v>
      </c>
      <c r="BL189" s="53">
        <v>267435.32671852357</v>
      </c>
      <c r="BM189" s="57"/>
      <c r="BN189" s="65">
        <v>0.43</v>
      </c>
      <c r="BO189" s="12">
        <v>7727.06</v>
      </c>
      <c r="BP189" s="15">
        <v>0.37</v>
      </c>
      <c r="BQ189" s="12">
        <v>2745.65</v>
      </c>
      <c r="BR189" s="15">
        <v>0.6</v>
      </c>
      <c r="BS189" s="12">
        <v>383.98</v>
      </c>
      <c r="BT189" s="15">
        <v>0.23</v>
      </c>
      <c r="BU189" s="9">
        <v>0.1</v>
      </c>
      <c r="BW189" s="6"/>
      <c r="BX189" s="83"/>
      <c r="BY189" s="83"/>
      <c r="BZ189" s="83"/>
    </row>
    <row r="190" spans="1:78" x14ac:dyDescent="0.25">
      <c r="A190" s="19">
        <v>44256</v>
      </c>
      <c r="B190" s="52">
        <v>107454.53591562199</v>
      </c>
      <c r="C190" s="52">
        <v>17269.887809706001</v>
      </c>
      <c r="D190" s="52">
        <v>59457.151516773003</v>
      </c>
      <c r="E190" s="53">
        <v>8004.2165440669996</v>
      </c>
      <c r="F190" s="52">
        <v>192185.791786168</v>
      </c>
      <c r="G190" s="15">
        <v>18.25</v>
      </c>
      <c r="H190" s="9">
        <v>1839.0300000000002</v>
      </c>
      <c r="I190" s="54">
        <v>24.27</v>
      </c>
      <c r="J190" s="54">
        <v>681.74</v>
      </c>
      <c r="K190" s="54">
        <v>7.21</v>
      </c>
      <c r="L190" s="54">
        <v>263.86</v>
      </c>
      <c r="M190" s="54">
        <v>9.7100000000000009</v>
      </c>
      <c r="N190" s="54">
        <v>512.54999999999995</v>
      </c>
      <c r="O190" s="54">
        <v>26.63</v>
      </c>
      <c r="P190" s="54">
        <v>380.88</v>
      </c>
      <c r="Q190" s="15">
        <v>4.88</v>
      </c>
      <c r="R190" s="9">
        <v>4647.1000000000004</v>
      </c>
      <c r="S190" s="12">
        <v>21.02</v>
      </c>
      <c r="T190" s="12">
        <v>65.849999999999994</v>
      </c>
      <c r="U190" s="85">
        <v>3.11</v>
      </c>
      <c r="V190" s="85">
        <v>2856.37</v>
      </c>
      <c r="W190" s="85">
        <v>7.19</v>
      </c>
      <c r="X190" s="54">
        <v>1724.88</v>
      </c>
      <c r="Y190" s="65">
        <v>1.85</v>
      </c>
      <c r="Z190" s="9">
        <v>817.66000000000008</v>
      </c>
      <c r="AA190" s="84">
        <v>1.7</v>
      </c>
      <c r="AB190" s="54">
        <v>453.62</v>
      </c>
      <c r="AC190" s="54">
        <v>2.0299999999999998</v>
      </c>
      <c r="AD190" s="54">
        <v>364.04</v>
      </c>
      <c r="AE190" s="65">
        <v>2.31</v>
      </c>
      <c r="AF190" s="64">
        <v>726.27</v>
      </c>
      <c r="AG190" s="52">
        <v>27387.582387997434</v>
      </c>
      <c r="AH190" s="52">
        <v>12607.875828710781</v>
      </c>
      <c r="AI190" s="52">
        <v>40265.730603119002</v>
      </c>
      <c r="AJ190" s="52">
        <v>24386.09388389585</v>
      </c>
      <c r="AK190" s="52">
        <v>15879.63671922315</v>
      </c>
      <c r="AL190" s="52">
        <v>15770.089897262904</v>
      </c>
      <c r="AM190" s="52">
        <v>9566.9567374935214</v>
      </c>
      <c r="AN190" s="52">
        <v>6203.1331597693825</v>
      </c>
      <c r="AO190" s="53">
        <v>68643.69632909268</v>
      </c>
      <c r="AP190" s="52">
        <v>75580.790540664937</v>
      </c>
      <c r="AQ190" s="52">
        <v>47118.277063484951</v>
      </c>
      <c r="AR190" s="52">
        <v>40060.716483785451</v>
      </c>
      <c r="AS190" s="52">
        <v>7057.5605796995042</v>
      </c>
      <c r="AT190" s="52">
        <v>27607.348172275058</v>
      </c>
      <c r="AU190" s="52">
        <v>855.16530490491255</v>
      </c>
      <c r="AV190" s="52">
        <v>8788.3524680445244</v>
      </c>
      <c r="AW190" s="52">
        <v>19943.488653547298</v>
      </c>
      <c r="AX190" s="52">
        <v>1226.2895000000001</v>
      </c>
      <c r="AY190" s="52">
        <v>13842.623316660422</v>
      </c>
      <c r="AZ190" s="52">
        <v>67.603000000000009</v>
      </c>
      <c r="BA190" s="53">
        <v>160272.39117468905</v>
      </c>
      <c r="BB190" s="52">
        <v>23584.040749348827</v>
      </c>
      <c r="BC190" s="52">
        <v>9988.7577834600015</v>
      </c>
      <c r="BD190" s="52">
        <v>33826.297587072171</v>
      </c>
      <c r="BE190" s="52">
        <v>242.45066666134784</v>
      </c>
      <c r="BF190" s="52">
        <v>434.85183549999999</v>
      </c>
      <c r="BG190" s="52">
        <v>30799.988517999998</v>
      </c>
      <c r="BH190" s="52">
        <v>26474.23381982771</v>
      </c>
      <c r="BI190" s="52">
        <v>3265.0636469999999</v>
      </c>
      <c r="BJ190" s="52">
        <v>19655.30714496339</v>
      </c>
      <c r="BK190" s="52">
        <v>1290.6522095390171</v>
      </c>
      <c r="BL190" s="53">
        <v>267942.11642705667</v>
      </c>
      <c r="BM190" s="57"/>
      <c r="BN190" s="99">
        <v>0.44</v>
      </c>
      <c r="BO190" s="12">
        <v>10787.01</v>
      </c>
      <c r="BP190" s="15">
        <v>0.38</v>
      </c>
      <c r="BQ190" s="12">
        <v>4079.05</v>
      </c>
      <c r="BR190" s="15">
        <v>0.64</v>
      </c>
      <c r="BS190" s="12">
        <v>149.77000000000001</v>
      </c>
      <c r="BT190" s="15">
        <v>1.81</v>
      </c>
      <c r="BU190" s="9">
        <v>20</v>
      </c>
      <c r="BV190" s="6"/>
      <c r="BW190" s="6"/>
      <c r="BX190" s="83"/>
      <c r="BY190" s="83"/>
      <c r="BZ190" s="83"/>
    </row>
    <row r="191" spans="1:78" x14ac:dyDescent="0.25">
      <c r="A191" s="19">
        <v>44287</v>
      </c>
      <c r="B191" s="52">
        <v>107402.888273163</v>
      </c>
      <c r="C191" s="52">
        <v>17221.205318294</v>
      </c>
      <c r="D191" s="52">
        <v>59990.240539835999</v>
      </c>
      <c r="E191" s="53">
        <v>8138.1860498059996</v>
      </c>
      <c r="F191" s="52">
        <v>192752.52018109901</v>
      </c>
      <c r="G191" s="15">
        <v>18.87</v>
      </c>
      <c r="H191" s="9">
        <v>1617.8400000000001</v>
      </c>
      <c r="I191" s="54">
        <v>24.01</v>
      </c>
      <c r="J191" s="54">
        <v>671.2</v>
      </c>
      <c r="K191" s="54">
        <v>7.65</v>
      </c>
      <c r="L191" s="54">
        <v>208.88</v>
      </c>
      <c r="M191" s="54">
        <v>9.9700000000000006</v>
      </c>
      <c r="N191" s="54">
        <v>400.55</v>
      </c>
      <c r="O191" s="54">
        <v>26.14</v>
      </c>
      <c r="P191" s="54">
        <v>337.21</v>
      </c>
      <c r="Q191" s="15">
        <v>4.84</v>
      </c>
      <c r="R191" s="9">
        <v>4025.05</v>
      </c>
      <c r="S191" s="12">
        <v>21.69</v>
      </c>
      <c r="T191" s="12">
        <v>65.38</v>
      </c>
      <c r="U191" s="85">
        <v>3.03</v>
      </c>
      <c r="V191" s="85">
        <v>2290.0300000000002</v>
      </c>
      <c r="W191" s="85">
        <v>6.67</v>
      </c>
      <c r="X191" s="54">
        <v>1669.64</v>
      </c>
      <c r="Y191" s="65">
        <v>1.57</v>
      </c>
      <c r="Z191" s="9">
        <v>905.37000000000012</v>
      </c>
      <c r="AA191" s="84">
        <v>1.17</v>
      </c>
      <c r="AB191" s="54">
        <v>591.20000000000005</v>
      </c>
      <c r="AC191" s="54">
        <v>2.3199999999999998</v>
      </c>
      <c r="AD191" s="54">
        <v>314.17</v>
      </c>
      <c r="AE191" s="65">
        <v>2.36</v>
      </c>
      <c r="AF191" s="64">
        <v>651.24</v>
      </c>
      <c r="AG191" s="52">
        <v>29521.041894736762</v>
      </c>
      <c r="AH191" s="52">
        <v>12576.95991844076</v>
      </c>
      <c r="AI191" s="52">
        <v>40716.605540794648</v>
      </c>
      <c r="AJ191" s="52">
        <v>24608.982375460426</v>
      </c>
      <c r="AK191" s="52">
        <v>16107.623165334218</v>
      </c>
      <c r="AL191" s="52">
        <v>15521.686162214177</v>
      </c>
      <c r="AM191" s="52">
        <v>9352.3927618731923</v>
      </c>
      <c r="AN191" s="52">
        <v>6169.2934003409846</v>
      </c>
      <c r="AO191" s="53">
        <v>68815.251621449584</v>
      </c>
      <c r="AP191" s="52">
        <v>75852.307559818422</v>
      </c>
      <c r="AQ191" s="52">
        <v>46722.165179363044</v>
      </c>
      <c r="AR191" s="52">
        <v>40367.127577123734</v>
      </c>
      <c r="AS191" s="52">
        <v>6355.0376022393075</v>
      </c>
      <c r="AT191" s="52">
        <v>28503.457342266756</v>
      </c>
      <c r="AU191" s="52">
        <v>626.68503818861905</v>
      </c>
      <c r="AV191" s="52">
        <v>8932.7920575516182</v>
      </c>
      <c r="AW191" s="52">
        <v>22525.025898551346</v>
      </c>
      <c r="AX191" s="52">
        <v>1242.8185000000001</v>
      </c>
      <c r="AY191" s="52">
        <v>15889.617618571974</v>
      </c>
      <c r="AZ191" s="52">
        <v>81</v>
      </c>
      <c r="BA191" s="53">
        <v>161397.57801879899</v>
      </c>
      <c r="BB191" s="52">
        <v>23962.582079990811</v>
      </c>
      <c r="BC191" s="52">
        <v>11834.456643365857</v>
      </c>
      <c r="BD191" s="52">
        <v>34374.273628700335</v>
      </c>
      <c r="BE191" s="52">
        <v>226.91980793680952</v>
      </c>
      <c r="BF191" s="52">
        <v>409.73985800000003</v>
      </c>
      <c r="BG191" s="52">
        <v>30967.2019655</v>
      </c>
      <c r="BH191" s="52">
        <v>26358.00633255946</v>
      </c>
      <c r="BI191" s="52">
        <v>3301.9113695000001</v>
      </c>
      <c r="BJ191" s="52">
        <v>19595.644282152192</v>
      </c>
      <c r="BK191" s="52">
        <v>1292.7624097155592</v>
      </c>
      <c r="BL191" s="53">
        <v>271944.26301248447</v>
      </c>
      <c r="BM191" s="57"/>
      <c r="BN191" s="99">
        <v>0.45</v>
      </c>
      <c r="BO191" s="12">
        <v>9181.94</v>
      </c>
      <c r="BP191" s="15">
        <v>0.4</v>
      </c>
      <c r="BQ191" s="12">
        <v>2960.94</v>
      </c>
      <c r="BR191" s="15">
        <v>0.69</v>
      </c>
      <c r="BS191" s="12">
        <v>218.99</v>
      </c>
      <c r="BT191" s="15">
        <v>2.96</v>
      </c>
      <c r="BU191" s="9">
        <v>48.75</v>
      </c>
      <c r="BV191" s="6"/>
      <c r="BW191" s="6"/>
      <c r="BX191" s="83"/>
      <c r="BY191" s="83"/>
      <c r="BZ191" s="83"/>
    </row>
    <row r="192" spans="1:78" x14ac:dyDescent="0.25">
      <c r="A192" s="19">
        <v>44317</v>
      </c>
      <c r="B192" s="52">
        <v>107644.280273385</v>
      </c>
      <c r="C192" s="52">
        <v>16972.823456823</v>
      </c>
      <c r="D192" s="52">
        <v>60538.895844402003</v>
      </c>
      <c r="E192" s="53">
        <v>8444.4319674229992</v>
      </c>
      <c r="F192" s="52">
        <v>193600.43154203301</v>
      </c>
      <c r="G192" s="15">
        <v>18.07</v>
      </c>
      <c r="H192" s="9">
        <v>1514.4299999999998</v>
      </c>
      <c r="I192" s="54">
        <v>22.7</v>
      </c>
      <c r="J192" s="54">
        <v>629.28</v>
      </c>
      <c r="K192" s="54">
        <v>6.79</v>
      </c>
      <c r="L192" s="54">
        <v>200.38</v>
      </c>
      <c r="M192" s="54">
        <v>9.58</v>
      </c>
      <c r="N192" s="54">
        <v>364.73</v>
      </c>
      <c r="O192" s="54">
        <v>25.7</v>
      </c>
      <c r="P192" s="54">
        <v>320.04000000000002</v>
      </c>
      <c r="Q192" s="15">
        <v>4.8</v>
      </c>
      <c r="R192" s="9">
        <v>4198.6099999999997</v>
      </c>
      <c r="S192" s="12">
        <v>20.57</v>
      </c>
      <c r="T192" s="12">
        <v>62.3</v>
      </c>
      <c r="U192" s="85">
        <v>2.81</v>
      </c>
      <c r="V192" s="85">
        <v>2147.4699999999998</v>
      </c>
      <c r="W192" s="85">
        <v>6.46</v>
      </c>
      <c r="X192" s="54">
        <v>1988.84</v>
      </c>
      <c r="Y192" s="65">
        <v>1.72</v>
      </c>
      <c r="Z192" s="9">
        <v>815.98</v>
      </c>
      <c r="AA192" s="84">
        <v>1.4</v>
      </c>
      <c r="AB192" s="54">
        <v>465.38</v>
      </c>
      <c r="AC192" s="54">
        <v>2.14</v>
      </c>
      <c r="AD192" s="54">
        <v>350.6</v>
      </c>
      <c r="AE192" s="65">
        <v>2.4</v>
      </c>
      <c r="AF192" s="64">
        <v>633.4</v>
      </c>
      <c r="AG192" s="52">
        <v>31404.320186739751</v>
      </c>
      <c r="AH192" s="52">
        <v>13550.546382264502</v>
      </c>
      <c r="AI192" s="52">
        <v>43872.326988549568</v>
      </c>
      <c r="AJ192" s="52">
        <v>26780.559132569706</v>
      </c>
      <c r="AK192" s="52">
        <v>17091.767855979859</v>
      </c>
      <c r="AL192" s="52">
        <v>19585.549007263005</v>
      </c>
      <c r="AM192" s="52">
        <v>12929.2545786433</v>
      </c>
      <c r="AN192" s="52">
        <v>6656.2944286197053</v>
      </c>
      <c r="AO192" s="53">
        <v>77008.42237807707</v>
      </c>
      <c r="AP192" s="52">
        <v>70412.758734980511</v>
      </c>
      <c r="AQ192" s="52">
        <v>46223.011788574106</v>
      </c>
      <c r="AR192" s="52">
        <v>40278.815099669548</v>
      </c>
      <c r="AS192" s="52">
        <v>5944.1966889045616</v>
      </c>
      <c r="AT192" s="52">
        <v>23588.144602652861</v>
      </c>
      <c r="AU192" s="52">
        <v>601.60234375355014</v>
      </c>
      <c r="AV192" s="52">
        <v>9692.239102072901</v>
      </c>
      <c r="AW192" s="52">
        <v>22735.522659074948</v>
      </c>
      <c r="AX192" s="52">
        <v>1286.201</v>
      </c>
      <c r="AY192" s="52">
        <v>16433.515183289663</v>
      </c>
      <c r="AZ192" s="52">
        <v>93.1</v>
      </c>
      <c r="BA192" s="53">
        <v>164608.52869091576</v>
      </c>
      <c r="BB192" s="52">
        <v>24541.817901320908</v>
      </c>
      <c r="BC192" s="52">
        <v>12383.692194055051</v>
      </c>
      <c r="BD192" s="52">
        <v>34482.333373988404</v>
      </c>
      <c r="BE192" s="52">
        <v>225.60616392975001</v>
      </c>
      <c r="BF192" s="52">
        <v>376.07575099999997</v>
      </c>
      <c r="BG192" s="52">
        <v>31168.081627500003</v>
      </c>
      <c r="BH192" s="52">
        <v>25926.636942504912</v>
      </c>
      <c r="BI192" s="52">
        <v>3478.8940254999998</v>
      </c>
      <c r="BJ192" s="52">
        <v>18662.088959086017</v>
      </c>
      <c r="BK192" s="52">
        <v>1329.9564125176273</v>
      </c>
      <c r="BL192" s="53">
        <v>277199.62129911111</v>
      </c>
      <c r="BM192" s="57"/>
      <c r="BN192" s="15">
        <v>0.45</v>
      </c>
      <c r="BO192" s="12">
        <v>10191.969999999999</v>
      </c>
      <c r="BP192" s="15">
        <v>0.43</v>
      </c>
      <c r="BQ192" s="12">
        <v>2658.56</v>
      </c>
      <c r="BR192" s="15">
        <v>0.89</v>
      </c>
      <c r="BS192" s="12">
        <v>37.17</v>
      </c>
      <c r="BT192" s="15">
        <v>2.96</v>
      </c>
      <c r="BU192" s="9">
        <v>2</v>
      </c>
      <c r="BW192" s="6"/>
      <c r="BX192" s="83"/>
      <c r="BY192" s="83"/>
      <c r="BZ192" s="83"/>
    </row>
    <row r="193" spans="1:78" x14ac:dyDescent="0.25">
      <c r="A193" s="19">
        <v>44348</v>
      </c>
      <c r="B193" s="52">
        <v>108024.020413897</v>
      </c>
      <c r="C193" s="52">
        <v>16916.840908727001</v>
      </c>
      <c r="D193" s="52">
        <v>61063.599807500002</v>
      </c>
      <c r="E193" s="53">
        <v>8671.8631255319997</v>
      </c>
      <c r="F193" s="52">
        <v>194676.32425565599</v>
      </c>
      <c r="G193" s="15">
        <v>18.05</v>
      </c>
      <c r="H193" s="9">
        <v>1528.94</v>
      </c>
      <c r="I193" s="54">
        <v>23.09</v>
      </c>
      <c r="J193" s="54">
        <v>623.69000000000005</v>
      </c>
      <c r="K193" s="54">
        <v>6.78</v>
      </c>
      <c r="L193" s="54">
        <v>205.73</v>
      </c>
      <c r="M193" s="54">
        <v>9.8000000000000007</v>
      </c>
      <c r="N193" s="54">
        <v>394.61</v>
      </c>
      <c r="O193" s="54">
        <v>26</v>
      </c>
      <c r="P193" s="54">
        <v>304.91000000000003</v>
      </c>
      <c r="Q193" s="15">
        <v>5.19</v>
      </c>
      <c r="R193" s="9">
        <v>3329.55</v>
      </c>
      <c r="S193" s="12">
        <v>21.12</v>
      </c>
      <c r="T193" s="12">
        <v>60.9</v>
      </c>
      <c r="U193" s="85">
        <v>3.16</v>
      </c>
      <c r="V193" s="85">
        <v>1794.71</v>
      </c>
      <c r="W193" s="85">
        <v>7</v>
      </c>
      <c r="X193" s="54">
        <v>1473.94</v>
      </c>
      <c r="Y193" s="65">
        <v>1.49</v>
      </c>
      <c r="Z193" s="9">
        <v>997.56000000000006</v>
      </c>
      <c r="AA193" s="84">
        <v>1.26</v>
      </c>
      <c r="AB193" s="54">
        <v>432.62</v>
      </c>
      <c r="AC193" s="54">
        <v>1.66</v>
      </c>
      <c r="AD193" s="54">
        <v>564.94000000000005</v>
      </c>
      <c r="AE193" s="65">
        <v>2.5099999999999998</v>
      </c>
      <c r="AF193" s="64">
        <v>618.27</v>
      </c>
      <c r="AG193" s="52">
        <v>32086.857818651948</v>
      </c>
      <c r="AH193" s="52">
        <v>14443.739351673197</v>
      </c>
      <c r="AI193" s="52">
        <v>44750.46694062763</v>
      </c>
      <c r="AJ193" s="52">
        <v>26804.447711672074</v>
      </c>
      <c r="AK193" s="52">
        <v>17946.01922895556</v>
      </c>
      <c r="AL193" s="52">
        <v>20049.33849418582</v>
      </c>
      <c r="AM193" s="52">
        <v>13286.841140468199</v>
      </c>
      <c r="AN193" s="52">
        <v>6762.4973537176211</v>
      </c>
      <c r="AO193" s="53">
        <v>79243.544786486644</v>
      </c>
      <c r="AP193" s="52">
        <v>69729.258123656648</v>
      </c>
      <c r="AQ193" s="52">
        <v>45071.549811488694</v>
      </c>
      <c r="AR193" s="52">
        <v>39529.180771046507</v>
      </c>
      <c r="AS193" s="52">
        <v>5542.3690404421832</v>
      </c>
      <c r="AT193" s="52">
        <v>24055.375583245597</v>
      </c>
      <c r="AU193" s="52">
        <v>602.33272892234982</v>
      </c>
      <c r="AV193" s="52">
        <v>10341.587670226301</v>
      </c>
      <c r="AW193" s="52">
        <v>20457.702872984348</v>
      </c>
      <c r="AX193" s="52">
        <v>1341.4214999999999</v>
      </c>
      <c r="AY193" s="52">
        <v>14308.867040886767</v>
      </c>
      <c r="AZ193" s="52">
        <v>91.152500000000003</v>
      </c>
      <c r="BA193" s="53">
        <v>166713.49541246713</v>
      </c>
      <c r="BB193" s="52">
        <v>25108.155911942948</v>
      </c>
      <c r="BC193" s="52">
        <v>12914.781801208797</v>
      </c>
      <c r="BD193" s="52">
        <v>34049.3990241301</v>
      </c>
      <c r="BE193" s="52">
        <v>225.0906701845</v>
      </c>
      <c r="BF193" s="52">
        <v>339.33627999999999</v>
      </c>
      <c r="BG193" s="52">
        <v>31102.204184000002</v>
      </c>
      <c r="BH193" s="52">
        <v>25484.952310656772</v>
      </c>
      <c r="BI193" s="52">
        <v>3678.4259029999998</v>
      </c>
      <c r="BJ193" s="52">
        <v>17735.81783004347</v>
      </c>
      <c r="BK193" s="52">
        <v>1367.9087025567515</v>
      </c>
      <c r="BL193" s="53">
        <v>280512.11496499</v>
      </c>
      <c r="BM193" s="57"/>
      <c r="BN193" s="15">
        <v>0.48</v>
      </c>
      <c r="BO193" s="12">
        <v>9622.77</v>
      </c>
      <c r="BP193" s="15">
        <v>0.56999999999999995</v>
      </c>
      <c r="BQ193" s="12">
        <v>2215.87</v>
      </c>
      <c r="BR193" s="15">
        <v>1.23</v>
      </c>
      <c r="BS193" s="12">
        <v>118.69</v>
      </c>
      <c r="BT193" s="15"/>
      <c r="BU193" s="9"/>
      <c r="BW193" s="6"/>
      <c r="BX193" s="83"/>
      <c r="BY193" s="83"/>
      <c r="BZ193" s="83"/>
    </row>
    <row r="194" spans="1:78" x14ac:dyDescent="0.25">
      <c r="A194" s="19">
        <v>44378</v>
      </c>
      <c r="B194" s="52">
        <v>110102.37303775401</v>
      </c>
      <c r="C194" s="52">
        <v>16926.06104475</v>
      </c>
      <c r="D194" s="52">
        <v>61497.725320252001</v>
      </c>
      <c r="E194" s="53">
        <v>9336.8726919630008</v>
      </c>
      <c r="F194" s="52">
        <v>197863.032094719</v>
      </c>
      <c r="G194" s="15">
        <v>18.28</v>
      </c>
      <c r="H194" s="9">
        <v>1550.5900000000001</v>
      </c>
      <c r="I194" s="54">
        <v>22.71</v>
      </c>
      <c r="J194" s="54">
        <v>620.62</v>
      </c>
      <c r="K194" s="54">
        <v>6.9</v>
      </c>
      <c r="L194" s="54">
        <v>211.86</v>
      </c>
      <c r="M194" s="54">
        <v>10.72</v>
      </c>
      <c r="N194" s="54">
        <v>386.52</v>
      </c>
      <c r="O194" s="54">
        <v>26.06</v>
      </c>
      <c r="P194" s="54">
        <v>331.59</v>
      </c>
      <c r="Q194" s="15">
        <v>4.67</v>
      </c>
      <c r="R194" s="9">
        <v>4859.8200000000006</v>
      </c>
      <c r="S194" s="12">
        <v>20.65</v>
      </c>
      <c r="T194" s="12">
        <v>66.06</v>
      </c>
      <c r="U194" s="85">
        <v>3.14</v>
      </c>
      <c r="V194" s="85">
        <v>2876.26</v>
      </c>
      <c r="W194" s="85">
        <v>6.42</v>
      </c>
      <c r="X194" s="54">
        <v>1917.5</v>
      </c>
      <c r="Y194" s="15">
        <v>1.51</v>
      </c>
      <c r="Z194" s="9">
        <v>1115.6100000000001</v>
      </c>
      <c r="AA194" s="84">
        <v>1.1399999999999999</v>
      </c>
      <c r="AB194" s="54">
        <v>599.91999999999996</v>
      </c>
      <c r="AC194" s="54">
        <v>1.93</v>
      </c>
      <c r="AD194" s="54">
        <v>515.69000000000005</v>
      </c>
      <c r="AE194" s="65">
        <v>2.81</v>
      </c>
      <c r="AF194" s="64">
        <v>645.24</v>
      </c>
      <c r="AG194" s="52">
        <v>29519.358411370431</v>
      </c>
      <c r="AH194" s="52">
        <v>14781.913984266521</v>
      </c>
      <c r="AI194" s="52">
        <v>45877.315859175622</v>
      </c>
      <c r="AJ194" s="52">
        <v>27472.716120089775</v>
      </c>
      <c r="AK194" s="52">
        <v>18404.59973908585</v>
      </c>
      <c r="AL194" s="52">
        <v>19645.564801731711</v>
      </c>
      <c r="AM194" s="52">
        <v>12827.817699549047</v>
      </c>
      <c r="AN194" s="52">
        <v>6817.7471021826641</v>
      </c>
      <c r="AO194" s="53">
        <v>80304.794645173853</v>
      </c>
      <c r="AP194" s="52">
        <v>70315.106462936441</v>
      </c>
      <c r="AQ194" s="52">
        <v>44431.280630443434</v>
      </c>
      <c r="AR194" s="52">
        <v>39273.475631662528</v>
      </c>
      <c r="AS194" s="52">
        <v>5157.8049987809045</v>
      </c>
      <c r="AT194" s="52">
        <v>25308.598087291339</v>
      </c>
      <c r="AU194" s="52">
        <v>575.22774520166683</v>
      </c>
      <c r="AV194" s="52">
        <v>10658.355492853523</v>
      </c>
      <c r="AW194" s="52">
        <v>23256.0460020258</v>
      </c>
      <c r="AX194" s="52">
        <v>1381.0940000000001</v>
      </c>
      <c r="AY194" s="52">
        <v>14910.152756313859</v>
      </c>
      <c r="AZ194" s="52">
        <v>84.283000000000001</v>
      </c>
      <c r="BA194" s="53">
        <v>170920.96084667576</v>
      </c>
      <c r="BB194" s="52">
        <v>26119.981458400664</v>
      </c>
      <c r="BC194" s="52">
        <v>13950.111669055092</v>
      </c>
      <c r="BD194" s="52">
        <v>35259.436269551807</v>
      </c>
      <c r="BE194" s="52">
        <v>214.66550964419048</v>
      </c>
      <c r="BF194" s="52">
        <v>284.92044399999997</v>
      </c>
      <c r="BG194" s="52">
        <v>30913.562057499999</v>
      </c>
      <c r="BH194" s="52">
        <v>25220.925723979453</v>
      </c>
      <c r="BI194" s="52">
        <v>3720.1599784999999</v>
      </c>
      <c r="BJ194" s="52">
        <v>18389.417880440327</v>
      </c>
      <c r="BK194" s="52">
        <v>1374.9958491469579</v>
      </c>
      <c r="BL194" s="53">
        <v>286840.31022771972</v>
      </c>
      <c r="BM194" s="57"/>
      <c r="BN194" s="15">
        <v>0.65</v>
      </c>
      <c r="BO194" s="12">
        <v>10930.59</v>
      </c>
      <c r="BP194" s="15">
        <v>1.0900000000000001</v>
      </c>
      <c r="BQ194" s="12">
        <v>2248.8000000000002</v>
      </c>
      <c r="BR194" s="15">
        <v>2.02</v>
      </c>
      <c r="BS194" s="12">
        <v>401.83</v>
      </c>
      <c r="BT194" s="15"/>
      <c r="BU194" s="9"/>
      <c r="BW194" s="6"/>
      <c r="BX194" s="83"/>
      <c r="BY194" s="83"/>
      <c r="BZ194" s="83"/>
    </row>
    <row r="195" spans="1:78" x14ac:dyDescent="0.25">
      <c r="A195" s="19">
        <v>44409</v>
      </c>
      <c r="B195" s="52">
        <v>110898.202936915</v>
      </c>
      <c r="C195" s="52">
        <v>17068.004780309999</v>
      </c>
      <c r="D195" s="52">
        <v>62193.127910203999</v>
      </c>
      <c r="E195" s="53">
        <v>9409.6571984500006</v>
      </c>
      <c r="F195" s="52">
        <v>199568.99282587899</v>
      </c>
      <c r="G195" s="15">
        <v>18.02</v>
      </c>
      <c r="H195" s="9">
        <v>1709.1399999999999</v>
      </c>
      <c r="I195" s="54">
        <v>22.76</v>
      </c>
      <c r="J195" s="54">
        <v>641.91</v>
      </c>
      <c r="K195" s="54">
        <v>7.03</v>
      </c>
      <c r="L195" s="54">
        <v>237.64</v>
      </c>
      <c r="M195" s="54">
        <v>10.86</v>
      </c>
      <c r="N195" s="54">
        <v>475.38</v>
      </c>
      <c r="O195" s="54">
        <v>26.39</v>
      </c>
      <c r="P195" s="54">
        <v>354.21</v>
      </c>
      <c r="Q195" s="15">
        <v>5.58</v>
      </c>
      <c r="R195" s="9">
        <v>3850.33</v>
      </c>
      <c r="S195" s="12">
        <v>19.53</v>
      </c>
      <c r="T195" s="12">
        <v>66.95</v>
      </c>
      <c r="U195" s="85">
        <v>3.43</v>
      </c>
      <c r="V195" s="85">
        <v>1931.76</v>
      </c>
      <c r="W195" s="85">
        <v>7.31</v>
      </c>
      <c r="X195" s="54">
        <v>1851.62</v>
      </c>
      <c r="Y195" s="15">
        <v>1.65</v>
      </c>
      <c r="Z195" s="9">
        <v>999.13</v>
      </c>
      <c r="AA195" s="84">
        <v>1.19</v>
      </c>
      <c r="AB195" s="54">
        <v>519.35</v>
      </c>
      <c r="AC195" s="54">
        <v>2.15</v>
      </c>
      <c r="AD195" s="54">
        <v>479.78</v>
      </c>
      <c r="AE195" s="65">
        <v>3.1</v>
      </c>
      <c r="AF195" s="64">
        <v>636.42999999999995</v>
      </c>
      <c r="AG195" s="52">
        <v>25176.164684370728</v>
      </c>
      <c r="AH195" s="52">
        <v>15021.41821647432</v>
      </c>
      <c r="AI195" s="52">
        <v>45927.933464487403</v>
      </c>
      <c r="AJ195" s="52">
        <v>27447.742117430935</v>
      </c>
      <c r="AK195" s="52">
        <v>18480.191347056465</v>
      </c>
      <c r="AL195" s="52">
        <v>19333.306254837262</v>
      </c>
      <c r="AM195" s="52">
        <v>12543.232711201092</v>
      </c>
      <c r="AN195" s="52">
        <v>6790.0735436361701</v>
      </c>
      <c r="AO195" s="53">
        <v>80282.657935798983</v>
      </c>
      <c r="AP195" s="52">
        <v>71190.372489655289</v>
      </c>
      <c r="AQ195" s="52">
        <v>44622.428397788331</v>
      </c>
      <c r="AR195" s="52">
        <v>39578.779253573186</v>
      </c>
      <c r="AS195" s="52">
        <v>5043.6491442151464</v>
      </c>
      <c r="AT195" s="52">
        <v>25998.773085492008</v>
      </c>
      <c r="AU195" s="52">
        <v>569.1710063749548</v>
      </c>
      <c r="AV195" s="52">
        <v>10923.623980047227</v>
      </c>
      <c r="AW195" s="52">
        <v>23672.310416803251</v>
      </c>
      <c r="AX195" s="52">
        <v>1411.7649999999999</v>
      </c>
      <c r="AY195" s="52">
        <v>14094.96577271121</v>
      </c>
      <c r="AZ195" s="52">
        <v>92.536500000000004</v>
      </c>
      <c r="BA195" s="53">
        <v>173293.22754959355</v>
      </c>
      <c r="BB195" s="52">
        <v>27831.168329691685</v>
      </c>
      <c r="BC195" s="52">
        <v>14857.685814717874</v>
      </c>
      <c r="BD195" s="52">
        <v>35792.760278815957</v>
      </c>
      <c r="BE195" s="52">
        <v>182.09456551422727</v>
      </c>
      <c r="BF195" s="52">
        <v>223.66170499999998</v>
      </c>
      <c r="BG195" s="52">
        <v>30863.012857192003</v>
      </c>
      <c r="BH195" s="52">
        <v>25627.402507563464</v>
      </c>
      <c r="BI195" s="52">
        <v>3789.131871</v>
      </c>
      <c r="BJ195" s="52">
        <v>18618.7136663171</v>
      </c>
      <c r="BK195" s="52">
        <v>1399.9291374259585</v>
      </c>
      <c r="BL195" s="53">
        <v>292441.50267534569</v>
      </c>
      <c r="BM195" s="57"/>
      <c r="BN195" s="88">
        <v>0.85</v>
      </c>
      <c r="BO195" s="12">
        <v>10056.66</v>
      </c>
      <c r="BP195" s="88">
        <v>1.35</v>
      </c>
      <c r="BQ195" s="12">
        <v>2347.23</v>
      </c>
      <c r="BR195" s="88">
        <v>2.35</v>
      </c>
      <c r="BS195" s="12">
        <v>231.04</v>
      </c>
      <c r="BT195" s="15"/>
      <c r="BU195" s="9"/>
      <c r="BW195" s="6"/>
      <c r="BX195" s="83"/>
      <c r="BY195" s="83"/>
      <c r="BZ195" s="83"/>
    </row>
    <row r="196" spans="1:78" x14ac:dyDescent="0.25">
      <c r="A196" s="19">
        <v>44440</v>
      </c>
      <c r="B196" s="52">
        <v>112568.451216847</v>
      </c>
      <c r="C196" s="52">
        <v>17084.784836250001</v>
      </c>
      <c r="D196" s="52">
        <v>62871.130414500003</v>
      </c>
      <c r="E196" s="53">
        <v>9813.1356430300002</v>
      </c>
      <c r="F196" s="52">
        <v>202337.50211062701</v>
      </c>
      <c r="G196" s="15">
        <v>19.34</v>
      </c>
      <c r="H196" s="9">
        <v>1616.3200000000002</v>
      </c>
      <c r="I196" s="54">
        <v>23.45</v>
      </c>
      <c r="J196" s="54">
        <v>665.71</v>
      </c>
      <c r="K196" s="54">
        <v>7.52</v>
      </c>
      <c r="L196" s="54">
        <v>223.64</v>
      </c>
      <c r="M196" s="54">
        <v>12.03</v>
      </c>
      <c r="N196" s="54">
        <v>374.16</v>
      </c>
      <c r="O196" s="54">
        <v>26.85</v>
      </c>
      <c r="P196" s="54">
        <v>352.81</v>
      </c>
      <c r="Q196" s="15">
        <v>5.98</v>
      </c>
      <c r="R196" s="9">
        <v>3888.11</v>
      </c>
      <c r="S196" s="12">
        <v>21.74</v>
      </c>
      <c r="T196" s="12">
        <v>63.65</v>
      </c>
      <c r="U196" s="85">
        <v>4.3600000000000003</v>
      </c>
      <c r="V196" s="85">
        <v>1806.5</v>
      </c>
      <c r="W196" s="85">
        <v>6.93</v>
      </c>
      <c r="X196" s="54">
        <v>2017.96</v>
      </c>
      <c r="Y196" s="65">
        <v>1.64</v>
      </c>
      <c r="Z196" s="9">
        <v>1135.26</v>
      </c>
      <c r="AA196" s="84">
        <v>1.21</v>
      </c>
      <c r="AB196" s="54">
        <v>576.79</v>
      </c>
      <c r="AC196" s="54">
        <v>2.08</v>
      </c>
      <c r="AD196" s="54">
        <v>558.47</v>
      </c>
      <c r="AE196" s="65">
        <v>3.29</v>
      </c>
      <c r="AF196" s="64">
        <v>615.15</v>
      </c>
      <c r="AG196" s="52">
        <v>23819.897433935999</v>
      </c>
      <c r="AH196" s="52">
        <v>15194.162917690051</v>
      </c>
      <c r="AI196" s="52">
        <v>45639.609251693117</v>
      </c>
      <c r="AJ196" s="52">
        <v>26933.265231131729</v>
      </c>
      <c r="AK196" s="52">
        <v>18706.344020561384</v>
      </c>
      <c r="AL196" s="52">
        <v>18933.580180270965</v>
      </c>
      <c r="AM196" s="52">
        <v>12364.801937526667</v>
      </c>
      <c r="AN196" s="52">
        <v>6568.778242744298</v>
      </c>
      <c r="AO196" s="53">
        <v>79767.352349654131</v>
      </c>
      <c r="AP196" s="52">
        <v>71972.067987063318</v>
      </c>
      <c r="AQ196" s="52">
        <v>44605.310897513198</v>
      </c>
      <c r="AR196" s="52">
        <v>39461.886162886214</v>
      </c>
      <c r="AS196" s="52">
        <v>5143.4247346269876</v>
      </c>
      <c r="AT196" s="52">
        <v>26786.991075808157</v>
      </c>
      <c r="AU196" s="52">
        <v>579.76601374195241</v>
      </c>
      <c r="AV196" s="52">
        <v>11151.687331547288</v>
      </c>
      <c r="AW196" s="52">
        <v>21418.664349347455</v>
      </c>
      <c r="AX196" s="52">
        <v>1434.7269999999999</v>
      </c>
      <c r="AY196" s="52">
        <v>11630.58016046026</v>
      </c>
      <c r="AZ196" s="52">
        <v>95.13900000000001</v>
      </c>
      <c r="BA196" s="53">
        <v>174018.77985715191</v>
      </c>
      <c r="BB196" s="52">
        <v>29112.053354689004</v>
      </c>
      <c r="BC196" s="52">
        <v>14991.378176560993</v>
      </c>
      <c r="BD196" s="52">
        <v>36777.9026825521</v>
      </c>
      <c r="BE196" s="52">
        <v>114.77536121533333</v>
      </c>
      <c r="BF196" s="52">
        <v>201.73359099999999</v>
      </c>
      <c r="BG196" s="52">
        <v>30859.652769192006</v>
      </c>
      <c r="BH196" s="52">
        <v>25518.24440467215</v>
      </c>
      <c r="BI196" s="52">
        <v>3793.140891</v>
      </c>
      <c r="BJ196" s="52">
        <v>18423.947261807094</v>
      </c>
      <c r="BK196" s="52">
        <v>1388.0083173385858</v>
      </c>
      <c r="BL196" s="53">
        <v>295575.70550888783</v>
      </c>
      <c r="BM196" s="57"/>
      <c r="BN196" s="88">
        <v>1.64</v>
      </c>
      <c r="BO196" s="12">
        <v>11761.37</v>
      </c>
      <c r="BP196" s="88">
        <v>2.52</v>
      </c>
      <c r="BQ196" s="12">
        <v>2041.53</v>
      </c>
      <c r="BR196" s="88">
        <v>4.0999999999999996</v>
      </c>
      <c r="BS196" s="12">
        <v>470.37</v>
      </c>
      <c r="BT196" s="15"/>
      <c r="BU196" s="9"/>
      <c r="BW196" s="6"/>
      <c r="BX196" s="83"/>
      <c r="BY196" s="83"/>
      <c r="BZ196" s="83"/>
    </row>
    <row r="197" spans="1:78" x14ac:dyDescent="0.25">
      <c r="A197" s="19">
        <v>44470</v>
      </c>
      <c r="B197" s="52">
        <v>113812.172689809</v>
      </c>
      <c r="C197" s="52">
        <v>17222.437694804001</v>
      </c>
      <c r="D197" s="52">
        <v>63736.869758317996</v>
      </c>
      <c r="E197" s="53">
        <v>10155.080166279</v>
      </c>
      <c r="F197" s="52">
        <v>204926.56030921001</v>
      </c>
      <c r="G197" s="15">
        <v>19.79</v>
      </c>
      <c r="H197" s="9">
        <v>1704.72</v>
      </c>
      <c r="I197" s="54">
        <v>23.49</v>
      </c>
      <c r="J197" s="54">
        <v>708.74</v>
      </c>
      <c r="K197" s="54">
        <v>7.57</v>
      </c>
      <c r="L197" s="54">
        <v>259.22000000000003</v>
      </c>
      <c r="M197" s="54">
        <v>13.32</v>
      </c>
      <c r="N197" s="54">
        <v>364.24</v>
      </c>
      <c r="O197" s="54">
        <v>27.58</v>
      </c>
      <c r="P197" s="54">
        <v>372.52</v>
      </c>
      <c r="Q197" s="15">
        <v>7.08</v>
      </c>
      <c r="R197" s="9">
        <v>4304.4299999999994</v>
      </c>
      <c r="S197" s="12">
        <v>21.82</v>
      </c>
      <c r="T197" s="12">
        <v>64.7</v>
      </c>
      <c r="U197" s="85">
        <v>5.38</v>
      </c>
      <c r="V197" s="85">
        <v>2124.4499999999998</v>
      </c>
      <c r="W197" s="85">
        <v>8.33</v>
      </c>
      <c r="X197" s="54">
        <v>2115.2800000000002</v>
      </c>
      <c r="Y197" s="65">
        <v>1.6</v>
      </c>
      <c r="Z197" s="9">
        <v>1182.8600000000001</v>
      </c>
      <c r="AA197" s="84">
        <v>1.22</v>
      </c>
      <c r="AB197" s="54">
        <v>721.33</v>
      </c>
      <c r="AC197" s="54">
        <v>2.19</v>
      </c>
      <c r="AD197" s="54">
        <v>461.53</v>
      </c>
      <c r="AE197" s="65">
        <v>3.56</v>
      </c>
      <c r="AF197" s="64">
        <v>573.36</v>
      </c>
      <c r="AG197" s="52">
        <v>24983.610977691398</v>
      </c>
      <c r="AH197" s="52">
        <v>15069.945068278903</v>
      </c>
      <c r="AI197" s="52">
        <v>46149.870064841009</v>
      </c>
      <c r="AJ197" s="52">
        <v>27674.826121113405</v>
      </c>
      <c r="AK197" s="52">
        <v>18475.043943727611</v>
      </c>
      <c r="AL197" s="52">
        <v>18773.376696771149</v>
      </c>
      <c r="AM197" s="52">
        <v>11654.12941239085</v>
      </c>
      <c r="AN197" s="52">
        <v>7119.2472843802989</v>
      </c>
      <c r="AO197" s="53">
        <v>79993.19182989106</v>
      </c>
      <c r="AP197" s="52">
        <v>73016.476578997652</v>
      </c>
      <c r="AQ197" s="52">
        <v>45099.439608454006</v>
      </c>
      <c r="AR197" s="52">
        <v>39778.524765602808</v>
      </c>
      <c r="AS197" s="52">
        <v>5320.9148428511962</v>
      </c>
      <c r="AT197" s="52">
        <v>27348.822893826546</v>
      </c>
      <c r="AU197" s="52">
        <v>568.21407671709994</v>
      </c>
      <c r="AV197" s="52">
        <v>11269.92461938115</v>
      </c>
      <c r="AW197" s="52">
        <v>23439.856100935951</v>
      </c>
      <c r="AX197" s="52">
        <v>1448.3985</v>
      </c>
      <c r="AY197" s="52">
        <v>11566.539339128723</v>
      </c>
      <c r="AZ197" s="52">
        <v>84.161000000000001</v>
      </c>
      <c r="BA197" s="53">
        <v>177517.14729007706</v>
      </c>
      <c r="BB197" s="52">
        <v>30695.265267125196</v>
      </c>
      <c r="BC197" s="52">
        <v>16441.859774919849</v>
      </c>
      <c r="BD197" s="52">
        <v>36889.178258839303</v>
      </c>
      <c r="BE197" s="52">
        <v>111.01527816399999</v>
      </c>
      <c r="BF197" s="52">
        <v>209.03645</v>
      </c>
      <c r="BG197" s="52">
        <v>30863.409611520001</v>
      </c>
      <c r="BH197" s="52">
        <v>24860.034288525145</v>
      </c>
      <c r="BI197" s="52">
        <v>3710.20136</v>
      </c>
      <c r="BJ197" s="52">
        <v>19671.325996363885</v>
      </c>
      <c r="BK197" s="52">
        <v>1330.4440148532997</v>
      </c>
      <c r="BL197" s="53">
        <v>300295.37756795337</v>
      </c>
      <c r="BM197" s="57"/>
      <c r="BN197" s="88">
        <v>2.46</v>
      </c>
      <c r="BO197" s="12">
        <v>11714.4</v>
      </c>
      <c r="BP197" s="88">
        <v>3.59</v>
      </c>
      <c r="BQ197" s="12">
        <v>2086.0500000000002</v>
      </c>
      <c r="BR197" s="88">
        <v>5.67</v>
      </c>
      <c r="BS197" s="12">
        <v>295.08999999999997</v>
      </c>
      <c r="BT197" s="15">
        <v>6.93</v>
      </c>
      <c r="BU197" s="9">
        <v>49.9</v>
      </c>
      <c r="BW197" s="6"/>
      <c r="BX197" s="83"/>
      <c r="BY197" s="83"/>
      <c r="BZ197" s="83"/>
    </row>
    <row r="198" spans="1:78" x14ac:dyDescent="0.25">
      <c r="A198" s="19">
        <v>44501</v>
      </c>
      <c r="B198" s="52">
        <v>115044.79126086499</v>
      </c>
      <c r="C198" s="52">
        <v>17431.449856281</v>
      </c>
      <c r="D198" s="52">
        <v>64786.368750881004</v>
      </c>
      <c r="E198" s="53">
        <v>10243.029813821</v>
      </c>
      <c r="F198" s="52">
        <v>207505.639681848</v>
      </c>
      <c r="G198" s="15">
        <v>20.91</v>
      </c>
      <c r="H198" s="9">
        <v>1905.6</v>
      </c>
      <c r="I198" s="54">
        <v>24.52</v>
      </c>
      <c r="J198" s="54">
        <v>729.56</v>
      </c>
      <c r="K198" s="54">
        <v>8.36</v>
      </c>
      <c r="L198" s="54">
        <v>289.77999999999997</v>
      </c>
      <c r="M198" s="54">
        <v>14.48</v>
      </c>
      <c r="N198" s="54">
        <v>422.84</v>
      </c>
      <c r="O198" s="54">
        <v>28.94</v>
      </c>
      <c r="P198" s="54">
        <v>463.42</v>
      </c>
      <c r="Q198" s="15">
        <v>8.58</v>
      </c>
      <c r="R198" s="9">
        <v>3280.9700000000003</v>
      </c>
      <c r="S198" s="12">
        <v>22.65</v>
      </c>
      <c r="T198" s="12">
        <v>67.459999999999994</v>
      </c>
      <c r="U198" s="85">
        <v>6.08</v>
      </c>
      <c r="V198" s="85">
        <v>1540.44</v>
      </c>
      <c r="W198" s="85">
        <v>10.32</v>
      </c>
      <c r="X198" s="54">
        <v>1673.07</v>
      </c>
      <c r="Y198" s="65">
        <v>1.55</v>
      </c>
      <c r="Z198" s="9">
        <v>1349.22</v>
      </c>
      <c r="AA198" s="84">
        <v>1.1499999999999999</v>
      </c>
      <c r="AB198" s="54">
        <v>789.34</v>
      </c>
      <c r="AC198" s="54">
        <v>2.12</v>
      </c>
      <c r="AD198" s="54">
        <v>559.88</v>
      </c>
      <c r="AE198" s="65">
        <v>3.91</v>
      </c>
      <c r="AF198" s="64">
        <v>574.27</v>
      </c>
      <c r="AG198" s="52">
        <v>22643.904935762428</v>
      </c>
      <c r="AH198" s="52">
        <v>15037.204213787092</v>
      </c>
      <c r="AI198" s="52">
        <v>45078.545803518864</v>
      </c>
      <c r="AJ198" s="52">
        <v>27019.0023775056</v>
      </c>
      <c r="AK198" s="52">
        <v>18059.543426013301</v>
      </c>
      <c r="AL198" s="52">
        <v>18562.152500376622</v>
      </c>
      <c r="AM198" s="52">
        <v>11487.521995802334</v>
      </c>
      <c r="AN198" s="52">
        <v>7074.6305045742884</v>
      </c>
      <c r="AO198" s="53">
        <v>78677.902517682582</v>
      </c>
      <c r="AP198" s="52">
        <v>73442.921594274405</v>
      </c>
      <c r="AQ198" s="52">
        <v>44614.699965558699</v>
      </c>
      <c r="AR198" s="52">
        <v>39229.9180177569</v>
      </c>
      <c r="AS198" s="52">
        <v>5384.78194780182</v>
      </c>
      <c r="AT198" s="52">
        <v>28253.204884831877</v>
      </c>
      <c r="AU198" s="52">
        <v>575.01673459833296</v>
      </c>
      <c r="AV198" s="52">
        <v>11382.659021464477</v>
      </c>
      <c r="AW198" s="52">
        <v>23306.556489811002</v>
      </c>
      <c r="AX198" s="52">
        <v>1453.9929999999999</v>
      </c>
      <c r="AY198" s="52">
        <v>10552.422952578148</v>
      </c>
      <c r="AZ198" s="52">
        <v>81.561499999999995</v>
      </c>
      <c r="BA198" s="53">
        <v>177630.04817065431</v>
      </c>
      <c r="BB198" s="52">
        <v>31415.858741090615</v>
      </c>
      <c r="BC198" s="52">
        <v>17696.752821268608</v>
      </c>
      <c r="BD198" s="52">
        <v>37377.544612324578</v>
      </c>
      <c r="BE198" s="52">
        <v>110.7128427654762</v>
      </c>
      <c r="BF198" s="52">
        <v>203.63992500000001</v>
      </c>
      <c r="BG198" s="52">
        <v>31033.02684002</v>
      </c>
      <c r="BH198" s="52">
        <v>24988.816148144564</v>
      </c>
      <c r="BI198" s="52">
        <v>3699.2209505000001</v>
      </c>
      <c r="BJ198" s="52">
        <v>19948.500909839204</v>
      </c>
      <c r="BK198" s="52">
        <v>1311.3887892416094</v>
      </c>
      <c r="BL198" s="53">
        <v>302895.73135268741</v>
      </c>
      <c r="BM198" s="57"/>
      <c r="BN198" s="88">
        <v>2.99</v>
      </c>
      <c r="BO198" s="12">
        <v>12128.21</v>
      </c>
      <c r="BP198" s="88">
        <v>4.3099999999999996</v>
      </c>
      <c r="BQ198" s="12">
        <v>2281.8200000000002</v>
      </c>
      <c r="BR198" s="88">
        <v>6.27</v>
      </c>
      <c r="BS198" s="12">
        <v>358.76</v>
      </c>
      <c r="BT198" s="15">
        <v>2.93</v>
      </c>
      <c r="BU198" s="9">
        <v>30.51</v>
      </c>
      <c r="BW198" s="6"/>
      <c r="BX198" s="83"/>
      <c r="BY198" s="83"/>
      <c r="BZ198" s="83"/>
    </row>
    <row r="199" spans="1:78" x14ac:dyDescent="0.25">
      <c r="A199" s="19">
        <v>44531</v>
      </c>
      <c r="B199" s="52">
        <v>116189.62531569701</v>
      </c>
      <c r="C199" s="52">
        <v>17534.276159522</v>
      </c>
      <c r="D199" s="52">
        <v>65503.158577588998</v>
      </c>
      <c r="E199" s="53">
        <v>10448.308037531</v>
      </c>
      <c r="F199" s="52">
        <v>209675.368090339</v>
      </c>
      <c r="G199" s="15">
        <v>22.02</v>
      </c>
      <c r="H199" s="9">
        <v>1908.05</v>
      </c>
      <c r="I199" s="54">
        <v>25.66</v>
      </c>
      <c r="J199" s="54">
        <v>780.64</v>
      </c>
      <c r="K199" s="54">
        <v>11</v>
      </c>
      <c r="L199" s="54">
        <v>298.04000000000002</v>
      </c>
      <c r="M199" s="54">
        <v>14.58</v>
      </c>
      <c r="N199" s="54">
        <v>391.62</v>
      </c>
      <c r="O199" s="54">
        <v>29.69</v>
      </c>
      <c r="P199" s="54">
        <v>437.75</v>
      </c>
      <c r="Q199" s="15">
        <v>8.7100000000000009</v>
      </c>
      <c r="R199" s="9">
        <v>4207.16</v>
      </c>
      <c r="S199" s="12">
        <v>24.18</v>
      </c>
      <c r="T199" s="12">
        <v>69.790000000000006</v>
      </c>
      <c r="U199" s="85">
        <v>6.54</v>
      </c>
      <c r="V199" s="85">
        <v>2121.65</v>
      </c>
      <c r="W199" s="85">
        <v>10.45</v>
      </c>
      <c r="X199" s="54">
        <v>2015.72</v>
      </c>
      <c r="Y199" s="65">
        <v>2.0699999999999998</v>
      </c>
      <c r="Z199" s="9">
        <v>1136.67</v>
      </c>
      <c r="AA199" s="84">
        <v>1.98</v>
      </c>
      <c r="AB199" s="54">
        <v>524.09</v>
      </c>
      <c r="AC199" s="54">
        <v>2.15</v>
      </c>
      <c r="AD199" s="54">
        <v>612.58000000000004</v>
      </c>
      <c r="AE199" s="65">
        <v>4</v>
      </c>
      <c r="AF199" s="64">
        <v>517.65</v>
      </c>
      <c r="AG199" s="52">
        <v>27203.192174788572</v>
      </c>
      <c r="AH199" s="52">
        <v>15252.575969572523</v>
      </c>
      <c r="AI199" s="52">
        <v>45847.509346998704</v>
      </c>
      <c r="AJ199" s="52">
        <v>27674.929212957042</v>
      </c>
      <c r="AK199" s="52">
        <v>18172.580134041666</v>
      </c>
      <c r="AL199" s="52">
        <v>18759.25827362205</v>
      </c>
      <c r="AM199" s="52">
        <v>11461.337933718096</v>
      </c>
      <c r="AN199" s="52">
        <v>7297.9203399039543</v>
      </c>
      <c r="AO199" s="53">
        <v>79859.343590193283</v>
      </c>
      <c r="AP199" s="52">
        <v>72899.671960861233</v>
      </c>
      <c r="AQ199" s="52">
        <v>44032.119096152099</v>
      </c>
      <c r="AR199" s="52">
        <v>38434.673133492535</v>
      </c>
      <c r="AS199" s="52">
        <v>5597.4459626595644</v>
      </c>
      <c r="AT199" s="52">
        <v>28297.650760946719</v>
      </c>
      <c r="AU199" s="52">
        <v>571.54876157142871</v>
      </c>
      <c r="AV199" s="52">
        <v>11540.747414997571</v>
      </c>
      <c r="AW199" s="52">
        <v>23205.012713389602</v>
      </c>
      <c r="AX199" s="52">
        <v>1455.5210000000002</v>
      </c>
      <c r="AY199" s="52">
        <v>10228.980841336604</v>
      </c>
      <c r="AZ199" s="52">
        <v>76.558999999999997</v>
      </c>
      <c r="BA199" s="53">
        <v>178654.75683810507</v>
      </c>
      <c r="BB199" s="52">
        <v>31687.064037494194</v>
      </c>
      <c r="BC199" s="52">
        <v>16497.055980261001</v>
      </c>
      <c r="BD199" s="52">
        <v>37729.946100305046</v>
      </c>
      <c r="BE199" s="52">
        <v>112.54543325804762</v>
      </c>
      <c r="BF199" s="52">
        <v>234.88225</v>
      </c>
      <c r="BG199" s="52">
        <v>31238.335545000002</v>
      </c>
      <c r="BH199" s="52">
        <v>25362.60567848276</v>
      </c>
      <c r="BI199" s="52">
        <v>3760.8927135000004</v>
      </c>
      <c r="BJ199" s="52">
        <v>20209.816607606226</v>
      </c>
      <c r="BK199" s="52">
        <v>1332.116631022215</v>
      </c>
      <c r="BL199" s="53">
        <v>303736.15133777767</v>
      </c>
      <c r="BM199" s="57"/>
      <c r="BN199" s="88">
        <v>3.87</v>
      </c>
      <c r="BO199" s="12">
        <v>12403.31</v>
      </c>
      <c r="BP199" s="88">
        <v>5.0599999999999996</v>
      </c>
      <c r="BQ199" s="12">
        <v>2786.29</v>
      </c>
      <c r="BR199" s="88">
        <v>6.39</v>
      </c>
      <c r="BS199" s="12">
        <v>488.75</v>
      </c>
      <c r="BT199" s="15">
        <v>5.86</v>
      </c>
      <c r="BU199" s="9">
        <v>7.0000000000000007E-2</v>
      </c>
      <c r="BW199" s="6"/>
      <c r="BX199" s="83"/>
      <c r="BY199" s="83"/>
      <c r="BZ199" s="83"/>
    </row>
    <row r="200" spans="1:78" x14ac:dyDescent="0.25">
      <c r="A200" s="20">
        <v>44562</v>
      </c>
      <c r="B200" s="52">
        <v>116158.397168656</v>
      </c>
      <c r="C200" s="52">
        <v>17694.543442097998</v>
      </c>
      <c r="D200" s="52">
        <v>65990.514449623006</v>
      </c>
      <c r="E200" s="53">
        <v>9731.731768828</v>
      </c>
      <c r="F200" s="52">
        <v>209575.18682920499</v>
      </c>
      <c r="G200" s="15">
        <v>22.96</v>
      </c>
      <c r="H200" s="9">
        <v>1909.95</v>
      </c>
      <c r="I200" s="54">
        <v>26.7</v>
      </c>
      <c r="J200" s="54">
        <v>783.83</v>
      </c>
      <c r="K200" s="54">
        <v>10.66</v>
      </c>
      <c r="L200" s="54">
        <v>277.66000000000003</v>
      </c>
      <c r="M200" s="54">
        <v>16</v>
      </c>
      <c r="N200" s="54">
        <v>416.52</v>
      </c>
      <c r="O200" s="54">
        <v>30.8</v>
      </c>
      <c r="P200" s="54">
        <v>431.94</v>
      </c>
      <c r="Q200" s="15">
        <v>9.26</v>
      </c>
      <c r="R200" s="9">
        <v>3954.87</v>
      </c>
      <c r="S200" s="12">
        <v>24.63</v>
      </c>
      <c r="T200" s="12">
        <v>69.05</v>
      </c>
      <c r="U200" s="85">
        <v>6.97</v>
      </c>
      <c r="V200" s="85">
        <v>1898</v>
      </c>
      <c r="W200" s="85">
        <v>10.92</v>
      </c>
      <c r="X200" s="54">
        <v>1987.82</v>
      </c>
      <c r="Y200" s="65">
        <v>2.04</v>
      </c>
      <c r="Z200" s="9">
        <v>1094.69</v>
      </c>
      <c r="AA200" s="84">
        <v>1.69</v>
      </c>
      <c r="AB200" s="54">
        <v>603.67999999999995</v>
      </c>
      <c r="AC200" s="54">
        <v>2.46</v>
      </c>
      <c r="AD200" s="54">
        <v>491.01</v>
      </c>
      <c r="AE200" s="65">
        <v>4.2</v>
      </c>
      <c r="AF200" s="64">
        <v>367.61</v>
      </c>
      <c r="AG200" s="52">
        <v>26010.9652334889</v>
      </c>
      <c r="AH200" s="52">
        <v>14889.045456044199</v>
      </c>
      <c r="AI200" s="52">
        <v>44788.850792437297</v>
      </c>
      <c r="AJ200" s="52">
        <v>26949.9774106203</v>
      </c>
      <c r="AK200" s="52">
        <v>17838.873381817</v>
      </c>
      <c r="AL200" s="52">
        <v>17191.765776684399</v>
      </c>
      <c r="AM200" s="52">
        <v>10649.613319972857</v>
      </c>
      <c r="AN200" s="52">
        <v>6542.1524567115412</v>
      </c>
      <c r="AO200" s="53">
        <v>76869.66202516589</v>
      </c>
      <c r="AP200" s="52">
        <v>73353.962942815444</v>
      </c>
      <c r="AQ200" s="52">
        <v>44415.573792254421</v>
      </c>
      <c r="AR200" s="52">
        <v>38508.856849457203</v>
      </c>
      <c r="AS200" s="52">
        <v>5906.7169427972203</v>
      </c>
      <c r="AT200" s="52">
        <v>28321.334514932067</v>
      </c>
      <c r="AU200" s="52">
        <v>617.05463562895204</v>
      </c>
      <c r="AV200" s="52">
        <v>11572.1297127239</v>
      </c>
      <c r="AW200" s="52">
        <v>22730.09060367275</v>
      </c>
      <c r="AX200" s="52">
        <v>1452.7130000000002</v>
      </c>
      <c r="AY200" s="52">
        <v>9921.7629371655112</v>
      </c>
      <c r="AZ200" s="52">
        <v>76.879500000000007</v>
      </c>
      <c r="BA200" s="53">
        <v>175979.91584721248</v>
      </c>
      <c r="BB200" s="52">
        <v>31327.165073428499</v>
      </c>
      <c r="BC200" s="52">
        <v>17459.118548663762</v>
      </c>
      <c r="BD200" s="52">
        <v>38622.838608836697</v>
      </c>
      <c r="BE200" s="52">
        <v>107.57715612385699</v>
      </c>
      <c r="BF200" s="52">
        <v>269.07339372000001</v>
      </c>
      <c r="BG200" s="52">
        <v>31338.8175925</v>
      </c>
      <c r="BH200" s="52">
        <v>24719.410865322952</v>
      </c>
      <c r="BI200" s="52">
        <v>3653.5978789999999</v>
      </c>
      <c r="BJ200" s="52">
        <v>20004.992949712254</v>
      </c>
      <c r="BK200" s="52">
        <v>1323.5017766737126</v>
      </c>
      <c r="BL200" s="53">
        <v>302149.02023842238</v>
      </c>
      <c r="BM200" s="57"/>
      <c r="BN200" s="15">
        <v>4.58</v>
      </c>
      <c r="BO200" s="12">
        <v>11749.54</v>
      </c>
      <c r="BP200" s="15">
        <v>5.44</v>
      </c>
      <c r="BQ200" s="12">
        <v>1768.29</v>
      </c>
      <c r="BR200" s="15">
        <v>7.12</v>
      </c>
      <c r="BS200" s="12">
        <v>700.08</v>
      </c>
      <c r="BT200" s="15">
        <v>6.52</v>
      </c>
      <c r="BU200" s="64">
        <v>0.03</v>
      </c>
      <c r="BW200" s="6"/>
      <c r="BX200" s="83"/>
      <c r="BY200" s="83"/>
      <c r="BZ200" s="83"/>
    </row>
    <row r="201" spans="1:78" x14ac:dyDescent="0.25">
      <c r="A201" s="19">
        <v>44593</v>
      </c>
      <c r="B201" s="52">
        <v>116630.098854896</v>
      </c>
      <c r="C201" s="52">
        <v>17797.812231312</v>
      </c>
      <c r="D201" s="52">
        <v>66664.246500723995</v>
      </c>
      <c r="E201" s="53">
        <v>9475.7913488800004</v>
      </c>
      <c r="F201" s="52">
        <v>210567.94893581199</v>
      </c>
      <c r="G201" s="15">
        <v>24.33</v>
      </c>
      <c r="H201" s="9">
        <v>1830.3</v>
      </c>
      <c r="I201" s="54">
        <v>27.8</v>
      </c>
      <c r="J201" s="54">
        <v>816.98</v>
      </c>
      <c r="K201" s="54">
        <v>11.34</v>
      </c>
      <c r="L201" s="54">
        <v>236.84</v>
      </c>
      <c r="M201" s="54">
        <v>16.510000000000002</v>
      </c>
      <c r="N201" s="54">
        <v>368.01</v>
      </c>
      <c r="O201" s="54">
        <v>31.98</v>
      </c>
      <c r="P201" s="54">
        <v>408.47</v>
      </c>
      <c r="Q201" s="15">
        <v>10.82</v>
      </c>
      <c r="R201" s="9">
        <v>3343.4500000000003</v>
      </c>
      <c r="S201" s="12">
        <v>26.08</v>
      </c>
      <c r="T201" s="12">
        <v>68.28</v>
      </c>
      <c r="U201" s="85">
        <v>8.27</v>
      </c>
      <c r="V201" s="85">
        <v>1350.69</v>
      </c>
      <c r="W201" s="85">
        <v>12.06</v>
      </c>
      <c r="X201" s="54">
        <v>1924.48</v>
      </c>
      <c r="Y201" s="65">
        <v>2.1800000000000002</v>
      </c>
      <c r="Z201" s="9">
        <v>951.48</v>
      </c>
      <c r="AA201" s="84">
        <v>1.86</v>
      </c>
      <c r="AB201" s="54">
        <v>494.49</v>
      </c>
      <c r="AC201" s="54">
        <v>2.5299999999999998</v>
      </c>
      <c r="AD201" s="54">
        <v>456.99</v>
      </c>
      <c r="AE201" s="65">
        <v>4.3899999999999997</v>
      </c>
      <c r="AF201" s="64">
        <v>295.93</v>
      </c>
      <c r="AG201" s="52">
        <v>21516.3370214719</v>
      </c>
      <c r="AH201" s="52">
        <v>14467.402760062399</v>
      </c>
      <c r="AI201" s="52">
        <v>42849.181183870402</v>
      </c>
      <c r="AJ201" s="52">
        <v>25568.004451024499</v>
      </c>
      <c r="AK201" s="52">
        <v>17281.176732845899</v>
      </c>
      <c r="AL201" s="52">
        <v>16294.073843506199</v>
      </c>
      <c r="AM201" s="52">
        <v>10163.9252269139</v>
      </c>
      <c r="AN201" s="52">
        <v>6130.1486165922997</v>
      </c>
      <c r="AO201" s="53">
        <v>73610.657787439006</v>
      </c>
      <c r="AP201" s="52">
        <v>74417.521508449005</v>
      </c>
      <c r="AQ201" s="52">
        <v>45332.81953873673</v>
      </c>
      <c r="AR201" s="52">
        <v>38815.990807777998</v>
      </c>
      <c r="AS201" s="52">
        <v>6516.8287309587304</v>
      </c>
      <c r="AT201" s="52">
        <v>28528.180457999231</v>
      </c>
      <c r="AU201" s="52">
        <v>556.52151171305002</v>
      </c>
      <c r="AV201" s="52">
        <v>11529.841159243701</v>
      </c>
      <c r="AW201" s="52">
        <v>20303.717743539</v>
      </c>
      <c r="AX201" s="52">
        <v>1448.1255000000001</v>
      </c>
      <c r="AY201" s="52">
        <v>8606.602009715014</v>
      </c>
      <c r="AZ201" s="52">
        <v>81.997</v>
      </c>
      <c r="BA201" s="53">
        <v>172621.26468895568</v>
      </c>
      <c r="BB201" s="52">
        <v>30120.319555979</v>
      </c>
      <c r="BC201" s="52">
        <v>18656.992748850051</v>
      </c>
      <c r="BD201" s="52">
        <v>38945.386354175498</v>
      </c>
      <c r="BE201" s="52">
        <v>105.98844588244999</v>
      </c>
      <c r="BF201" s="52">
        <v>426.563789219</v>
      </c>
      <c r="BG201" s="52">
        <v>31547.468994125</v>
      </c>
      <c r="BH201" s="52">
        <v>23475.201933802917</v>
      </c>
      <c r="BI201" s="52">
        <v>3487.2242965</v>
      </c>
      <c r="BJ201" s="52">
        <v>18830.192959418051</v>
      </c>
      <c r="BK201" s="52">
        <v>1312.3743389590306</v>
      </c>
      <c r="BL201" s="53">
        <v>299243.84350911254</v>
      </c>
      <c r="BM201" s="57"/>
      <c r="BN201" s="15">
        <v>5.62</v>
      </c>
      <c r="BO201" s="12">
        <v>11267.53</v>
      </c>
      <c r="BP201" s="15">
        <v>6.56</v>
      </c>
      <c r="BQ201" s="12">
        <v>1352.14</v>
      </c>
      <c r="BR201" s="15">
        <v>8.15</v>
      </c>
      <c r="BS201" s="12">
        <v>702.82</v>
      </c>
      <c r="BT201" s="15">
        <v>2.82</v>
      </c>
      <c r="BU201" s="9">
        <v>45.7</v>
      </c>
      <c r="BW201" s="6"/>
      <c r="BX201" s="83"/>
      <c r="BY201" s="83"/>
      <c r="BZ201" s="83"/>
    </row>
    <row r="202" spans="1:78" x14ac:dyDescent="0.25">
      <c r="A202" s="19">
        <v>44621</v>
      </c>
      <c r="B202" s="52">
        <v>117016.739672921</v>
      </c>
      <c r="C202" s="52">
        <v>18045.141995835998</v>
      </c>
      <c r="D202" s="52">
        <v>67079.799960297998</v>
      </c>
      <c r="E202" s="53">
        <v>9705.0355037579993</v>
      </c>
      <c r="F202" s="52">
        <v>211846.71713281301</v>
      </c>
      <c r="G202" s="15">
        <v>23.65</v>
      </c>
      <c r="H202" s="9">
        <v>2158.5899999999997</v>
      </c>
      <c r="I202" s="54">
        <v>28.72</v>
      </c>
      <c r="J202" s="54">
        <v>809.18</v>
      </c>
      <c r="K202" s="54">
        <v>10.63</v>
      </c>
      <c r="L202" s="54">
        <v>323.18</v>
      </c>
      <c r="M202" s="54">
        <v>15.91</v>
      </c>
      <c r="N202" s="54">
        <v>554.42999999999995</v>
      </c>
      <c r="O202" s="54">
        <v>32.979999999999997</v>
      </c>
      <c r="P202" s="54">
        <v>471.8</v>
      </c>
      <c r="Q202" s="15">
        <v>11.19</v>
      </c>
      <c r="R202" s="9">
        <v>4871.3999999999996</v>
      </c>
      <c r="S202" s="12">
        <v>25.36</v>
      </c>
      <c r="T202" s="12">
        <v>75.260000000000005</v>
      </c>
      <c r="U202" s="85">
        <v>8.9700000000000006</v>
      </c>
      <c r="V202" s="85">
        <v>2667.08</v>
      </c>
      <c r="W202" s="85">
        <v>13.46</v>
      </c>
      <c r="X202" s="54">
        <v>2129.06</v>
      </c>
      <c r="Y202" s="65">
        <v>2.46</v>
      </c>
      <c r="Z202" s="9">
        <v>1062.23</v>
      </c>
      <c r="AA202" s="84">
        <v>2.09</v>
      </c>
      <c r="AB202" s="54">
        <v>563.64</v>
      </c>
      <c r="AC202" s="54">
        <v>2.87</v>
      </c>
      <c r="AD202" s="54">
        <v>498.59</v>
      </c>
      <c r="AE202" s="65">
        <v>4.45</v>
      </c>
      <c r="AF202" s="64">
        <v>341.94</v>
      </c>
      <c r="AG202" s="52">
        <v>23899.173366930099</v>
      </c>
      <c r="AH202" s="52">
        <v>14034.1130011728</v>
      </c>
      <c r="AI202" s="52">
        <v>41931.126450242402</v>
      </c>
      <c r="AJ202" s="52">
        <v>25160.130637696901</v>
      </c>
      <c r="AK202" s="52">
        <v>16770.995812545501</v>
      </c>
      <c r="AL202" s="52">
        <v>15428.0099705268</v>
      </c>
      <c r="AM202" s="52">
        <v>9572.4773021538258</v>
      </c>
      <c r="AN202" s="52">
        <v>5855.5326683729745</v>
      </c>
      <c r="AO202" s="53">
        <v>71393.249421942004</v>
      </c>
      <c r="AP202" s="52">
        <v>76722.534422796612</v>
      </c>
      <c r="AQ202" s="52">
        <v>46999.842243931169</v>
      </c>
      <c r="AR202" s="52">
        <v>40010.734835515199</v>
      </c>
      <c r="AS202" s="52">
        <v>6989.10740841597</v>
      </c>
      <c r="AT202" s="52">
        <v>29069.387852738779</v>
      </c>
      <c r="AU202" s="52">
        <v>653.30432612665197</v>
      </c>
      <c r="AV202" s="52">
        <v>11471.8017557807</v>
      </c>
      <c r="AW202" s="52">
        <v>20270.828192904402</v>
      </c>
      <c r="AX202" s="52">
        <v>1443.5304999999998</v>
      </c>
      <c r="AY202" s="52">
        <v>8896.5037476231482</v>
      </c>
      <c r="AZ202" s="52">
        <v>77.581500000000005</v>
      </c>
      <c r="BA202" s="53">
        <v>172327.85904580058</v>
      </c>
      <c r="BB202" s="52">
        <v>30092.911562975201</v>
      </c>
      <c r="BC202" s="52">
        <v>18289.874895720499</v>
      </c>
      <c r="BD202" s="52">
        <v>39390.078708598397</v>
      </c>
      <c r="BE202" s="52">
        <v>107.225553981478</v>
      </c>
      <c r="BF202" s="52">
        <v>420.98530047500003</v>
      </c>
      <c r="BG202" s="52">
        <v>31706.503988124998</v>
      </c>
      <c r="BH202" s="52">
        <v>22922.496992224282</v>
      </c>
      <c r="BI202" s="52">
        <v>3393.7427404999999</v>
      </c>
      <c r="BJ202" s="52">
        <v>18866.569818149135</v>
      </c>
      <c r="BK202" s="52">
        <v>1321.7891362028925</v>
      </c>
      <c r="BL202" s="53">
        <v>298463.31983404845</v>
      </c>
      <c r="BM202" s="57"/>
      <c r="BN202" s="15">
        <v>6.41</v>
      </c>
      <c r="BO202" s="12">
        <v>14081.89</v>
      </c>
      <c r="BP202" s="15">
        <v>7.78</v>
      </c>
      <c r="BQ202" s="12">
        <v>2546.7600000000002</v>
      </c>
      <c r="BR202" s="15">
        <v>8.84</v>
      </c>
      <c r="BS202" s="12">
        <v>1500.7</v>
      </c>
      <c r="BT202" s="15">
        <v>3.34</v>
      </c>
      <c r="BU202" s="9">
        <v>1.1200000000000001</v>
      </c>
      <c r="BV202" s="6"/>
      <c r="BW202" s="6"/>
      <c r="BX202" s="83"/>
      <c r="BY202" s="83"/>
      <c r="BZ202" s="83"/>
    </row>
    <row r="203" spans="1:78" x14ac:dyDescent="0.25">
      <c r="A203" s="19">
        <v>44652</v>
      </c>
      <c r="B203" s="52">
        <v>119612.841637024</v>
      </c>
      <c r="C203" s="52">
        <v>18282.313486527</v>
      </c>
      <c r="D203" s="52">
        <v>68029.018465521003</v>
      </c>
      <c r="E203" s="53">
        <v>11231.610595362999</v>
      </c>
      <c r="F203" s="52">
        <v>217155.78418443503</v>
      </c>
      <c r="G203" s="15">
        <v>24.82</v>
      </c>
      <c r="H203" s="9">
        <v>1911.3799999999999</v>
      </c>
      <c r="I203" s="54">
        <v>29.59</v>
      </c>
      <c r="J203" s="54">
        <v>756.77</v>
      </c>
      <c r="K203" s="54">
        <v>11.12</v>
      </c>
      <c r="L203" s="54">
        <v>288.83</v>
      </c>
      <c r="M203" s="54">
        <v>16.53</v>
      </c>
      <c r="N203" s="54">
        <v>421.39</v>
      </c>
      <c r="O203" s="54">
        <v>33.450000000000003</v>
      </c>
      <c r="P203" s="54">
        <v>444.39</v>
      </c>
      <c r="Q203" s="15">
        <v>11.92</v>
      </c>
      <c r="R203" s="9">
        <v>4588</v>
      </c>
      <c r="S203" s="12">
        <v>26.54</v>
      </c>
      <c r="T203" s="12">
        <v>64.430000000000007</v>
      </c>
      <c r="U203" s="85">
        <v>9.1199999999999992</v>
      </c>
      <c r="V203" s="85">
        <v>2396.5500000000002</v>
      </c>
      <c r="W203" s="85">
        <v>14.63</v>
      </c>
      <c r="X203" s="54">
        <v>2127.02</v>
      </c>
      <c r="Y203" s="65">
        <v>2.36</v>
      </c>
      <c r="Z203" s="9">
        <v>1299.6300000000001</v>
      </c>
      <c r="AA203" s="84">
        <v>1.94</v>
      </c>
      <c r="AB203" s="54">
        <v>896.7</v>
      </c>
      <c r="AC203" s="54">
        <v>3.29</v>
      </c>
      <c r="AD203" s="54">
        <v>402.93</v>
      </c>
      <c r="AE203" s="15">
        <v>4.41</v>
      </c>
      <c r="AF203" s="64">
        <v>309.70999999999998</v>
      </c>
      <c r="AG203" s="52">
        <v>21046.242503283702</v>
      </c>
      <c r="AH203" s="52">
        <v>13609.5442167561</v>
      </c>
      <c r="AI203" s="52">
        <v>41915.782605237604</v>
      </c>
      <c r="AJ203" s="52">
        <v>25763.1112347733</v>
      </c>
      <c r="AK203" s="52">
        <v>16152.671370464301</v>
      </c>
      <c r="AL203" s="52">
        <v>14824.4223615558</v>
      </c>
      <c r="AM203" s="52">
        <v>9097.1376761465999</v>
      </c>
      <c r="AN203" s="52">
        <v>5727.2846854092004</v>
      </c>
      <c r="AO203" s="53">
        <v>70349.749183549502</v>
      </c>
      <c r="AP203" s="52">
        <v>79131.197537288957</v>
      </c>
      <c r="AQ203" s="52">
        <v>48936.760212310772</v>
      </c>
      <c r="AR203" s="52">
        <v>41109.146647243499</v>
      </c>
      <c r="AS203" s="52">
        <v>7827.6135650672704</v>
      </c>
      <c r="AT203" s="52">
        <v>29397.52261688418</v>
      </c>
      <c r="AU203" s="52">
        <v>796.91470809400005</v>
      </c>
      <c r="AV203" s="52">
        <v>11410.5877672935</v>
      </c>
      <c r="AW203" s="52">
        <v>22573.333030061549</v>
      </c>
      <c r="AX203" s="52">
        <v>1442.579</v>
      </c>
      <c r="AY203" s="52">
        <v>10124.29228496141</v>
      </c>
      <c r="AZ203" s="52">
        <v>77.636500000000012</v>
      </c>
      <c r="BA203" s="53">
        <v>174705.51773323212</v>
      </c>
      <c r="BB203" s="52">
        <v>30333.6176692484</v>
      </c>
      <c r="BC203" s="52">
        <v>18369.232528425604</v>
      </c>
      <c r="BD203" s="52">
        <v>39672.921718754296</v>
      </c>
      <c r="BE203" s="52">
        <v>103.32126277739999</v>
      </c>
      <c r="BF203" s="52">
        <v>398.42835109399999</v>
      </c>
      <c r="BG203" s="52">
        <v>32020.24908379</v>
      </c>
      <c r="BH203" s="52">
        <v>22961.800012647422</v>
      </c>
      <c r="BI203" s="52">
        <v>3308.2622915000002</v>
      </c>
      <c r="BJ203" s="52">
        <v>20804.107985098311</v>
      </c>
      <c r="BK203" s="52">
        <v>1331.5749381129126</v>
      </c>
      <c r="BL203" s="53">
        <v>299737.66772825795</v>
      </c>
      <c r="BM203" s="57"/>
      <c r="BN203" s="15">
        <v>7.11</v>
      </c>
      <c r="BO203" s="12">
        <v>12320.89</v>
      </c>
      <c r="BP203" s="15">
        <v>8.0299999999999994</v>
      </c>
      <c r="BQ203" s="12">
        <v>2946.97</v>
      </c>
      <c r="BR203" s="15">
        <v>8.75</v>
      </c>
      <c r="BS203" s="12">
        <v>886.18</v>
      </c>
      <c r="BT203" s="15">
        <v>4</v>
      </c>
      <c r="BU203" s="9">
        <v>108.46</v>
      </c>
      <c r="BV203" s="6"/>
      <c r="BW203" s="6"/>
      <c r="BX203" s="83"/>
      <c r="BY203" s="83"/>
      <c r="BZ203" s="83"/>
    </row>
    <row r="204" spans="1:78" x14ac:dyDescent="0.25">
      <c r="A204" s="19">
        <v>44682</v>
      </c>
      <c r="B204" s="52">
        <v>120284.26027855399</v>
      </c>
      <c r="C204" s="52">
        <v>18480.852902516999</v>
      </c>
      <c r="D204" s="52">
        <v>69115.679068611993</v>
      </c>
      <c r="E204" s="53">
        <v>11238.951273213001</v>
      </c>
      <c r="F204" s="52">
        <v>219119.74352289597</v>
      </c>
      <c r="G204" s="15">
        <v>25.11</v>
      </c>
      <c r="H204" s="9">
        <v>2152.09</v>
      </c>
      <c r="I204" s="54">
        <v>29.71</v>
      </c>
      <c r="J204" s="54">
        <v>855.87</v>
      </c>
      <c r="K204" s="54">
        <v>11.75</v>
      </c>
      <c r="L204" s="54">
        <v>326.85000000000002</v>
      </c>
      <c r="M204" s="54">
        <v>16.82</v>
      </c>
      <c r="N204" s="54">
        <v>480.63</v>
      </c>
      <c r="O204" s="54">
        <v>34.15</v>
      </c>
      <c r="P204" s="54">
        <v>488.74</v>
      </c>
      <c r="Q204" s="15">
        <v>12.28</v>
      </c>
      <c r="R204" s="9">
        <v>5811.8</v>
      </c>
      <c r="S204" s="12">
        <v>27.22</v>
      </c>
      <c r="T204" s="12">
        <v>77.47</v>
      </c>
      <c r="U204" s="85">
        <v>9.9</v>
      </c>
      <c r="V204" s="85">
        <v>2731.42</v>
      </c>
      <c r="W204" s="85">
        <v>14.05</v>
      </c>
      <c r="X204" s="54">
        <v>3002.91</v>
      </c>
      <c r="Y204" s="15">
        <v>3.01</v>
      </c>
      <c r="Z204" s="9">
        <v>1401.12</v>
      </c>
      <c r="AA204" s="84">
        <v>2.7</v>
      </c>
      <c r="AB204" s="54">
        <v>816.84</v>
      </c>
      <c r="AC204" s="54">
        <v>3.45</v>
      </c>
      <c r="AD204" s="54">
        <v>584.28</v>
      </c>
      <c r="AE204" s="15">
        <v>4.3499999999999996</v>
      </c>
      <c r="AF204" s="64">
        <v>347.12</v>
      </c>
      <c r="AG204" s="52">
        <v>22417.492635996099</v>
      </c>
      <c r="AH204" s="52">
        <v>13355.0620059254</v>
      </c>
      <c r="AI204" s="52">
        <v>39824.561925514703</v>
      </c>
      <c r="AJ204" s="52">
        <v>24271.215140508401</v>
      </c>
      <c r="AK204" s="52">
        <v>15553.346785006301</v>
      </c>
      <c r="AL204" s="52">
        <v>14359.8197782436</v>
      </c>
      <c r="AM204" s="52">
        <v>8885.6402481336372</v>
      </c>
      <c r="AN204" s="52">
        <v>5474.1795301099628</v>
      </c>
      <c r="AO204" s="53">
        <v>67539.443709683706</v>
      </c>
      <c r="AP204" s="52">
        <v>83182.649295511277</v>
      </c>
      <c r="AQ204" s="52">
        <v>52131.965150306205</v>
      </c>
      <c r="AR204" s="52">
        <v>42726.371099049997</v>
      </c>
      <c r="AS204" s="52">
        <v>9405.5940512562102</v>
      </c>
      <c r="AT204" s="52">
        <v>30061.067089224074</v>
      </c>
      <c r="AU204" s="52">
        <v>989.61705598100002</v>
      </c>
      <c r="AV204" s="52">
        <v>11416.239187396</v>
      </c>
      <c r="AW204" s="52">
        <v>23063.540292274753</v>
      </c>
      <c r="AX204" s="52">
        <v>1444.675</v>
      </c>
      <c r="AY204" s="52">
        <v>10472.529387815728</v>
      </c>
      <c r="AZ204" s="52">
        <v>80.385000000000005</v>
      </c>
      <c r="BA204" s="53">
        <v>176093.63309705001</v>
      </c>
      <c r="BB204" s="52">
        <v>30658.318676654901</v>
      </c>
      <c r="BC204" s="52">
        <v>21097.681018286501</v>
      </c>
      <c r="BD204" s="52">
        <v>41865.725969319799</v>
      </c>
      <c r="BE204" s="52">
        <v>103.312029560409</v>
      </c>
      <c r="BF204" s="52">
        <v>348.38712966399999</v>
      </c>
      <c r="BG204" s="52">
        <v>32600.47276429</v>
      </c>
      <c r="BH204" s="52">
        <v>22908.080436455435</v>
      </c>
      <c r="BI204" s="52">
        <v>3324.7967374999998</v>
      </c>
      <c r="BJ204" s="52">
        <v>21739.623704170757</v>
      </c>
      <c r="BK204" s="52">
        <v>1333.530275521769</v>
      </c>
      <c r="BL204" s="53">
        <v>305927.25387908856</v>
      </c>
      <c r="BM204" s="57"/>
      <c r="BN204" s="65">
        <v>8.15</v>
      </c>
      <c r="BO204" s="12">
        <v>15141.37</v>
      </c>
      <c r="BP204" s="65">
        <v>8.85</v>
      </c>
      <c r="BQ204" s="12">
        <v>3201.43</v>
      </c>
      <c r="BR204" s="65">
        <v>9.25</v>
      </c>
      <c r="BS204" s="12">
        <v>1207</v>
      </c>
      <c r="BT204" s="15">
        <v>3.01</v>
      </c>
      <c r="BU204" s="9">
        <v>7.82</v>
      </c>
      <c r="BW204" s="6"/>
      <c r="BX204" s="83"/>
      <c r="BY204" s="83"/>
      <c r="BZ204" s="83"/>
    </row>
    <row r="205" spans="1:78" x14ac:dyDescent="0.25">
      <c r="A205" s="19">
        <v>44713</v>
      </c>
      <c r="B205" s="52">
        <v>122867.261350082</v>
      </c>
      <c r="C205" s="52">
        <v>18653.866664616999</v>
      </c>
      <c r="D205" s="52">
        <v>70010.371102588004</v>
      </c>
      <c r="E205" s="53">
        <v>12394.144883637</v>
      </c>
      <c r="F205" s="52">
        <v>223925.64400092402</v>
      </c>
      <c r="G205" s="15">
        <v>26.26</v>
      </c>
      <c r="H205" s="9">
        <v>2079.91</v>
      </c>
      <c r="I205" s="54">
        <v>30.71</v>
      </c>
      <c r="J205" s="54">
        <v>870.57</v>
      </c>
      <c r="K205" s="54">
        <v>11.62</v>
      </c>
      <c r="L205" s="54">
        <v>289.54000000000002</v>
      </c>
      <c r="M205" s="54">
        <v>16.989999999999998</v>
      </c>
      <c r="N205" s="54">
        <v>427.25</v>
      </c>
      <c r="O205" s="54">
        <v>35.04</v>
      </c>
      <c r="P205" s="54">
        <v>492.55</v>
      </c>
      <c r="Q205" s="15">
        <v>12.99</v>
      </c>
      <c r="R205" s="9">
        <v>5692.2100000000009</v>
      </c>
      <c r="S205" s="12">
        <v>28.19</v>
      </c>
      <c r="T205" s="12">
        <v>77.02</v>
      </c>
      <c r="U205" s="85">
        <v>10.3</v>
      </c>
      <c r="V205" s="85">
        <v>2908.06</v>
      </c>
      <c r="W205" s="85">
        <v>15.45</v>
      </c>
      <c r="X205" s="54">
        <v>2707.13</v>
      </c>
      <c r="Y205" s="15">
        <v>3.47</v>
      </c>
      <c r="Z205" s="9">
        <v>1261.49</v>
      </c>
      <c r="AA205" s="84">
        <v>3.02</v>
      </c>
      <c r="AB205" s="54">
        <v>755.11</v>
      </c>
      <c r="AC205" s="54">
        <v>4.13</v>
      </c>
      <c r="AD205" s="54">
        <v>506.38</v>
      </c>
      <c r="AE205" s="15">
        <v>4.32</v>
      </c>
      <c r="AF205" s="64">
        <v>329.06</v>
      </c>
      <c r="AG205" s="52">
        <v>21418.801511842699</v>
      </c>
      <c r="AH205" s="52">
        <v>13016.889748072201</v>
      </c>
      <c r="AI205" s="52">
        <v>38956.365308213499</v>
      </c>
      <c r="AJ205" s="52">
        <v>24049.120120220701</v>
      </c>
      <c r="AK205" s="52">
        <v>14907.245187992799</v>
      </c>
      <c r="AL205" s="52">
        <v>13975.834465064199</v>
      </c>
      <c r="AM205" s="52">
        <v>8454.9564403450495</v>
      </c>
      <c r="AN205" s="52">
        <v>5520.8780247191498</v>
      </c>
      <c r="AO205" s="53">
        <v>65949.089521349902</v>
      </c>
      <c r="AP205" s="52">
        <v>86886.965201067243</v>
      </c>
      <c r="AQ205" s="52">
        <v>54914.609992715101</v>
      </c>
      <c r="AR205" s="52">
        <v>44502.228534979702</v>
      </c>
      <c r="AS205" s="52">
        <v>10412.381457735401</v>
      </c>
      <c r="AT205" s="52">
        <v>30868.797201423135</v>
      </c>
      <c r="AU205" s="52">
        <v>1103.5580069289999</v>
      </c>
      <c r="AV205" s="52">
        <v>11392.4695923817</v>
      </c>
      <c r="AW205" s="52">
        <v>21712.944320268842</v>
      </c>
      <c r="AX205" s="52">
        <v>1469.3364318680556</v>
      </c>
      <c r="AY205" s="52">
        <v>9962.662358531672</v>
      </c>
      <c r="AZ205" s="52">
        <v>75.200156964169665</v>
      </c>
      <c r="BA205" s="53">
        <v>177372.94255143992</v>
      </c>
      <c r="BB205" s="52">
        <v>30390.666154148999</v>
      </c>
      <c r="BC205" s="52">
        <v>20192.943809536802</v>
      </c>
      <c r="BD205" s="52">
        <v>42541.256030048899</v>
      </c>
      <c r="BE205" s="52">
        <v>105.0633760625</v>
      </c>
      <c r="BF205" s="52">
        <v>143.67843930521232</v>
      </c>
      <c r="BG205" s="52">
        <v>32730.098704962904</v>
      </c>
      <c r="BH205" s="52">
        <v>22823.135132288255</v>
      </c>
      <c r="BI205" s="52">
        <v>3342.2672564999998</v>
      </c>
      <c r="BJ205" s="52">
        <v>20846.021085068776</v>
      </c>
      <c r="BK205" s="52">
        <v>1328.9647832791916</v>
      </c>
      <c r="BL205" s="53">
        <v>307467.0655859455</v>
      </c>
      <c r="BM205" s="57"/>
      <c r="BN205" s="65">
        <v>8.82</v>
      </c>
      <c r="BO205" s="12">
        <v>14227.01</v>
      </c>
      <c r="BP205" s="65">
        <v>9.33</v>
      </c>
      <c r="BQ205" s="12">
        <v>2568.83</v>
      </c>
      <c r="BR205" s="65">
        <v>9.5</v>
      </c>
      <c r="BS205" s="12">
        <v>931.64</v>
      </c>
      <c r="BT205" s="15">
        <v>6.96</v>
      </c>
      <c r="BU205" s="9">
        <v>25.39</v>
      </c>
      <c r="BW205" s="6"/>
      <c r="BX205" s="83"/>
      <c r="BY205" s="83"/>
      <c r="BZ205" s="83"/>
    </row>
    <row r="208" spans="1:78" x14ac:dyDescent="0.25">
      <c r="AE208" s="100"/>
    </row>
  </sheetData>
  <mergeCells count="36"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  <mergeCell ref="BN1:BU1"/>
    <mergeCell ref="BN2:BO2"/>
    <mergeCell ref="BP2:BQ2"/>
    <mergeCell ref="BR2:BS2"/>
    <mergeCell ref="BT2:BU2"/>
    <mergeCell ref="BN5:BU5"/>
    <mergeCell ref="BN6:BU6"/>
    <mergeCell ref="B5:F5"/>
    <mergeCell ref="G5:AF5"/>
    <mergeCell ref="AG5:BL5"/>
    <mergeCell ref="B6:F6"/>
    <mergeCell ref="G6:AF6"/>
    <mergeCell ref="AG6:BL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04"/>
  <sheetViews>
    <sheetView showGridLines="0" zoomScaleNormal="100" workbookViewId="0">
      <pane ySplit="5" topLeftCell="A186" activePane="bottomLeft" state="frozen"/>
      <selection pane="bottomLeft" activeCell="A204" sqref="A204"/>
    </sheetView>
  </sheetViews>
  <sheetFormatPr baseColWidth="10" defaultColWidth="11.42578125" defaultRowHeight="15" x14ac:dyDescent="0.25"/>
  <cols>
    <col min="1" max="1" width="11.42578125" style="1"/>
    <col min="2" max="7" width="14.28515625" style="22" customWidth="1"/>
    <col min="8" max="18" width="13" style="22" customWidth="1"/>
    <col min="19" max="19" width="18.7109375" style="22" customWidth="1"/>
    <col min="20" max="26" width="20.7109375" style="36" customWidth="1"/>
    <col min="27" max="27" width="28.28515625" style="36" customWidth="1"/>
    <col min="28" max="41" width="20.7109375" style="22" customWidth="1"/>
    <col min="42" max="42" width="28.28515625" style="36" customWidth="1"/>
    <col min="43" max="43" width="11.5703125" style="22" customWidth="1"/>
    <col min="44" max="55" width="15.7109375" style="22" customWidth="1"/>
    <col min="56" max="56" width="28.28515625" style="36" customWidth="1"/>
    <col min="57" max="57" width="11.5703125" style="2" customWidth="1"/>
    <col min="58" max="16384" width="11.42578125" style="2"/>
  </cols>
  <sheetData>
    <row r="1" spans="1:59" ht="31.5" customHeight="1" x14ac:dyDescent="0.35">
      <c r="B1" s="116" t="s">
        <v>63</v>
      </c>
      <c r="C1" s="116"/>
      <c r="D1" s="116"/>
      <c r="E1" s="116"/>
      <c r="F1" s="126"/>
      <c r="G1" s="58"/>
      <c r="H1" s="116" t="s">
        <v>64</v>
      </c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26"/>
      <c r="T1" s="127" t="s">
        <v>108</v>
      </c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9"/>
    </row>
    <row r="2" spans="1:59" s="4" customFormat="1" ht="15.75" customHeight="1" x14ac:dyDescent="0.25">
      <c r="A2" s="3"/>
      <c r="B2" s="120" t="s">
        <v>44</v>
      </c>
      <c r="C2" s="120"/>
      <c r="D2" s="120"/>
      <c r="E2" s="120"/>
      <c r="F2" s="120"/>
      <c r="G2" s="105" t="s">
        <v>144</v>
      </c>
      <c r="H2" s="125"/>
      <c r="I2" s="125"/>
      <c r="J2" s="125"/>
      <c r="K2" s="130"/>
      <c r="L2" s="105" t="s">
        <v>145</v>
      </c>
      <c r="M2" s="120"/>
      <c r="N2" s="120"/>
      <c r="O2" s="106"/>
      <c r="P2" s="105" t="s">
        <v>146</v>
      </c>
      <c r="Q2" s="120"/>
      <c r="R2" s="106"/>
      <c r="S2" s="68" t="s">
        <v>147</v>
      </c>
      <c r="T2" s="124" t="s">
        <v>37</v>
      </c>
      <c r="U2" s="125"/>
      <c r="V2" s="125"/>
      <c r="W2" s="125"/>
      <c r="X2" s="125"/>
      <c r="Y2" s="125"/>
      <c r="Z2" s="125"/>
      <c r="AA2" s="130"/>
      <c r="AB2" s="124" t="s">
        <v>38</v>
      </c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30"/>
      <c r="AQ2" s="124" t="s">
        <v>41</v>
      </c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30"/>
    </row>
    <row r="3" spans="1:59" s="4" customFormat="1" ht="38.25" x14ac:dyDescent="0.25">
      <c r="A3" s="3"/>
      <c r="B3" s="60" t="s">
        <v>78</v>
      </c>
      <c r="C3" s="62" t="s">
        <v>74</v>
      </c>
      <c r="D3" s="62" t="s">
        <v>75</v>
      </c>
      <c r="E3" s="62" t="s">
        <v>113</v>
      </c>
      <c r="F3" s="61" t="s">
        <v>43</v>
      </c>
      <c r="G3" s="67" t="s">
        <v>129</v>
      </c>
      <c r="H3" s="74" t="s">
        <v>179</v>
      </c>
      <c r="I3" s="75" t="s">
        <v>180</v>
      </c>
      <c r="J3" s="75" t="s">
        <v>137</v>
      </c>
      <c r="K3" s="73" t="s">
        <v>138</v>
      </c>
      <c r="L3" s="73" t="s">
        <v>96</v>
      </c>
      <c r="M3" s="40" t="s">
        <v>139</v>
      </c>
      <c r="N3" s="40" t="s">
        <v>137</v>
      </c>
      <c r="O3" s="63" t="s">
        <v>138</v>
      </c>
      <c r="P3" s="70" t="s">
        <v>178</v>
      </c>
      <c r="Q3" s="46" t="s">
        <v>140</v>
      </c>
      <c r="R3" s="47" t="s">
        <v>141</v>
      </c>
      <c r="S3" s="69"/>
      <c r="T3" s="45" t="s">
        <v>79</v>
      </c>
      <c r="U3" s="46" t="s">
        <v>85</v>
      </c>
      <c r="V3" s="46" t="s">
        <v>267</v>
      </c>
      <c r="W3" s="46" t="s">
        <v>268</v>
      </c>
      <c r="X3" s="46" t="s">
        <v>100</v>
      </c>
      <c r="Y3" s="46" t="s">
        <v>276</v>
      </c>
      <c r="Z3" s="46" t="s">
        <v>277</v>
      </c>
      <c r="AA3" s="47" t="s">
        <v>37</v>
      </c>
      <c r="AB3" s="97" t="s">
        <v>37</v>
      </c>
      <c r="AC3" s="40" t="s">
        <v>244</v>
      </c>
      <c r="AD3" s="40" t="s">
        <v>243</v>
      </c>
      <c r="AE3" s="40" t="s">
        <v>245</v>
      </c>
      <c r="AF3" s="40" t="s">
        <v>246</v>
      </c>
      <c r="AG3" s="40" t="s">
        <v>269</v>
      </c>
      <c r="AH3" s="40" t="s">
        <v>253</v>
      </c>
      <c r="AI3" s="40" t="s">
        <v>80</v>
      </c>
      <c r="AJ3" s="40" t="s">
        <v>102</v>
      </c>
      <c r="AK3" s="40" t="s">
        <v>81</v>
      </c>
      <c r="AL3" s="40" t="s">
        <v>101</v>
      </c>
      <c r="AM3" s="40" t="s">
        <v>103</v>
      </c>
      <c r="AN3" s="40" t="s">
        <v>83</v>
      </c>
      <c r="AO3" s="40" t="s">
        <v>82</v>
      </c>
      <c r="AP3" s="47" t="s">
        <v>38</v>
      </c>
      <c r="AQ3" s="45" t="s">
        <v>38</v>
      </c>
      <c r="AR3" s="46" t="s">
        <v>104</v>
      </c>
      <c r="AS3" s="46" t="s">
        <v>65</v>
      </c>
      <c r="AT3" s="46" t="s">
        <v>105</v>
      </c>
      <c r="AU3" s="46" t="s">
        <v>39</v>
      </c>
      <c r="AV3" s="46" t="s">
        <v>40</v>
      </c>
      <c r="AW3" s="46" t="s">
        <v>58</v>
      </c>
      <c r="AX3" s="46" t="s">
        <v>59</v>
      </c>
      <c r="AY3" s="46" t="s">
        <v>67</v>
      </c>
      <c r="AZ3" s="46" t="s">
        <v>66</v>
      </c>
      <c r="BA3" s="46" t="s">
        <v>148</v>
      </c>
      <c r="BB3" s="46" t="s">
        <v>149</v>
      </c>
      <c r="BC3" s="46" t="s">
        <v>150</v>
      </c>
      <c r="BD3" s="47" t="s">
        <v>41</v>
      </c>
    </row>
    <row r="4" spans="1:59" s="34" customFormat="1" ht="15.75" customHeight="1" x14ac:dyDescent="0.25">
      <c r="A4" s="33"/>
      <c r="B4" s="135" t="s">
        <v>107</v>
      </c>
      <c r="C4" s="136"/>
      <c r="D4" s="136"/>
      <c r="E4" s="136"/>
      <c r="F4" s="136"/>
      <c r="G4" s="135" t="s">
        <v>151</v>
      </c>
      <c r="H4" s="109"/>
      <c r="I4" s="109"/>
      <c r="J4" s="109"/>
      <c r="K4" s="109"/>
      <c r="L4" s="136"/>
      <c r="M4" s="136"/>
      <c r="N4" s="136"/>
      <c r="O4" s="136"/>
      <c r="P4" s="136"/>
      <c r="Q4" s="136"/>
      <c r="R4" s="136"/>
      <c r="S4" s="137"/>
      <c r="T4" s="135" t="s">
        <v>114</v>
      </c>
      <c r="U4" s="136"/>
      <c r="V4" s="136"/>
      <c r="W4" s="136"/>
      <c r="X4" s="136"/>
      <c r="Y4" s="136"/>
      <c r="Z4" s="136"/>
      <c r="AA4" s="59" t="s">
        <v>107</v>
      </c>
      <c r="AB4" s="108" t="s">
        <v>114</v>
      </c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59" t="s">
        <v>107</v>
      </c>
      <c r="AQ4" s="109" t="s">
        <v>115</v>
      </c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59" t="s">
        <v>107</v>
      </c>
    </row>
    <row r="5" spans="1:59" ht="15" customHeight="1" x14ac:dyDescent="0.25">
      <c r="A5" s="3"/>
      <c r="B5" s="111" t="s">
        <v>273</v>
      </c>
      <c r="C5" s="112"/>
      <c r="D5" s="112"/>
      <c r="E5" s="112"/>
      <c r="F5" s="112"/>
      <c r="G5" s="131" t="s">
        <v>98</v>
      </c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5"/>
      <c r="T5" s="132" t="s">
        <v>98</v>
      </c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4"/>
    </row>
    <row r="6" spans="1:59" s="4" customFormat="1" ht="34.5" customHeight="1" x14ac:dyDescent="0.25">
      <c r="A6" s="3"/>
      <c r="B6" s="13"/>
      <c r="C6" s="24"/>
      <c r="D6" s="24"/>
      <c r="E6" s="24"/>
      <c r="F6" s="11"/>
      <c r="G6" s="16"/>
      <c r="H6" s="24"/>
      <c r="I6" s="24"/>
      <c r="J6" s="24"/>
      <c r="K6" s="71"/>
      <c r="L6" s="72"/>
      <c r="M6" s="24"/>
      <c r="N6" s="24"/>
      <c r="O6" s="71"/>
      <c r="P6" s="72"/>
      <c r="Q6" s="24"/>
      <c r="R6" s="71"/>
      <c r="S6" s="72"/>
      <c r="T6" s="24"/>
      <c r="U6" s="24"/>
      <c r="V6" s="24"/>
      <c r="W6" s="24"/>
      <c r="X6" s="24"/>
      <c r="Y6" s="24"/>
      <c r="Z6" s="24"/>
      <c r="AA6" s="11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11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11"/>
    </row>
    <row r="7" spans="1:59" s="4" customFormat="1" ht="18" customHeight="1" x14ac:dyDescent="0.25">
      <c r="A7" s="20">
        <v>38718</v>
      </c>
      <c r="B7" s="12"/>
      <c r="C7" s="12"/>
      <c r="D7" s="12"/>
      <c r="E7" s="12"/>
      <c r="F7" s="9"/>
      <c r="G7" s="9">
        <f>+'Base original'!G8</f>
        <v>26.840105511345499</v>
      </c>
      <c r="H7" s="12"/>
      <c r="I7" s="12"/>
      <c r="J7" s="12"/>
      <c r="K7" s="9"/>
      <c r="L7" s="9">
        <f>+'Base original'!Q8</f>
        <v>10.2731725726366</v>
      </c>
      <c r="M7" s="12"/>
      <c r="N7" s="12"/>
      <c r="O7" s="9"/>
      <c r="P7" s="9">
        <f>+'Base original'!Y8</f>
        <v>5.28923438819597</v>
      </c>
      <c r="Q7" s="12"/>
      <c r="R7" s="9"/>
      <c r="S7" s="10">
        <f>+'Base original'!AE8</f>
        <v>5.31</v>
      </c>
      <c r="T7" s="12"/>
      <c r="U7" s="12"/>
      <c r="V7" s="12"/>
      <c r="W7" s="12"/>
      <c r="X7" s="12"/>
      <c r="Y7" s="12"/>
      <c r="Z7" s="12"/>
      <c r="AA7" s="9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9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9"/>
    </row>
    <row r="8" spans="1:59" s="5" customFormat="1" x14ac:dyDescent="0.25">
      <c r="A8" s="19">
        <v>38749</v>
      </c>
      <c r="B8" s="12"/>
      <c r="C8" s="12"/>
      <c r="D8" s="12"/>
      <c r="E8" s="12"/>
      <c r="F8" s="9"/>
      <c r="G8" s="9">
        <f>+'Base original'!G9</f>
        <v>28.080010671663999</v>
      </c>
      <c r="H8" s="12"/>
      <c r="I8" s="12"/>
      <c r="J8" s="12"/>
      <c r="K8" s="9"/>
      <c r="L8" s="9">
        <f>+'Base original'!Q9</f>
        <v>10.6917516556947</v>
      </c>
      <c r="M8" s="12"/>
      <c r="N8" s="12"/>
      <c r="O8" s="9"/>
      <c r="P8" s="9">
        <f>+'Base original'!Y9</f>
        <v>5.4882926812584802</v>
      </c>
      <c r="Q8" s="12"/>
      <c r="R8" s="9"/>
      <c r="S8" s="10">
        <f>+'Base original'!AE9</f>
        <v>5.33</v>
      </c>
      <c r="T8" s="12"/>
      <c r="U8" s="12"/>
      <c r="V8" s="12"/>
      <c r="W8" s="12"/>
      <c r="X8" s="12"/>
      <c r="Y8" s="12"/>
      <c r="Z8" s="12"/>
      <c r="AA8" s="9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9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9"/>
      <c r="BE8" s="6"/>
    </row>
    <row r="9" spans="1:59" s="5" customFormat="1" x14ac:dyDescent="0.25">
      <c r="A9" s="19">
        <v>38777</v>
      </c>
      <c r="B9" s="12"/>
      <c r="C9" s="12"/>
      <c r="D9" s="12"/>
      <c r="E9" s="12"/>
      <c r="F9" s="9"/>
      <c r="G9" s="9">
        <f>+'Base original'!G10</f>
        <v>25.220629902156901</v>
      </c>
      <c r="H9" s="12"/>
      <c r="I9" s="12"/>
      <c r="J9" s="12"/>
      <c r="K9" s="9"/>
      <c r="L9" s="9">
        <f>+'Base original'!Q10</f>
        <v>10.242012151611499</v>
      </c>
      <c r="M9" s="12"/>
      <c r="N9" s="12"/>
      <c r="O9" s="9"/>
      <c r="P9" s="9">
        <f>+'Base original'!Y10</f>
        <v>5.8475082006758301</v>
      </c>
      <c r="Q9" s="12"/>
      <c r="R9" s="9"/>
      <c r="S9" s="10">
        <f>+'Base original'!AE10</f>
        <v>5.22</v>
      </c>
      <c r="T9" s="12"/>
      <c r="U9" s="12"/>
      <c r="V9" s="12"/>
      <c r="W9" s="12"/>
      <c r="X9" s="12"/>
      <c r="Y9" s="12"/>
      <c r="Z9" s="12"/>
      <c r="AA9" s="9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9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9"/>
      <c r="BE9" s="6"/>
    </row>
    <row r="10" spans="1:59" s="5" customFormat="1" x14ac:dyDescent="0.25">
      <c r="A10" s="19">
        <v>38808</v>
      </c>
      <c r="B10" s="12"/>
      <c r="C10" s="12"/>
      <c r="D10" s="12"/>
      <c r="E10" s="12"/>
      <c r="F10" s="9"/>
      <c r="G10" s="9">
        <f>+'Base original'!G11</f>
        <v>26.812381250088201</v>
      </c>
      <c r="H10" s="12"/>
      <c r="I10" s="12"/>
      <c r="J10" s="12"/>
      <c r="K10" s="9"/>
      <c r="L10" s="9">
        <f>+'Base original'!Q11</f>
        <v>10.6963342219099</v>
      </c>
      <c r="M10" s="12"/>
      <c r="N10" s="12"/>
      <c r="O10" s="9"/>
      <c r="P10" s="9">
        <f>+'Base original'!Y11</f>
        <v>5.6534729872904501</v>
      </c>
      <c r="Q10" s="12"/>
      <c r="R10" s="9"/>
      <c r="S10" s="10">
        <f>+'Base original'!AE11</f>
        <v>5.04</v>
      </c>
      <c r="T10" s="12"/>
      <c r="U10" s="12"/>
      <c r="V10" s="12"/>
      <c r="W10" s="12"/>
      <c r="X10" s="12"/>
      <c r="Y10" s="12"/>
      <c r="Z10" s="12"/>
      <c r="AA10" s="9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9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9"/>
      <c r="BE10" s="6"/>
    </row>
    <row r="11" spans="1:59" s="5" customFormat="1" x14ac:dyDescent="0.25">
      <c r="A11" s="19">
        <v>38838</v>
      </c>
      <c r="B11" s="12"/>
      <c r="C11" s="12"/>
      <c r="D11" s="12"/>
      <c r="E11" s="12"/>
      <c r="F11" s="9"/>
      <c r="G11" s="9">
        <f>+'Base original'!G12</f>
        <v>27.4996852524513</v>
      </c>
      <c r="H11" s="12"/>
      <c r="I11" s="12"/>
      <c r="J11" s="12"/>
      <c r="K11" s="9"/>
      <c r="L11" s="9">
        <f>+'Base original'!Q12</f>
        <v>10.699763036027299</v>
      </c>
      <c r="M11" s="12"/>
      <c r="N11" s="12"/>
      <c r="O11" s="9"/>
      <c r="P11" s="9">
        <f>+'Base original'!Y12</f>
        <v>6.0693249259096804</v>
      </c>
      <c r="Q11" s="12"/>
      <c r="R11" s="9"/>
      <c r="S11" s="10">
        <f>+'Base original'!AE12</f>
        <v>5.03</v>
      </c>
      <c r="T11" s="12"/>
      <c r="U11" s="12"/>
      <c r="V11" s="12"/>
      <c r="W11" s="12"/>
      <c r="X11" s="12"/>
      <c r="Y11" s="12"/>
      <c r="Z11" s="12"/>
      <c r="AA11" s="9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9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9"/>
      <c r="BE11" s="6"/>
      <c r="BF11" s="2"/>
      <c r="BG11" s="2"/>
    </row>
    <row r="12" spans="1:59" s="5" customFormat="1" x14ac:dyDescent="0.25">
      <c r="A12" s="19">
        <v>38869</v>
      </c>
      <c r="B12" s="12"/>
      <c r="C12" s="12"/>
      <c r="D12" s="12"/>
      <c r="E12" s="12"/>
      <c r="F12" s="9"/>
      <c r="G12" s="9">
        <f>+'Base original'!G13</f>
        <v>27.540614539592301</v>
      </c>
      <c r="H12" s="12"/>
      <c r="I12" s="12"/>
      <c r="J12" s="12"/>
      <c r="K12" s="9"/>
      <c r="L12" s="9">
        <f>+'Base original'!Q13</f>
        <v>10.0914888005923</v>
      </c>
      <c r="M12" s="12"/>
      <c r="N12" s="12"/>
      <c r="O12" s="9"/>
      <c r="P12" s="9">
        <f>+'Base original'!Y13</f>
        <v>6.0986268480947396</v>
      </c>
      <c r="Q12" s="12"/>
      <c r="R12" s="9"/>
      <c r="S12" s="10">
        <f>+'Base original'!AE13</f>
        <v>5</v>
      </c>
      <c r="T12" s="12"/>
      <c r="U12" s="12"/>
      <c r="V12" s="12"/>
      <c r="W12" s="12"/>
      <c r="X12" s="12"/>
      <c r="Y12" s="12"/>
      <c r="Z12" s="12"/>
      <c r="AA12" s="9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9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9"/>
      <c r="BE12" s="6"/>
      <c r="BF12" s="2"/>
      <c r="BG12" s="2"/>
    </row>
    <row r="13" spans="1:59" x14ac:dyDescent="0.25">
      <c r="A13" s="19">
        <v>38899</v>
      </c>
      <c r="B13" s="12"/>
      <c r="C13" s="12"/>
      <c r="D13" s="12"/>
      <c r="E13" s="12"/>
      <c r="F13" s="9"/>
      <c r="G13" s="9">
        <f>+'Base original'!G14</f>
        <v>27.283235773047799</v>
      </c>
      <c r="H13" s="12"/>
      <c r="I13" s="12"/>
      <c r="J13" s="12"/>
      <c r="K13" s="9"/>
      <c r="L13" s="9">
        <f>+'Base original'!Q14</f>
        <v>9.9566969940811703</v>
      </c>
      <c r="M13" s="12"/>
      <c r="N13" s="12"/>
      <c r="O13" s="9"/>
      <c r="P13" s="9">
        <f>+'Base original'!Y14</f>
        <v>6.2949303717057496</v>
      </c>
      <c r="Q13" s="12"/>
      <c r="R13" s="9"/>
      <c r="S13" s="10">
        <f>+'Base original'!AE14</f>
        <v>5.0999999999999996</v>
      </c>
      <c r="T13" s="12"/>
      <c r="U13" s="12"/>
      <c r="V13" s="12"/>
      <c r="W13" s="12"/>
      <c r="X13" s="12"/>
      <c r="Y13" s="12"/>
      <c r="Z13" s="12"/>
      <c r="AA13" s="9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9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9"/>
      <c r="BE13" s="6"/>
    </row>
    <row r="14" spans="1:59" x14ac:dyDescent="0.25">
      <c r="A14" s="19">
        <v>38930</v>
      </c>
      <c r="B14" s="12"/>
      <c r="C14" s="12"/>
      <c r="D14" s="12"/>
      <c r="E14" s="12"/>
      <c r="F14" s="9"/>
      <c r="G14" s="9">
        <f>+'Base original'!G15</f>
        <v>26.639610178285299</v>
      </c>
      <c r="H14" s="12"/>
      <c r="I14" s="12"/>
      <c r="J14" s="12"/>
      <c r="K14" s="9"/>
      <c r="L14" s="9">
        <f>+'Base original'!Q15</f>
        <v>10.308394808512</v>
      </c>
      <c r="M14" s="12"/>
      <c r="N14" s="12"/>
      <c r="O14" s="9"/>
      <c r="P14" s="9">
        <f>+'Base original'!Y15</f>
        <v>6.2227574390990599</v>
      </c>
      <c r="Q14" s="12"/>
      <c r="R14" s="9"/>
      <c r="S14" s="10">
        <f>+'Base original'!AE15</f>
        <v>5.05</v>
      </c>
      <c r="T14" s="12"/>
      <c r="U14" s="12"/>
      <c r="V14" s="12"/>
      <c r="W14" s="12"/>
      <c r="X14" s="12"/>
      <c r="Y14" s="12"/>
      <c r="Z14" s="12"/>
      <c r="AA14" s="9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9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9"/>
      <c r="BE14" s="6"/>
    </row>
    <row r="15" spans="1:59" x14ac:dyDescent="0.25">
      <c r="A15" s="19">
        <v>38961</v>
      </c>
      <c r="B15" s="12"/>
      <c r="C15" s="12"/>
      <c r="D15" s="12"/>
      <c r="E15" s="12"/>
      <c r="F15" s="9"/>
      <c r="G15" s="9">
        <f>+'Base original'!G16</f>
        <v>26.537279800045599</v>
      </c>
      <c r="H15" s="12"/>
      <c r="I15" s="12"/>
      <c r="J15" s="12"/>
      <c r="K15" s="9"/>
      <c r="L15" s="9">
        <f>+'Base original'!Q16</f>
        <v>10.345094933528101</v>
      </c>
      <c r="M15" s="12"/>
      <c r="N15" s="12"/>
      <c r="O15" s="9"/>
      <c r="P15" s="9">
        <f>+'Base original'!Y16</f>
        <v>6.2888466043057596</v>
      </c>
      <c r="Q15" s="12"/>
      <c r="R15" s="9"/>
      <c r="S15" s="10">
        <f>+'Base original'!AE16</f>
        <v>5.01</v>
      </c>
      <c r="T15" s="12"/>
      <c r="U15" s="12"/>
      <c r="V15" s="12"/>
      <c r="W15" s="12"/>
      <c r="X15" s="12"/>
      <c r="Y15" s="12"/>
      <c r="Z15" s="12"/>
      <c r="AA15" s="9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9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9"/>
      <c r="BE15" s="6"/>
    </row>
    <row r="16" spans="1:59" x14ac:dyDescent="0.25">
      <c r="A16" s="19">
        <v>38991</v>
      </c>
      <c r="B16" s="12"/>
      <c r="C16" s="12"/>
      <c r="D16" s="12"/>
      <c r="E16" s="12"/>
      <c r="F16" s="9"/>
      <c r="G16" s="9">
        <f>+'Base original'!G17</f>
        <v>26.874266437626801</v>
      </c>
      <c r="H16" s="12"/>
      <c r="I16" s="12"/>
      <c r="J16" s="12"/>
      <c r="K16" s="9"/>
      <c r="L16" s="9">
        <f>+'Base original'!Q17</f>
        <v>10.3284256051627</v>
      </c>
      <c r="M16" s="12"/>
      <c r="N16" s="12"/>
      <c r="O16" s="9"/>
      <c r="P16" s="9">
        <f>+'Base original'!Y17</f>
        <v>6.1776341040460299</v>
      </c>
      <c r="Q16" s="12"/>
      <c r="R16" s="9"/>
      <c r="S16" s="10">
        <f>+'Base original'!AE17</f>
        <v>4.95</v>
      </c>
      <c r="T16" s="12"/>
      <c r="U16" s="12"/>
      <c r="V16" s="12"/>
      <c r="W16" s="12"/>
      <c r="X16" s="12"/>
      <c r="Y16" s="12"/>
      <c r="Z16" s="12"/>
      <c r="AA16" s="9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9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9"/>
      <c r="BE16" s="6"/>
    </row>
    <row r="17" spans="1:57" x14ac:dyDescent="0.25">
      <c r="A17" s="19">
        <v>39022</v>
      </c>
      <c r="B17" s="12"/>
      <c r="C17" s="12"/>
      <c r="D17" s="12"/>
      <c r="E17" s="12"/>
      <c r="F17" s="9"/>
      <c r="G17" s="9">
        <f>+'Base original'!G18</f>
        <v>26.970837734170999</v>
      </c>
      <c r="H17" s="12"/>
      <c r="I17" s="12"/>
      <c r="J17" s="12"/>
      <c r="K17" s="9"/>
      <c r="L17" s="9">
        <f>+'Base original'!Q18</f>
        <v>10.169422469712799</v>
      </c>
      <c r="M17" s="12"/>
      <c r="N17" s="12"/>
      <c r="O17" s="9"/>
      <c r="P17" s="9">
        <f>+'Base original'!Y18</f>
        <v>6.1078112166577503</v>
      </c>
      <c r="Q17" s="12"/>
      <c r="R17" s="9"/>
      <c r="S17" s="10">
        <f>+'Base original'!AE18</f>
        <v>4.82</v>
      </c>
      <c r="T17" s="12"/>
      <c r="U17" s="12"/>
      <c r="V17" s="12"/>
      <c r="W17" s="12"/>
      <c r="X17" s="12"/>
      <c r="Y17" s="12"/>
      <c r="Z17" s="12"/>
      <c r="AA17" s="9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9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9"/>
      <c r="BE17" s="6"/>
    </row>
    <row r="18" spans="1:57" x14ac:dyDescent="0.25">
      <c r="A18" s="19">
        <v>39052</v>
      </c>
      <c r="B18" s="12"/>
      <c r="C18" s="12"/>
      <c r="D18" s="12"/>
      <c r="E18" s="12"/>
      <c r="F18" s="9"/>
      <c r="G18" s="9">
        <f>+'Base original'!G19</f>
        <v>27.0849800029482</v>
      </c>
      <c r="H18" s="12"/>
      <c r="I18" s="12"/>
      <c r="J18" s="12"/>
      <c r="K18" s="9"/>
      <c r="L18" s="9">
        <f>+'Base original'!Q19</f>
        <v>10.2462156294828</v>
      </c>
      <c r="M18" s="12"/>
      <c r="N18" s="12"/>
      <c r="O18" s="9"/>
      <c r="P18" s="9">
        <f>+'Base original'!Y19</f>
        <v>6.0777325619925202</v>
      </c>
      <c r="Q18" s="12"/>
      <c r="R18" s="9"/>
      <c r="S18" s="10">
        <f>+'Base original'!AE19</f>
        <v>4.7699999999999996</v>
      </c>
      <c r="T18" s="12"/>
      <c r="U18" s="12"/>
      <c r="V18" s="12"/>
      <c r="W18" s="12"/>
      <c r="X18" s="12"/>
      <c r="Y18" s="12"/>
      <c r="Z18" s="12"/>
      <c r="AA18" s="9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9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9"/>
      <c r="BE18" s="6"/>
    </row>
    <row r="19" spans="1:57" x14ac:dyDescent="0.25">
      <c r="A19" s="20">
        <v>39083</v>
      </c>
      <c r="B19" s="12">
        <f>+'Base original'!B20/'Base original'!B8*100-100</f>
        <v>16.334927259680327</v>
      </c>
      <c r="C19" s="12">
        <f>+'Base original'!C20/'Base original'!C8*100-100</f>
        <v>23.214257827540223</v>
      </c>
      <c r="D19" s="12">
        <f>+'Base original'!D20/'Base original'!D8*100-100</f>
        <v>17.295155089011118</v>
      </c>
      <c r="E19" s="12">
        <f>+'Base original'!E20/'Base original'!E8*100-100</f>
        <v>26.756159251257117</v>
      </c>
      <c r="F19" s="9">
        <f>+'Base original'!F20/'Base original'!F8*100-100</f>
        <v>18.304232270407624</v>
      </c>
      <c r="G19" s="9">
        <f>+'Base original'!G20</f>
        <v>27.904564651345101</v>
      </c>
      <c r="H19" s="12"/>
      <c r="I19" s="12"/>
      <c r="J19" s="12"/>
      <c r="K19" s="9"/>
      <c r="L19" s="9">
        <f>+'Base original'!Q20</f>
        <v>10.0813509695242</v>
      </c>
      <c r="M19" s="12"/>
      <c r="N19" s="12"/>
      <c r="O19" s="9"/>
      <c r="P19" s="9">
        <f>+'Base original'!Y20</f>
        <v>6.10488173655519</v>
      </c>
      <c r="Q19" s="12"/>
      <c r="R19" s="9"/>
      <c r="S19" s="10">
        <f>+'Base original'!AE20</f>
        <v>4.68</v>
      </c>
      <c r="T19" s="12">
        <f>+('Base original'!AH20/'Base original'!AH8*100-100)*'Base original'!AH8/'Base original'!$AO8</f>
        <v>3.3031523131963763</v>
      </c>
      <c r="U19" s="12">
        <f>+('Base original'!AI20/'Base original'!AI8*100-100)*'Base original'!AI8/'Base original'!$AO8</f>
        <v>8.5978204209506632</v>
      </c>
      <c r="V19" s="12"/>
      <c r="W19" s="12"/>
      <c r="X19" s="12">
        <f>+('Base original'!AL20/'Base original'!AL8*100-100)*'Base original'!AL8/'Base original'!$AO8</f>
        <v>4.1230770651960311</v>
      </c>
      <c r="Y19" s="12"/>
      <c r="Z19" s="12"/>
      <c r="AA19" s="9">
        <f>+('Base original'!AO20/'Base original'!AO8*100-100)*'Base original'!AO8/'Base original'!$AO8</f>
        <v>16.024049799343061</v>
      </c>
      <c r="AB19" s="12">
        <f>+('Base original'!AO20/'Base original'!AO8*100-100)*'Base original'!AO8/'Base original'!$BA8</f>
        <v>3.649142399394373</v>
      </c>
      <c r="AC19" s="12">
        <f>+('Base original'!AP20/'Base original'!AP8*100-100)*'Base original'!AP8/'Base original'!$BA8</f>
        <v>14.882486804714127</v>
      </c>
      <c r="AD19" s="12"/>
      <c r="AE19" s="12"/>
      <c r="AF19" s="12"/>
      <c r="AG19" s="12"/>
      <c r="AH19" s="12"/>
      <c r="AI19" s="12">
        <f>+('Base original'!AV20/'Base original'!AV8*100-100)*'Base original'!AV8/'Base original'!$BA8</f>
        <v>9.2352538158345085E-2</v>
      </c>
      <c r="AJ19" s="12">
        <f>+('Base original'!AW20/'Base original'!AW8*100-100)*'Base original'!AW8/'Base original'!$BA8</f>
        <v>3.6890526404208255</v>
      </c>
      <c r="AK19" s="12">
        <f>+('Base original'!AX20/'Base original'!AX8*100-100)*'Base original'!AX8/'Base original'!$BA8</f>
        <v>0.1818500515444669</v>
      </c>
      <c r="AL19" s="12">
        <f>+('Base original'!AY20/'Base original'!AY8*100-100)*'Base original'!AY8/'Base original'!$BA8</f>
        <v>3.742426577215233</v>
      </c>
      <c r="AM19" s="12">
        <f>+('Base original'!AZ20/'Base original'!AZ8*100-100)*'Base original'!AZ8/'Base original'!$BA8</f>
        <v>1.0758935457431694E-2</v>
      </c>
      <c r="AN19" s="12">
        <f>+(('Base original'!AW20-'Base original'!AY20)/('Base original'!AW8-'Base original'!AY8)*100-100)*(('Base original'!AW8-'Base original'!AY8)/'Base original'!BA8)</f>
        <v>-5.3373936794409091E-2</v>
      </c>
      <c r="AO19" s="12">
        <f>+(('Base original'!AX20-'Base original'!AZ20)/('Base original'!AX8-'Base original'!AZ8)*100-100)*(('Base original'!AX8-'Base original'!AZ8)/'Base original'!BA8)</f>
        <v>0.17109111608703523</v>
      </c>
      <c r="AP19" s="9">
        <f>+('Base original'!BA20/'Base original'!BA8*100-100)*'Base original'!BA8/'Base original'!$BA8</f>
        <v>18.741698921559461</v>
      </c>
      <c r="AQ19" s="12">
        <f>+('Base original'!BA20/'Base original'!BA8*100-100)*'Base original'!BA8/'Base original'!$BL8</f>
        <v>10.676398778920648</v>
      </c>
      <c r="AR19" s="12">
        <f>+('Base original'!BB20/'Base original'!BB8*100-100)*'Base original'!BB8/'Base original'!$BL8</f>
        <v>0.62783936793200823</v>
      </c>
      <c r="AS19" s="12">
        <f>+('Base original'!BC20/'Base original'!BC8*100-100)*'Base original'!BC8/'Base original'!$BL8</f>
        <v>-2.1548177101445241</v>
      </c>
      <c r="AT19" s="12">
        <f>+('Base original'!BD20/'Base original'!BD8*100-100)*'Base original'!BD8/'Base original'!$BL8</f>
        <v>-2.670709824595551E-3</v>
      </c>
      <c r="AU19" s="12">
        <f>+('Base original'!BE20/'Base original'!BE8*100-100)*'Base original'!BE8/'Base original'!$BL8</f>
        <v>0.16885391666657737</v>
      </c>
      <c r="AV19" s="12">
        <f>+('Base original'!BF20/'Base original'!BF8*100-100)*'Base original'!BF8/'Base original'!$BL8</f>
        <v>1.4209545861630287E-2</v>
      </c>
      <c r="AW19" s="12">
        <f>+('Base original'!BG20/'Base original'!BG8*100-100)*'Base original'!BG8/'Base original'!$BL8</f>
        <v>1.7612817695164553</v>
      </c>
      <c r="AX19" s="12">
        <f>+('Base original'!BH20/'Base original'!BH8*100-100)*'Base original'!BH8/'Base original'!$BL8</f>
        <v>1.9205656426449003</v>
      </c>
      <c r="AY19" s="12">
        <f>+('Base original'!BI20/'Base original'!BI8*100-100)*'Base original'!BI8/'Base original'!$BL8</f>
        <v>0.25601150459616756</v>
      </c>
      <c r="AZ19" s="12">
        <f>+('Base original'!BJ20/'Base original'!BJ8*100-100)*'Base original'!BJ8/'Base original'!$BL8</f>
        <v>0.63653629479671658</v>
      </c>
      <c r="BA19" s="12">
        <f>+('Base original'!BK20/'Base original'!BK8*100-100)*'Base original'!BK8/'Base original'!$BL8</f>
        <v>7.984737578149835E-2</v>
      </c>
      <c r="BB19" s="12">
        <f>+(('Base original'!BH20-'Base original'!BJ20)/('Base original'!BH8-'Base original'!BJ8)*100-100)*('Base original'!BH8-'Base original'!BJ8)/'Base original'!$BL8</f>
        <v>1.2840293478481848</v>
      </c>
      <c r="BC19" s="12">
        <f>+(('Base original'!BI20-'Base original'!BK20)/('Base original'!BI8-'Base original'!BK8)*100-100)*('Base original'!BI8-'Base original'!BK8)/'Base original'!$BL8</f>
        <v>0.17616412881466934</v>
      </c>
      <c r="BD19" s="9">
        <f>+('Base original'!BL20/'Base original'!BL8*100-100)*'Base original'!BL8/'Base original'!$BL8</f>
        <v>12.551288435591076</v>
      </c>
      <c r="BE19" s="6"/>
    </row>
    <row r="20" spans="1:57" x14ac:dyDescent="0.25">
      <c r="A20" s="19">
        <v>39114</v>
      </c>
      <c r="B20" s="12">
        <f>+'Base original'!B21/'Base original'!B9*100-100</f>
        <v>17.148599362846142</v>
      </c>
      <c r="C20" s="12">
        <f>+'Base original'!C21/'Base original'!C9*100-100</f>
        <v>22.57287340079057</v>
      </c>
      <c r="D20" s="12">
        <f>+'Base original'!D21/'Base original'!D9*100-100</f>
        <v>17.646439315981894</v>
      </c>
      <c r="E20" s="12">
        <f>+'Base original'!E21/'Base original'!E9*100-100</f>
        <v>25.4400765873892</v>
      </c>
      <c r="F20" s="9">
        <f>+'Base original'!F21/'Base original'!F9*100-100</f>
        <v>18.664579829045593</v>
      </c>
      <c r="G20" s="9">
        <f>+'Base original'!G21</f>
        <v>28.682036168198401</v>
      </c>
      <c r="H20" s="12"/>
      <c r="I20" s="12"/>
      <c r="J20" s="12"/>
      <c r="K20" s="9"/>
      <c r="L20" s="9">
        <f>+'Base original'!Q21</f>
        <v>9.9487011377282997</v>
      </c>
      <c r="M20" s="12"/>
      <c r="N20" s="12"/>
      <c r="O20" s="9"/>
      <c r="P20" s="9">
        <f>+'Base original'!Y21</f>
        <v>6.0921878167335102</v>
      </c>
      <c r="Q20" s="12"/>
      <c r="R20" s="9"/>
      <c r="S20" s="10">
        <f>+'Base original'!AE21</f>
        <v>4.58</v>
      </c>
      <c r="T20" s="12">
        <f>+('Base original'!AH21/'Base original'!AH9*100-100)*'Base original'!AH9/'Base original'!$AO9</f>
        <v>3.3835119370142199</v>
      </c>
      <c r="U20" s="12">
        <f>+('Base original'!AI21/'Base original'!AI9*100-100)*'Base original'!AI9/'Base original'!$AO9</f>
        <v>9.4094731710289601</v>
      </c>
      <c r="V20" s="12"/>
      <c r="W20" s="12"/>
      <c r="X20" s="12">
        <f>+('Base original'!AL21/'Base original'!AL9*100-100)*'Base original'!AL9/'Base original'!$AO9</f>
        <v>2.9861831097310101</v>
      </c>
      <c r="Y20" s="12"/>
      <c r="Z20" s="12"/>
      <c r="AA20" s="9">
        <f>+('Base original'!AO21/'Base original'!AO9*100-100)*'Base original'!AO9/'Base original'!$AO9</f>
        <v>15.779168217774185</v>
      </c>
      <c r="AB20" s="12">
        <f>+('Base original'!AO21/'Base original'!AO9*100-100)*'Base original'!AO9/'Base original'!$BA9</f>
        <v>3.5510670903388344</v>
      </c>
      <c r="AC20" s="12">
        <f>+('Base original'!AP21/'Base original'!AP9*100-100)*'Base original'!AP9/'Base original'!$BA9</f>
        <v>15.346089958567511</v>
      </c>
      <c r="AD20" s="12"/>
      <c r="AE20" s="12"/>
      <c r="AF20" s="12"/>
      <c r="AG20" s="12"/>
      <c r="AH20" s="12"/>
      <c r="AI20" s="12">
        <f>+('Base original'!AV21/'Base original'!AV9*100-100)*'Base original'!AV9/'Base original'!$BA9</f>
        <v>0.1085232959341863</v>
      </c>
      <c r="AJ20" s="12">
        <f>+('Base original'!AW21/'Base original'!AW9*100-100)*'Base original'!AW9/'Base original'!$BA9</f>
        <v>3.0081822838372849</v>
      </c>
      <c r="AK20" s="12">
        <f>+('Base original'!AX21/'Base original'!AX9*100-100)*'Base original'!AX9/'Base original'!$BA9</f>
        <v>0.14820585277166179</v>
      </c>
      <c r="AL20" s="12">
        <f>+('Base original'!AY21/'Base original'!AY9*100-100)*'Base original'!AY9/'Base original'!$BA9</f>
        <v>3.2893291741283264</v>
      </c>
      <c r="AM20" s="12">
        <f>+('Base original'!AZ21/'Base original'!AZ9*100-100)*'Base original'!AZ9/'Base original'!$BA9</f>
        <v>1.8633807681007582E-2</v>
      </c>
      <c r="AN20" s="12">
        <f>+(('Base original'!AW21-'Base original'!AY21)/('Base original'!AW9-'Base original'!AY9)*100-100)*(('Base original'!AW9-'Base original'!AY9)/'Base original'!BA9)</f>
        <v>-0.28114689029104284</v>
      </c>
      <c r="AO20" s="12">
        <f>+(('Base original'!AX21-'Base original'!AZ21)/('Base original'!AX9-'Base original'!AZ9)*100-100)*(('Base original'!AX9-'Base original'!AZ9)/'Base original'!BA9)</f>
        <v>0.12957204509065426</v>
      </c>
      <c r="AP20" s="9">
        <f>+('Base original'!BA21/'Base original'!BA9*100-100)*'Base original'!BA9/'Base original'!$BA9</f>
        <v>18.854105499640127</v>
      </c>
      <c r="AQ20" s="12">
        <f>+('Base original'!BA21/'Base original'!BA9*100-100)*'Base original'!BA9/'Base original'!$BL9</f>
        <v>10.75338227062873</v>
      </c>
      <c r="AR20" s="12">
        <f>+('Base original'!BB21/'Base original'!BB9*100-100)*'Base original'!BB9/'Base original'!$BL9</f>
        <v>0.6397557028665577</v>
      </c>
      <c r="AS20" s="12">
        <f>+('Base original'!BC21/'Base original'!BC9*100-100)*'Base original'!BC9/'Base original'!$BL9</f>
        <v>-2.2275394722407396</v>
      </c>
      <c r="AT20" s="12">
        <f>+('Base original'!BD21/'Base original'!BD9*100-100)*'Base original'!BD9/'Base original'!$BL9</f>
        <v>-6.1555847337449064E-3</v>
      </c>
      <c r="AU20" s="12">
        <f>+('Base original'!BE21/'Base original'!BE9*100-100)*'Base original'!BE9/'Base original'!$BL9</f>
        <v>0.16310599106653012</v>
      </c>
      <c r="AV20" s="12">
        <f>+('Base original'!BF21/'Base original'!BF9*100-100)*'Base original'!BF9/'Base original'!$BL9</f>
        <v>9.1653595897476566E-3</v>
      </c>
      <c r="AW20" s="12">
        <f>+('Base original'!BG21/'Base original'!BG9*100-100)*'Base original'!BG9/'Base original'!$BL9</f>
        <v>2.073258753209609</v>
      </c>
      <c r="AX20" s="12">
        <f>+('Base original'!BH21/'Base original'!BH9*100-100)*'Base original'!BH9/'Base original'!$BL9</f>
        <v>1.8447029123083121</v>
      </c>
      <c r="AY20" s="12">
        <f>+('Base original'!BI21/'Base original'!BI9*100-100)*'Base original'!BI9/'Base original'!$BL9</f>
        <v>0.24836594094221481</v>
      </c>
      <c r="AZ20" s="12">
        <f>+('Base original'!BJ21/'Base original'!BJ9*100-100)*'Base original'!BJ9/'Base original'!$BL9</f>
        <v>0.59382687865151573</v>
      </c>
      <c r="BA20" s="12">
        <f>+('Base original'!BK21/'Base original'!BK9*100-100)*'Base original'!BK9/'Base original'!$BL9</f>
        <v>6.9990018685345476E-2</v>
      </c>
      <c r="BB20" s="12">
        <f>+(('Base original'!BH21-'Base original'!BJ21)/('Base original'!BH9-'Base original'!BJ9)*100-100)*('Base original'!BH9-'Base original'!BJ9)/'Base original'!$BL9</f>
        <v>1.2508760336567979</v>
      </c>
      <c r="BC20" s="12">
        <f>+(('Base original'!BI21-'Base original'!BK21)/('Base original'!BI9-'Base original'!BK9)*100-100)*('Base original'!BI9-'Base original'!BK9)/'Base original'!$BL9</f>
        <v>0.17837592225686941</v>
      </c>
      <c r="BD20" s="9">
        <f>+('Base original'!BL21/'Base original'!BL9*100-100)*'Base original'!BL9/'Base original'!$BL9</f>
        <v>12.834224976300362</v>
      </c>
      <c r="BE20" s="6"/>
    </row>
    <row r="21" spans="1:57" x14ac:dyDescent="0.25">
      <c r="A21" s="19">
        <v>39142</v>
      </c>
      <c r="B21" s="12">
        <f>+'Base original'!B22/'Base original'!B10*100-100</f>
        <v>16.07735531692957</v>
      </c>
      <c r="C21" s="12">
        <f>+'Base original'!C22/'Base original'!C10*100-100</f>
        <v>21.01775333011058</v>
      </c>
      <c r="D21" s="12">
        <f>+'Base original'!D22/'Base original'!D10*100-100</f>
        <v>17.789927471159288</v>
      </c>
      <c r="E21" s="12">
        <f>+'Base original'!E22/'Base original'!E10*100-100</f>
        <v>21.755344820328474</v>
      </c>
      <c r="F21" s="9">
        <f>+'Base original'!F22/'Base original'!F10*100-100</f>
        <v>17.563509790005426</v>
      </c>
      <c r="G21" s="9">
        <f>+'Base original'!G22</f>
        <v>26.988437835351601</v>
      </c>
      <c r="H21" s="12"/>
      <c r="I21" s="12"/>
      <c r="J21" s="12"/>
      <c r="K21" s="9"/>
      <c r="L21" s="9">
        <f>+'Base original'!Q22</f>
        <v>9.8189661910433408</v>
      </c>
      <c r="M21" s="12"/>
      <c r="N21" s="12"/>
      <c r="O21" s="9"/>
      <c r="P21" s="9">
        <f>+'Base original'!Y22</f>
        <v>5.9929048908901699</v>
      </c>
      <c r="Q21" s="12"/>
      <c r="R21" s="9"/>
      <c r="S21" s="10">
        <f>+'Base original'!AE22</f>
        <v>4.5599999999999996</v>
      </c>
      <c r="T21" s="12">
        <f>+('Base original'!AH22/'Base original'!AH10*100-100)*'Base original'!AH10/'Base original'!$AO10</f>
        <v>3.4391836150024262</v>
      </c>
      <c r="U21" s="12">
        <f>+('Base original'!AI22/'Base original'!AI10*100-100)*'Base original'!AI10/'Base original'!$AO10</f>
        <v>10.961714710899006</v>
      </c>
      <c r="V21" s="12"/>
      <c r="W21" s="12"/>
      <c r="X21" s="12">
        <f>+('Base original'!AL22/'Base original'!AL10*100-100)*'Base original'!AL10/'Base original'!$AO10</f>
        <v>2.0715046461474107</v>
      </c>
      <c r="Y21" s="12"/>
      <c r="Z21" s="12"/>
      <c r="AA21" s="9">
        <f>+('Base original'!AO22/'Base original'!AO10*100-100)*'Base original'!AO10/'Base original'!$AO10</f>
        <v>16.472402972048855</v>
      </c>
      <c r="AB21" s="12">
        <f>+('Base original'!AO22/'Base original'!AO10*100-100)*'Base original'!AO10/'Base original'!$BA10</f>
        <v>3.6471786425071606</v>
      </c>
      <c r="AC21" s="12">
        <f>+('Base original'!AP22/'Base original'!AP10*100-100)*'Base original'!AP10/'Base original'!$BA10</f>
        <v>15.015429625721277</v>
      </c>
      <c r="AD21" s="12"/>
      <c r="AE21" s="12"/>
      <c r="AF21" s="12"/>
      <c r="AG21" s="12"/>
      <c r="AH21" s="12"/>
      <c r="AI21" s="12">
        <f>+('Base original'!AV22/'Base original'!AV10*100-100)*'Base original'!AV10/'Base original'!$BA10</f>
        <v>0.11256198507773897</v>
      </c>
      <c r="AJ21" s="12">
        <f>+('Base original'!AW22/'Base original'!AW10*100-100)*'Base original'!AW10/'Base original'!$BA10</f>
        <v>2.9714249668943542</v>
      </c>
      <c r="AK21" s="12">
        <f>+('Base original'!AX22/'Base original'!AX10*100-100)*'Base original'!AX10/'Base original'!$BA10</f>
        <v>0.14395482672869353</v>
      </c>
      <c r="AL21" s="12">
        <f>+('Base original'!AY22/'Base original'!AY10*100-100)*'Base original'!AY10/'Base original'!$BA10</f>
        <v>3.2082368238384968</v>
      </c>
      <c r="AM21" s="12">
        <f>+('Base original'!AZ22/'Base original'!AZ10*100-100)*'Base original'!AZ10/'Base original'!$BA10</f>
        <v>1.688576608914703E-2</v>
      </c>
      <c r="AN21" s="12">
        <f>+(('Base original'!AW22-'Base original'!AY22)/('Base original'!AW10-'Base original'!AY10)*100-100)*(('Base original'!AW10-'Base original'!AY10)/'Base original'!BA10)</f>
        <v>-0.236811856944143</v>
      </c>
      <c r="AO21" s="12">
        <f>+(('Base original'!AX22-'Base original'!AZ22)/('Base original'!AX10-'Base original'!AZ10)*100-100)*(('Base original'!AX10-'Base original'!AZ10)/'Base original'!BA10)</f>
        <v>0.12706906063954648</v>
      </c>
      <c r="AP21" s="9">
        <f>+('Base original'!BA22/'Base original'!BA10*100-100)*'Base original'!BA10/'Base original'!$BA10</f>
        <v>18.665427457001556</v>
      </c>
      <c r="AQ21" s="12">
        <f>+('Base original'!BA22/'Base original'!BA10*100-100)*'Base original'!BA10/'Base original'!$BL10</f>
        <v>10.711765294843518</v>
      </c>
      <c r="AR21" s="12">
        <f>+('Base original'!BB22/'Base original'!BB10*100-100)*'Base original'!BB10/'Base original'!$BL10</f>
        <v>0.75304053831435636</v>
      </c>
      <c r="AS21" s="12">
        <f>+('Base original'!BC22/'Base original'!BC10*100-100)*'Base original'!BC10/'Base original'!$BL10</f>
        <v>-2.0350615930804064</v>
      </c>
      <c r="AT21" s="12">
        <f>+('Base original'!BD22/'Base original'!BD10*100-100)*'Base original'!BD10/'Base original'!$BL10</f>
        <v>-4.6227652498629972E-2</v>
      </c>
      <c r="AU21" s="12">
        <f>+('Base original'!BE22/'Base original'!BE10*100-100)*'Base original'!BE10/'Base original'!$BL10</f>
        <v>9.1174480502220726E-2</v>
      </c>
      <c r="AV21" s="12">
        <f>+('Base original'!BF22/'Base original'!BF10*100-100)*'Base original'!BF10/'Base original'!$BL10</f>
        <v>2.639172577938553E-2</v>
      </c>
      <c r="AW21" s="12">
        <f>+('Base original'!BG22/'Base original'!BG10*100-100)*'Base original'!BG10/'Base original'!$BL10</f>
        <v>2.0078440725607996</v>
      </c>
      <c r="AX21" s="12">
        <f>+('Base original'!BH22/'Base original'!BH10*100-100)*'Base original'!BH10/'Base original'!$BL10</f>
        <v>1.960335595567128</v>
      </c>
      <c r="AY21" s="12">
        <f>+('Base original'!BI22/'Base original'!BI10*100-100)*'Base original'!BI10/'Base original'!$BL10</f>
        <v>0.2427499477179238</v>
      </c>
      <c r="AZ21" s="12">
        <f>+('Base original'!BJ22/'Base original'!BJ10*100-100)*'Base original'!BJ10/'Base original'!$BL10</f>
        <v>0.70089749900310516</v>
      </c>
      <c r="BA21" s="12">
        <f>+('Base original'!BK22/'Base original'!BK10*100-100)*'Base original'!BK10/'Base original'!$BL10</f>
        <v>7.5248439083624691E-2</v>
      </c>
      <c r="BB21" s="12">
        <f>+(('Base original'!BH22-'Base original'!BJ22)/('Base original'!BH10-'Base original'!BJ10)*100-100)*('Base original'!BH10-'Base original'!BJ10)/'Base original'!$BL10</f>
        <v>1.2594380965640208</v>
      </c>
      <c r="BC21" s="12">
        <f>+(('Base original'!BI22-'Base original'!BK22)/('Base original'!BI10-'Base original'!BK10)*100-100)*('Base original'!BI10-'Base original'!BK10)/'Base original'!$BL10</f>
        <v>0.16750150863429905</v>
      </c>
      <c r="BD21" s="9">
        <f>+('Base original'!BL22/'Base original'!BL10*100-100)*'Base original'!BL10/'Base original'!$BL10</f>
        <v>12.935866471619534</v>
      </c>
      <c r="BE21" s="6"/>
    </row>
    <row r="22" spans="1:57" x14ac:dyDescent="0.25">
      <c r="A22" s="19">
        <v>39173</v>
      </c>
      <c r="B22" s="12">
        <f>+'Base original'!B23/'Base original'!B11*100-100</f>
        <v>15.263719298679931</v>
      </c>
      <c r="C22" s="12">
        <f>+'Base original'!C23/'Base original'!C11*100-100</f>
        <v>20.405017756871374</v>
      </c>
      <c r="D22" s="12">
        <f>+'Base original'!D23/'Base original'!D11*100-100</f>
        <v>18.237454989643169</v>
      </c>
      <c r="E22" s="12">
        <f>+'Base original'!E23/'Base original'!E11*100-100</f>
        <v>24.639127838557286</v>
      </c>
      <c r="F22" s="9">
        <f>+'Base original'!F23/'Base original'!F11*100-100</f>
        <v>17.352727665242739</v>
      </c>
      <c r="G22" s="9">
        <f>+'Base original'!G23</f>
        <v>27.737390581552599</v>
      </c>
      <c r="H22" s="12"/>
      <c r="I22" s="12"/>
      <c r="J22" s="12"/>
      <c r="K22" s="9"/>
      <c r="L22" s="9">
        <f>+'Base original'!Q23</f>
        <v>9.9490411209631109</v>
      </c>
      <c r="M22" s="12"/>
      <c r="N22" s="12"/>
      <c r="O22" s="9"/>
      <c r="P22" s="9">
        <f>+'Base original'!Y23</f>
        <v>6.0265213090979604</v>
      </c>
      <c r="Q22" s="12"/>
      <c r="R22" s="9"/>
      <c r="S22" s="10">
        <f>+'Base original'!AE23</f>
        <v>4.54</v>
      </c>
      <c r="T22" s="12">
        <f>+('Base original'!AH23/'Base original'!AH11*100-100)*'Base original'!AH11/'Base original'!$AO11</f>
        <v>3.4295187412265093</v>
      </c>
      <c r="U22" s="12">
        <f>+('Base original'!AI23/'Base original'!AI11*100-100)*'Base original'!AI11/'Base original'!$AO11</f>
        <v>10.39902430912025</v>
      </c>
      <c r="V22" s="12"/>
      <c r="W22" s="12"/>
      <c r="X22" s="12">
        <f>+('Base original'!AL23/'Base original'!AL11*100-100)*'Base original'!AL11/'Base original'!$AO11</f>
        <v>3.9722174935573782</v>
      </c>
      <c r="Y22" s="12"/>
      <c r="Z22" s="12"/>
      <c r="AA22" s="9">
        <f>+('Base original'!AO23/'Base original'!AO11*100-100)*'Base original'!AO11/'Base original'!$AO11</f>
        <v>17.800760543904119</v>
      </c>
      <c r="AB22" s="12">
        <f>+('Base original'!AO23/'Base original'!AO11*100-100)*'Base original'!AO11/'Base original'!$BA11</f>
        <v>3.9369112990755979</v>
      </c>
      <c r="AC22" s="12">
        <f>+('Base original'!AP23/'Base original'!AP11*100-100)*'Base original'!AP11/'Base original'!$BA11</f>
        <v>14.863509760274951</v>
      </c>
      <c r="AD22" s="12"/>
      <c r="AE22" s="12"/>
      <c r="AF22" s="12"/>
      <c r="AG22" s="12"/>
      <c r="AH22" s="12"/>
      <c r="AI22" s="12">
        <f>+('Base original'!AV23/'Base original'!AV11*100-100)*'Base original'!AV11/'Base original'!$BA11</f>
        <v>0.10822755612592118</v>
      </c>
      <c r="AJ22" s="12">
        <f>+('Base original'!AW23/'Base original'!AW11*100-100)*'Base original'!AW11/'Base original'!$BA11</f>
        <v>2.99243255666764</v>
      </c>
      <c r="AK22" s="12">
        <f>+('Base original'!AX23/'Base original'!AX11*100-100)*'Base original'!AX11/'Base original'!$BA11</f>
        <v>0.15766411976171169</v>
      </c>
      <c r="AL22" s="12">
        <f>+('Base original'!AY23/'Base original'!AY11*100-100)*'Base original'!AY11/'Base original'!$BA11</f>
        <v>2.9618206950607098</v>
      </c>
      <c r="AM22" s="12">
        <f>+('Base original'!AZ23/'Base original'!AZ11*100-100)*'Base original'!AZ11/'Base original'!$BA11</f>
        <v>8.5724796931422927E-3</v>
      </c>
      <c r="AN22" s="12">
        <f>+(('Base original'!AW23-'Base original'!AY23)/('Base original'!AW11-'Base original'!AY11)*100-100)*(('Base original'!AW11-'Base original'!AY11)/'Base original'!BA11)</f>
        <v>3.0611861606930857E-2</v>
      </c>
      <c r="AO22" s="12">
        <f>+(('Base original'!AX23-'Base original'!AZ23)/('Base original'!AX11-'Base original'!AZ11)*100-100)*(('Base original'!AX11-'Base original'!AZ11)/'Base original'!BA11)</f>
        <v>0.14909164006856943</v>
      </c>
      <c r="AP22" s="9">
        <f>+('Base original'!BA23/'Base original'!BA11*100-100)*'Base original'!BA11/'Base original'!$BA11</f>
        <v>19.08835211715197</v>
      </c>
      <c r="AQ22" s="12">
        <f>+('Base original'!BA23/'Base original'!BA11*100-100)*'Base original'!BA11/'Base original'!$BL11</f>
        <v>11.027999538001124</v>
      </c>
      <c r="AR22" s="12">
        <f>+('Base original'!BB23/'Base original'!BB11*100-100)*'Base original'!BB11/'Base original'!$BL11</f>
        <v>0.77997029065454981</v>
      </c>
      <c r="AS22" s="12">
        <f>+('Base original'!BC23/'Base original'!BC11*100-100)*'Base original'!BC11/'Base original'!$BL11</f>
        <v>-2.0126031058364777</v>
      </c>
      <c r="AT22" s="12">
        <f>+('Base original'!BD23/'Base original'!BD11*100-100)*'Base original'!BD11/'Base original'!$BL11</f>
        <v>-9.3196209862404247E-2</v>
      </c>
      <c r="AU22" s="12">
        <f>+('Base original'!BE23/'Base original'!BE11*100-100)*'Base original'!BE11/'Base original'!$BL11</f>
        <v>-0.33712934156509716</v>
      </c>
      <c r="AV22" s="12">
        <f>+('Base original'!BF23/'Base original'!BF11*100-100)*'Base original'!BF11/'Base original'!$BL11</f>
        <v>6.9654546078490101E-2</v>
      </c>
      <c r="AW22" s="12">
        <f>+('Base original'!BG23/'Base original'!BG11*100-100)*'Base original'!BG11/'Base original'!$BL11</f>
        <v>1.7584301033194609</v>
      </c>
      <c r="AX22" s="12">
        <f>+('Base original'!BH23/'Base original'!BH11*100-100)*'Base original'!BH11/'Base original'!$BL11</f>
        <v>2.352376074180436</v>
      </c>
      <c r="AY22" s="12">
        <f>+('Base original'!BI23/'Base original'!BI11*100-100)*'Base original'!BI11/'Base original'!$BL11</f>
        <v>0.25507652053004581</v>
      </c>
      <c r="AZ22" s="12">
        <f>+('Base original'!BJ23/'Base original'!BJ11*100-100)*'Base original'!BJ11/'Base original'!$BL11</f>
        <v>0.78174386305049604</v>
      </c>
      <c r="BA22" s="12">
        <f>+('Base original'!BK23/'Base original'!BK11*100-100)*'Base original'!BK11/'Base original'!$BL11</f>
        <v>7.5594340423400949E-2</v>
      </c>
      <c r="BB22" s="12">
        <f>+(('Base original'!BH23-'Base original'!BJ23)/('Base original'!BH11-'Base original'!BJ11)*100-100)*('Base original'!BH11-'Base original'!BJ11)/'Base original'!$BL11</f>
        <v>1.5706322111299398</v>
      </c>
      <c r="BC22" s="12">
        <f>+(('Base original'!BI23-'Base original'!BK23)/('Base original'!BI11-'Base original'!BK11)*100-100)*('Base original'!BI11-'Base original'!BK11)/'Base original'!$BL11</f>
        <v>0.17948218010664477</v>
      </c>
      <c r="BD22" s="9">
        <f>+('Base original'!BL23/'Base original'!BL11*100-100)*'Base original'!BL11/'Base original'!$BL11</f>
        <v>12.943240212026225</v>
      </c>
      <c r="BE22" s="6"/>
    </row>
    <row r="23" spans="1:57" x14ac:dyDescent="0.25">
      <c r="A23" s="19">
        <v>39203</v>
      </c>
      <c r="B23" s="12">
        <f>+'Base original'!B24/'Base original'!B12*100-100</f>
        <v>16.386867192204761</v>
      </c>
      <c r="C23" s="12">
        <f>+'Base original'!C24/'Base original'!C12*100-100</f>
        <v>19.585566213036017</v>
      </c>
      <c r="D23" s="12">
        <f>+'Base original'!D24/'Base original'!D12*100-100</f>
        <v>18.589736129834833</v>
      </c>
      <c r="E23" s="12">
        <f>+'Base original'!E24/'Base original'!E12*100-100</f>
        <v>21.979331343792879</v>
      </c>
      <c r="F23" s="9">
        <f>+'Base original'!F24/'Base original'!F12*100-100</f>
        <v>17.762457336702894</v>
      </c>
      <c r="G23" s="9">
        <f>+'Base original'!G24</f>
        <v>27.886722153152501</v>
      </c>
      <c r="H23" s="12"/>
      <c r="I23" s="12"/>
      <c r="J23" s="12"/>
      <c r="K23" s="9"/>
      <c r="L23" s="9">
        <f>+'Base original'!Q24</f>
        <v>10.029254363779399</v>
      </c>
      <c r="M23" s="12"/>
      <c r="N23" s="12"/>
      <c r="O23" s="9"/>
      <c r="P23" s="9">
        <f>+'Base original'!Y24</f>
        <v>6.0731379801827003</v>
      </c>
      <c r="Q23" s="12"/>
      <c r="R23" s="9"/>
      <c r="S23" s="10">
        <f>+'Base original'!AE24</f>
        <v>4.3899999999999997</v>
      </c>
      <c r="T23" s="12">
        <f>+('Base original'!AH24/'Base original'!AH12*100-100)*'Base original'!AH12/'Base original'!$AO12</f>
        <v>3.4682426444408061</v>
      </c>
      <c r="U23" s="12">
        <f>+('Base original'!AI24/'Base original'!AI12*100-100)*'Base original'!AI12/'Base original'!$AO12</f>
        <v>9.2150024559680173</v>
      </c>
      <c r="V23" s="12"/>
      <c r="W23" s="12"/>
      <c r="X23" s="12">
        <f>+('Base original'!AL24/'Base original'!AL12*100-100)*'Base original'!AL12/'Base original'!$AO12</f>
        <v>4.9029151950350292</v>
      </c>
      <c r="Y23" s="12"/>
      <c r="Z23" s="12"/>
      <c r="AA23" s="9">
        <f>+('Base original'!AO24/'Base original'!AO12*100-100)*'Base original'!AO12/'Base original'!$AO12</f>
        <v>17.586160295443847</v>
      </c>
      <c r="AB23" s="12">
        <f>+('Base original'!AO24/'Base original'!AO12*100-100)*'Base original'!AO12/'Base original'!$BA12</f>
        <v>3.8723616826728415</v>
      </c>
      <c r="AC23" s="12">
        <f>+('Base original'!AP24/'Base original'!AP12*100-100)*'Base original'!AP12/'Base original'!$BA12</f>
        <v>15.09635631038083</v>
      </c>
      <c r="AD23" s="12"/>
      <c r="AE23" s="12"/>
      <c r="AF23" s="12"/>
      <c r="AG23" s="12"/>
      <c r="AH23" s="12"/>
      <c r="AI23" s="12">
        <f>+('Base original'!AV24/'Base original'!AV12*100-100)*'Base original'!AV12/'Base original'!$BA12</f>
        <v>9.9058751582467519E-2</v>
      </c>
      <c r="AJ23" s="12">
        <f>+('Base original'!AW24/'Base original'!AW12*100-100)*'Base original'!AW12/'Base original'!$BA12</f>
        <v>3.228765928962714</v>
      </c>
      <c r="AK23" s="12">
        <f>+('Base original'!AX24/'Base original'!AX12*100-100)*'Base original'!AX12/'Base original'!$BA12</f>
        <v>0.18449764015128747</v>
      </c>
      <c r="AL23" s="12">
        <f>+('Base original'!AY24/'Base original'!AY12*100-100)*'Base original'!AY12/'Base original'!$BA12</f>
        <v>3.0131943996668404</v>
      </c>
      <c r="AM23" s="12">
        <f>+('Base original'!AZ24/'Base original'!AZ12*100-100)*'Base original'!AZ12/'Base original'!$BA12</f>
        <v>1.490745510527618E-2</v>
      </c>
      <c r="AN23" s="12">
        <f>+(('Base original'!AW24-'Base original'!AY24)/('Base original'!AW12-'Base original'!AY12)*100-100)*(('Base original'!AW12-'Base original'!AY12)/'Base original'!BA12)</f>
        <v>0.21557152929587384</v>
      </c>
      <c r="AO23" s="12">
        <f>+(('Base original'!AX24-'Base original'!AZ24)/('Base original'!AX12-'Base original'!AZ12)*100-100)*(('Base original'!AX12-'Base original'!AZ12)/'Base original'!BA12)</f>
        <v>0.16959018504601125</v>
      </c>
      <c r="AP23" s="9">
        <f>+('Base original'!BA24/'Base original'!BA12*100-100)*'Base original'!BA12/'Base original'!$BA12</f>
        <v>19.452938458978025</v>
      </c>
      <c r="AQ23" s="12">
        <f>+('Base original'!BA24/'Base original'!BA12*100-100)*'Base original'!BA12/'Base original'!$BL12</f>
        <v>11.273251758805207</v>
      </c>
      <c r="AR23" s="12">
        <f>+('Base original'!BB24/'Base original'!BB12*100-100)*'Base original'!BB12/'Base original'!$BL12</f>
        <v>0.7415846094306271</v>
      </c>
      <c r="AS23" s="12">
        <f>+('Base original'!BC24/'Base original'!BC12*100-100)*'Base original'!BC12/'Base original'!$BL12</f>
        <v>-1.8655272786707666</v>
      </c>
      <c r="AT23" s="12">
        <f>+('Base original'!BD24/'Base original'!BD12*100-100)*'Base original'!BD12/'Base original'!$BL12</f>
        <v>3.6479801013963109E-3</v>
      </c>
      <c r="AU23" s="12">
        <f>+('Base original'!BE24/'Base original'!BE12*100-100)*'Base original'!BE12/'Base original'!$BL12</f>
        <v>-0.19899731453115779</v>
      </c>
      <c r="AV23" s="12">
        <f>+('Base original'!BF24/'Base original'!BF12*100-100)*'Base original'!BF12/'Base original'!$BL12</f>
        <v>9.6522237137394246E-2</v>
      </c>
      <c r="AW23" s="12">
        <f>+('Base original'!BG24/'Base original'!BG12*100-100)*'Base original'!BG12/'Base original'!$BL12</f>
        <v>1.7496375835405058</v>
      </c>
      <c r="AX23" s="12">
        <f>+('Base original'!BH24/'Base original'!BH12*100-100)*'Base original'!BH12/'Base original'!$BL12</f>
        <v>2.5796525469745206</v>
      </c>
      <c r="AY23" s="12">
        <f>+('Base original'!BI24/'Base original'!BI12*100-100)*'Base original'!BI12/'Base original'!$BL12</f>
        <v>0.28228733293712399</v>
      </c>
      <c r="AZ23" s="12">
        <f>+('Base original'!BJ24/'Base original'!BJ12*100-100)*'Base original'!BJ12/'Base original'!$BL12</f>
        <v>0.70089304957232645</v>
      </c>
      <c r="BA23" s="12">
        <f>+('Base original'!BK24/'Base original'!BK12*100-100)*'Base original'!BK12/'Base original'!$BL12</f>
        <v>6.8316718262508846E-2</v>
      </c>
      <c r="BB23" s="12">
        <f>+(('Base original'!BH24-'Base original'!BJ24)/('Base original'!BH12-'Base original'!BJ12)*100-100)*('Base original'!BH12-'Base original'!BJ12)/'Base original'!$BL12</f>
        <v>1.8787594974021944</v>
      </c>
      <c r="BC23" s="12">
        <f>+(('Base original'!BI24-'Base original'!BK24)/('Base original'!BI12-'Base original'!BK12)*100-100)*('Base original'!BI12-'Base original'!BK12)/'Base original'!$BL12</f>
        <v>0.21397061467461514</v>
      </c>
      <c r="BD23" s="9">
        <f>+('Base original'!BL24/'Base original'!BL12*100-100)*'Base original'!BL12/'Base original'!$BL12</f>
        <v>13.892849687889992</v>
      </c>
      <c r="BE23" s="6"/>
    </row>
    <row r="24" spans="1:57" x14ac:dyDescent="0.25">
      <c r="A24" s="19">
        <v>39234</v>
      </c>
      <c r="B24" s="12">
        <f>+'Base original'!B25/'Base original'!B13*100-100</f>
        <v>16.895094532343705</v>
      </c>
      <c r="C24" s="12">
        <f>+'Base original'!C25/'Base original'!C13*100-100</f>
        <v>18.785661186306157</v>
      </c>
      <c r="D24" s="12">
        <f>+'Base original'!D25/'Base original'!D13*100-100</f>
        <v>19.501132624459288</v>
      </c>
      <c r="E24" s="12">
        <f>+'Base original'!E25/'Base original'!E13*100-100</f>
        <v>12.4891037257226</v>
      </c>
      <c r="F24" s="9">
        <f>+'Base original'!F25/'Base original'!F13*100-100</f>
        <v>17.241856891066348</v>
      </c>
      <c r="G24" s="9">
        <f>+'Base original'!G25</f>
        <v>27.9430478561565</v>
      </c>
      <c r="H24" s="12"/>
      <c r="I24" s="12"/>
      <c r="J24" s="12"/>
      <c r="K24" s="9"/>
      <c r="L24" s="9">
        <f>+'Base original'!Q25</f>
        <v>9.8249166514255304</v>
      </c>
      <c r="M24" s="12"/>
      <c r="N24" s="12"/>
      <c r="O24" s="9"/>
      <c r="P24" s="9">
        <f>+'Base original'!Y25</f>
        <v>6.1352687019551402</v>
      </c>
      <c r="Q24" s="12"/>
      <c r="R24" s="9"/>
      <c r="S24" s="10">
        <f>+'Base original'!AE25</f>
        <v>4.42</v>
      </c>
      <c r="T24" s="12">
        <f>+('Base original'!AH25/'Base original'!AH13*100-100)*'Base original'!AH13/'Base original'!$AO13</f>
        <v>3.2128154644710905</v>
      </c>
      <c r="U24" s="12">
        <f>+('Base original'!AI25/'Base original'!AI13*100-100)*'Base original'!AI13/'Base original'!$AO13</f>
        <v>9.3134368048275302</v>
      </c>
      <c r="V24" s="12"/>
      <c r="W24" s="12"/>
      <c r="X24" s="12">
        <f>+('Base original'!AL25/'Base original'!AL13*100-100)*'Base original'!AL13/'Base original'!$AO13</f>
        <v>3.7230765296990453</v>
      </c>
      <c r="Y24" s="12"/>
      <c r="Z24" s="12"/>
      <c r="AA24" s="9">
        <f>+('Base original'!AO25/'Base original'!AO13*100-100)*'Base original'!AO13/'Base original'!$AO13</f>
        <v>16.249328798997681</v>
      </c>
      <c r="AB24" s="12">
        <f>+('Base original'!AO25/'Base original'!AO13*100-100)*'Base original'!AO13/'Base original'!$BA13</f>
        <v>3.5899049046197704</v>
      </c>
      <c r="AC24" s="12">
        <f>+('Base original'!AP25/'Base original'!AP13*100-100)*'Base original'!AP13/'Base original'!$BA13</f>
        <v>16.044830554166776</v>
      </c>
      <c r="AD24" s="12"/>
      <c r="AE24" s="12"/>
      <c r="AF24" s="12"/>
      <c r="AG24" s="12"/>
      <c r="AH24" s="12"/>
      <c r="AI24" s="12">
        <f>+('Base original'!AV25/'Base original'!AV13*100-100)*'Base original'!AV13/'Base original'!$BA13</f>
        <v>7.7221693398299388E-2</v>
      </c>
      <c r="AJ24" s="12">
        <f>+('Base original'!AW25/'Base original'!AW13*100-100)*'Base original'!AW13/'Base original'!$BA13</f>
        <v>3.5620836288343538</v>
      </c>
      <c r="AK24" s="12">
        <f>+('Base original'!AX25/'Base original'!AX13*100-100)*'Base original'!AX13/'Base original'!$BA13</f>
        <v>0.21101802171861533</v>
      </c>
      <c r="AL24" s="12">
        <f>+('Base original'!AY25/'Base original'!AY13*100-100)*'Base original'!AY13/'Base original'!$BA13</f>
        <v>3.4803144984802663</v>
      </c>
      <c r="AM24" s="12">
        <f>+('Base original'!AZ25/'Base original'!AZ13*100-100)*'Base original'!AZ13/'Base original'!$BA13</f>
        <v>2.6211313633365683E-2</v>
      </c>
      <c r="AN24" s="12">
        <f>+(('Base original'!AW25-'Base original'!AY25)/('Base original'!AW13-'Base original'!AY13)*100-100)*(('Base original'!AW13-'Base original'!AY13)/'Base original'!BA13)</f>
        <v>8.1769130354088795E-2</v>
      </c>
      <c r="AO24" s="12">
        <f>+(('Base original'!AX25-'Base original'!AZ25)/('Base original'!AX13-'Base original'!AZ13)*100-100)*(('Base original'!AX13-'Base original'!AZ13)/'Base original'!BA13)</f>
        <v>0.18480670808524968</v>
      </c>
      <c r="AP24" s="9">
        <f>+('Base original'!BA25/'Base original'!BA13*100-100)*'Base original'!BA13/'Base original'!$BA13</f>
        <v>19.978532990624174</v>
      </c>
      <c r="AQ24" s="12">
        <f>+('Base original'!BA25/'Base original'!BA13*100-100)*'Base original'!BA13/'Base original'!$BL13</f>
        <v>11.633313355440755</v>
      </c>
      <c r="AR24" s="12">
        <f>+('Base original'!BB25/'Base original'!BB13*100-100)*'Base original'!BB13/'Base original'!$BL13</f>
        <v>0.49841939130862911</v>
      </c>
      <c r="AS24" s="12">
        <f>+('Base original'!BC25/'Base original'!BC13*100-100)*'Base original'!BC13/'Base original'!$BL13</f>
        <v>-1.9117726462865858</v>
      </c>
      <c r="AT24" s="12">
        <f>+('Base original'!BD25/'Base original'!BD13*100-100)*'Base original'!BD13/'Base original'!$BL13</f>
        <v>0.12530794728198086</v>
      </c>
      <c r="AU24" s="12">
        <f>+('Base original'!BE25/'Base original'!BE13*100-100)*'Base original'!BE13/'Base original'!$BL13</f>
        <v>-0.33816205592135751</v>
      </c>
      <c r="AV24" s="12">
        <f>+('Base original'!BF25/'Base original'!BF13*100-100)*'Base original'!BF13/'Base original'!$BL13</f>
        <v>0.10833487974096466</v>
      </c>
      <c r="AW24" s="12">
        <f>+('Base original'!BG25/'Base original'!BG13*100-100)*'Base original'!BG13/'Base original'!$BL13</f>
        <v>1.8551299673997055</v>
      </c>
      <c r="AX24" s="12">
        <f>+('Base original'!BH25/'Base original'!BH13*100-100)*'Base original'!BH13/'Base original'!$BL13</f>
        <v>2.9323112257319468</v>
      </c>
      <c r="AY24" s="12">
        <f>+('Base original'!BI25/'Base original'!BI13*100-100)*'Base original'!BI13/'Base original'!$BL13</f>
        <v>0.3250375327646402</v>
      </c>
      <c r="AZ24" s="12">
        <f>+('Base original'!BJ25/'Base original'!BJ13*100-100)*'Base original'!BJ13/'Base original'!$BL13</f>
        <v>0.63410525101152193</v>
      </c>
      <c r="BA24" s="12">
        <f>+('Base original'!BK25/'Base original'!BK13*100-100)*'Base original'!BK13/'Base original'!$BL13</f>
        <v>7.3221023926943157E-2</v>
      </c>
      <c r="BB24" s="12">
        <f>+(('Base original'!BH25-'Base original'!BJ25)/('Base original'!BH13-'Base original'!BJ13)*100-100)*('Base original'!BH13-'Base original'!BJ13)/'Base original'!$BL13</f>
        <v>2.2982059747204242</v>
      </c>
      <c r="BC24" s="12">
        <f>+(('Base original'!BI25-'Base original'!BK25)/('Base original'!BI13-'Base original'!BK13)*100-100)*('Base original'!BI13-'Base original'!BK13)/'Base original'!$BL13</f>
        <v>0.25181650883769696</v>
      </c>
      <c r="BD24" s="9">
        <f>+('Base original'!BL25/'Base original'!BL13*100-100)*'Base original'!BL13/'Base original'!$BL13</f>
        <v>14.520593322522245</v>
      </c>
      <c r="BE24" s="6"/>
    </row>
    <row r="25" spans="1:57" x14ac:dyDescent="0.25">
      <c r="A25" s="19">
        <v>39264</v>
      </c>
      <c r="B25" s="12">
        <f>+'Base original'!B26/'Base original'!B14*100-100</f>
        <v>17.248305315525684</v>
      </c>
      <c r="C25" s="12">
        <f>+'Base original'!C26/'Base original'!C14*100-100</f>
        <v>18.442387104270438</v>
      </c>
      <c r="D25" s="12">
        <f>+'Base original'!D26/'Base original'!D14*100-100</f>
        <v>19.625362946297514</v>
      </c>
      <c r="E25" s="12">
        <f>+'Base original'!E26/'Base original'!E14*100-100</f>
        <v>16.830530860497902</v>
      </c>
      <c r="F25" s="9">
        <f>+'Base original'!F26/'Base original'!F14*100-100</f>
        <v>17.855956291539826</v>
      </c>
      <c r="G25" s="9">
        <f>+'Base original'!G26</f>
        <v>28.854555981382799</v>
      </c>
      <c r="H25" s="12"/>
      <c r="I25" s="12"/>
      <c r="J25" s="12"/>
      <c r="K25" s="9"/>
      <c r="L25" s="9">
        <f>+'Base original'!Q26</f>
        <v>9.98563879156446</v>
      </c>
      <c r="M25" s="12"/>
      <c r="N25" s="12"/>
      <c r="O25" s="9"/>
      <c r="P25" s="9">
        <f>+'Base original'!Y26</f>
        <v>6.06253095516304</v>
      </c>
      <c r="Q25" s="12"/>
      <c r="R25" s="9"/>
      <c r="S25" s="10">
        <f>+'Base original'!AE26</f>
        <v>4.51</v>
      </c>
      <c r="T25" s="12">
        <f>+('Base original'!AH26/'Base original'!AH14*100-100)*'Base original'!AH14/'Base original'!$AO14</f>
        <v>3.2118842317289942</v>
      </c>
      <c r="U25" s="12">
        <f>+('Base original'!AI26/'Base original'!AI14*100-100)*'Base original'!AI14/'Base original'!$AO14</f>
        <v>10.44598117861846</v>
      </c>
      <c r="V25" s="12"/>
      <c r="W25" s="12"/>
      <c r="X25" s="12">
        <f>+('Base original'!AL26/'Base original'!AL14*100-100)*'Base original'!AL14/'Base original'!$AO14</f>
        <v>5.2103290035746923</v>
      </c>
      <c r="Y25" s="12"/>
      <c r="Z25" s="12"/>
      <c r="AA25" s="9">
        <f>+('Base original'!AO26/'Base original'!AO14*100-100)*'Base original'!AO14/'Base original'!$AO14</f>
        <v>18.868194413922154</v>
      </c>
      <c r="AB25" s="12">
        <f>+('Base original'!AO26/'Base original'!AO14*100-100)*'Base original'!AO14/'Base original'!$BA14</f>
        <v>4.0930164648427807</v>
      </c>
      <c r="AC25" s="12">
        <f>+('Base original'!AP26/'Base original'!AP14*100-100)*'Base original'!AP14/'Base original'!$BA14</f>
        <v>16.766404441873497</v>
      </c>
      <c r="AD25" s="12"/>
      <c r="AE25" s="12"/>
      <c r="AF25" s="12"/>
      <c r="AG25" s="12"/>
      <c r="AH25" s="12"/>
      <c r="AI25" s="12">
        <f>+('Base original'!AV26/'Base original'!AV14*100-100)*'Base original'!AV14/'Base original'!$BA14</f>
        <v>6.4455841641389511E-2</v>
      </c>
      <c r="AJ25" s="12">
        <f>+('Base original'!AW26/'Base original'!AW14*100-100)*'Base original'!AW14/'Base original'!$BA14</f>
        <v>3.2773750376826918</v>
      </c>
      <c r="AK25" s="12">
        <f>+('Base original'!AX26/'Base original'!AX14*100-100)*'Base original'!AX14/'Base original'!$BA14</f>
        <v>0.23446693904736865</v>
      </c>
      <c r="AL25" s="12">
        <f>+('Base original'!AY26/'Base original'!AY14*100-100)*'Base original'!AY14/'Base original'!$BA14</f>
        <v>2.8506124870513574</v>
      </c>
      <c r="AM25" s="12">
        <f>+('Base original'!AZ26/'Base original'!AZ14*100-100)*'Base original'!AZ14/'Base original'!$BA14</f>
        <v>2.5415629461222229E-2</v>
      </c>
      <c r="AN25" s="12">
        <f>+(('Base original'!AW26-'Base original'!AY26)/('Base original'!AW14-'Base original'!AY14)*100-100)*(('Base original'!AW14-'Base original'!AY14)/'Base original'!BA14)</f>
        <v>0.42676255063133289</v>
      </c>
      <c r="AO25" s="12">
        <f>+(('Base original'!AX26-'Base original'!AZ26)/('Base original'!AX14-'Base original'!AZ14)*100-100)*(('Base original'!AX14-'Base original'!AZ14)/'Base original'!BA14)</f>
        <v>0.20905130958614637</v>
      </c>
      <c r="AP25" s="9">
        <f>+('Base original'!BA26/'Base original'!BA14*100-100)*'Base original'!BA14/'Base original'!$BA14</f>
        <v>21.559690608575139</v>
      </c>
      <c r="AQ25" s="12">
        <f>+('Base original'!BA26/'Base original'!BA14*100-100)*'Base original'!BA14/'Base original'!$BL14</f>
        <v>12.618087917221748</v>
      </c>
      <c r="AR25" s="12">
        <f>+('Base original'!BB26/'Base original'!BB14*100-100)*'Base original'!BB14/'Base original'!$BL14</f>
        <v>0.48864051139552805</v>
      </c>
      <c r="AS25" s="12">
        <f>+('Base original'!BC26/'Base original'!BC14*100-100)*'Base original'!BC14/'Base original'!$BL14</f>
        <v>-1.7652340712364163</v>
      </c>
      <c r="AT25" s="12">
        <f>+('Base original'!BD26/'Base original'!BD14*100-100)*'Base original'!BD14/'Base original'!$BL14</f>
        <v>0.16101462624638815</v>
      </c>
      <c r="AU25" s="12">
        <f>+('Base original'!BE26/'Base original'!BE14*100-100)*'Base original'!BE14/'Base original'!$BL14</f>
        <v>-0.39262276647099381</v>
      </c>
      <c r="AV25" s="12">
        <f>+('Base original'!BF26/'Base original'!BF14*100-100)*'Base original'!BF14/'Base original'!$BL14</f>
        <v>8.5567395451146153E-2</v>
      </c>
      <c r="AW25" s="12">
        <f>+('Base original'!BG26/'Base original'!BG14*100-100)*'Base original'!BG14/'Base original'!$BL14</f>
        <v>1.9463569528676194</v>
      </c>
      <c r="AX25" s="12">
        <f>+('Base original'!BH26/'Base original'!BH14*100-100)*'Base original'!BH14/'Base original'!$BL14</f>
        <v>3.241870102750378</v>
      </c>
      <c r="AY25" s="12">
        <f>+('Base original'!BI26/'Base original'!BI14*100-100)*'Base original'!BI14/'Base original'!$BL14</f>
        <v>0.3557081038762096</v>
      </c>
      <c r="AZ25" s="12">
        <f>+('Base original'!BJ26/'Base original'!BJ14*100-100)*'Base original'!BJ14/'Base original'!$BL14</f>
        <v>0.52730515352298013</v>
      </c>
      <c r="BA25" s="12">
        <f>+('Base original'!BK26/'Base original'!BK14*100-100)*'Base original'!BK14/'Base original'!$BL14</f>
        <v>8.066415091149913E-2</v>
      </c>
      <c r="BB25" s="12">
        <f>+(('Base original'!BH26-'Base original'!BJ26)/('Base original'!BH14-'Base original'!BJ14)*100-100)*('Base original'!BH14-'Base original'!BJ14)/'Base original'!$BL14</f>
        <v>2.7145649492273987</v>
      </c>
      <c r="BC25" s="12">
        <f>+(('Base original'!BI26-'Base original'!BK26)/('Base original'!BI14-'Base original'!BK14)*100-100)*('Base original'!BI14-'Base original'!BK14)/'Base original'!$BL14</f>
        <v>0.27504395296471057</v>
      </c>
      <c r="BD25" s="9">
        <f>+('Base original'!BL26/'Base original'!BL14*100-100)*'Base original'!BL14/'Base original'!$BL14</f>
        <v>16.131419467667158</v>
      </c>
      <c r="BE25" s="6"/>
    </row>
    <row r="26" spans="1:57" x14ac:dyDescent="0.25">
      <c r="A26" s="19">
        <v>39295</v>
      </c>
      <c r="B26" s="12">
        <f>+'Base original'!B27/'Base original'!B15*100-100</f>
        <v>18.04252987791115</v>
      </c>
      <c r="C26" s="12">
        <f>+'Base original'!C27/'Base original'!C15*100-100</f>
        <v>17.645878229400623</v>
      </c>
      <c r="D26" s="12">
        <f>+'Base original'!D27/'Base original'!D15*100-100</f>
        <v>19.914026810454573</v>
      </c>
      <c r="E26" s="12">
        <f>+'Base original'!E27/'Base original'!E15*100-100</f>
        <v>18.472808789883572</v>
      </c>
      <c r="F26" s="9">
        <f>+'Base original'!F27/'Base original'!F15*100-100</f>
        <v>18.422651004628435</v>
      </c>
      <c r="G26" s="9">
        <f>+'Base original'!G27</f>
        <v>27.592636850561401</v>
      </c>
      <c r="H26" s="12"/>
      <c r="I26" s="12"/>
      <c r="J26" s="12"/>
      <c r="K26" s="9"/>
      <c r="L26" s="9">
        <f>+'Base original'!Q27</f>
        <v>9.9113971326751198</v>
      </c>
      <c r="M26" s="12"/>
      <c r="N26" s="12"/>
      <c r="O26" s="9"/>
      <c r="P26" s="9">
        <f>+'Base original'!Y27</f>
        <v>6.1999090900244802</v>
      </c>
      <c r="Q26" s="12"/>
      <c r="R26" s="9"/>
      <c r="S26" s="10">
        <f>+'Base original'!AE27</f>
        <v>4.6900000000000004</v>
      </c>
      <c r="T26" s="12">
        <f>+('Base original'!AH27/'Base original'!AH15*100-100)*'Base original'!AH15/'Base original'!$AO15</f>
        <v>3.199440032699584</v>
      </c>
      <c r="U26" s="12">
        <f>+('Base original'!AI27/'Base original'!AI15*100-100)*'Base original'!AI15/'Base original'!$AO15</f>
        <v>10.850020698418174</v>
      </c>
      <c r="V26" s="12"/>
      <c r="W26" s="12"/>
      <c r="X26" s="12">
        <f>+('Base original'!AL27/'Base original'!AL15*100-100)*'Base original'!AL15/'Base original'!$AO15</f>
        <v>5.0669975801786187</v>
      </c>
      <c r="Y26" s="12"/>
      <c r="Z26" s="12"/>
      <c r="AA26" s="9">
        <f>+('Base original'!AO27/'Base original'!AO15*100-100)*'Base original'!AO15/'Base original'!$AO15</f>
        <v>19.116458311296384</v>
      </c>
      <c r="AB26" s="12">
        <f>+('Base original'!AO27/'Base original'!AO15*100-100)*'Base original'!AO15/'Base original'!$BA15</f>
        <v>4.0328963186865856</v>
      </c>
      <c r="AC26" s="12">
        <f>+('Base original'!AP27/'Base original'!AP15*100-100)*'Base original'!AP15/'Base original'!$BA15</f>
        <v>15.323350271602564</v>
      </c>
      <c r="AD26" s="12"/>
      <c r="AE26" s="12"/>
      <c r="AF26" s="12"/>
      <c r="AG26" s="12"/>
      <c r="AH26" s="12"/>
      <c r="AI26" s="12">
        <f>+('Base original'!AV27/'Base original'!AV15*100-100)*'Base original'!AV15/'Base original'!$BA15</f>
        <v>6.548573326355081E-2</v>
      </c>
      <c r="AJ26" s="12">
        <f>+('Base original'!AW27/'Base original'!AW15*100-100)*'Base original'!AW15/'Base original'!$BA15</f>
        <v>4.4234965400625246</v>
      </c>
      <c r="AK26" s="12">
        <f>+('Base original'!AX27/'Base original'!AX15*100-100)*'Base original'!AX15/'Base original'!$BA15</f>
        <v>0.25643298494620193</v>
      </c>
      <c r="AL26" s="12">
        <f>+('Base original'!AY27/'Base original'!AY15*100-100)*'Base original'!AY15/'Base original'!$BA15</f>
        <v>5.0898696642437358</v>
      </c>
      <c r="AM26" s="12">
        <f>+('Base original'!AZ27/'Base original'!AZ15*100-100)*'Base original'!AZ15/'Base original'!$BA15</f>
        <v>2.7577290280527304E-2</v>
      </c>
      <c r="AN26" s="12">
        <f>+(('Base original'!AW27-'Base original'!AY27)/('Base original'!AW15-'Base original'!AY15)*100-100)*(('Base original'!AW15-'Base original'!AY15)/'Base original'!BA15)</f>
        <v>-0.66637312418121231</v>
      </c>
      <c r="AO26" s="12">
        <f>+(('Base original'!AX27-'Base original'!AZ27)/('Base original'!AX15-'Base original'!AZ15)*100-100)*(('Base original'!AX15-'Base original'!AZ15)/'Base original'!BA15)</f>
        <v>0.22885569466567457</v>
      </c>
      <c r="AP26" s="9">
        <f>+('Base original'!BA27/'Base original'!BA15*100-100)*'Base original'!BA15/'Base original'!$BA15</f>
        <v>18.984214894037166</v>
      </c>
      <c r="AQ26" s="12">
        <f>+('Base original'!BA27/'Base original'!BA15*100-100)*'Base original'!BA15/'Base original'!$BL15</f>
        <v>11.2014390614695</v>
      </c>
      <c r="AR26" s="12">
        <f>+('Base original'!BB27/'Base original'!BB15*100-100)*'Base original'!BB15/'Base original'!$BL15</f>
        <v>0.58685384479120239</v>
      </c>
      <c r="AS26" s="12">
        <f>+('Base original'!BC27/'Base original'!BC15*100-100)*'Base original'!BC15/'Base original'!$BL15</f>
        <v>-2.0490955697468247</v>
      </c>
      <c r="AT26" s="12">
        <f>+('Base original'!BD27/'Base original'!BD15*100-100)*'Base original'!BD15/'Base original'!$BL15</f>
        <v>0.1447221699677603</v>
      </c>
      <c r="AU26" s="12">
        <f>+('Base original'!BE27/'Base original'!BE15*100-100)*'Base original'!BE15/'Base original'!$BL15</f>
        <v>-0.21910705705890579</v>
      </c>
      <c r="AV26" s="12">
        <f>+('Base original'!BF27/'Base original'!BF15*100-100)*'Base original'!BF15/'Base original'!$BL15</f>
        <v>5.5886197950034723E-2</v>
      </c>
      <c r="AW26" s="12">
        <f>+('Base original'!BG27/'Base original'!BG15*100-100)*'Base original'!BG15/'Base original'!$BL15</f>
        <v>1.9894055991614459</v>
      </c>
      <c r="AX26" s="12">
        <f>+('Base original'!BH27/'Base original'!BH15*100-100)*'Base original'!BH15/'Base original'!$BL15</f>
        <v>3.0574366823234991</v>
      </c>
      <c r="AY26" s="12">
        <f>+('Base original'!BI27/'Base original'!BI15*100-100)*'Base original'!BI15/'Base original'!$BL15</f>
        <v>0.33040804523921069</v>
      </c>
      <c r="AZ26" s="12">
        <f>+('Base original'!BJ27/'Base original'!BJ15*100-100)*'Base original'!BJ15/'Base original'!$BL15</f>
        <v>8.1114638676760692E-3</v>
      </c>
      <c r="BA26" s="12">
        <f>+('Base original'!BK27/'Base original'!BK15*100-100)*'Base original'!BK15/'Base original'!$BL15</f>
        <v>7.1458908140882141E-2</v>
      </c>
      <c r="BB26" s="12">
        <f>+(('Base original'!BH27-'Base original'!BJ27)/('Base original'!BH15-'Base original'!BJ15)*100-100)*('Base original'!BH15-'Base original'!BJ15)/'Base original'!$BL15</f>
        <v>3.0493252184558219</v>
      </c>
      <c r="BC26" s="12">
        <f>+(('Base original'!BI27-'Base original'!BK27)/('Base original'!BI15-'Base original'!BK15)*100-100)*('Base original'!BI15-'Base original'!BK15)/'Base original'!$BL15</f>
        <v>0.25894913709832862</v>
      </c>
      <c r="BD26" s="9">
        <f>+('Base original'!BL27/'Base original'!BL15*100-100)*'Base original'!BL15/'Base original'!$BL15</f>
        <v>15.018378602088362</v>
      </c>
      <c r="BE26" s="6"/>
    </row>
    <row r="27" spans="1:57" x14ac:dyDescent="0.25">
      <c r="A27" s="19">
        <v>39326</v>
      </c>
      <c r="B27" s="12">
        <f>+'Base original'!B28/'Base original'!B16*100-100</f>
        <v>20.425432161125229</v>
      </c>
      <c r="C27" s="12">
        <f>+'Base original'!C28/'Base original'!C16*100-100</f>
        <v>16.698932492226206</v>
      </c>
      <c r="D27" s="12">
        <f>+'Base original'!D28/'Base original'!D16*100-100</f>
        <v>21.368938626626814</v>
      </c>
      <c r="E27" s="12">
        <f>+'Base original'!E28/'Base original'!E16*100-100</f>
        <v>14.480162084175902</v>
      </c>
      <c r="F27" s="9">
        <f>+'Base original'!F28/'Base original'!F16*100-100</f>
        <v>19.588369736338535</v>
      </c>
      <c r="G27" s="9">
        <f>+'Base original'!G28</f>
        <v>28.888644870074799</v>
      </c>
      <c r="H27" s="12"/>
      <c r="I27" s="12"/>
      <c r="J27" s="12"/>
      <c r="K27" s="9"/>
      <c r="L27" s="9">
        <f>+'Base original'!Q28</f>
        <v>10.126112936643199</v>
      </c>
      <c r="M27" s="12"/>
      <c r="N27" s="12"/>
      <c r="O27" s="9"/>
      <c r="P27" s="9">
        <f>+'Base original'!Y28</f>
        <v>6.1441163891756796</v>
      </c>
      <c r="Q27" s="12"/>
      <c r="R27" s="9"/>
      <c r="S27" s="10">
        <f>+'Base original'!AE28</f>
        <v>4.79</v>
      </c>
      <c r="T27" s="12">
        <f>+('Base original'!AH28/'Base original'!AH16*100-100)*'Base original'!AH16/'Base original'!$AO16</f>
        <v>3.199995962150207</v>
      </c>
      <c r="U27" s="12">
        <f>+('Base original'!AI28/'Base original'!AI16*100-100)*'Base original'!AI16/'Base original'!$AO16</f>
        <v>9.9971968489629734</v>
      </c>
      <c r="V27" s="12"/>
      <c r="W27" s="12"/>
      <c r="X27" s="12">
        <f>+('Base original'!AL28/'Base original'!AL16*100-100)*'Base original'!AL16/'Base original'!$AO16</f>
        <v>5.5311116326667014</v>
      </c>
      <c r="Y27" s="12"/>
      <c r="Z27" s="12"/>
      <c r="AA27" s="9">
        <f>+('Base original'!AO28/'Base original'!AO16*100-100)*'Base original'!AO16/'Base original'!$AO16</f>
        <v>18.728304443779891</v>
      </c>
      <c r="AB27" s="12">
        <f>+('Base original'!AO28/'Base original'!AO16*100-100)*'Base original'!AO16/'Base original'!$BA16</f>
        <v>4.0013740687602706</v>
      </c>
      <c r="AC27" s="12">
        <f>+('Base original'!AP28/'Base original'!AP16*100-100)*'Base original'!AP16/'Base original'!$BA16</f>
        <v>14.513521749986875</v>
      </c>
      <c r="AD27" s="12"/>
      <c r="AE27" s="12"/>
      <c r="AF27" s="12"/>
      <c r="AG27" s="12"/>
      <c r="AH27" s="12"/>
      <c r="AI27" s="12">
        <f>+('Base original'!AV28/'Base original'!AV16*100-100)*'Base original'!AV16/'Base original'!$BA16</f>
        <v>8.4949196821655359E-2</v>
      </c>
      <c r="AJ27" s="12">
        <f>+('Base original'!AW28/'Base original'!AW16*100-100)*'Base original'!AW16/'Base original'!$BA16</f>
        <v>3.037789748608072</v>
      </c>
      <c r="AK27" s="12">
        <f>+('Base original'!AX28/'Base original'!AX16*100-100)*'Base original'!AX16/'Base original'!$BA16</f>
        <v>0.20842343402989882</v>
      </c>
      <c r="AL27" s="12">
        <f>+('Base original'!AY28/'Base original'!AY16*100-100)*'Base original'!AY16/'Base original'!$BA16</f>
        <v>4.501175135049273</v>
      </c>
      <c r="AM27" s="12">
        <f>+('Base original'!AZ28/'Base original'!AZ16*100-100)*'Base original'!AZ16/'Base original'!$BA16</f>
        <v>2.7121197081112165E-2</v>
      </c>
      <c r="AN27" s="12">
        <f>+(('Base original'!AW28-'Base original'!AY28)/('Base original'!AW16-'Base original'!AY16)*100-100)*(('Base original'!AW16-'Base original'!AY16)/'Base original'!BA16)</f>
        <v>-1.4633853864412025</v>
      </c>
      <c r="AO27" s="12">
        <f>+(('Base original'!AX28-'Base original'!AZ28)/('Base original'!AX16-'Base original'!AZ16)*100-100)*(('Base original'!AX16-'Base original'!AZ16)/'Base original'!BA16)</f>
        <v>0.18130223694878664</v>
      </c>
      <c r="AP27" s="9">
        <f>+('Base original'!BA28/'Base original'!BA16*100-100)*'Base original'!BA16/'Base original'!$BA16</f>
        <v>17.317761866076381</v>
      </c>
      <c r="AQ27" s="12">
        <f>+('Base original'!BA28/'Base original'!BA16*100-100)*'Base original'!BA16/'Base original'!$BL16</f>
        <v>10.197574452470773</v>
      </c>
      <c r="AR27" s="12">
        <f>+('Base original'!BB28/'Base original'!BB16*100-100)*'Base original'!BB16/'Base original'!$BL16</f>
        <v>0.57528124534562419</v>
      </c>
      <c r="AS27" s="12">
        <f>+('Base original'!BC28/'Base original'!BC16*100-100)*'Base original'!BC16/'Base original'!$BL16</f>
        <v>-2.7093368568396792</v>
      </c>
      <c r="AT27" s="12">
        <f>+('Base original'!BD28/'Base original'!BD16*100-100)*'Base original'!BD16/'Base original'!$BL16</f>
        <v>0.16735512137627834</v>
      </c>
      <c r="AU27" s="12">
        <f>+('Base original'!BE28/'Base original'!BE16*100-100)*'Base original'!BE16/'Base original'!$BL16</f>
        <v>-0.23995187436942286</v>
      </c>
      <c r="AV27" s="12">
        <f>+('Base original'!BF28/'Base original'!BF16*100-100)*'Base original'!BF16/'Base original'!$BL16</f>
        <v>4.2005468711974255E-2</v>
      </c>
      <c r="AW27" s="12">
        <f>+('Base original'!BG28/'Base original'!BG16*100-100)*'Base original'!BG16/'Base original'!$BL16</f>
        <v>1.9897193599712775</v>
      </c>
      <c r="AX27" s="12">
        <f>+('Base original'!BH28/'Base original'!BH16*100-100)*'Base original'!BH16/'Base original'!$BL16</f>
        <v>2.9167606868437059</v>
      </c>
      <c r="AY27" s="12">
        <f>+('Base original'!BI28/'Base original'!BI16*100-100)*'Base original'!BI16/'Base original'!$BL16</f>
        <v>0.31653327310961976</v>
      </c>
      <c r="AZ27" s="12">
        <f>+('Base original'!BJ28/'Base original'!BJ16*100-100)*'Base original'!BJ16/'Base original'!$BL16</f>
        <v>-2.493975485506893E-2</v>
      </c>
      <c r="BA27" s="12">
        <f>+('Base original'!BK28/'Base original'!BK16*100-100)*'Base original'!BK16/'Base original'!$BL16</f>
        <v>5.3483153473409317E-2</v>
      </c>
      <c r="BB27" s="12">
        <f>+(('Base original'!BH28-'Base original'!BJ28)/('Base original'!BH16-'Base original'!BJ16)*100-100)*('Base original'!BH16-'Base original'!BJ16)/'Base original'!$BL16</f>
        <v>2.9417004416987749</v>
      </c>
      <c r="BC27" s="12">
        <f>+(('Base original'!BI28-'Base original'!BK28)/('Base original'!BI16-'Base original'!BK16)*100-100)*('Base original'!BI16-'Base original'!BK16)/'Base original'!$BL16</f>
        <v>0.26305011963621061</v>
      </c>
      <c r="BD27" s="9">
        <f>+('Base original'!BL28/'Base original'!BL16*100-100)*'Base original'!BL16/'Base original'!$BL16</f>
        <v>13.227397478001819</v>
      </c>
      <c r="BE27" s="6"/>
    </row>
    <row r="28" spans="1:57" x14ac:dyDescent="0.25">
      <c r="A28" s="19">
        <v>39356</v>
      </c>
      <c r="B28" s="12">
        <f>+'Base original'!B29/'Base original'!B17*100-100</f>
        <v>21.678263528384647</v>
      </c>
      <c r="C28" s="12">
        <f>+'Base original'!C29/'Base original'!C17*100-100</f>
        <v>16.156534294621579</v>
      </c>
      <c r="D28" s="12">
        <f>+'Base original'!D29/'Base original'!D17*100-100</f>
        <v>22.668910501435846</v>
      </c>
      <c r="E28" s="12">
        <f>+'Base original'!E29/'Base original'!E17*100-100</f>
        <v>14.353572673801082</v>
      </c>
      <c r="F28" s="9">
        <f>+'Base original'!F29/'Base original'!F17*100-100</f>
        <v>20.49779021607074</v>
      </c>
      <c r="G28" s="9">
        <f>+'Base original'!G29</f>
        <v>29.010985038932098</v>
      </c>
      <c r="H28" s="12"/>
      <c r="I28" s="12"/>
      <c r="J28" s="12"/>
      <c r="K28" s="9"/>
      <c r="L28" s="9">
        <f>+'Base original'!Q29</f>
        <v>10.150835175765</v>
      </c>
      <c r="M28" s="12"/>
      <c r="N28" s="12"/>
      <c r="O28" s="9"/>
      <c r="P28" s="9">
        <f>+'Base original'!Y29</f>
        <v>5.8533606967078802</v>
      </c>
      <c r="Q28" s="12"/>
      <c r="R28" s="9"/>
      <c r="S28" s="10">
        <f>+'Base original'!AE29</f>
        <v>4.83</v>
      </c>
      <c r="T28" s="12">
        <f>+('Base original'!AH29/'Base original'!AH17*100-100)*'Base original'!AH17/'Base original'!$AO17</f>
        <v>3.0686459325259707</v>
      </c>
      <c r="U28" s="12">
        <f>+('Base original'!AI29/'Base original'!AI17*100-100)*'Base original'!AI17/'Base original'!$AO17</f>
        <v>10.065206464958631</v>
      </c>
      <c r="V28" s="12"/>
      <c r="W28" s="12"/>
      <c r="X28" s="12">
        <f>+('Base original'!AL29/'Base original'!AL17*100-100)*'Base original'!AL17/'Base original'!$AO17</f>
        <v>5.6173185332001783</v>
      </c>
      <c r="Y28" s="12"/>
      <c r="Z28" s="12"/>
      <c r="AA28" s="9">
        <f>+('Base original'!AO29/'Base original'!AO17*100-100)*'Base original'!AO17/'Base original'!$AO17</f>
        <v>18.751170930684793</v>
      </c>
      <c r="AB28" s="12">
        <f>+('Base original'!AO29/'Base original'!AO17*100-100)*'Base original'!AO17/'Base original'!$BA17</f>
        <v>3.9393058199724287</v>
      </c>
      <c r="AC28" s="12">
        <f>+('Base original'!AP29/'Base original'!AP17*100-100)*'Base original'!AP17/'Base original'!$BA17</f>
        <v>15.873927718843994</v>
      </c>
      <c r="AD28" s="12"/>
      <c r="AE28" s="12"/>
      <c r="AF28" s="12"/>
      <c r="AG28" s="12"/>
      <c r="AH28" s="12"/>
      <c r="AI28" s="12">
        <f>+('Base original'!AV29/'Base original'!AV17*100-100)*'Base original'!AV17/'Base original'!$BA17</f>
        <v>0.11864659495265761</v>
      </c>
      <c r="AJ28" s="12">
        <f>+('Base original'!AW29/'Base original'!AW17*100-100)*'Base original'!AW17/'Base original'!$BA17</f>
        <v>2.0256782067105958</v>
      </c>
      <c r="AK28" s="12">
        <f>+('Base original'!AX29/'Base original'!AX17*100-100)*'Base original'!AX17/'Base original'!$BA17</f>
        <v>0.1572997066462262</v>
      </c>
      <c r="AL28" s="12">
        <f>+('Base original'!AY29/'Base original'!AY17*100-100)*'Base original'!AY17/'Base original'!$BA17</f>
        <v>2.7240671889885526</v>
      </c>
      <c r="AM28" s="12">
        <f>+('Base original'!AZ29/'Base original'!AZ17*100-100)*'Base original'!AZ17/'Base original'!$BA17</f>
        <v>1.5906406918841841E-2</v>
      </c>
      <c r="AN28" s="12">
        <f>+(('Base original'!AW29-'Base original'!AY29)/('Base original'!AW17-'Base original'!AY17)*100-100)*(('Base original'!AW17-'Base original'!AY17)/'Base original'!BA17)</f>
        <v>-0.69838898227795521</v>
      </c>
      <c r="AO28" s="12">
        <f>+(('Base original'!AX29-'Base original'!AZ29)/('Base original'!AX17-'Base original'!AZ17)*100-100)*(('Base original'!AX17-'Base original'!AZ17)/'Base original'!BA17)</f>
        <v>0.14139329972738435</v>
      </c>
      <c r="AP28" s="9">
        <f>+('Base original'!BA29/'Base original'!BA17*100-100)*'Base original'!BA17/'Base original'!$BA17</f>
        <v>19.374884451218506</v>
      </c>
      <c r="AQ28" s="12">
        <f>+('Base original'!BA29/'Base original'!BA17*100-100)*'Base original'!BA17/'Base original'!$BL17</f>
        <v>11.345629462923911</v>
      </c>
      <c r="AR28" s="12">
        <f>+('Base original'!BB29/'Base original'!BB17*100-100)*'Base original'!BB17/'Base original'!$BL17</f>
        <v>0.71648865371804249</v>
      </c>
      <c r="AS28" s="12">
        <f>+('Base original'!BC29/'Base original'!BC17*100-100)*'Base original'!BC17/'Base original'!$BL17</f>
        <v>-2.5287236432402138</v>
      </c>
      <c r="AT28" s="12">
        <f>+('Base original'!BD29/'Base original'!BD17*100-100)*'Base original'!BD17/'Base original'!$BL17</f>
        <v>0.14976386758655172</v>
      </c>
      <c r="AU28" s="12">
        <f>+('Base original'!BE29/'Base original'!BE17*100-100)*'Base original'!BE17/'Base original'!$BL17</f>
        <v>-0.31755280690342991</v>
      </c>
      <c r="AV28" s="12">
        <f>+('Base original'!BF29/'Base original'!BF17*100-100)*'Base original'!BF17/'Base original'!$BL17</f>
        <v>3.5636870211106779E-2</v>
      </c>
      <c r="AW28" s="12">
        <f>+('Base original'!BG29/'Base original'!BG17*100-100)*'Base original'!BG17/'Base original'!$BL17</f>
        <v>2.1479082389058286</v>
      </c>
      <c r="AX28" s="12">
        <f>+('Base original'!BH29/'Base original'!BH17*100-100)*'Base original'!BH17/'Base original'!$BL17</f>
        <v>3.249217868453885</v>
      </c>
      <c r="AY28" s="12">
        <f>+('Base original'!BI29/'Base original'!BI17*100-100)*'Base original'!BI17/'Base original'!$BL17</f>
        <v>0.34749922237074798</v>
      </c>
      <c r="AZ28" s="12">
        <f>+('Base original'!BJ29/'Base original'!BJ17*100-100)*'Base original'!BJ17/'Base original'!$BL17</f>
        <v>0.4406446547690917</v>
      </c>
      <c r="BA28" s="12">
        <f>+('Base original'!BK29/'Base original'!BK17*100-100)*'Base original'!BK17/'Base original'!$BL17</f>
        <v>5.8017206186681443E-2</v>
      </c>
      <c r="BB28" s="12">
        <f>+(('Base original'!BH29-'Base original'!BJ29)/('Base original'!BH17-'Base original'!BJ17)*100-100)*('Base original'!BH17-'Base original'!BJ17)/'Base original'!$BL17</f>
        <v>2.808573213684793</v>
      </c>
      <c r="BC28" s="12">
        <f>+(('Base original'!BI29-'Base original'!BK29)/('Base original'!BI17-'Base original'!BK17)*100-100)*('Base original'!BI17-'Base original'!BK17)/'Base original'!$BL17</f>
        <v>0.28948201618406666</v>
      </c>
      <c r="BD28" s="9">
        <f>+('Base original'!BL29/'Base original'!BL17*100-100)*'Base original'!BL17/'Base original'!$BL17</f>
        <v>14.647205873070646</v>
      </c>
      <c r="BE28" s="6"/>
    </row>
    <row r="29" spans="1:57" x14ac:dyDescent="0.25">
      <c r="A29" s="19">
        <v>39387</v>
      </c>
      <c r="B29" s="12">
        <f>+'Base original'!B30/'Base original'!B18*100-100</f>
        <v>22.698203113868914</v>
      </c>
      <c r="C29" s="12">
        <f>+'Base original'!C30/'Base original'!C18*100-100</f>
        <v>15.694917600053444</v>
      </c>
      <c r="D29" s="12">
        <f>+'Base original'!D30/'Base original'!D18*100-100</f>
        <v>23.25184645539278</v>
      </c>
      <c r="E29" s="12">
        <f>+'Base original'!E30/'Base original'!E18*100-100</f>
        <v>18.028021299883946</v>
      </c>
      <c r="F29" s="9">
        <f>+'Base original'!F30/'Base original'!F18*100-100</f>
        <v>21.471026734848394</v>
      </c>
      <c r="G29" s="9">
        <f>+'Base original'!G30</f>
        <v>28.918278266454799</v>
      </c>
      <c r="H29" s="12"/>
      <c r="I29" s="12"/>
      <c r="J29" s="12"/>
      <c r="K29" s="9"/>
      <c r="L29" s="9">
        <f>+'Base original'!Q30</f>
        <v>10.1663921671149</v>
      </c>
      <c r="M29" s="12"/>
      <c r="N29" s="12"/>
      <c r="O29" s="9"/>
      <c r="P29" s="9">
        <f>+'Base original'!Y30</f>
        <v>5.6824301269678097</v>
      </c>
      <c r="Q29" s="12"/>
      <c r="R29" s="9"/>
      <c r="S29" s="10">
        <f>+'Base original'!AE30</f>
        <v>4.8099999999999996</v>
      </c>
      <c r="T29" s="12">
        <f>+('Base original'!AH30/'Base original'!AH18*100-100)*'Base original'!AH18/'Base original'!$AO18</f>
        <v>3.0124923098825001</v>
      </c>
      <c r="U29" s="12">
        <f>+('Base original'!AI30/'Base original'!AI18*100-100)*'Base original'!AI18/'Base original'!$AO18</f>
        <v>11.196373823602666</v>
      </c>
      <c r="V29" s="12"/>
      <c r="W29" s="12"/>
      <c r="X29" s="12">
        <f>+('Base original'!AL30/'Base original'!AL18*100-100)*'Base original'!AL18/'Base original'!$AO18</f>
        <v>7.4415474804378734</v>
      </c>
      <c r="Y29" s="12"/>
      <c r="Z29" s="12"/>
      <c r="AA29" s="9">
        <f>+('Base original'!AO30/'Base original'!AO18*100-100)*'Base original'!AO18/'Base original'!$AO18</f>
        <v>21.650413613923035</v>
      </c>
      <c r="AB29" s="12">
        <f>+('Base original'!AO30/'Base original'!AO18*100-100)*'Base original'!AO18/'Base original'!$BA18</f>
        <v>4.5645309290524372</v>
      </c>
      <c r="AC29" s="12">
        <f>+('Base original'!AP30/'Base original'!AP18*100-100)*'Base original'!AP18/'Base original'!$BA18</f>
        <v>17.312650872862811</v>
      </c>
      <c r="AD29" s="12"/>
      <c r="AE29" s="12"/>
      <c r="AF29" s="12"/>
      <c r="AG29" s="12"/>
      <c r="AH29" s="12"/>
      <c r="AI29" s="12">
        <f>+('Base original'!AV30/'Base original'!AV18*100-100)*'Base original'!AV18/'Base original'!$BA18</f>
        <v>0.15730613432555848</v>
      </c>
      <c r="AJ29" s="12">
        <f>+('Base original'!AW30/'Base original'!AW18*100-100)*'Base original'!AW18/'Base original'!$BA18</f>
        <v>4.734298281855235</v>
      </c>
      <c r="AK29" s="12">
        <f>+('Base original'!AX30/'Base original'!AX18*100-100)*'Base original'!AX18/'Base original'!$BA18</f>
        <v>0.13929766375200114</v>
      </c>
      <c r="AL29" s="12">
        <f>+('Base original'!AY30/'Base original'!AY18*100-100)*'Base original'!AY18/'Base original'!$BA18</f>
        <v>5.0746905336786128</v>
      </c>
      <c r="AM29" s="12">
        <f>+('Base original'!AZ30/'Base original'!AZ18*100-100)*'Base original'!AZ18/'Base original'!$BA18</f>
        <v>8.897042009554516E-3</v>
      </c>
      <c r="AN29" s="12">
        <f>+(('Base original'!AW30-'Base original'!AY30)/('Base original'!AW18-'Base original'!AY18)*100-100)*(('Base original'!AW18-'Base original'!AY18)/'Base original'!BA18)</f>
        <v>-0.34039225182337646</v>
      </c>
      <c r="AO29" s="12">
        <f>+(('Base original'!AX30-'Base original'!AZ30)/('Base original'!AX18-'Base original'!AZ18)*100-100)*(('Base original'!AX18-'Base original'!AZ18)/'Base original'!BA18)</f>
        <v>0.1304006217424466</v>
      </c>
      <c r="AP29" s="9">
        <f>+('Base original'!BA30/'Base original'!BA18*100-100)*'Base original'!BA18/'Base original'!$BA18</f>
        <v>21.824496306159858</v>
      </c>
      <c r="AQ29" s="12">
        <f>+('Base original'!BA30/'Base original'!BA18*100-100)*'Base original'!BA18/'Base original'!$BL18</f>
        <v>12.813016818086624</v>
      </c>
      <c r="AR29" s="12">
        <f>+('Base original'!BB30/'Base original'!BB18*100-100)*'Base original'!BB18/'Base original'!$BL18</f>
        <v>0.7329901070328545</v>
      </c>
      <c r="AS29" s="12">
        <f>+('Base original'!BC30/'Base original'!BC18*100-100)*'Base original'!BC18/'Base original'!$BL18</f>
        <v>-2.5066943225464531</v>
      </c>
      <c r="AT29" s="12">
        <f>+('Base original'!BD30/'Base original'!BD18*100-100)*'Base original'!BD18/'Base original'!$BL18</f>
        <v>0.23445488366360295</v>
      </c>
      <c r="AU29" s="12">
        <f>+('Base original'!BE30/'Base original'!BE18*100-100)*'Base original'!BE18/'Base original'!$BL18</f>
        <v>-0.42946684736044666</v>
      </c>
      <c r="AV29" s="12">
        <f>+('Base original'!BF30/'Base original'!BF18*100-100)*'Base original'!BF18/'Base original'!$BL18</f>
        <v>5.9329577660411234E-2</v>
      </c>
      <c r="AW29" s="12">
        <f>+('Base original'!BG30/'Base original'!BG18*100-100)*'Base original'!BG18/'Base original'!$BL18</f>
        <v>2.3470818681935284</v>
      </c>
      <c r="AX29" s="12">
        <f>+('Base original'!BH30/'Base original'!BH18*100-100)*'Base original'!BH18/'Base original'!$BL18</f>
        <v>3.2266888763712727</v>
      </c>
      <c r="AY29" s="12">
        <f>+('Base original'!BI30/'Base original'!BI18*100-100)*'Base original'!BI18/'Base original'!$BL18</f>
        <v>0.32622614499830965</v>
      </c>
      <c r="AZ29" s="12">
        <f>+('Base original'!BJ30/'Base original'!BJ18*100-100)*'Base original'!BJ18/'Base original'!$BL18</f>
        <v>0.57682320492274108</v>
      </c>
      <c r="BA29" s="12">
        <f>+('Base original'!BK30/'Base original'!BK18*100-100)*'Base original'!BK18/'Base original'!$BL18</f>
        <v>6.976063308041984E-2</v>
      </c>
      <c r="BB29" s="12">
        <f>+(('Base original'!BH30-'Base original'!BJ30)/('Base original'!BH18-'Base original'!BJ18)*100-100)*('Base original'!BH18-'Base original'!BJ18)/'Base original'!$BL18</f>
        <v>2.6498656714485302</v>
      </c>
      <c r="BC29" s="12">
        <f>+(('Base original'!BI30-'Base original'!BK30)/('Base original'!BI18-'Base original'!BK18)*100-100)*('Base original'!BI18-'Base original'!BK18)/'Base original'!$BL18</f>
        <v>0.25646551191788969</v>
      </c>
      <c r="BD29" s="9">
        <f>+('Base original'!BL30/'Base original'!BL18*100-100)*'Base original'!BL18/'Base original'!$BL18</f>
        <v>16.157043268096544</v>
      </c>
      <c r="BE29" s="6"/>
    </row>
    <row r="30" spans="1:57" x14ac:dyDescent="0.25">
      <c r="A30" s="19">
        <v>39417</v>
      </c>
      <c r="B30" s="12">
        <f>+'Base original'!B31/'Base original'!B19*100-100</f>
        <v>22.595112091629517</v>
      </c>
      <c r="C30" s="12">
        <f>+'Base original'!C31/'Base original'!C19*100-100</f>
        <v>15.338343844092321</v>
      </c>
      <c r="D30" s="12">
        <f>+'Base original'!D31/'Base original'!D19*100-100</f>
        <v>24.371381241764766</v>
      </c>
      <c r="E30" s="12">
        <f>+'Base original'!E31/'Base original'!E19*100-100</f>
        <v>12.434797573086968</v>
      </c>
      <c r="F30" s="9">
        <f>+'Base original'!F31/'Base original'!F19*100-100</f>
        <v>21.086771179857351</v>
      </c>
      <c r="G30" s="9">
        <f>+'Base original'!G31</f>
        <v>29.956424397723399</v>
      </c>
      <c r="H30" s="12"/>
      <c r="I30" s="12"/>
      <c r="J30" s="12"/>
      <c r="K30" s="9"/>
      <c r="L30" s="9">
        <f>+'Base original'!Q31</f>
        <v>10.207594462623099</v>
      </c>
      <c r="M30" s="12"/>
      <c r="N30" s="12"/>
      <c r="O30" s="9"/>
      <c r="P30" s="9">
        <f>+'Base original'!Y31</f>
        <v>5.8907807742312901</v>
      </c>
      <c r="Q30" s="12"/>
      <c r="R30" s="9"/>
      <c r="S30" s="10">
        <f>+'Base original'!AE31</f>
        <v>4.83</v>
      </c>
      <c r="T30" s="12">
        <f>+('Base original'!AH31/'Base original'!AH19*100-100)*'Base original'!AH19/'Base original'!$AO19</f>
        <v>2.9393596811226024</v>
      </c>
      <c r="U30" s="12">
        <f>+('Base original'!AI31/'Base original'!AI19*100-100)*'Base original'!AI19/'Base original'!$AO19</f>
        <v>11.190543233761833</v>
      </c>
      <c r="V30" s="12"/>
      <c r="W30" s="12"/>
      <c r="X30" s="12">
        <f>+('Base original'!AL31/'Base original'!AL19*100-100)*'Base original'!AL19/'Base original'!$AO19</f>
        <v>3.9323574317315941</v>
      </c>
      <c r="Y30" s="12"/>
      <c r="Z30" s="12"/>
      <c r="AA30" s="9">
        <f>+('Base original'!AO31/'Base original'!AO19*100-100)*'Base original'!AO19/'Base original'!$AO19</f>
        <v>18.062260346616043</v>
      </c>
      <c r="AB30" s="12">
        <f>+('Base original'!AO31/'Base original'!AO19*100-100)*'Base original'!AO19/'Base original'!$BA19</f>
        <v>4.0109155206612321</v>
      </c>
      <c r="AC30" s="12">
        <f>+('Base original'!AP31/'Base original'!AP19*100-100)*'Base original'!AP19/'Base original'!$BA19</f>
        <v>17.899639634603339</v>
      </c>
      <c r="AD30" s="12"/>
      <c r="AE30" s="12"/>
      <c r="AF30" s="12"/>
      <c r="AG30" s="12"/>
      <c r="AH30" s="12"/>
      <c r="AI30" s="12">
        <f>+('Base original'!AV31/'Base original'!AV19*100-100)*'Base original'!AV19/'Base original'!$BA19</f>
        <v>0.1907679789308922</v>
      </c>
      <c r="AJ30" s="12">
        <f>+('Base original'!AW31/'Base original'!AW19*100-100)*'Base original'!AW19/'Base original'!$BA19</f>
        <v>4.0451041653726234</v>
      </c>
      <c r="AK30" s="12">
        <f>+('Base original'!AX31/'Base original'!AX19*100-100)*'Base original'!AX19/'Base original'!$BA19</f>
        <v>0.12120016895039565</v>
      </c>
      <c r="AL30" s="12">
        <f>+('Base original'!AY31/'Base original'!AY19*100-100)*'Base original'!AY19/'Base original'!$BA19</f>
        <v>4.3089856350754285</v>
      </c>
      <c r="AM30" s="12">
        <f>+('Base original'!AZ31/'Base original'!AZ19*100-100)*'Base original'!AZ19/'Base original'!$BA19</f>
        <v>9.5500453433047146E-3</v>
      </c>
      <c r="AN30" s="12">
        <f>+(('Base original'!AW31-'Base original'!AY31)/('Base original'!AW19-'Base original'!AY19)*100-100)*(('Base original'!AW19-'Base original'!AY19)/'Base original'!BA19)</f>
        <v>-0.26388146970280474</v>
      </c>
      <c r="AO30" s="12">
        <f>+(('Base original'!AX31-'Base original'!AZ31)/('Base original'!AX19-'Base original'!AZ19)*100-100)*(('Base original'!AX19-'Base original'!AZ19)/'Base original'!BA19)</f>
        <v>0.11165012360709092</v>
      </c>
      <c r="AP30" s="9">
        <f>+('Base original'!BA31/'Base original'!BA19*100-100)*'Base original'!BA19/'Base original'!$BA19</f>
        <v>21.949091788099736</v>
      </c>
      <c r="AQ30" s="12">
        <f>+('Base original'!BA31/'Base original'!BA19*100-100)*'Base original'!BA19/'Base original'!$BL19</f>
        <v>13.040009926678485</v>
      </c>
      <c r="AR30" s="12">
        <f>+('Base original'!BB31/'Base original'!BB19*100-100)*'Base original'!BB19/'Base original'!$BL19</f>
        <v>0.78812230479761869</v>
      </c>
      <c r="AS30" s="12">
        <f>+('Base original'!BC31/'Base original'!BC19*100-100)*'Base original'!BC19/'Base original'!$BL19</f>
        <v>-2.7625411189900615</v>
      </c>
      <c r="AT30" s="12">
        <f>+('Base original'!BD31/'Base original'!BD19*100-100)*'Base original'!BD19/'Base original'!$BL19</f>
        <v>0.41370385962667933</v>
      </c>
      <c r="AU30" s="12">
        <f>+('Base original'!BE31/'Base original'!BE19*100-100)*'Base original'!BE19/'Base original'!$BL19</f>
        <v>-0.50626675396075416</v>
      </c>
      <c r="AV30" s="12">
        <f>+('Base original'!BF31/'Base original'!BF19*100-100)*'Base original'!BF19/'Base original'!$BL19</f>
        <v>3.8916392950090146E-2</v>
      </c>
      <c r="AW30" s="12">
        <f>+('Base original'!BG31/'Base original'!BG19*100-100)*'Base original'!BG19/'Base original'!$BL19</f>
        <v>2.220494654877248</v>
      </c>
      <c r="AX30" s="12">
        <f>+('Base original'!BH31/'Base original'!BH19*100-100)*'Base original'!BH19/'Base original'!$BL19</f>
        <v>2.6681023653355949</v>
      </c>
      <c r="AY30" s="12">
        <f>+('Base original'!BI31/'Base original'!BI19*100-100)*'Base original'!BI19/'Base original'!$BL19</f>
        <v>0.25779227348921818</v>
      </c>
      <c r="AZ30" s="12">
        <f>+('Base original'!BJ31/'Base original'!BJ19*100-100)*'Base original'!BJ19/'Base original'!$BL19</f>
        <v>0.49381227814503964</v>
      </c>
      <c r="BA30" s="12">
        <f>+('Base original'!BK31/'Base original'!BK19*100-100)*'Base original'!BK19/'Base original'!$BL19</f>
        <v>7.0606114747852208E-2</v>
      </c>
      <c r="BB30" s="12">
        <f>+(('Base original'!BH31-'Base original'!BJ31)/('Base original'!BH19-'Base original'!BJ19)*100-100)*('Base original'!BH19-'Base original'!BJ19)/'Base original'!$BL19</f>
        <v>2.1742900871905566</v>
      </c>
      <c r="BC30" s="12">
        <f>+(('Base original'!BI31-'Base original'!BK31)/('Base original'!BI19-'Base original'!BK19)*100-100)*('Base original'!BI19-'Base original'!BK19)/'Base original'!$BL19</f>
        <v>0.18718615874136579</v>
      </c>
      <c r="BD30" s="9">
        <f>+('Base original'!BL31/'Base original'!BL19*100-100)*'Base original'!BL19/'Base original'!$BL19</f>
        <v>15.593915511911234</v>
      </c>
      <c r="BE30" s="6"/>
    </row>
    <row r="31" spans="1:57" x14ac:dyDescent="0.25">
      <c r="A31" s="20">
        <v>39448</v>
      </c>
      <c r="B31" s="12">
        <f>+'Base original'!B32/'Base original'!B20*100-100</f>
        <v>21.354915885682317</v>
      </c>
      <c r="C31" s="12">
        <f>+'Base original'!C32/'Base original'!C20*100-100</f>
        <v>15.327279259120033</v>
      </c>
      <c r="D31" s="12">
        <f>+'Base original'!D32/'Base original'!D20*100-100</f>
        <v>25.460520312908045</v>
      </c>
      <c r="E31" s="12">
        <f>+'Base original'!E32/'Base original'!E20*100-100</f>
        <v>2.9379687934311107</v>
      </c>
      <c r="F31" s="9">
        <f>+'Base original'!F32/'Base original'!F20*100-100</f>
        <v>19.695887865474219</v>
      </c>
      <c r="G31" s="9">
        <f>+'Base original'!G32</f>
        <v>32.062977085834703</v>
      </c>
      <c r="H31" s="12"/>
      <c r="I31" s="12"/>
      <c r="J31" s="12"/>
      <c r="K31" s="9"/>
      <c r="L31" s="9">
        <f>+'Base original'!Q32</f>
        <v>10.546072555411</v>
      </c>
      <c r="M31" s="12"/>
      <c r="N31" s="12"/>
      <c r="O31" s="9"/>
      <c r="P31" s="9">
        <f>+'Base original'!Y32</f>
        <v>4.9099747135160499</v>
      </c>
      <c r="Q31" s="12"/>
      <c r="R31" s="9"/>
      <c r="S31" s="10">
        <f>+'Base original'!AE32</f>
        <v>4.8</v>
      </c>
      <c r="T31" s="12">
        <f>+('Base original'!AH32/'Base original'!AH20*100-100)*'Base original'!AH20/'Base original'!$AO20</f>
        <v>2.8014581686448232</v>
      </c>
      <c r="U31" s="12">
        <f>+('Base original'!AI32/'Base original'!AI20*100-100)*'Base original'!AI20/'Base original'!$AO20</f>
        <v>10.686331090726078</v>
      </c>
      <c r="V31" s="12"/>
      <c r="W31" s="12"/>
      <c r="X31" s="12">
        <f>+('Base original'!AL32/'Base original'!AL20*100-100)*'Base original'!AL20/'Base original'!$AO20</f>
        <v>2.575382883010946</v>
      </c>
      <c r="Y31" s="12"/>
      <c r="Z31" s="12"/>
      <c r="AA31" s="9">
        <f>+('Base original'!AO32/'Base original'!AO20*100-100)*'Base original'!AO20/'Base original'!$AO20</f>
        <v>16.063172142381845</v>
      </c>
      <c r="AB31" s="12">
        <f>+('Base original'!AO32/'Base original'!AO20*100-100)*'Base original'!AO20/'Base original'!$BA20</f>
        <v>3.5743296240072207</v>
      </c>
      <c r="AC31" s="12">
        <f>+('Base original'!AP32/'Base original'!AP20*100-100)*'Base original'!AP20/'Base original'!$BA20</f>
        <v>17.775344328668943</v>
      </c>
      <c r="AD31" s="12"/>
      <c r="AE31" s="12"/>
      <c r="AF31" s="12"/>
      <c r="AG31" s="12"/>
      <c r="AH31" s="12"/>
      <c r="AI31" s="12">
        <f>+('Base original'!AV32/'Base original'!AV20*100-100)*'Base original'!AV20/'Base original'!$BA20</f>
        <v>0.22069856131239596</v>
      </c>
      <c r="AJ31" s="12">
        <f>+('Base original'!AW32/'Base original'!AW20*100-100)*'Base original'!AW20/'Base original'!$BA20</f>
        <v>2.5532444453848298</v>
      </c>
      <c r="AK31" s="12">
        <f>+('Base original'!AX32/'Base original'!AX20*100-100)*'Base original'!AX20/'Base original'!$BA20</f>
        <v>0.14864250580134145</v>
      </c>
      <c r="AL31" s="12">
        <f>+('Base original'!AY32/'Base original'!AY20*100-100)*'Base original'!AY20/'Base original'!$BA20</f>
        <v>2.9436429899081906</v>
      </c>
      <c r="AM31" s="12">
        <f>+('Base original'!AZ32/'Base original'!AZ20*100-100)*'Base original'!AZ20/'Base original'!$BA20</f>
        <v>1.6324606886065924E-2</v>
      </c>
      <c r="AN31" s="12">
        <f>+(('Base original'!AW32-'Base original'!AY32)/('Base original'!AW20-'Base original'!AY20)*100-100)*(('Base original'!AW20-'Base original'!AY20)/'Base original'!BA20)</f>
        <v>-0.39039854452336176</v>
      </c>
      <c r="AO31" s="12">
        <f>+(('Base original'!AX32-'Base original'!AZ32)/('Base original'!AX20-'Base original'!AZ20)*100-100)*(('Base original'!AX20-'Base original'!AZ20)/'Base original'!BA20)</f>
        <v>0.13231789891527543</v>
      </c>
      <c r="AP31" s="9">
        <f>+('Base original'!BA32/'Base original'!BA20*100-100)*'Base original'!BA20/'Base original'!$BA20</f>
        <v>21.312291868380484</v>
      </c>
      <c r="AQ31" s="12">
        <f>+('Base original'!BA32/'Base original'!BA20*100-100)*'Base original'!BA20/'Base original'!$BL20</f>
        <v>12.808514748122587</v>
      </c>
      <c r="AR31" s="12">
        <f>+('Base original'!BB32/'Base original'!BB20*100-100)*'Base original'!BB20/'Base original'!$BL20</f>
        <v>0.87941154886931316</v>
      </c>
      <c r="AS31" s="12">
        <f>+('Base original'!BC32/'Base original'!BC20*100-100)*'Base original'!BC20/'Base original'!$BL20</f>
        <v>-1.8277431656782068</v>
      </c>
      <c r="AT31" s="12">
        <f>+('Base original'!BD32/'Base original'!BD20*100-100)*'Base original'!BD20/'Base original'!$BL20</f>
        <v>0.54419626366682383</v>
      </c>
      <c r="AU31" s="12">
        <f>+('Base original'!BE32/'Base original'!BE20*100-100)*'Base original'!BE20/'Base original'!$BL20</f>
        <v>-0.33659946665967422</v>
      </c>
      <c r="AV31" s="12">
        <f>+('Base original'!BF32/'Base original'!BF20*100-100)*'Base original'!BF20/'Base original'!$BL20</f>
        <v>1.1651461496737648E-2</v>
      </c>
      <c r="AW31" s="12">
        <f>+('Base original'!BG32/'Base original'!BG20*100-100)*'Base original'!BG20/'Base original'!$BL20</f>
        <v>1.9294272650328981</v>
      </c>
      <c r="AX31" s="12">
        <f>+('Base original'!BH32/'Base original'!BH20*100-100)*'Base original'!BH20/'Base original'!$BL20</f>
        <v>1.6861307550585891</v>
      </c>
      <c r="AY31" s="12">
        <f>+('Base original'!BI32/'Base original'!BI20*100-100)*'Base original'!BI20/'Base original'!$BL20</f>
        <v>0.16398747571322436</v>
      </c>
      <c r="AZ31" s="12">
        <f>+('Base original'!BJ32/'Base original'!BJ20*100-100)*'Base original'!BJ20/'Base original'!$BL20</f>
        <v>0.40845521615130453</v>
      </c>
      <c r="BA31" s="12">
        <f>+('Base original'!BK32/'Base original'!BK20*100-100)*'Base original'!BK20/'Base original'!$BL20</f>
        <v>6.9589342490307141E-2</v>
      </c>
      <c r="BB31" s="12">
        <f>+(('Base original'!BH32-'Base original'!BJ32)/('Base original'!BH20-'Base original'!BJ20)*100-100)*('Base original'!BH20-'Base original'!BJ20)/'Base original'!$BL20</f>
        <v>1.2776755389072842</v>
      </c>
      <c r="BC31" s="12">
        <f>+(('Base original'!BI32-'Base original'!BK32)/('Base original'!BI20-'Base original'!BK20)*100-100)*('Base original'!BI20-'Base original'!BK20)/'Base original'!$BL20</f>
        <v>9.4398133222917097E-2</v>
      </c>
      <c r="BD31" s="9">
        <f>+('Base original'!BL32/'Base original'!BL20*100-100)*'Base original'!BL20/'Base original'!$BL20</f>
        <v>15.380932326980684</v>
      </c>
      <c r="BE31" s="6"/>
    </row>
    <row r="32" spans="1:57" x14ac:dyDescent="0.25">
      <c r="A32" s="19">
        <v>39479</v>
      </c>
      <c r="B32" s="12">
        <f>+'Base original'!B33/'Base original'!B21*100-100</f>
        <v>21.175434866948706</v>
      </c>
      <c r="C32" s="12">
        <f>+'Base original'!C33/'Base original'!C21*100-100</f>
        <v>15.171233180741865</v>
      </c>
      <c r="D32" s="12">
        <f>+'Base original'!D33/'Base original'!D21*100-100</f>
        <v>25.151657909401564</v>
      </c>
      <c r="E32" s="12">
        <f>+'Base original'!E33/'Base original'!E21*100-100</f>
        <v>4.3115513833416941</v>
      </c>
      <c r="F32" s="9">
        <f>+'Base original'!F33/'Base original'!F21*100-100</f>
        <v>19.648714019045002</v>
      </c>
      <c r="G32" s="9">
        <f>+'Base original'!G33</f>
        <v>31.960689431939102</v>
      </c>
      <c r="H32" s="12"/>
      <c r="I32" s="12"/>
      <c r="J32" s="12"/>
      <c r="K32" s="9"/>
      <c r="L32" s="9">
        <f>+'Base original'!Q33</f>
        <v>10.5242958634587</v>
      </c>
      <c r="M32" s="12"/>
      <c r="N32" s="12"/>
      <c r="O32" s="9"/>
      <c r="P32" s="9">
        <f>+'Base original'!Y33</f>
        <v>4.1944529702062496</v>
      </c>
      <c r="Q32" s="12"/>
      <c r="R32" s="9"/>
      <c r="S32" s="10">
        <f>+'Base original'!AE33</f>
        <v>4.9000000000000004</v>
      </c>
      <c r="T32" s="12">
        <f>+('Base original'!AH33/'Base original'!AH21*100-100)*'Base original'!AH21/'Base original'!$AO21</f>
        <v>2.9155186144650003</v>
      </c>
      <c r="U32" s="12">
        <f>+('Base original'!AI33/'Base original'!AI21*100-100)*'Base original'!AI21/'Base original'!$AO21</f>
        <v>8.9966262140366009</v>
      </c>
      <c r="V32" s="12"/>
      <c r="W32" s="12"/>
      <c r="X32" s="12">
        <f>+('Base original'!AL33/'Base original'!AL21*100-100)*'Base original'!AL21/'Base original'!$AO21</f>
        <v>4.305827947786109</v>
      </c>
      <c r="Y32" s="12"/>
      <c r="Z32" s="12"/>
      <c r="AA32" s="9">
        <f>+('Base original'!AO33/'Base original'!AO21*100-100)*'Base original'!AO21/'Base original'!$AO21</f>
        <v>16.217972776287709</v>
      </c>
      <c r="AB32" s="12">
        <f>+('Base original'!AO33/'Base original'!AO21*100-100)*'Base original'!AO21/'Base original'!$BA21</f>
        <v>3.555392695099838</v>
      </c>
      <c r="AC32" s="12">
        <f>+('Base original'!AP33/'Base original'!AP21*100-100)*'Base original'!AP21/'Base original'!$BA21</f>
        <v>17.429875212077857</v>
      </c>
      <c r="AD32" s="12"/>
      <c r="AE32" s="12"/>
      <c r="AF32" s="12"/>
      <c r="AG32" s="12"/>
      <c r="AH32" s="12"/>
      <c r="AI32" s="12">
        <f>+('Base original'!AV33/'Base original'!AV21*100-100)*'Base original'!AV21/'Base original'!$BA21</f>
        <v>0.2527274750460779</v>
      </c>
      <c r="AJ32" s="12">
        <f>+('Base original'!AW33/'Base original'!AW21*100-100)*'Base original'!AW21/'Base original'!$BA21</f>
        <v>4.0584395223528507</v>
      </c>
      <c r="AK32" s="12">
        <f>+('Base original'!AX33/'Base original'!AX21*100-100)*'Base original'!AX21/'Base original'!$BA21</f>
        <v>0.16977266015998571</v>
      </c>
      <c r="AL32" s="12">
        <f>+('Base original'!AY33/'Base original'!AY21*100-100)*'Base original'!AY21/'Base original'!$BA21</f>
        <v>3.9116694522293169</v>
      </c>
      <c r="AM32" s="12">
        <f>+('Base original'!AZ33/'Base original'!AZ21*100-100)*'Base original'!AZ21/'Base original'!$BA21</f>
        <v>1.1313160421417483E-2</v>
      </c>
      <c r="AN32" s="12">
        <f>+(('Base original'!AW33-'Base original'!AY33)/('Base original'!AW21-'Base original'!AY21)*100-100)*(('Base original'!AW21-'Base original'!AY21)/'Base original'!BA21)</f>
        <v>0.1467700701235343</v>
      </c>
      <c r="AO32" s="12">
        <f>+(('Base original'!AX33-'Base original'!AZ33)/('Base original'!AX21-'Base original'!AZ21)*100-100)*(('Base original'!AX21-'Base original'!AZ21)/'Base original'!BA21)</f>
        <v>0.15845949973856821</v>
      </c>
      <c r="AP32" s="9">
        <f>+('Base original'!BA33/'Base original'!BA21*100-100)*'Base original'!BA21/'Base original'!$BA21</f>
        <v>21.543224952085893</v>
      </c>
      <c r="AQ32" s="12">
        <f>+('Base original'!BA33/'Base original'!BA21*100-100)*'Base original'!BA21/'Base original'!$BL21</f>
        <v>12.942649966801794</v>
      </c>
      <c r="AR32" s="12">
        <f>+('Base original'!BB33/'Base original'!BB21*100-100)*'Base original'!BB21/'Base original'!$BL21</f>
        <v>0.75836413613083797</v>
      </c>
      <c r="AS32" s="12">
        <f>+('Base original'!BC33/'Base original'!BC21*100-100)*'Base original'!BC21/'Base original'!$BL21</f>
        <v>-1.1804511502549297</v>
      </c>
      <c r="AT32" s="12">
        <f>+('Base original'!BD33/'Base original'!BD21*100-100)*'Base original'!BD21/'Base original'!$BL21</f>
        <v>0.38026712465699775</v>
      </c>
      <c r="AU32" s="12">
        <f>+('Base original'!BE33/'Base original'!BE21*100-100)*'Base original'!BE21/'Base original'!$BL21</f>
        <v>-0.42482979606391447</v>
      </c>
      <c r="AV32" s="12">
        <f>+('Base original'!BF33/'Base original'!BF21*100-100)*'Base original'!BF21/'Base original'!$BL21</f>
        <v>8.9366466500851172E-3</v>
      </c>
      <c r="AW32" s="12">
        <f>+('Base original'!BG33/'Base original'!BG21*100-100)*'Base original'!BG21/'Base original'!$BL21</f>
        <v>1.7555311437916088</v>
      </c>
      <c r="AX32" s="12">
        <f>+('Base original'!BH33/'Base original'!BH21*100-100)*'Base original'!BH21/'Base original'!$BL21</f>
        <v>1.1092895221238976</v>
      </c>
      <c r="AY32" s="12">
        <f>+('Base original'!BI33/'Base original'!BI21*100-100)*'Base original'!BI21/'Base original'!$BL21</f>
        <v>0.10904818745365331</v>
      </c>
      <c r="AZ32" s="12">
        <f>+('Base original'!BJ33/'Base original'!BJ21*100-100)*'Base original'!BJ21/'Base original'!$BL21</f>
        <v>0.68804644090436673</v>
      </c>
      <c r="BA32" s="12">
        <f>+('Base original'!BK33/'Base original'!BK21*100-100)*'Base original'!BK21/'Base original'!$BL21</f>
        <v>6.6113100934104121E-2</v>
      </c>
      <c r="BB32" s="12">
        <f>+(('Base original'!BH33-'Base original'!BJ33)/('Base original'!BH21-'Base original'!BJ21)*100-100)*('Base original'!BH21-'Base original'!BJ21)/'Base original'!$BL21</f>
        <v>0.42124308121952991</v>
      </c>
      <c r="BC32" s="12">
        <f>+(('Base original'!BI33-'Base original'!BK33)/('Base original'!BI21-'Base original'!BK21)*100-100)*('Base original'!BI21-'Base original'!BK21)/'Base original'!$BL21</f>
        <v>4.293508651954913E-2</v>
      </c>
      <c r="BD32" s="9">
        <f>+('Base original'!BL33/'Base original'!BL21*100-100)*'Base original'!BL21/'Base original'!$BL21</f>
        <v>14.704646239451563</v>
      </c>
      <c r="BE32" s="6"/>
    </row>
    <row r="33" spans="1:57" x14ac:dyDescent="0.25">
      <c r="A33" s="19">
        <v>39508</v>
      </c>
      <c r="B33" s="12">
        <f>+'Base original'!B34/'Base original'!B22*100-100</f>
        <v>20.3520151581493</v>
      </c>
      <c r="C33" s="12">
        <f>+'Base original'!C34/'Base original'!C22*100-100</f>
        <v>14.2047277011837</v>
      </c>
      <c r="D33" s="12">
        <f>+'Base original'!D34/'Base original'!D22*100-100</f>
        <v>25.072411031963554</v>
      </c>
      <c r="E33" s="12">
        <f>+'Base original'!E34/'Base original'!E22*100-100</f>
        <v>3.5419583520437783</v>
      </c>
      <c r="F33" s="9">
        <f>+'Base original'!F34/'Base original'!F22*100-100</f>
        <v>18.983967703436178</v>
      </c>
      <c r="G33" s="9">
        <f>+'Base original'!G34</f>
        <v>29.8751708037857</v>
      </c>
      <c r="H33" s="12"/>
      <c r="I33" s="12"/>
      <c r="J33" s="12"/>
      <c r="K33" s="9"/>
      <c r="L33" s="9">
        <f>+'Base original'!Q34</f>
        <v>10.6081632164383</v>
      </c>
      <c r="M33" s="12"/>
      <c r="N33" s="12"/>
      <c r="O33" s="9"/>
      <c r="P33" s="9">
        <f>+'Base original'!Y34</f>
        <v>3.9099521988548198</v>
      </c>
      <c r="Q33" s="12"/>
      <c r="R33" s="9"/>
      <c r="S33" s="10">
        <f>+'Base original'!AE34</f>
        <v>4.82</v>
      </c>
      <c r="T33" s="12">
        <f>+('Base original'!AH34/'Base original'!AH22*100-100)*'Base original'!AH22/'Base original'!$AO22</f>
        <v>2.9801184987126423</v>
      </c>
      <c r="U33" s="12">
        <f>+('Base original'!AI34/'Base original'!AI22*100-100)*'Base original'!AI22/'Base original'!$AO22</f>
        <v>7.4100344700752698</v>
      </c>
      <c r="V33" s="12"/>
      <c r="W33" s="12"/>
      <c r="X33" s="12">
        <f>+('Base original'!AL34/'Base original'!AL22*100-100)*'Base original'!AL22/'Base original'!$AO22</f>
        <v>4.6433320845000718</v>
      </c>
      <c r="Y33" s="12"/>
      <c r="Z33" s="12"/>
      <c r="AA33" s="9">
        <f>+('Base original'!AO34/'Base original'!AO22*100-100)*'Base original'!AO22/'Base original'!$AO22</f>
        <v>15.03348505328799</v>
      </c>
      <c r="AB33" s="12">
        <f>+('Base original'!AO34/'Base original'!AO22*100-100)*'Base original'!AO22/'Base original'!$BA22</f>
        <v>3.2670710227069217</v>
      </c>
      <c r="AC33" s="12">
        <f>+('Base original'!AP34/'Base original'!AP22*100-100)*'Base original'!AP22/'Base original'!$BA22</f>
        <v>17.236610325156558</v>
      </c>
      <c r="AD33" s="12"/>
      <c r="AE33" s="12"/>
      <c r="AF33" s="12"/>
      <c r="AG33" s="12"/>
      <c r="AH33" s="12"/>
      <c r="AI33" s="12">
        <f>+('Base original'!AV34/'Base original'!AV22*100-100)*'Base original'!AV22/'Base original'!$BA22</f>
        <v>0.25516993504723762</v>
      </c>
      <c r="AJ33" s="12">
        <f>+('Base original'!AW34/'Base original'!AW22*100-100)*'Base original'!AW22/'Base original'!$BA22</f>
        <v>2.9329322909633646</v>
      </c>
      <c r="AK33" s="12">
        <f>+('Base original'!AX34/'Base original'!AX22*100-100)*'Base original'!AX22/'Base original'!$BA22</f>
        <v>0.184738974408653</v>
      </c>
      <c r="AL33" s="12">
        <f>+('Base original'!AY34/'Base original'!AY22*100-100)*'Base original'!AY22/'Base original'!$BA22</f>
        <v>2.6594245689051683</v>
      </c>
      <c r="AM33" s="12">
        <f>+('Base original'!AZ34/'Base original'!AZ22*100-100)*'Base original'!AZ22/'Base original'!$BA22</f>
        <v>7.1767317586750694E-3</v>
      </c>
      <c r="AN33" s="12">
        <f>+(('Base original'!AW34-'Base original'!AY34)/('Base original'!AW22-'Base original'!AY22)*100-100)*(('Base original'!AW22-'Base original'!AY22)/'Base original'!BA22)</f>
        <v>0.27350772205819496</v>
      </c>
      <c r="AO33" s="12">
        <f>+(('Base original'!AX34-'Base original'!AZ34)/('Base original'!AX22-'Base original'!AZ22)*100-100)*(('Base original'!AX22-'Base original'!AZ22)/'Base original'!BA22)</f>
        <v>0.17756224264997802</v>
      </c>
      <c r="AP33" s="9">
        <f>+('Base original'!BA34/'Base original'!BA22*100-100)*'Base original'!BA22/'Base original'!$BA22</f>
        <v>21.209921247618908</v>
      </c>
      <c r="AQ33" s="12">
        <f>+('Base original'!BA34/'Base original'!BA22*100-100)*'Base original'!BA22/'Base original'!$BL22</f>
        <v>12.789527023429992</v>
      </c>
      <c r="AR33" s="12">
        <f>+('Base original'!BB34/'Base original'!BB22*100-100)*'Base original'!BB22/'Base original'!$BL22</f>
        <v>0.61900386637535798</v>
      </c>
      <c r="AS33" s="12">
        <f>+('Base original'!BC34/'Base original'!BC22*100-100)*'Base original'!BC22/'Base original'!$BL22</f>
        <v>-1.1423539446678361</v>
      </c>
      <c r="AT33" s="12">
        <f>+('Base original'!BD34/'Base original'!BD22*100-100)*'Base original'!BD22/'Base original'!$BL22</f>
        <v>0.44866252613103685</v>
      </c>
      <c r="AU33" s="12">
        <f>+('Base original'!BE34/'Base original'!BE22*100-100)*'Base original'!BE22/'Base original'!$BL22</f>
        <v>-0.47997011542867973</v>
      </c>
      <c r="AV33" s="12">
        <f>+('Base original'!BF34/'Base original'!BF22*100-100)*'Base original'!BF22/'Base original'!$BL22</f>
        <v>-5.8198092593329948E-3</v>
      </c>
      <c r="AW33" s="12">
        <f>+('Base original'!BG34/'Base original'!BG22*100-100)*'Base original'!BG22/'Base original'!$BL22</f>
        <v>1.7705352025675254</v>
      </c>
      <c r="AX33" s="12">
        <f>+('Base original'!BH34/'Base original'!BH22*100-100)*'Base original'!BH22/'Base original'!$BL22</f>
        <v>1.1372056518615037</v>
      </c>
      <c r="AY33" s="12">
        <f>+('Base original'!BI34/'Base original'!BI22*100-100)*'Base original'!BI22/'Base original'!$BL22</f>
        <v>9.4997194217727066E-2</v>
      </c>
      <c r="AZ33" s="12">
        <f>+('Base original'!BJ34/'Base original'!BJ22*100-100)*'Base original'!BJ22/'Base original'!$BL22</f>
        <v>0.91553060943229547</v>
      </c>
      <c r="BA33" s="12">
        <f>+('Base original'!BK34/'Base original'!BK22*100-100)*'Base original'!BK22/'Base original'!$BL22</f>
        <v>7.0941982612484175E-2</v>
      </c>
      <c r="BB33" s="12">
        <f>+(('Base original'!BH34-'Base original'!BJ34)/('Base original'!BH22-'Base original'!BJ22)*100-100)*('Base original'!BH22-'Base original'!BJ22)/'Base original'!$BL22</f>
        <v>0.22167504242920857</v>
      </c>
      <c r="BC33" s="12">
        <f>+(('Base original'!BI34-'Base original'!BK34)/('Base original'!BI22-'Base original'!BK22)*100-100)*('Base original'!BI22-'Base original'!BK22)/'Base original'!$BL22</f>
        <v>2.4055211605242766E-2</v>
      </c>
      <c r="BD33" s="9">
        <f>+('Base original'!BL34/'Base original'!BL22*100-100)*'Base original'!BL22/'Base original'!$BL22</f>
        <v>14.245315003182583</v>
      </c>
      <c r="BE33" s="6"/>
    </row>
    <row r="34" spans="1:57" x14ac:dyDescent="0.25">
      <c r="A34" s="19">
        <v>39539</v>
      </c>
      <c r="B34" s="12">
        <f>+'Base original'!B35/'Base original'!B23*100-100</f>
        <v>21.227801295798017</v>
      </c>
      <c r="C34" s="12">
        <f>+'Base original'!C35/'Base original'!C23*100-100</f>
        <v>14.165146235544015</v>
      </c>
      <c r="D34" s="12">
        <f>+'Base original'!D35/'Base original'!D23*100-100</f>
        <v>25.823273661464825</v>
      </c>
      <c r="E34" s="12">
        <f>+'Base original'!E35/'Base original'!E23*100-100</f>
        <v>13.141608434914431</v>
      </c>
      <c r="F34" s="9">
        <f>+'Base original'!F35/'Base original'!F23*100-100</f>
        <v>20.505495859526391</v>
      </c>
      <c r="G34" s="9">
        <f>+'Base original'!G35</f>
        <v>30.126329719934201</v>
      </c>
      <c r="H34" s="12"/>
      <c r="I34" s="12"/>
      <c r="J34" s="12"/>
      <c r="K34" s="9"/>
      <c r="L34" s="9">
        <f>+'Base original'!Q35</f>
        <v>10.592877402859299</v>
      </c>
      <c r="M34" s="12"/>
      <c r="N34" s="12"/>
      <c r="O34" s="9"/>
      <c r="P34" s="9">
        <f>+'Base original'!Y35</f>
        <v>4.01635492774912</v>
      </c>
      <c r="Q34" s="12"/>
      <c r="R34" s="9"/>
      <c r="S34" s="10">
        <f>+'Base original'!AE35</f>
        <v>4.76</v>
      </c>
      <c r="T34" s="12">
        <f>+('Base original'!AH35/'Base original'!AH23*100-100)*'Base original'!AH23/'Base original'!$AO23</f>
        <v>2.6789624745165108</v>
      </c>
      <c r="U34" s="12">
        <f>+('Base original'!AI35/'Base original'!AI23*100-100)*'Base original'!AI23/'Base original'!$AO23</f>
        <v>6.5370008070235412</v>
      </c>
      <c r="V34" s="12"/>
      <c r="W34" s="12"/>
      <c r="X34" s="12">
        <f>+('Base original'!AL35/'Base original'!AL23*100-100)*'Base original'!AL23/'Base original'!$AO23</f>
        <v>3.0703588920433602</v>
      </c>
      <c r="Y34" s="12"/>
      <c r="Z34" s="12"/>
      <c r="AA34" s="9">
        <f>+('Base original'!AO35/'Base original'!AO23*100-100)*'Base original'!AO23/'Base original'!$AO23</f>
        <v>12.286322173583414</v>
      </c>
      <c r="AB34" s="12">
        <f>+('Base original'!AO35/'Base original'!AO23*100-100)*'Base original'!AO23/'Base original'!$BA23</f>
        <v>2.6879289185213002</v>
      </c>
      <c r="AC34" s="12">
        <f>+('Base original'!AP35/'Base original'!AP23*100-100)*'Base original'!AP23/'Base original'!$BA23</f>
        <v>17.467193383484755</v>
      </c>
      <c r="AD34" s="12"/>
      <c r="AE34" s="12"/>
      <c r="AF34" s="12"/>
      <c r="AG34" s="12"/>
      <c r="AH34" s="12"/>
      <c r="AI34" s="12">
        <f>+('Base original'!AV35/'Base original'!AV23*100-100)*'Base original'!AV23/'Base original'!$BA23</f>
        <v>0.2804465500903639</v>
      </c>
      <c r="AJ34" s="12">
        <f>+('Base original'!AW35/'Base original'!AW23*100-100)*'Base original'!AW23/'Base original'!$BA23</f>
        <v>1.9934759455434663</v>
      </c>
      <c r="AK34" s="12">
        <f>+('Base original'!AX35/'Base original'!AX23*100-100)*'Base original'!AX23/'Base original'!$BA23</f>
        <v>0.20308785464833706</v>
      </c>
      <c r="AL34" s="12">
        <f>+('Base original'!AY35/'Base original'!AY23*100-100)*'Base original'!AY23/'Base original'!$BA23</f>
        <v>2.0786167166036793</v>
      </c>
      <c r="AM34" s="12">
        <f>+('Base original'!AZ35/'Base original'!AZ23*100-100)*'Base original'!AZ23/'Base original'!$BA23</f>
        <v>4.4260555078430618E-3</v>
      </c>
      <c r="AN34" s="12">
        <f>+(('Base original'!AW35-'Base original'!AY35)/('Base original'!AW23-'Base original'!AY23)*100-100)*(('Base original'!AW23-'Base original'!AY23)/'Base original'!BA23)</f>
        <v>-8.514077106021227E-2</v>
      </c>
      <c r="AO34" s="12">
        <f>+(('Base original'!AX35-'Base original'!AZ35)/('Base original'!AX23-'Base original'!AZ23)*100-100)*(('Base original'!AX23-'Base original'!AZ23)/'Base original'!BA23)</f>
        <v>0.19866179914049409</v>
      </c>
      <c r="AP34" s="9">
        <f>+('Base original'!BA35/'Base original'!BA23*100-100)*'Base original'!BA23/'Base original'!$BA23</f>
        <v>20.549089880176723</v>
      </c>
      <c r="AQ34" s="12">
        <f>+('Base original'!BA35/'Base original'!BA23*100-100)*'Base original'!BA23/'Base original'!$BL23</f>
        <v>12.517855559572727</v>
      </c>
      <c r="AR34" s="12">
        <f>+('Base original'!BB35/'Base original'!BB23*100-100)*'Base original'!BB23/'Base original'!$BL23</f>
        <v>0.92237150896894549</v>
      </c>
      <c r="AS34" s="12">
        <f>+('Base original'!BC35/'Base original'!BC23*100-100)*'Base original'!BC23/'Base original'!$BL23</f>
        <v>-1.0481602160881396</v>
      </c>
      <c r="AT34" s="12">
        <f>+('Base original'!BD35/'Base original'!BD23*100-100)*'Base original'!BD23/'Base original'!$BL23</f>
        <v>0.61355141844877836</v>
      </c>
      <c r="AU34" s="12">
        <f>+('Base original'!BE35/'Base original'!BE23*100-100)*'Base original'!BE23/'Base original'!$BL23</f>
        <v>4.9613282315649987E-2</v>
      </c>
      <c r="AV34" s="12">
        <f>+('Base original'!BF35/'Base original'!BF23*100-100)*'Base original'!BF23/'Base original'!$BL23</f>
        <v>4.3406066642237891E-3</v>
      </c>
      <c r="AW34" s="12">
        <f>+('Base original'!BG35/'Base original'!BG23*100-100)*'Base original'!BG23/'Base original'!$BL23</f>
        <v>2.0743803691397114</v>
      </c>
      <c r="AX34" s="12">
        <f>+('Base original'!BH35/'Base original'!BH23*100-100)*'Base original'!BH23/'Base original'!$BL23</f>
        <v>0.995776648973139</v>
      </c>
      <c r="AY34" s="12">
        <f>+('Base original'!BI35/'Base original'!BI23*100-100)*'Base original'!BI23/'Base original'!$BL23</f>
        <v>5.673898813644053E-2</v>
      </c>
      <c r="AZ34" s="12">
        <f>+('Base original'!BJ35/'Base original'!BJ23*100-100)*'Base original'!BJ23/'Base original'!$BL23</f>
        <v>0.83179652895166145</v>
      </c>
      <c r="BA34" s="12">
        <f>+('Base original'!BK35/'Base original'!BK23*100-100)*'Base original'!BK23/'Base original'!$BL23</f>
        <v>5.816116642915551E-2</v>
      </c>
      <c r="BB34" s="12">
        <f>+(('Base original'!BH35-'Base original'!BJ35)/('Base original'!BH23-'Base original'!BJ23)*100-100)*('Base original'!BH23-'Base original'!BJ23)/'Base original'!$BL23</f>
        <v>0.1639801200214781</v>
      </c>
      <c r="BC34" s="12">
        <f>+(('Base original'!BI35-'Base original'!BK35)/('Base original'!BI23-'Base original'!BK23)*100-100)*('Base original'!BI23-'Base original'!BK23)/'Base original'!$BL23</f>
        <v>-1.4221782927148047E-3</v>
      </c>
      <c r="BD34" s="9">
        <f>+('Base original'!BL35/'Base original'!BL23*100-100)*'Base original'!BL23/'Base original'!$BL23</f>
        <v>15.296510470750661</v>
      </c>
      <c r="BE34" s="6"/>
    </row>
    <row r="35" spans="1:57" x14ac:dyDescent="0.25">
      <c r="A35" s="19">
        <v>39569</v>
      </c>
      <c r="B35" s="12">
        <f>+'Base original'!B36/'Base original'!B24*100-100</f>
        <v>21.444244360127044</v>
      </c>
      <c r="C35" s="12">
        <f>+'Base original'!C36/'Base original'!C24*100-100</f>
        <v>13.473326754138498</v>
      </c>
      <c r="D35" s="12">
        <f>+'Base original'!D36/'Base original'!D24*100-100</f>
        <v>25.070389970006033</v>
      </c>
      <c r="E35" s="12">
        <f>+'Base original'!E36/'Base original'!E24*100-100</f>
        <v>19.102425910113439</v>
      </c>
      <c r="F35" s="9">
        <f>+'Base original'!F36/'Base original'!F24*100-100</f>
        <v>20.949325194862752</v>
      </c>
      <c r="G35" s="9">
        <f>+'Base original'!G36</f>
        <v>30.9324869049988</v>
      </c>
      <c r="H35" s="12"/>
      <c r="I35" s="12"/>
      <c r="J35" s="12"/>
      <c r="K35" s="9"/>
      <c r="L35" s="9">
        <f>+'Base original'!Q36</f>
        <v>10.6795696146953</v>
      </c>
      <c r="M35" s="12"/>
      <c r="N35" s="12"/>
      <c r="O35" s="9"/>
      <c r="P35" s="9">
        <f>+'Base original'!Y36</f>
        <v>4.1160037726979901</v>
      </c>
      <c r="Q35" s="12"/>
      <c r="R35" s="9"/>
      <c r="S35" s="10">
        <f>+'Base original'!AE36</f>
        <v>4.63</v>
      </c>
      <c r="T35" s="12">
        <f>+('Base original'!AH36/'Base original'!AH24*100-100)*'Base original'!AH24/'Base original'!$AO24</f>
        <v>2.9981577850984991</v>
      </c>
      <c r="U35" s="12">
        <f>+('Base original'!AI36/'Base original'!AI24*100-100)*'Base original'!AI24/'Base original'!$AO24</f>
        <v>7.4161538044997748</v>
      </c>
      <c r="V35" s="12"/>
      <c r="W35" s="12"/>
      <c r="X35" s="12">
        <f>+('Base original'!AL36/'Base original'!AL24*100-100)*'Base original'!AL24/'Base original'!$AO24</f>
        <v>4.6981497178107103</v>
      </c>
      <c r="Y35" s="12"/>
      <c r="Z35" s="12"/>
      <c r="AA35" s="9">
        <f>+('Base original'!AO36/'Base original'!AO24*100-100)*'Base original'!AO24/'Base original'!$AO24</f>
        <v>15.11246130740898</v>
      </c>
      <c r="AB35" s="12">
        <f>+('Base original'!AO36/'Base original'!AO24*100-100)*'Base original'!AO24/'Base original'!$BA24</f>
        <v>3.2756648470112233</v>
      </c>
      <c r="AC35" s="12">
        <f>+('Base original'!AP36/'Base original'!AP24*100-100)*'Base original'!AP24/'Base original'!$BA24</f>
        <v>16.62977249051146</v>
      </c>
      <c r="AD35" s="12"/>
      <c r="AE35" s="12"/>
      <c r="AF35" s="12"/>
      <c r="AG35" s="12"/>
      <c r="AH35" s="12"/>
      <c r="AI35" s="12">
        <f>+('Base original'!AV36/'Base original'!AV24*100-100)*'Base original'!AV24/'Base original'!$BA24</f>
        <v>0.32270152919492628</v>
      </c>
      <c r="AJ35" s="12">
        <f>+('Base original'!AW36/'Base original'!AW24*100-100)*'Base original'!AW24/'Base original'!$BA24</f>
        <v>4.3347687746651413</v>
      </c>
      <c r="AK35" s="12">
        <f>+('Base original'!AX36/'Base original'!AX24*100-100)*'Base original'!AX24/'Base original'!$BA24</f>
        <v>0.20449101504877337</v>
      </c>
      <c r="AL35" s="12">
        <f>+('Base original'!AY36/'Base original'!AY24*100-100)*'Base original'!AY24/'Base original'!$BA24</f>
        <v>4.3923050775990946</v>
      </c>
      <c r="AM35" s="12">
        <f>+('Base original'!AZ36/'Base original'!AZ24*100-100)*'Base original'!AZ24/'Base original'!$BA24</f>
        <v>4.5032576817581535E-3</v>
      </c>
      <c r="AN35" s="12">
        <f>+(('Base original'!AW36-'Base original'!AY36)/('Base original'!AW24-'Base original'!AY24)*100-100)*(('Base original'!AW24-'Base original'!AY24)/'Base original'!BA24)</f>
        <v>-5.7536302933953683E-2</v>
      </c>
      <c r="AO35" s="12">
        <f>+(('Base original'!AX36-'Base original'!AZ36)/('Base original'!AX24-'Base original'!AZ24)*100-100)*(('Base original'!AX24-'Base original'!AZ24)/'Base original'!BA24)</f>
        <v>0.19998775736701518</v>
      </c>
      <c r="AP35" s="9">
        <f>+('Base original'!BA36/'Base original'!BA24*100-100)*'Base original'!BA24/'Base original'!$BA24</f>
        <v>20.370590321150672</v>
      </c>
      <c r="AQ35" s="12">
        <f>+('Base original'!BA36/'Base original'!BA24*100-100)*'Base original'!BA24/'Base original'!$BL24</f>
        <v>12.381349579826644</v>
      </c>
      <c r="AR35" s="12">
        <f>+('Base original'!BB36/'Base original'!BB24*100-100)*'Base original'!BB24/'Base original'!$BL24</f>
        <v>1.3313531944771277</v>
      </c>
      <c r="AS35" s="12">
        <f>+('Base original'!BC36/'Base original'!BC24*100-100)*'Base original'!BC24/'Base original'!$BL24</f>
        <v>-0.55718976549657395</v>
      </c>
      <c r="AT35" s="12">
        <f>+('Base original'!BD36/'Base original'!BD24*100-100)*'Base original'!BD24/'Base original'!$BL24</f>
        <v>0.71214183558045019</v>
      </c>
      <c r="AU35" s="12">
        <f>+('Base original'!BE36/'Base original'!BE24*100-100)*'Base original'!BE24/'Base original'!$BL24</f>
        <v>-0.29386005661683373</v>
      </c>
      <c r="AV35" s="12">
        <f>+('Base original'!BF36/'Base original'!BF24*100-100)*'Base original'!BF24/'Base original'!$BL24</f>
        <v>3.4694238749401293E-2</v>
      </c>
      <c r="AW35" s="12">
        <f>+('Base original'!BG36/'Base original'!BG24*100-100)*'Base original'!BG24/'Base original'!$BL24</f>
        <v>2.3832015649882452</v>
      </c>
      <c r="AX35" s="12">
        <f>+('Base original'!BH36/'Base original'!BH24*100-100)*'Base original'!BH24/'Base original'!$BL24</f>
        <v>0.9003031203464027</v>
      </c>
      <c r="AY35" s="12">
        <f>+('Base original'!BI36/'Base original'!BI24*100-100)*'Base original'!BI24/'Base original'!$BL24</f>
        <v>4.2890989238663912E-2</v>
      </c>
      <c r="AZ35" s="12">
        <f>+('Base original'!BJ36/'Base original'!BJ24*100-100)*'Base original'!BJ24/'Base original'!$BL24</f>
        <v>0.88706893527581521</v>
      </c>
      <c r="BA35" s="12">
        <f>+('Base original'!BK36/'Base original'!BK24*100-100)*'Base original'!BK24/'Base original'!$BL24</f>
        <v>4.3881005283548179E-2</v>
      </c>
      <c r="BB35" s="12">
        <f>+(('Base original'!BH36-'Base original'!BJ36)/('Base original'!BH24-'Base original'!BJ24)*100-100)*('Base original'!BH24-'Base original'!BJ24)/'Base original'!$BL24</f>
        <v>1.3234185070585831E-2</v>
      </c>
      <c r="BC35" s="12">
        <f>+(('Base original'!BI36-'Base original'!BK36)/('Base original'!BI24-'Base original'!BK24)*100-100)*('Base original'!BI24-'Base original'!BK24)/'Base original'!$BL24</f>
        <v>-9.9001604488425411E-4</v>
      </c>
      <c r="BD35" s="9">
        <f>+('Base original'!BL36/'Base original'!BL24*100-100)*'Base original'!BL24/'Base original'!$BL24</f>
        <v>16.003934760534165</v>
      </c>
      <c r="BE35" s="6"/>
    </row>
    <row r="36" spans="1:57" x14ac:dyDescent="0.25">
      <c r="A36" s="19">
        <v>39600</v>
      </c>
      <c r="B36" s="12">
        <f>+'Base original'!B37/'Base original'!B25*100-100</f>
        <v>22.024724614340158</v>
      </c>
      <c r="C36" s="12">
        <f>+'Base original'!C37/'Base original'!C25*100-100</f>
        <v>13.126290554044658</v>
      </c>
      <c r="D36" s="12">
        <f>+'Base original'!D37/'Base original'!D25*100-100</f>
        <v>24.878763966050485</v>
      </c>
      <c r="E36" s="12">
        <f>+'Base original'!E37/'Base original'!E25*100-100</f>
        <v>32.759707009036731</v>
      </c>
      <c r="F36" s="9">
        <f>+'Base original'!F37/'Base original'!F25*100-100</f>
        <v>22.488679070659259</v>
      </c>
      <c r="G36" s="9">
        <f>+'Base original'!G37</f>
        <v>30.744248148501701</v>
      </c>
      <c r="H36" s="12"/>
      <c r="I36" s="12"/>
      <c r="J36" s="12"/>
      <c r="K36" s="9"/>
      <c r="L36" s="9">
        <f>+'Base original'!Q37</f>
        <v>10.8763012727232</v>
      </c>
      <c r="M36" s="12"/>
      <c r="N36" s="12"/>
      <c r="O36" s="9"/>
      <c r="P36" s="9">
        <f>+'Base original'!Y37</f>
        <v>4.2386793668557603</v>
      </c>
      <c r="Q36" s="12"/>
      <c r="R36" s="9"/>
      <c r="S36" s="10">
        <f>+'Base original'!AE37</f>
        <v>4.72</v>
      </c>
      <c r="T36" s="12">
        <f>+('Base original'!AH37/'Base original'!AH25*100-100)*'Base original'!AH25/'Base original'!$AO25</f>
        <v>2.9440908675994892</v>
      </c>
      <c r="U36" s="12">
        <f>+('Base original'!AI37/'Base original'!AI25*100-100)*'Base original'!AI25/'Base original'!$AO25</f>
        <v>10.415948240309083</v>
      </c>
      <c r="V36" s="12"/>
      <c r="W36" s="12"/>
      <c r="X36" s="12">
        <f>+('Base original'!AL37/'Base original'!AL25*100-100)*'Base original'!AL25/'Base original'!$AO25</f>
        <v>2.024787771410117</v>
      </c>
      <c r="Y36" s="12"/>
      <c r="Z36" s="12"/>
      <c r="AA36" s="9">
        <f>+('Base original'!AO37/'Base original'!AO25*100-100)*'Base original'!AO25/'Base original'!$AO25</f>
        <v>15.38482687931868</v>
      </c>
      <c r="AB36" s="12">
        <f>+('Base original'!AO37/'Base original'!AO25*100-100)*'Base original'!AO25/'Base original'!$BA25</f>
        <v>3.2932677263093986</v>
      </c>
      <c r="AC36" s="12">
        <f>+('Base original'!AP37/'Base original'!AP25*100-100)*'Base original'!AP25/'Base original'!$BA25</f>
        <v>14.826628373472728</v>
      </c>
      <c r="AD36" s="12"/>
      <c r="AE36" s="12"/>
      <c r="AF36" s="12"/>
      <c r="AG36" s="12"/>
      <c r="AH36" s="12"/>
      <c r="AI36" s="12">
        <f>+('Base original'!AV37/'Base original'!AV25*100-100)*'Base original'!AV25/'Base original'!$BA25</f>
        <v>0.35606775532685853</v>
      </c>
      <c r="AJ36" s="12">
        <f>+('Base original'!AW37/'Base original'!AW25*100-100)*'Base original'!AW25/'Base original'!$BA25</f>
        <v>2.935716845786795</v>
      </c>
      <c r="AK36" s="12">
        <f>+('Base original'!AX37/'Base original'!AX25*100-100)*'Base original'!AX25/'Base original'!$BA25</f>
        <v>0.21251065304697897</v>
      </c>
      <c r="AL36" s="12">
        <f>+('Base original'!AY37/'Base original'!AY25*100-100)*'Base original'!AY25/'Base original'!$BA25</f>
        <v>2.9865668524979365</v>
      </c>
      <c r="AM36" s="12">
        <f>+('Base original'!AZ37/'Base original'!AZ25*100-100)*'Base original'!AZ25/'Base original'!$BA25</f>
        <v>1.306562672439052E-2</v>
      </c>
      <c r="AN36" s="12">
        <f>+(('Base original'!AW37-'Base original'!AY37)/('Base original'!AW25-'Base original'!AY25)*100-100)*(('Base original'!AW25-'Base original'!AY25)/'Base original'!BA25)</f>
        <v>-5.0850006711142356E-2</v>
      </c>
      <c r="AO36" s="12">
        <f>+(('Base original'!AX37-'Base original'!AZ37)/('Base original'!AX25-'Base original'!AZ25)*100-100)*(('Base original'!AX25-'Base original'!AZ25)/'Base original'!BA25)</f>
        <v>0.19944502632258837</v>
      </c>
      <c r="AP36" s="9">
        <f>+('Base original'!BA37/'Base original'!BA25*100-100)*'Base original'!BA25/'Base original'!$BA25</f>
        <v>18.624558874720435</v>
      </c>
      <c r="AQ36" s="12">
        <f>+('Base original'!BA37/'Base original'!BA25*100-100)*'Base original'!BA25/'Base original'!$BL25</f>
        <v>11.36176453348209</v>
      </c>
      <c r="AR36" s="12">
        <f>+('Base original'!BB37/'Base original'!BB25*100-100)*'Base original'!BB25/'Base original'!$BL25</f>
        <v>2.0650126483442892</v>
      </c>
      <c r="AS36" s="12">
        <f>+('Base original'!BC37/'Base original'!BC25*100-100)*'Base original'!BC25/'Base original'!$BL25</f>
        <v>0.23131921584322643</v>
      </c>
      <c r="AT36" s="12">
        <f>+('Base original'!BD37/'Base original'!BD25*100-100)*'Base original'!BD25/'Base original'!$BL25</f>
        <v>0.71409234304170099</v>
      </c>
      <c r="AU36" s="12">
        <f>+('Base original'!BE37/'Base original'!BE25*100-100)*'Base original'!BE25/'Base original'!$BL25</f>
        <v>-0.18737330409800398</v>
      </c>
      <c r="AV36" s="12">
        <f>+('Base original'!BF37/'Base original'!BF25*100-100)*'Base original'!BF25/'Base original'!$BL25</f>
        <v>4.4922487561781008E-2</v>
      </c>
      <c r="AW36" s="12">
        <f>+('Base original'!BG37/'Base original'!BG25*100-100)*'Base original'!BG25/'Base original'!$BL25</f>
        <v>2.4875109416882912</v>
      </c>
      <c r="AX36" s="12">
        <f>+('Base original'!BH37/'Base original'!BH25*100-100)*'Base original'!BH25/'Base original'!$BL25</f>
        <v>0.65078725187407482</v>
      </c>
      <c r="AY36" s="12">
        <f>+('Base original'!BI37/'Base original'!BI25*100-100)*'Base original'!BI25/'Base original'!$BL25</f>
        <v>1.0311491710152989E-2</v>
      </c>
      <c r="AZ36" s="12">
        <f>+('Base original'!BJ37/'Base original'!BJ25*100-100)*'Base original'!BJ25/'Base original'!$BL25</f>
        <v>0.93086345149998839</v>
      </c>
      <c r="BA36" s="12">
        <f>+('Base original'!BK37/'Base original'!BK25*100-100)*'Base original'!BK25/'Base original'!$BL25</f>
        <v>3.090575231232515E-2</v>
      </c>
      <c r="BB36" s="12">
        <f>+(('Base original'!BH37-'Base original'!BJ37)/('Base original'!BH25-'Base original'!BJ25)*100-100)*('Base original'!BH25-'Base original'!BJ25)/'Base original'!$BL25</f>
        <v>-0.28007619962591346</v>
      </c>
      <c r="BC36" s="12">
        <f>+(('Base original'!BI37-'Base original'!BK37)/('Base original'!BI25-'Base original'!BK25)*100-100)*('Base original'!BI25-'Base original'!BK25)/'Base original'!$BL25</f>
        <v>-2.0594260602172058E-2</v>
      </c>
      <c r="BD36" s="9">
        <f>+('Base original'!BL37/'Base original'!BL25*100-100)*'Base original'!BL25/'Base original'!$BL25</f>
        <v>16.416578405635278</v>
      </c>
      <c r="BE36" s="6"/>
    </row>
    <row r="37" spans="1:57" x14ac:dyDescent="0.25">
      <c r="A37" s="19">
        <v>39630</v>
      </c>
      <c r="B37" s="12">
        <f>+'Base original'!B38/'Base original'!B26*100-100</f>
        <v>21.58154513120887</v>
      </c>
      <c r="C37" s="12">
        <f>+'Base original'!C38/'Base original'!C26*100-100</f>
        <v>12.294786004141756</v>
      </c>
      <c r="D37" s="12">
        <f>+'Base original'!D38/'Base original'!D26*100-100</f>
        <v>25.20579870004957</v>
      </c>
      <c r="E37" s="12">
        <f>+'Base original'!E38/'Base original'!E26*100-100</f>
        <v>27.195672635264344</v>
      </c>
      <c r="F37" s="9">
        <f>+'Base original'!F38/'Base original'!F26*100-100</f>
        <v>21.675957902137895</v>
      </c>
      <c r="G37" s="9">
        <f>+'Base original'!G38</f>
        <v>31.240313742673901</v>
      </c>
      <c r="H37" s="12"/>
      <c r="I37" s="12"/>
      <c r="J37" s="12"/>
      <c r="K37" s="9"/>
      <c r="L37" s="9">
        <f>+'Base original'!Q38</f>
        <v>11.428753715123401</v>
      </c>
      <c r="M37" s="12"/>
      <c r="N37" s="12"/>
      <c r="O37" s="9"/>
      <c r="P37" s="9">
        <f>+'Base original'!Y38</f>
        <v>4.4044248683942699</v>
      </c>
      <c r="Q37" s="12"/>
      <c r="R37" s="9"/>
      <c r="S37" s="10">
        <f>+'Base original'!AE38</f>
        <v>4.87</v>
      </c>
      <c r="T37" s="12">
        <f>+('Base original'!AH38/'Base original'!AH26*100-100)*'Base original'!AH26/'Base original'!$AO26</f>
        <v>2.8781810683291811</v>
      </c>
      <c r="U37" s="12">
        <f>+('Base original'!AI38/'Base original'!AI26*100-100)*'Base original'!AI26/'Base original'!$AO26</f>
        <v>8.5109208976074324</v>
      </c>
      <c r="V37" s="12"/>
      <c r="W37" s="12"/>
      <c r="X37" s="12">
        <f>+('Base original'!AL38/'Base original'!AL26*100-100)*'Base original'!AL26/'Base original'!$AO26</f>
        <v>-2.538941319456232</v>
      </c>
      <c r="Y37" s="12"/>
      <c r="Z37" s="12"/>
      <c r="AA37" s="9">
        <f>+('Base original'!AO38/'Base original'!AO26*100-100)*'Base original'!AO26/'Base original'!$AO26</f>
        <v>8.8501606464803899</v>
      </c>
      <c r="AB37" s="12">
        <f>+('Base original'!AO38/'Base original'!AO26*100-100)*'Base original'!AO26/'Base original'!$BA26</f>
        <v>1.8773289744567503</v>
      </c>
      <c r="AC37" s="12">
        <f>+('Base original'!AP38/'Base original'!AP26*100-100)*'Base original'!AP26/'Base original'!$BA26</f>
        <v>14.089120624379364</v>
      </c>
      <c r="AD37" s="12"/>
      <c r="AE37" s="12"/>
      <c r="AF37" s="12"/>
      <c r="AG37" s="12"/>
      <c r="AH37" s="12"/>
      <c r="AI37" s="12">
        <f>+('Base original'!AV38/'Base original'!AV26*100-100)*'Base original'!AV26/'Base original'!$BA26</f>
        <v>0.41149892713367558</v>
      </c>
      <c r="AJ37" s="12">
        <f>+('Base original'!AW38/'Base original'!AW26*100-100)*'Base original'!AW26/'Base original'!$BA26</f>
        <v>2.3283696695843226</v>
      </c>
      <c r="AK37" s="12">
        <f>+('Base original'!AX38/'Base original'!AX26*100-100)*'Base original'!AX26/'Base original'!$BA26</f>
        <v>0.22335065548196195</v>
      </c>
      <c r="AL37" s="12">
        <f>+('Base original'!AY38/'Base original'!AY26*100-100)*'Base original'!AY26/'Base original'!$BA26</f>
        <v>2.5927472298862448</v>
      </c>
      <c r="AM37" s="12">
        <f>+('Base original'!AZ38/'Base original'!AZ26*100-100)*'Base original'!AZ26/'Base original'!$BA26</f>
        <v>1.4572905105732167E-2</v>
      </c>
      <c r="AN37" s="12">
        <f>+(('Base original'!AW38-'Base original'!AY38)/('Base original'!AW26-'Base original'!AY26)*100-100)*(('Base original'!AW26-'Base original'!AY26)/'Base original'!BA26)</f>
        <v>-0.264377560301922</v>
      </c>
      <c r="AO37" s="12">
        <f>+(('Base original'!AX38-'Base original'!AZ38)/('Base original'!AX26-'Base original'!AZ26)*100-100)*(('Base original'!AX26-'Base original'!AZ26)/'Base original'!BA26)</f>
        <v>0.2087777503762297</v>
      </c>
      <c r="AP37" s="9">
        <f>+('Base original'!BA38/'Base original'!BA26*100-100)*'Base original'!BA26/'Base original'!$BA26</f>
        <v>16.322348716044061</v>
      </c>
      <c r="AQ37" s="12">
        <f>+('Base original'!BA38/'Base original'!BA26*100-100)*'Base original'!BA26/'Base original'!$BL26</f>
        <v>9.9993904890633765</v>
      </c>
      <c r="AR37" s="12">
        <f>+('Base original'!BB38/'Base original'!BB26*100-100)*'Base original'!BB26/'Base original'!$BL26</f>
        <v>2.7092992141786958</v>
      </c>
      <c r="AS37" s="12">
        <f>+('Base original'!BC38/'Base original'!BC26*100-100)*'Base original'!BC26/'Base original'!$BL26</f>
        <v>1.1135107321726136</v>
      </c>
      <c r="AT37" s="12">
        <f>+('Base original'!BD38/'Base original'!BD26*100-100)*'Base original'!BD26/'Base original'!$BL26</f>
        <v>0.7462972743701568</v>
      </c>
      <c r="AU37" s="12">
        <f>+('Base original'!BE38/'Base original'!BE26*100-100)*'Base original'!BE26/'Base original'!$BL26</f>
        <v>-0.13340293012342672</v>
      </c>
      <c r="AV37" s="12">
        <f>+('Base original'!BF38/'Base original'!BF26*100-100)*'Base original'!BF26/'Base original'!$BL26</f>
        <v>4.3515171473551884E-2</v>
      </c>
      <c r="AW37" s="12">
        <f>+('Base original'!BG38/'Base original'!BG26*100-100)*'Base original'!BG26/'Base original'!$BL26</f>
        <v>2.5130757865898534</v>
      </c>
      <c r="AX37" s="12">
        <f>+('Base original'!BH38/'Base original'!BH26*100-100)*'Base original'!BH26/'Base original'!$BL26</f>
        <v>0.15576469579735655</v>
      </c>
      <c r="AY37" s="12">
        <f>+('Base original'!BI38/'Base original'!BI26*100-100)*'Base original'!BI26/'Base original'!$BL26</f>
        <v>-4.6002971214771024E-2</v>
      </c>
      <c r="AZ37" s="12">
        <f>+('Base original'!BJ38/'Base original'!BJ26*100-100)*'Base original'!BJ26/'Base original'!$BL26</f>
        <v>0.99686846430574227</v>
      </c>
      <c r="BA37" s="12">
        <f>+('Base original'!BK38/'Base original'!BK26*100-100)*'Base original'!BK26/'Base original'!$BL26</f>
        <v>4.1084235726417825E-2</v>
      </c>
      <c r="BB37" s="12">
        <f>+(('Base original'!BH38-'Base original'!BJ38)/('Base original'!BH26-'Base original'!BJ26)*100-100)*('Base original'!BH26-'Base original'!BJ26)/'Base original'!$BL26</f>
        <v>-0.84110376850838631</v>
      </c>
      <c r="BC37" s="12">
        <f>+(('Base original'!BI38-'Base original'!BK38)/('Base original'!BI26-'Base original'!BK26)*100-100)*('Base original'!BI26-'Base original'!BK26)/'Base original'!$BL26</f>
        <v>-8.7087206941188669E-2</v>
      </c>
      <c r="BD37" s="9">
        <f>+('Base original'!BL38/'Base original'!BL26*100-100)*'Base original'!BL26/'Base original'!$BL26</f>
        <v>16.063494762275226</v>
      </c>
      <c r="BE37" s="6"/>
    </row>
    <row r="38" spans="1:57" x14ac:dyDescent="0.25">
      <c r="A38" s="19">
        <v>39661</v>
      </c>
      <c r="B38" s="12">
        <f>+'Base original'!B39/'Base original'!B27*100-100</f>
        <v>20.734256172211005</v>
      </c>
      <c r="C38" s="12">
        <f>+'Base original'!C39/'Base original'!C27*100-100</f>
        <v>11.167500211905775</v>
      </c>
      <c r="D38" s="12">
        <f>+'Base original'!D39/'Base original'!D27*100-100</f>
        <v>24.760985488975962</v>
      </c>
      <c r="E38" s="12">
        <f>+'Base original'!E39/'Base original'!E27*100-100</f>
        <v>25.127798665210932</v>
      </c>
      <c r="F38" s="9">
        <f>+'Base original'!F39/'Base original'!F27*100-100</f>
        <v>20.771601713138523</v>
      </c>
      <c r="G38" s="9">
        <f>+'Base original'!G39</f>
        <v>32.014571090938801</v>
      </c>
      <c r="H38" s="12"/>
      <c r="I38" s="12"/>
      <c r="J38" s="12"/>
      <c r="K38" s="9"/>
      <c r="L38" s="9">
        <f>+'Base original'!Q39</f>
        <v>11.872771857100901</v>
      </c>
      <c r="M38" s="12"/>
      <c r="N38" s="12"/>
      <c r="O38" s="9"/>
      <c r="P38" s="9">
        <f>+'Base original'!Y39</f>
        <v>4.6828430653168001</v>
      </c>
      <c r="Q38" s="12"/>
      <c r="R38" s="9"/>
      <c r="S38" s="10">
        <f>+'Base original'!AE39</f>
        <v>4.82</v>
      </c>
      <c r="T38" s="12">
        <f>+('Base original'!AH39/'Base original'!AH27*100-100)*'Base original'!AH27/'Base original'!$AO27</f>
        <v>2.8734466559593059</v>
      </c>
      <c r="U38" s="12">
        <f>+('Base original'!AI39/'Base original'!AI27*100-100)*'Base original'!AI27/'Base original'!$AO27</f>
        <v>5.9892856947086255</v>
      </c>
      <c r="V38" s="12"/>
      <c r="W38" s="12"/>
      <c r="X38" s="12">
        <f>+('Base original'!AL39/'Base original'!AL27*100-100)*'Base original'!AL27/'Base original'!$AO27</f>
        <v>1.4574470067807073</v>
      </c>
      <c r="Y38" s="12"/>
      <c r="Z38" s="12"/>
      <c r="AA38" s="9">
        <f>+('Base original'!AO39/'Base original'!AO27*100-100)*'Base original'!AO27/'Base original'!$AO27</f>
        <v>10.320179357448637</v>
      </c>
      <c r="AB38" s="12">
        <f>+('Base original'!AO39/'Base original'!AO27*100-100)*'Base original'!AO27/'Base original'!$BA27</f>
        <v>2.1796125040966836</v>
      </c>
      <c r="AC38" s="12">
        <f>+('Base original'!AP39/'Base original'!AP27*100-100)*'Base original'!AP27/'Base original'!$BA27</f>
        <v>14.342694244404807</v>
      </c>
      <c r="AD38" s="12"/>
      <c r="AE38" s="12"/>
      <c r="AF38" s="12"/>
      <c r="AG38" s="12"/>
      <c r="AH38" s="12"/>
      <c r="AI38" s="12">
        <f>+('Base original'!AV39/'Base original'!AV27*100-100)*'Base original'!AV27/'Base original'!$BA27</f>
        <v>0.45479310357961589</v>
      </c>
      <c r="AJ38" s="12">
        <f>+('Base original'!AW39/'Base original'!AW27*100-100)*'Base original'!AW27/'Base original'!$BA27</f>
        <v>2.1045237129904497</v>
      </c>
      <c r="AK38" s="12">
        <f>+('Base original'!AX39/'Base original'!AX27*100-100)*'Base original'!AX27/'Base original'!$BA27</f>
        <v>0.23286092265045288</v>
      </c>
      <c r="AL38" s="12">
        <f>+('Base original'!AY39/'Base original'!AY27*100-100)*'Base original'!AY27/'Base original'!$BA27</f>
        <v>2.1120951082083788</v>
      </c>
      <c r="AM38" s="12">
        <f>+('Base original'!AZ39/'Base original'!AZ27*100-100)*'Base original'!AZ27/'Base original'!$BA27</f>
        <v>1.0396197103515291E-2</v>
      </c>
      <c r="AN38" s="12">
        <f>+(('Base original'!AW39-'Base original'!AY39)/('Base original'!AW27-'Base original'!AY27)*100-100)*(('Base original'!AW27-'Base original'!AY27)/'Base original'!BA27)</f>
        <v>-7.5713952179286264E-3</v>
      </c>
      <c r="AO38" s="12">
        <f>+(('Base original'!AX39-'Base original'!AZ39)/('Base original'!AX27-'Base original'!AZ27)*100-100)*(('Base original'!AX27-'Base original'!AZ27)/'Base original'!BA27)</f>
        <v>0.22246472554693769</v>
      </c>
      <c r="AP38" s="9">
        <f>+('Base original'!BA39/'Base original'!BA27*100-100)*'Base original'!BA27/'Base original'!$BA27</f>
        <v>17.19199318241013</v>
      </c>
      <c r="AQ38" s="12">
        <f>+('Base original'!BA39/'Base original'!BA27*100-100)*'Base original'!BA27/'Base original'!$BL27</f>
        <v>10.493721106997418</v>
      </c>
      <c r="AR38" s="12">
        <f>+('Base original'!BB39/'Base original'!BB27*100-100)*'Base original'!BB27/'Base original'!$BL27</f>
        <v>2.9472619541572493</v>
      </c>
      <c r="AS38" s="12">
        <f>+('Base original'!BC39/'Base original'!BC27*100-100)*'Base original'!BC27/'Base original'!$BL27</f>
        <v>2.1391000260547166</v>
      </c>
      <c r="AT38" s="12">
        <f>+('Base original'!BD39/'Base original'!BD27*100-100)*'Base original'!BD27/'Base original'!$BL27</f>
        <v>0.94311704153573939</v>
      </c>
      <c r="AU38" s="12">
        <f>+('Base original'!BE39/'Base original'!BE27*100-100)*'Base original'!BE27/'Base original'!$BL27</f>
        <v>-0.1965463150608032</v>
      </c>
      <c r="AV38" s="12">
        <f>+('Base original'!BF39/'Base original'!BF27*100-100)*'Base original'!BF27/'Base original'!$BL27</f>
        <v>5.4510616034336559E-2</v>
      </c>
      <c r="AW38" s="12">
        <f>+('Base original'!BG39/'Base original'!BG27*100-100)*'Base original'!BG27/'Base original'!$BL27</f>
        <v>2.7740631987772155</v>
      </c>
      <c r="AX38" s="12">
        <f>+('Base original'!BH39/'Base original'!BH27*100-100)*'Base original'!BH27/'Base original'!$BL27</f>
        <v>-0.11761403853713906</v>
      </c>
      <c r="AY38" s="12">
        <f>+('Base original'!BI39/'Base original'!BI27*100-100)*'Base original'!BI27/'Base original'!$BL27</f>
        <v>-7.4423879708793439E-2</v>
      </c>
      <c r="AZ38" s="12">
        <f>+('Base original'!BJ39/'Base original'!BJ27*100-100)*'Base original'!BJ27/'Base original'!$BL27</f>
        <v>1.1325969039086592</v>
      </c>
      <c r="BA38" s="12">
        <f>+('Base original'!BK39/'Base original'!BK27*100-100)*'Base original'!BK27/'Base original'!$BL27</f>
        <v>4.6539657402403442E-2</v>
      </c>
      <c r="BB38" s="12">
        <f>+(('Base original'!BH39-'Base original'!BJ39)/('Base original'!BH27-'Base original'!BJ27)*100-100)*('Base original'!BH27-'Base original'!BJ27)/'Base original'!$BL27</f>
        <v>-1.2502109424457981</v>
      </c>
      <c r="BC38" s="12">
        <f>+(('Base original'!BI39-'Base original'!BK39)/('Base original'!BI27-'Base original'!BK27)*100-100)*('Base original'!BI27-'Base original'!BK27)/'Base original'!$BL27</f>
        <v>-0.12096353711119694</v>
      </c>
      <c r="BD38" s="9">
        <f>+('Base original'!BL39/'Base original'!BL27*100-100)*'Base original'!BL27/'Base original'!$BL27</f>
        <v>17.784053148938852</v>
      </c>
      <c r="BE38" s="6"/>
    </row>
    <row r="39" spans="1:57" x14ac:dyDescent="0.25">
      <c r="A39" s="19">
        <v>39692</v>
      </c>
      <c r="B39" s="12">
        <f>+'Base original'!B40/'Base original'!B28*100-100</f>
        <v>20.23680606588465</v>
      </c>
      <c r="C39" s="12">
        <f>+'Base original'!C40/'Base original'!C28*100-100</f>
        <v>10.44001468610152</v>
      </c>
      <c r="D39" s="12">
        <f>+'Base original'!D40/'Base original'!D28*100-100</f>
        <v>23.746253447441518</v>
      </c>
      <c r="E39" s="12">
        <f>+'Base original'!E40/'Base original'!E28*100-100</f>
        <v>36.869184904918569</v>
      </c>
      <c r="F39" s="9">
        <f>+'Base original'!F40/'Base original'!F28*100-100</f>
        <v>21.229827816531468</v>
      </c>
      <c r="G39" s="9">
        <f>+'Base original'!G40</f>
        <v>34.024364909569798</v>
      </c>
      <c r="H39" s="12"/>
      <c r="I39" s="12"/>
      <c r="J39" s="12"/>
      <c r="K39" s="9"/>
      <c r="L39" s="9">
        <f>+'Base original'!Q40</f>
        <v>12.804720313383299</v>
      </c>
      <c r="M39" s="12"/>
      <c r="N39" s="12"/>
      <c r="O39" s="9"/>
      <c r="P39" s="9">
        <f>+'Base original'!Y40</f>
        <v>5.1263856274647104</v>
      </c>
      <c r="Q39" s="12"/>
      <c r="R39" s="9"/>
      <c r="S39" s="10">
        <f>+'Base original'!AE40</f>
        <v>4.8</v>
      </c>
      <c r="T39" s="12">
        <f>+('Base original'!AH40/'Base original'!AH28*100-100)*'Base original'!AH28/'Base original'!$AO28</f>
        <v>2.7175443686677849</v>
      </c>
      <c r="U39" s="12">
        <f>+('Base original'!AI40/'Base original'!AI28*100-100)*'Base original'!AI28/'Base original'!$AO28</f>
        <v>7.9800956082484946</v>
      </c>
      <c r="V39" s="12"/>
      <c r="W39" s="12"/>
      <c r="X39" s="12">
        <f>+('Base original'!AL40/'Base original'!AL28*100-100)*'Base original'!AL28/'Base original'!$AO28</f>
        <v>-2.3646520491049805</v>
      </c>
      <c r="Y39" s="12"/>
      <c r="Z39" s="12"/>
      <c r="AA39" s="9">
        <f>+('Base original'!AO40/'Base original'!AO28*100-100)*'Base original'!AO28/'Base original'!$AO28</f>
        <v>8.3329879278113026</v>
      </c>
      <c r="AB39" s="12">
        <f>+('Base original'!AO40/'Base original'!AO28*100-100)*'Base original'!AO28/'Base original'!$BA28</f>
        <v>1.8017807472946938</v>
      </c>
      <c r="AC39" s="12">
        <f>+('Base original'!AP40/'Base original'!AP28*100-100)*'Base original'!AP28/'Base original'!$BA28</f>
        <v>14.590895497808221</v>
      </c>
      <c r="AD39" s="12"/>
      <c r="AE39" s="12"/>
      <c r="AF39" s="12"/>
      <c r="AG39" s="12"/>
      <c r="AH39" s="12"/>
      <c r="AI39" s="12">
        <f>+('Base original'!AV40/'Base original'!AV28*100-100)*'Base original'!AV28/'Base original'!$BA28</f>
        <v>0.47255754317048282</v>
      </c>
      <c r="AJ39" s="12">
        <f>+('Base original'!AW40/'Base original'!AW28*100-100)*'Base original'!AW28/'Base original'!$BA28</f>
        <v>1.076858540678469</v>
      </c>
      <c r="AK39" s="12">
        <f>+('Base original'!AX40/'Base original'!AX28*100-100)*'Base original'!AX28/'Base original'!$BA28</f>
        <v>0.22713279307027145</v>
      </c>
      <c r="AL39" s="12">
        <f>+('Base original'!AY40/'Base original'!AY28*100-100)*'Base original'!AY28/'Base original'!$BA28</f>
        <v>0.29968016536112935</v>
      </c>
      <c r="AM39" s="12">
        <f>+('Base original'!AZ40/'Base original'!AZ28*100-100)*'Base original'!AZ28/'Base original'!$BA28</f>
        <v>6.4573365897153288E-3</v>
      </c>
      <c r="AN39" s="12">
        <f>+(('Base original'!AW40-'Base original'!AY40)/('Base original'!AW28-'Base original'!AY28)*100-100)*(('Base original'!AW28-'Base original'!AY28)/'Base original'!BA28)</f>
        <v>0.77717837531733858</v>
      </c>
      <c r="AO39" s="12">
        <f>+(('Base original'!AX40-'Base original'!AZ40)/('Base original'!AX28-'Base original'!AZ28)*100-100)*(('Base original'!AX28-'Base original'!AZ28)/'Base original'!BA28)</f>
        <v>0.2206754564805562</v>
      </c>
      <c r="AP39" s="9">
        <f>+('Base original'!BA40/'Base original'!BA28*100-100)*'Base original'!BA28/'Base original'!$BA28</f>
        <v>17.863087620071312</v>
      </c>
      <c r="AQ39" s="12">
        <f>+('Base original'!BA40/'Base original'!BA28*100-100)*'Base original'!BA28/'Base original'!$BL28</f>
        <v>10.898679810653029</v>
      </c>
      <c r="AR39" s="12">
        <f>+('Base original'!BB40/'Base original'!BB28*100-100)*'Base original'!BB28/'Base original'!$BL28</f>
        <v>3.1590920828324291</v>
      </c>
      <c r="AS39" s="12">
        <f>+('Base original'!BC40/'Base original'!BC28*100-100)*'Base original'!BC28/'Base original'!$BL28</f>
        <v>3.1975924616706899</v>
      </c>
      <c r="AT39" s="12">
        <f>+('Base original'!BD40/'Base original'!BD28*100-100)*'Base original'!BD28/'Base original'!$BL28</f>
        <v>1.1063320806152228</v>
      </c>
      <c r="AU39" s="12">
        <f>+('Base original'!BE40/'Base original'!BE28*100-100)*'Base original'!BE28/'Base original'!$BL28</f>
        <v>-0.3428160098231206</v>
      </c>
      <c r="AV39" s="12">
        <f>+('Base original'!BF40/'Base original'!BF28*100-100)*'Base original'!BF28/'Base original'!$BL28</f>
        <v>8.4221331275100716E-2</v>
      </c>
      <c r="AW39" s="12">
        <f>+('Base original'!BG40/'Base original'!BG28*100-100)*'Base original'!BG28/'Base original'!$BL28</f>
        <v>3.0311126734968017</v>
      </c>
      <c r="AX39" s="12">
        <f>+('Base original'!BH40/'Base original'!BH28*100-100)*'Base original'!BH28/'Base original'!$BL28</f>
        <v>-0.64340217949298495</v>
      </c>
      <c r="AY39" s="12">
        <f>+('Base original'!BI40/'Base original'!BI28*100-100)*'Base original'!BI28/'Base original'!$BL28</f>
        <v>-0.13936408071824546</v>
      </c>
      <c r="AZ39" s="12">
        <f>+('Base original'!BJ40/'Base original'!BJ28*100-100)*'Base original'!BJ28/'Base original'!$BL28</f>
        <v>0.78350934836797859</v>
      </c>
      <c r="BA39" s="12">
        <f>+('Base original'!BK40/'Base original'!BK28*100-100)*'Base original'!BK28/'Base original'!$BL28</f>
        <v>6.4410320605595581E-2</v>
      </c>
      <c r="BB39" s="12">
        <f>+(('Base original'!BH40-'Base original'!BJ40)/('Base original'!BH28-'Base original'!BJ28)*100-100)*('Base original'!BH28-'Base original'!BJ28)/'Base original'!$BL28</f>
        <v>-1.4269115278609645</v>
      </c>
      <c r="BC39" s="12">
        <f>+(('Base original'!BI40-'Base original'!BK40)/('Base original'!BI28-'Base original'!BK28)*100-100)*('Base original'!BI28-'Base original'!BK28)/'Base original'!$BL28</f>
        <v>-0.20377440132384106</v>
      </c>
      <c r="BD39" s="9">
        <f>+('Base original'!BL40/'Base original'!BL28*100-100)*'Base original'!BL28/'Base original'!$BL28</f>
        <v>19.503528501535342</v>
      </c>
      <c r="BE39" s="6"/>
    </row>
    <row r="40" spans="1:57" x14ac:dyDescent="0.25">
      <c r="A40" s="19">
        <v>39722</v>
      </c>
      <c r="B40" s="12">
        <f>+'Base original'!B41/'Base original'!B29*100-100</f>
        <v>22.170368028786982</v>
      </c>
      <c r="C40" s="12">
        <f>+'Base original'!C41/'Base original'!C29*100-100</f>
        <v>9.1482328450985619</v>
      </c>
      <c r="D40" s="12">
        <f>+'Base original'!D41/'Base original'!D29*100-100</f>
        <v>23.135581434273121</v>
      </c>
      <c r="E40" s="12">
        <f>+'Base original'!E41/'Base original'!E29*100-100</f>
        <v>61.59700315725425</v>
      </c>
      <c r="F40" s="9">
        <f>+'Base original'!F41/'Base original'!F29*100-100</f>
        <v>24.147095820818549</v>
      </c>
      <c r="G40" s="9">
        <f>+'Base original'!G41</f>
        <v>35.760897802525299</v>
      </c>
      <c r="H40" s="12"/>
      <c r="I40" s="12"/>
      <c r="J40" s="12"/>
      <c r="K40" s="9"/>
      <c r="L40" s="9">
        <f>+'Base original'!Q41</f>
        <v>15.1485057621497</v>
      </c>
      <c r="M40" s="12"/>
      <c r="N40" s="12"/>
      <c r="O40" s="9"/>
      <c r="P40" s="9">
        <f>+'Base original'!Y41</f>
        <v>8.0271257425205302</v>
      </c>
      <c r="Q40" s="12"/>
      <c r="R40" s="9"/>
      <c r="S40" s="10">
        <f>+'Base original'!AE41</f>
        <v>5.34</v>
      </c>
      <c r="T40" s="12">
        <f>+('Base original'!AH41/'Base original'!AH29*100-100)*'Base original'!AH29/'Base original'!$AO29</f>
        <v>3.1226777124590477</v>
      </c>
      <c r="U40" s="12">
        <f>+('Base original'!AI41/'Base original'!AI29*100-100)*'Base original'!AI29/'Base original'!$AO29</f>
        <v>9.3884480509377486</v>
      </c>
      <c r="V40" s="12"/>
      <c r="W40" s="12"/>
      <c r="X40" s="12">
        <f>+('Base original'!AL41/'Base original'!AL29*100-100)*'Base original'!AL29/'Base original'!$AO29</f>
        <v>0.82466654262997341</v>
      </c>
      <c r="Y40" s="12"/>
      <c r="Z40" s="12"/>
      <c r="AA40" s="9">
        <f>+('Base original'!AO41/'Base original'!AO29*100-100)*'Base original'!AO29/'Base original'!$AO29</f>
        <v>13.335792306026775</v>
      </c>
      <c r="AB40" s="12">
        <f>+('Base original'!AO41/'Base original'!AO29*100-100)*'Base original'!AO29/'Base original'!$BA29</f>
        <v>2.7869877796906035</v>
      </c>
      <c r="AC40" s="12">
        <f>+('Base original'!AP41/'Base original'!AP29*100-100)*'Base original'!AP29/'Base original'!$BA29</f>
        <v>15.80565786010105</v>
      </c>
      <c r="AD40" s="12"/>
      <c r="AE40" s="12"/>
      <c r="AF40" s="12"/>
      <c r="AG40" s="12"/>
      <c r="AH40" s="12"/>
      <c r="AI40" s="12">
        <f>+('Base original'!AV41/'Base original'!AV29*100-100)*'Base original'!AV29/'Base original'!$BA29</f>
        <v>0.46798074109517385</v>
      </c>
      <c r="AJ40" s="12">
        <f>+('Base original'!AW41/'Base original'!AW29*100-100)*'Base original'!AW29/'Base original'!$BA29</f>
        <v>1.1985909734516722</v>
      </c>
      <c r="AK40" s="12">
        <f>+('Base original'!AX41/'Base original'!AX29*100-100)*'Base original'!AX29/'Base original'!$BA29</f>
        <v>0.20821629882943066</v>
      </c>
      <c r="AL40" s="12">
        <f>+('Base original'!AY41/'Base original'!AY29*100-100)*'Base original'!AY29/'Base original'!$BA29</f>
        <v>0.11639830006638224</v>
      </c>
      <c r="AM40" s="12">
        <f>+('Base original'!AZ41/'Base original'!AZ29*100-100)*'Base original'!AZ29/'Base original'!$BA29</f>
        <v>2.364802345556501E-3</v>
      </c>
      <c r="AN40" s="12">
        <f>+(('Base original'!AW41-'Base original'!AY41)/('Base original'!AW29-'Base original'!AY29)*100-100)*(('Base original'!AW29-'Base original'!AY29)/'Base original'!BA29)</f>
        <v>1.0821926733852885</v>
      </c>
      <c r="AO40" s="12">
        <f>+(('Base original'!AX41-'Base original'!AZ41)/('Base original'!AX29-'Base original'!AZ29)*100-100)*(('Base original'!AX29-'Base original'!AZ29)/'Base original'!BA29)</f>
        <v>0.20585149648387421</v>
      </c>
      <c r="AP40" s="9">
        <f>+('Base original'!BA41/'Base original'!BA29*100-100)*'Base original'!BA29/'Base original'!$BA29</f>
        <v>20.348670550755998</v>
      </c>
      <c r="AQ40" s="12">
        <f>+('Base original'!BA41/'Base original'!BA29*100-100)*'Base original'!BA29/'Base original'!$BL29</f>
        <v>12.407234902419136</v>
      </c>
      <c r="AR40" s="12">
        <f>+('Base original'!BB41/'Base original'!BB29*100-100)*'Base original'!BB29/'Base original'!$BL29</f>
        <v>3.4118576959142195</v>
      </c>
      <c r="AS40" s="12">
        <f>+('Base original'!BC41/'Base original'!BC29*100-100)*'Base original'!BC29/'Base original'!$BL29</f>
        <v>3.1131912087820384</v>
      </c>
      <c r="AT40" s="12">
        <f>+('Base original'!BD41/'Base original'!BD29*100-100)*'Base original'!BD29/'Base original'!$BL29</f>
        <v>1.3216359461685201</v>
      </c>
      <c r="AU40" s="12">
        <f>+('Base original'!BE41/'Base original'!BE29*100-100)*'Base original'!BE29/'Base original'!$BL29</f>
        <v>-0.29305141298453807</v>
      </c>
      <c r="AV40" s="12">
        <f>+('Base original'!BF41/'Base original'!BF29*100-100)*'Base original'!BF29/'Base original'!$BL29</f>
        <v>9.93105583199244E-2</v>
      </c>
      <c r="AW40" s="12">
        <f>+('Base original'!BG41/'Base original'!BG29*100-100)*'Base original'!BG29/'Base original'!$BL29</f>
        <v>3.0044528716463157</v>
      </c>
      <c r="AX40" s="12">
        <f>+('Base original'!BH41/'Base original'!BH29*100-100)*'Base original'!BH29/'Base original'!$BL29</f>
        <v>-1.8838920374858752</v>
      </c>
      <c r="AY40" s="12">
        <f>+('Base original'!BI41/'Base original'!BI29*100-100)*'Base original'!BI29/'Base original'!$BL29</f>
        <v>-0.28557851183495775</v>
      </c>
      <c r="AZ40" s="12">
        <f>+('Base original'!BJ41/'Base original'!BJ29*100-100)*'Base original'!BJ29/'Base original'!$BL29</f>
        <v>0.2330325093175053</v>
      </c>
      <c r="BA40" s="12">
        <f>+('Base original'!BK41/'Base original'!BK29*100-100)*'Base original'!BK29/'Base original'!$BL29</f>
        <v>5.2823290129681996E-2</v>
      </c>
      <c r="BB40" s="12">
        <f>+(('Base original'!BH41-'Base original'!BJ41)/('Base original'!BH29-'Base original'!BJ29)*100-100)*('Base original'!BH29-'Base original'!BJ29)/'Base original'!$BL29</f>
        <v>-2.1169245468033804</v>
      </c>
      <c r="BC40" s="12">
        <f>+(('Base original'!BI41-'Base original'!BK41)/('Base original'!BI29-'Base original'!BK29)*100-100)*('Base original'!BI29-'Base original'!BK29)/'Base original'!$BL29</f>
        <v>-0.3384018019646397</v>
      </c>
      <c r="BD40" s="9">
        <f>+('Base original'!BL41/'Base original'!BL29*100-100)*'Base original'!BL29/'Base original'!$BL29</f>
        <v>20.609305421497595</v>
      </c>
      <c r="BE40" s="6"/>
    </row>
    <row r="41" spans="1:57" x14ac:dyDescent="0.25">
      <c r="A41" s="19">
        <v>39753</v>
      </c>
      <c r="B41" s="12">
        <f>+'Base original'!B42/'Base original'!B30*100-100</f>
        <v>19.537224889747606</v>
      </c>
      <c r="C41" s="12">
        <f>+'Base original'!C42/'Base original'!C30*100-100</f>
        <v>8.0771603229327269</v>
      </c>
      <c r="D41" s="12">
        <f>+'Base original'!D42/'Base original'!D30*100-100</f>
        <v>22.722753146790396</v>
      </c>
      <c r="E41" s="12">
        <f>+'Base original'!E42/'Base original'!E30*100-100</f>
        <v>51.40255611334689</v>
      </c>
      <c r="F41" s="9">
        <f>+'Base original'!F42/'Base original'!F30*100-100</f>
        <v>21.62517544784464</v>
      </c>
      <c r="G41" s="9">
        <f>+'Base original'!G42</f>
        <v>36.071842036112699</v>
      </c>
      <c r="H41" s="12"/>
      <c r="I41" s="12"/>
      <c r="J41" s="12"/>
      <c r="K41" s="9"/>
      <c r="L41" s="9">
        <f>+'Base original'!Q42</f>
        <v>15.128786233759699</v>
      </c>
      <c r="M41" s="12"/>
      <c r="N41" s="12"/>
      <c r="O41" s="9"/>
      <c r="P41" s="9">
        <f>+'Base original'!Y42</f>
        <v>5.9275972440875204</v>
      </c>
      <c r="Q41" s="12"/>
      <c r="R41" s="9"/>
      <c r="S41" s="10">
        <f>+'Base original'!AE42</f>
        <v>5.69</v>
      </c>
      <c r="T41" s="12">
        <f>+('Base original'!AH42/'Base original'!AH30*100-100)*'Base original'!AH30/'Base original'!$AO30</f>
        <v>3.0290903429590608</v>
      </c>
      <c r="U41" s="12">
        <f>+('Base original'!AI42/'Base original'!AI30*100-100)*'Base original'!AI30/'Base original'!$AO30</f>
        <v>7.2876350630529396</v>
      </c>
      <c r="V41" s="12"/>
      <c r="W41" s="12"/>
      <c r="X41" s="12">
        <f>+('Base original'!AL42/'Base original'!AL30*100-100)*'Base original'!AL30/'Base original'!$AO30</f>
        <v>-2.874399850374016</v>
      </c>
      <c r="Y41" s="12"/>
      <c r="Z41" s="12"/>
      <c r="AA41" s="9">
        <f>+('Base original'!AO42/'Base original'!AO30*100-100)*'Base original'!AO30/'Base original'!$AO30</f>
        <v>7.4423255556379928</v>
      </c>
      <c r="AB41" s="12">
        <f>+('Base original'!AO42/'Base original'!AO30*100-100)*'Base original'!AO30/'Base original'!$BA30</f>
        <v>1.5668145135634002</v>
      </c>
      <c r="AC41" s="12">
        <f>+('Base original'!AP42/'Base original'!AP30*100-100)*'Base original'!AP30/'Base original'!$BA30</f>
        <v>15.894356222022985</v>
      </c>
      <c r="AD41" s="12"/>
      <c r="AE41" s="12"/>
      <c r="AF41" s="12"/>
      <c r="AG41" s="12"/>
      <c r="AH41" s="12"/>
      <c r="AI41" s="12">
        <f>+('Base original'!AV42/'Base original'!AV30*100-100)*'Base original'!AV30/'Base original'!$BA30</f>
        <v>0.45827350247892279</v>
      </c>
      <c r="AJ41" s="12">
        <f>+('Base original'!AW42/'Base original'!AW30*100-100)*'Base original'!AW30/'Base original'!$BA30</f>
        <v>-0.22314243791802524</v>
      </c>
      <c r="AK41" s="12">
        <f>+('Base original'!AX42/'Base original'!AX30*100-100)*'Base original'!AX30/'Base original'!$BA30</f>
        <v>0.22107467479062934</v>
      </c>
      <c r="AL41" s="12">
        <f>+('Base original'!AY42/'Base original'!AY30*100-100)*'Base original'!AY30/'Base original'!$BA30</f>
        <v>-1.0786684331376408</v>
      </c>
      <c r="AM41" s="12">
        <f>+('Base original'!AZ42/'Base original'!AZ30*100-100)*'Base original'!AZ30/'Base original'!$BA30</f>
        <v>5.8513297009261042E-3</v>
      </c>
      <c r="AN41" s="12">
        <f>+(('Base original'!AW42-'Base original'!AY42)/('Base original'!AW30-'Base original'!AY30)*100-100)*(('Base original'!AW30-'Base original'!AY30)/'Base original'!BA30)</f>
        <v>0.8555259952196157</v>
      </c>
      <c r="AO41" s="12">
        <f>+(('Base original'!AX42-'Base original'!AZ42)/('Base original'!AX30-'Base original'!AZ30)*100-100)*(('Base original'!AX30-'Base original'!AZ30)/'Base original'!BA30)</f>
        <v>0.21522334508970323</v>
      </c>
      <c r="AP41" s="9">
        <f>+('Base original'!BA42/'Base original'!BA30*100-100)*'Base original'!BA30/'Base original'!$BA30</f>
        <v>18.990193578374615</v>
      </c>
      <c r="AQ41" s="12">
        <f>+('Base original'!BA42/'Base original'!BA30*100-100)*'Base original'!BA30/'Base original'!$BL30</f>
        <v>11.692991511777731</v>
      </c>
      <c r="AR41" s="12">
        <f>+('Base original'!BB42/'Base original'!BB30*100-100)*'Base original'!BB30/'Base original'!$BL30</f>
        <v>3.673618807836053</v>
      </c>
      <c r="AS41" s="12">
        <f>+('Base original'!BC42/'Base original'!BC30*100-100)*'Base original'!BC30/'Base original'!$BL30</f>
        <v>2.7497352774347683</v>
      </c>
      <c r="AT41" s="12">
        <f>+('Base original'!BD42/'Base original'!BD30*100-100)*'Base original'!BD30/'Base original'!$BL30</f>
        <v>1.4380129989098891</v>
      </c>
      <c r="AU41" s="12">
        <f>+('Base original'!BE42/'Base original'!BE30*100-100)*'Base original'!BE30/'Base original'!$BL30</f>
        <v>-0.30141006013809979</v>
      </c>
      <c r="AV41" s="12">
        <f>+('Base original'!BF42/'Base original'!BF30*100-100)*'Base original'!BF30/'Base original'!$BL30</f>
        <v>0.11007772249774569</v>
      </c>
      <c r="AW41" s="12">
        <f>+('Base original'!BG42/'Base original'!BG30*100-100)*'Base original'!BG30/'Base original'!$BL30</f>
        <v>2.888907001153771</v>
      </c>
      <c r="AX41" s="12">
        <f>+('Base original'!BH42/'Base original'!BH30*100-100)*'Base original'!BH30/'Base original'!$BL30</f>
        <v>-2.6662322432033649</v>
      </c>
      <c r="AY41" s="12">
        <f>+('Base original'!BI42/'Base original'!BI30*100-100)*'Base original'!BI30/'Base original'!$BL30</f>
        <v>-0.34930409566806503</v>
      </c>
      <c r="AZ41" s="12">
        <f>+('Base original'!BJ42/'Base original'!BJ30*100-100)*'Base original'!BJ30/'Base original'!$BL30</f>
        <v>-3.4268074064144343E-3</v>
      </c>
      <c r="BA41" s="12">
        <f>+('Base original'!BK42/'Base original'!BK30*100-100)*'Base original'!BK30/'Base original'!$BL30</f>
        <v>1.7472654364721538E-2</v>
      </c>
      <c r="BB41" s="12">
        <f>+(('Base original'!BH42-'Base original'!BJ42)/('Base original'!BH30-'Base original'!BJ30)*100-100)*('Base original'!BH30-'Base original'!BJ30)/'Base original'!$BL30</f>
        <v>-2.6628054357969506</v>
      </c>
      <c r="BC41" s="12">
        <f>+(('Base original'!BI42-'Base original'!BK42)/('Base original'!BI30-'Base original'!BK30)*100-100)*('Base original'!BI30-'Base original'!BK30)/'Base original'!$BL30</f>
        <v>-0.36677675003278659</v>
      </c>
      <c r="BD41" s="9">
        <f>+('Base original'!BL42/'Base original'!BL30*100-100)*'Base original'!BL30/'Base original'!$BL30</f>
        <v>19.222351073642116</v>
      </c>
      <c r="BE41" s="6"/>
    </row>
    <row r="42" spans="1:57" x14ac:dyDescent="0.25">
      <c r="A42" s="19">
        <v>39783</v>
      </c>
      <c r="B42" s="12">
        <f>+'Base original'!B43/'Base original'!B31*100-100</f>
        <v>15.253573325265492</v>
      </c>
      <c r="C42" s="12">
        <f>+'Base original'!C43/'Base original'!C31*100-100</f>
        <v>6.7645485344274334</v>
      </c>
      <c r="D42" s="12">
        <f>+'Base original'!D43/'Base original'!D31*100-100</f>
        <v>21.169572403209756</v>
      </c>
      <c r="E42" s="12">
        <f>+'Base original'!E43/'Base original'!E31*100-100</f>
        <v>44.878598765652583</v>
      </c>
      <c r="F42" s="9">
        <f>+'Base original'!F43/'Base original'!F31*100-100</f>
        <v>17.986616265955831</v>
      </c>
      <c r="G42" s="9">
        <f>+'Base original'!G43</f>
        <v>36.851581681413002</v>
      </c>
      <c r="H42" s="12"/>
      <c r="I42" s="12"/>
      <c r="J42" s="12"/>
      <c r="K42" s="9"/>
      <c r="L42" s="9">
        <f>+'Base original'!Q43</f>
        <v>14.910910610780199</v>
      </c>
      <c r="M42" s="12"/>
      <c r="N42" s="12"/>
      <c r="O42" s="9"/>
      <c r="P42" s="9">
        <f>+'Base original'!Y43</f>
        <v>5.8315002485440504</v>
      </c>
      <c r="Q42" s="12"/>
      <c r="R42" s="9"/>
      <c r="S42" s="10">
        <f>+'Base original'!AE43</f>
        <v>5.77</v>
      </c>
      <c r="T42" s="12">
        <f>+('Base original'!AH43/'Base original'!AH31*100-100)*'Base original'!AH31/'Base original'!$AO31</f>
        <v>2.7098104021180962</v>
      </c>
      <c r="U42" s="12">
        <f>+('Base original'!AI43/'Base original'!AI31*100-100)*'Base original'!AI31/'Base original'!$AO31</f>
        <v>4.6172721044516001</v>
      </c>
      <c r="V42" s="12"/>
      <c r="W42" s="12"/>
      <c r="X42" s="12">
        <f>+('Base original'!AL43/'Base original'!AL31*100-100)*'Base original'!AL31/'Base original'!$AO31</f>
        <v>-0.63360401821941403</v>
      </c>
      <c r="Y42" s="12"/>
      <c r="Z42" s="12"/>
      <c r="AA42" s="9">
        <f>+('Base original'!AO43/'Base original'!AO31*100-100)*'Base original'!AO31/'Base original'!$AO31</f>
        <v>6.6934784883502658</v>
      </c>
      <c r="AB42" s="12">
        <f>+('Base original'!AO43/'Base original'!AO31*100-100)*'Base original'!AO31/'Base original'!$BA31</f>
        <v>1.4389834941139779</v>
      </c>
      <c r="AC42" s="12">
        <f>+('Base original'!AP43/'Base original'!AP31*100-100)*'Base original'!AP31/'Base original'!$BA31</f>
        <v>14.153460828097192</v>
      </c>
      <c r="AD42" s="12"/>
      <c r="AE42" s="12"/>
      <c r="AF42" s="12"/>
      <c r="AG42" s="12"/>
      <c r="AH42" s="12"/>
      <c r="AI42" s="12">
        <f>+('Base original'!AV43/'Base original'!AV31*100-100)*'Base original'!AV31/'Base original'!$BA31</f>
        <v>0.43943708673712562</v>
      </c>
      <c r="AJ42" s="12">
        <f>+('Base original'!AW43/'Base original'!AW31*100-100)*'Base original'!AW31/'Base original'!$BA31</f>
        <v>0.7114695690029641</v>
      </c>
      <c r="AK42" s="12">
        <f>+('Base original'!AX43/'Base original'!AX31*100-100)*'Base original'!AX31/'Base original'!$BA31</f>
        <v>0.25724026506040326</v>
      </c>
      <c r="AL42" s="12">
        <f>+('Base original'!AY43/'Base original'!AY31*100-100)*'Base original'!AY31/'Base original'!$BA31</f>
        <v>-6.9016198496531317E-2</v>
      </c>
      <c r="AM42" s="12">
        <f>+('Base original'!AZ43/'Base original'!AZ31*100-100)*'Base original'!AZ31/'Base original'!$BA31</f>
        <v>1.1969599001243074E-2</v>
      </c>
      <c r="AN42" s="12">
        <f>+(('Base original'!AW43-'Base original'!AY43)/('Base original'!AW31-'Base original'!AY31)*100-100)*(('Base original'!AW31-'Base original'!AY31)/'Base original'!BA31)</f>
        <v>0.78048576749949594</v>
      </c>
      <c r="AO42" s="12">
        <f>+(('Base original'!AX43-'Base original'!AZ43)/('Base original'!AX31-'Base original'!AZ31)*100-100)*(('Base original'!AX31-'Base original'!AZ31)/'Base original'!BA31)</f>
        <v>0.24527066605916009</v>
      </c>
      <c r="AP42" s="9">
        <f>+('Base original'!BA43/'Base original'!BA31*100-100)*'Base original'!BA31/'Base original'!$BA31</f>
        <v>17.057637842506949</v>
      </c>
      <c r="AQ42" s="12">
        <f>+('Base original'!BA43/'Base original'!BA31*100-100)*'Base original'!BA31/'Base original'!$BL31</f>
        <v>10.691135953180757</v>
      </c>
      <c r="AR42" s="12">
        <f>+('Base original'!BB43/'Base original'!BB31*100-100)*'Base original'!BB31/'Base original'!$BL31</f>
        <v>3.3568172603464976</v>
      </c>
      <c r="AS42" s="12">
        <f>+('Base original'!BC43/'Base original'!BC31*100-100)*'Base original'!BC31/'Base original'!$BL31</f>
        <v>2.9900775157543733</v>
      </c>
      <c r="AT42" s="12">
        <f>+('Base original'!BD43/'Base original'!BD31*100-100)*'Base original'!BD31/'Base original'!$BL31</f>
        <v>1.3410056708518046</v>
      </c>
      <c r="AU42" s="12">
        <f>+('Base original'!BE43/'Base original'!BE31*100-100)*'Base original'!BE31/'Base original'!$BL31</f>
        <v>-0.4275947854505987</v>
      </c>
      <c r="AV42" s="12">
        <f>+('Base original'!BF43/'Base original'!BF31*100-100)*'Base original'!BF31/'Base original'!$BL31</f>
        <v>0.15146586890829233</v>
      </c>
      <c r="AW42" s="12">
        <f>+('Base original'!BG43/'Base original'!BG31*100-100)*'Base original'!BG31/'Base original'!$BL31</f>
        <v>2.9361127287023892</v>
      </c>
      <c r="AX42" s="12">
        <f>+('Base original'!BH43/'Base original'!BH31*100-100)*'Base original'!BH31/'Base original'!$BL31</f>
        <v>-2.6642802445529323</v>
      </c>
      <c r="AY42" s="12">
        <f>+('Base original'!BI43/'Base original'!BI31*100-100)*'Base original'!BI31/'Base original'!$BL31</f>
        <v>-0.3280851547047538</v>
      </c>
      <c r="AZ42" s="12">
        <f>+('Base original'!BJ43/'Base original'!BJ31*100-100)*'Base original'!BJ31/'Base original'!$BL31</f>
        <v>-8.5742424781140761E-2</v>
      </c>
      <c r="BA42" s="12">
        <f>+('Base original'!BK43/'Base original'!BK31*100-100)*'Base original'!BK31/'Base original'!$BL31</f>
        <v>2.9263626205169434E-4</v>
      </c>
      <c r="BB42" s="12">
        <f>+(('Base original'!BH43-'Base original'!BJ43)/('Base original'!BH31-'Base original'!BJ31)*100-100)*('Base original'!BH31-'Base original'!BJ31)/'Base original'!$BL31</f>
        <v>-2.5785378197717916</v>
      </c>
      <c r="BC42" s="12">
        <f>+(('Base original'!BI43-'Base original'!BK43)/('Base original'!BI31-'Base original'!BK31)*100-100)*('Base original'!BI31-'Base original'!BK31)/'Base original'!$BL31</f>
        <v>-0.32837779096680542</v>
      </c>
      <c r="BD42" s="9">
        <f>+('Base original'!BL43/'Base original'!BL31*100-100)*'Base original'!BL31/'Base original'!$BL31</f>
        <v>18.132104601554914</v>
      </c>
      <c r="BE42" s="6"/>
    </row>
    <row r="43" spans="1:57" x14ac:dyDescent="0.25">
      <c r="A43" s="20">
        <v>39814</v>
      </c>
      <c r="B43" s="12">
        <f>+'Base original'!B44/'Base original'!B32*100-100</f>
        <v>13.926050673060146</v>
      </c>
      <c r="C43" s="12">
        <f>+'Base original'!C44/'Base original'!C32*100-100</f>
        <v>5.3804837092024513</v>
      </c>
      <c r="D43" s="12">
        <f>+'Base original'!D44/'Base original'!D32*100-100</f>
        <v>18.634299654171627</v>
      </c>
      <c r="E43" s="12">
        <f>+'Base original'!E44/'Base original'!E32*100-100</f>
        <v>46.958229600124781</v>
      </c>
      <c r="F43" s="9">
        <f>+'Base original'!F44/'Base original'!F32*100-100</f>
        <v>16.538155933640894</v>
      </c>
      <c r="G43" s="9">
        <f>+'Base original'!G44</f>
        <v>36.334171451960003</v>
      </c>
      <c r="H43" s="12"/>
      <c r="I43" s="12"/>
      <c r="J43" s="12"/>
      <c r="K43" s="9"/>
      <c r="L43" s="9">
        <f>+'Base original'!Q44</f>
        <v>13.5112458646691</v>
      </c>
      <c r="M43" s="12"/>
      <c r="N43" s="12"/>
      <c r="O43" s="9"/>
      <c r="P43" s="9">
        <f>+'Base original'!Y44</f>
        <v>5.3235662820483602</v>
      </c>
      <c r="Q43" s="12"/>
      <c r="R43" s="9"/>
      <c r="S43" s="10">
        <f>+'Base original'!AE44</f>
        <v>5.92</v>
      </c>
      <c r="T43" s="12">
        <f>+('Base original'!AH44/'Base original'!AH32*100-100)*'Base original'!AH32/'Base original'!$AO32</f>
        <v>2.4970355053360906</v>
      </c>
      <c r="U43" s="12">
        <f>+('Base original'!AI44/'Base original'!AI32*100-100)*'Base original'!AI32/'Base original'!$AO32</f>
        <v>3.5085999745200644</v>
      </c>
      <c r="V43" s="12">
        <f>+('Base original'!AJ44/'Base original'!AJ32*100-100)*'Base original'!AJ32/'Base original'!$AO32</f>
        <v>2.3699934125230522</v>
      </c>
      <c r="W43" s="12">
        <f>+('Base original'!AK44/'Base original'!AK32*100-100)*'Base original'!AK32/'Base original'!$AO32</f>
        <v>1.1386065619969921</v>
      </c>
      <c r="X43" s="12">
        <f>+('Base original'!AL44/'Base original'!AL32*100-100)*'Base original'!AL32/'Base original'!$AO32</f>
        <v>-0.62838515890670221</v>
      </c>
      <c r="Y43" s="12"/>
      <c r="Z43" s="12"/>
      <c r="AA43" s="9">
        <f>+('Base original'!AO44/'Base original'!AO32*100-100)*'Base original'!AO32/'Base original'!$AO32</f>
        <v>5.3772503209494431</v>
      </c>
      <c r="AB43" s="12">
        <f>+('Base original'!AO44/'Base original'!AO32*100-100)*'Base original'!AO32/'Base original'!$BA32</f>
        <v>1.1447566359426713</v>
      </c>
      <c r="AC43" s="12">
        <f>+('Base original'!AP44/'Base original'!AP32*100-100)*'Base original'!AP32/'Base original'!$BA32</f>
        <v>12.570041236900458</v>
      </c>
      <c r="AD43" s="12">
        <f>+('Base original'!AQ44/'Base original'!AQ32*100-100)*'Base original'!AQ32/'Base original'!$BA32</f>
        <v>10.330517768605372</v>
      </c>
      <c r="AE43" s="12">
        <f>+('Base original'!AR44/'Base original'!AR32*100-100)*'Base original'!AR32/'Base original'!$BA32</f>
        <v>2.8372477707442041</v>
      </c>
      <c r="AF43" s="12">
        <f>+('Base original'!AS44/'Base original'!AS32*100-100)*'Base original'!AS32/'Base original'!$BA32</f>
        <v>7.4932699978611632</v>
      </c>
      <c r="AG43" s="12">
        <f>+('Base original'!AT44/'Base original'!AT32*100-100)*'Base original'!AT32/'Base original'!$BA32</f>
        <v>2.2370657442018307</v>
      </c>
      <c r="AH43" s="12">
        <f>+('Base original'!AU44/'Base original'!AU32*100-100)*'Base original'!AU32/'Base original'!$BA32</f>
        <v>2.4577240932570949E-3</v>
      </c>
      <c r="AI43" s="12">
        <f>+('Base original'!AV44/'Base original'!AV32*100-100)*'Base original'!AV32/'Base original'!$BA32</f>
        <v>0.40077956946343396</v>
      </c>
      <c r="AJ43" s="12">
        <f>+('Base original'!AW44/'Base original'!AW32*100-100)*'Base original'!AW32/'Base original'!$BA32</f>
        <v>4.3614247265138406</v>
      </c>
      <c r="AK43" s="12">
        <f>+('Base original'!AX44/'Base original'!AX32*100-100)*'Base original'!AX32/'Base original'!$BA32</f>
        <v>0.24931368324247977</v>
      </c>
      <c r="AL43" s="12">
        <f>+('Base original'!AY44/'Base original'!AY32*100-100)*'Base original'!AY32/'Base original'!$BA32</f>
        <v>3.4161190371651573</v>
      </c>
      <c r="AM43" s="12">
        <f>+('Base original'!AZ44/'Base original'!AZ32*100-100)*'Base original'!AZ32/'Base original'!$BA32</f>
        <v>1.3352364625538666E-2</v>
      </c>
      <c r="AN43" s="12">
        <f>+(('Base original'!AW44-'Base original'!AY44)/('Base original'!AW32-'Base original'!AY32)*100-100)*(('Base original'!AW32-'Base original'!AY32)/'Base original'!BA32)</f>
        <v>0.94530568934868398</v>
      </c>
      <c r="AO43" s="12">
        <f>+(('Base original'!AX44-'Base original'!AZ44)/('Base original'!AX32-'Base original'!AZ32)*100-100)*(('Base original'!AX32-'Base original'!AZ32)/'Base original'!BA32)</f>
        <v>0.2359613186169412</v>
      </c>
      <c r="AP43" s="9">
        <f>+('Base original'!BA44/'Base original'!BA32*100-100)*'Base original'!BA32/'Base original'!$BA32</f>
        <v>15.296844450272188</v>
      </c>
      <c r="AQ43" s="12">
        <f>+('Base original'!BA44/'Base original'!BA32*100-100)*'Base original'!BA32/'Base original'!$BL32</f>
        <v>9.6658762738254023</v>
      </c>
      <c r="AR43" s="12">
        <f>+('Base original'!BB44/'Base original'!BB32*100-100)*'Base original'!BB32/'Base original'!$BL32</f>
        <v>3.084450222158329</v>
      </c>
      <c r="AS43" s="12">
        <f>+('Base original'!BC44/'Base original'!BC32*100-100)*'Base original'!BC32/'Base original'!$BL32</f>
        <v>2.5167858781563721</v>
      </c>
      <c r="AT43" s="12">
        <f>+('Base original'!BD44/'Base original'!BD32*100-100)*'Base original'!BD32/'Base original'!$BL32</f>
        <v>1.2563495583694002</v>
      </c>
      <c r="AU43" s="12">
        <f>+('Base original'!BE44/'Base original'!BE32*100-100)*'Base original'!BE32/'Base original'!$BL32</f>
        <v>-0.60774097209684563</v>
      </c>
      <c r="AV43" s="12">
        <f>+('Base original'!BF44/'Base original'!BF32*100-100)*'Base original'!BF32/'Base original'!$BL32</f>
        <v>0.17362144474003149</v>
      </c>
      <c r="AW43" s="12">
        <f>+('Base original'!BG44/'Base original'!BG32*100-100)*'Base original'!BG32/'Base original'!$BL32</f>
        <v>3.2554350466289574</v>
      </c>
      <c r="AX43" s="12">
        <f>+('Base original'!BH44/'Base original'!BH32*100-100)*'Base original'!BH32/'Base original'!$BL32</f>
        <v>-2.0166190130510731</v>
      </c>
      <c r="AY43" s="12">
        <f>+('Base original'!BI44/'Base original'!BI32*100-100)*'Base original'!BI32/'Base original'!$BL32</f>
        <v>-0.28066822767769717</v>
      </c>
      <c r="AZ43" s="12">
        <f>+('Base original'!BJ44/'Base original'!BJ32*100-100)*'Base original'!BJ32/'Base original'!$BL32</f>
        <v>0.20512905695936953</v>
      </c>
      <c r="BA43" s="12">
        <f>+('Base original'!BK44/'Base original'!BK32*100-100)*'Base original'!BK32/'Base original'!$BL32</f>
        <v>-1.9510989993564685E-2</v>
      </c>
      <c r="BB43" s="12">
        <f>+(('Base original'!BH44-'Base original'!BJ44)/('Base original'!BH32-'Base original'!BJ32)*100-100)*('Base original'!BH32-'Base original'!BJ32)/'Base original'!$BL32</f>
        <v>-2.2217480700104435</v>
      </c>
      <c r="BC43" s="12">
        <f>+(('Base original'!BI44-'Base original'!BK44)/('Base original'!BI32-'Base original'!BK32)*100-100)*('Base original'!BI32-'Base original'!BK32)/'Base original'!$BL32</f>
        <v>-0.26115723768413246</v>
      </c>
      <c r="BD43" s="9">
        <f>+('Base original'!BL44/'Base original'!BL32*100-100)*'Base original'!BL32/'Base original'!$BL32</f>
        <v>16.861872144087073</v>
      </c>
      <c r="BE43" s="6"/>
    </row>
    <row r="44" spans="1:57" x14ac:dyDescent="0.25">
      <c r="A44" s="19">
        <v>39845</v>
      </c>
      <c r="B44" s="12">
        <f>+'Base original'!B45/'Base original'!B33*100-100</f>
        <v>11.426824592664261</v>
      </c>
      <c r="C44" s="12">
        <f>+'Base original'!C45/'Base original'!C33*100-100</f>
        <v>3.8502626047412605</v>
      </c>
      <c r="D44" s="12">
        <f>+'Base original'!D45/'Base original'!D33*100-100</f>
        <v>16.59682268912745</v>
      </c>
      <c r="E44" s="12">
        <f>+'Base original'!E45/'Base original'!E33*100-100</f>
        <v>36.021299317779551</v>
      </c>
      <c r="F44" s="9">
        <f>+'Base original'!F45/'Base original'!F33*100-100</f>
        <v>13.601158631138972</v>
      </c>
      <c r="G44" s="9">
        <f>+'Base original'!G45</f>
        <v>36.189776794957403</v>
      </c>
      <c r="H44" s="12"/>
      <c r="I44" s="12"/>
      <c r="J44" s="12"/>
      <c r="K44" s="9"/>
      <c r="L44" s="9">
        <f>+'Base original'!Q45</f>
        <v>12.2157947060754</v>
      </c>
      <c r="M44" s="12"/>
      <c r="N44" s="12"/>
      <c r="O44" s="9"/>
      <c r="P44" s="9">
        <f>+'Base original'!Y45</f>
        <v>5.1172565620763102</v>
      </c>
      <c r="Q44" s="12"/>
      <c r="R44" s="9"/>
      <c r="S44" s="10">
        <f>+'Base original'!AE45</f>
        <v>5.53</v>
      </c>
      <c r="T44" s="12">
        <f>+('Base original'!AH45/'Base original'!AH33*100-100)*'Base original'!AH33/'Base original'!$AO33</f>
        <v>2.1384688090737241</v>
      </c>
      <c r="U44" s="12">
        <f>+('Base original'!AI45/'Base original'!AI33*100-100)*'Base original'!AI33/'Base original'!$AO33</f>
        <v>4.4728836838374342</v>
      </c>
      <c r="V44" s="12">
        <f>+('Base original'!AJ45/'Base original'!AJ33*100-100)*'Base original'!AJ33/'Base original'!$AO33</f>
        <v>2.1229987035439604</v>
      </c>
      <c r="W44" s="12">
        <f>+('Base original'!AK45/'Base original'!AK33*100-100)*'Base original'!AK33/'Base original'!$AO33</f>
        <v>2.3498849802934703</v>
      </c>
      <c r="X44" s="12">
        <f>+('Base original'!AL45/'Base original'!AL33*100-100)*'Base original'!AL33/'Base original'!$AO33</f>
        <v>-2.8857696321676034</v>
      </c>
      <c r="Y44" s="12"/>
      <c r="Z44" s="12"/>
      <c r="AA44" s="9">
        <f>+('Base original'!AO45/'Base original'!AO33*100-100)*'Base original'!AO33/'Base original'!$AO33</f>
        <v>3.7255828607435575</v>
      </c>
      <c r="AB44" s="12">
        <f>+('Base original'!AO45/'Base original'!AO33*100-100)*'Base original'!AO33/'Base original'!$BA33</f>
        <v>0.78095817583030125</v>
      </c>
      <c r="AC44" s="12">
        <f>+('Base original'!AP45/'Base original'!AP33*100-100)*'Base original'!AP33/'Base original'!$BA33</f>
        <v>10.763143289789214</v>
      </c>
      <c r="AD44" s="12">
        <f>+('Base original'!AQ45/'Base original'!AQ33*100-100)*'Base original'!AQ33/'Base original'!$BA33</f>
        <v>8.6910876168937854</v>
      </c>
      <c r="AE44" s="12">
        <f>+('Base original'!AR45/'Base original'!AR33*100-100)*'Base original'!AR33/'Base original'!$BA33</f>
        <v>5.7756614277243798</v>
      </c>
      <c r="AF44" s="12">
        <f>+('Base original'!AS45/'Base original'!AS33*100-100)*'Base original'!AS33/'Base original'!$BA33</f>
        <v>2.915426189169394</v>
      </c>
      <c r="AG44" s="12">
        <f>+('Base original'!AT45/'Base original'!AT33*100-100)*'Base original'!AT33/'Base original'!$BA33</f>
        <v>2.0701345176865611</v>
      </c>
      <c r="AH44" s="12">
        <f>+('Base original'!AU45/'Base original'!AU33*100-100)*'Base original'!AU33/'Base original'!$BA33</f>
        <v>1.9211552088651245E-3</v>
      </c>
      <c r="AI44" s="12">
        <f>+('Base original'!AV45/'Base original'!AV33*100-100)*'Base original'!AV33/'Base original'!$BA33</f>
        <v>0.34362985273716851</v>
      </c>
      <c r="AJ44" s="12">
        <f>+('Base original'!AW45/'Base original'!AW33*100-100)*'Base original'!AW33/'Base original'!$BA33</f>
        <v>4.9907850443785025</v>
      </c>
      <c r="AK44" s="12">
        <f>+('Base original'!AX45/'Base original'!AX33*100-100)*'Base original'!AX33/'Base original'!$BA33</f>
        <v>0.23837386180866649</v>
      </c>
      <c r="AL44" s="12">
        <f>+('Base original'!AY45/'Base original'!AY33*100-100)*'Base original'!AY33/'Base original'!$BA33</f>
        <v>4.1512137285017463</v>
      </c>
      <c r="AM44" s="12">
        <f>+('Base original'!AZ45/'Base original'!AZ33*100-100)*'Base original'!AZ33/'Base original'!$BA33</f>
        <v>1.8780970930379788E-2</v>
      </c>
      <c r="AN44" s="12">
        <f>+(('Base original'!AW45-'Base original'!AY45)/('Base original'!AW33-'Base original'!AY33)*100-100)*(('Base original'!AW33-'Base original'!AY33)/'Base original'!BA33)</f>
        <v>0.83957131587675649</v>
      </c>
      <c r="AO44" s="12">
        <f>+(('Base original'!AX45-'Base original'!AZ45)/('Base original'!AX33-'Base original'!AZ33)*100-100)*(('Base original'!AX33-'Base original'!AZ33)/'Base original'!BA33)</f>
        <v>0.21959289087828665</v>
      </c>
      <c r="AP44" s="9">
        <f>+('Base original'!BA45/'Base original'!BA33*100-100)*'Base original'!BA33/'Base original'!$BA33</f>
        <v>12.946895525111698</v>
      </c>
      <c r="AQ44" s="12">
        <f>+('Base original'!BA45/'Base original'!BA33*100-100)*'Base original'!BA33/'Base original'!$BL33</f>
        <v>8.2419102055867857</v>
      </c>
      <c r="AR44" s="12">
        <f>+('Base original'!BB45/'Base original'!BB33*100-100)*'Base original'!BB33/'Base original'!$BL33</f>
        <v>3.0162888928400107</v>
      </c>
      <c r="AS44" s="12">
        <f>+('Base original'!BC45/'Base original'!BC33*100-100)*'Base original'!BC33/'Base original'!$BL33</f>
        <v>2.2973615985800331</v>
      </c>
      <c r="AT44" s="12">
        <f>+('Base original'!BD45/'Base original'!BD33*100-100)*'Base original'!BD33/'Base original'!$BL33</f>
        <v>1.5023635982936463</v>
      </c>
      <c r="AU44" s="12">
        <f>+('Base original'!BE45/'Base original'!BE33*100-100)*'Base original'!BE33/'Base original'!$BL33</f>
        <v>-0.4844087964065304</v>
      </c>
      <c r="AV44" s="12">
        <f>+('Base original'!BF45/'Base original'!BF33*100-100)*'Base original'!BF33/'Base original'!$BL33</f>
        <v>0.20916159584464228</v>
      </c>
      <c r="AW44" s="12">
        <f>+('Base original'!BG45/'Base original'!BG33*100-100)*'Base original'!BG33/'Base original'!$BL33</f>
        <v>3.4653556859285706</v>
      </c>
      <c r="AX44" s="12">
        <f>+('Base original'!BH45/'Base original'!BH33*100-100)*'Base original'!BH33/'Base original'!$BL33</f>
        <v>-1.2361818186571856</v>
      </c>
      <c r="AY44" s="12">
        <f>+('Base original'!BI45/'Base original'!BI33*100-100)*'Base original'!BI33/'Base original'!$BL33</f>
        <v>-0.25251795679233807</v>
      </c>
      <c r="AZ44" s="12">
        <f>+('Base original'!BJ45/'Base original'!BJ33*100-100)*'Base original'!BJ33/'Base original'!$BL33</f>
        <v>0.57716513225220734</v>
      </c>
      <c r="BA44" s="12">
        <f>+('Base original'!BK45/'Base original'!BK33*100-100)*'Base original'!BK33/'Base original'!$BL33</f>
        <v>-1.3138291196271523E-2</v>
      </c>
      <c r="BB44" s="12">
        <f>+(('Base original'!BH45-'Base original'!BJ45)/('Base original'!BH33-'Base original'!BJ33)*100-100)*('Base original'!BH33-'Base original'!BJ33)/'Base original'!$BL33</f>
        <v>-1.813346950909392</v>
      </c>
      <c r="BC44" s="12">
        <f>+(('Base original'!BI45-'Base original'!BK45)/('Base original'!BI33-'Base original'!BK33)*100-100)*('Base original'!BI33-'Base original'!BK33)/'Base original'!$BL33</f>
        <v>-0.23937966559606663</v>
      </c>
      <c r="BD44" s="9">
        <f>+('Base original'!BL45/'Base original'!BL33*100-100)*'Base original'!BL33/'Base original'!$BL33</f>
        <v>16.195306164161693</v>
      </c>
      <c r="BE44" s="6"/>
    </row>
    <row r="45" spans="1:57" x14ac:dyDescent="0.25">
      <c r="A45" s="19">
        <v>39873</v>
      </c>
      <c r="B45" s="12">
        <f>+'Base original'!B46/'Base original'!B34*100-100</f>
        <v>9.1165123696176096</v>
      </c>
      <c r="C45" s="12">
        <f>+'Base original'!C46/'Base original'!C34*100-100</f>
        <v>2.8200315586999238</v>
      </c>
      <c r="D45" s="12">
        <f>+'Base original'!D46/'Base original'!D34*100-100</f>
        <v>15.106332198349961</v>
      </c>
      <c r="E45" s="12">
        <f>+'Base original'!E46/'Base original'!E34*100-100</f>
        <v>30.726654615906256</v>
      </c>
      <c r="F45" s="9">
        <f>+'Base original'!F46/'Base original'!F34*100-100</f>
        <v>11.366673377021669</v>
      </c>
      <c r="G45" s="9">
        <f>+'Base original'!G46</f>
        <v>32.2310900560189</v>
      </c>
      <c r="H45" s="12"/>
      <c r="I45" s="12"/>
      <c r="J45" s="12"/>
      <c r="K45" s="9"/>
      <c r="L45" s="9">
        <f>+'Base original'!Q46</f>
        <v>10.0588162851225</v>
      </c>
      <c r="M45" s="12"/>
      <c r="N45" s="12"/>
      <c r="O45" s="9"/>
      <c r="P45" s="9">
        <f>+'Base original'!Y46</f>
        <v>4.6835907984627498</v>
      </c>
      <c r="Q45" s="12"/>
      <c r="R45" s="9"/>
      <c r="S45" s="10">
        <f>+'Base original'!AE46</f>
        <v>4.9000000000000004</v>
      </c>
      <c r="T45" s="12">
        <f>+('Base original'!AH46/'Base original'!AH34*100-100)*'Base original'!AH34/'Base original'!$AO34</f>
        <v>2.2827840858469375</v>
      </c>
      <c r="U45" s="12">
        <f>+('Base original'!AI46/'Base original'!AI34*100-100)*'Base original'!AI34/'Base original'!$AO34</f>
        <v>6.0019516517021723</v>
      </c>
      <c r="V45" s="12">
        <f>+('Base original'!AJ46/'Base original'!AJ34*100-100)*'Base original'!AJ34/'Base original'!$AO34</f>
        <v>3.0749734589386524</v>
      </c>
      <c r="W45" s="12">
        <f>+('Base original'!AK46/'Base original'!AK34*100-100)*'Base original'!AK34/'Base original'!$AO34</f>
        <v>2.9269781927635368</v>
      </c>
      <c r="X45" s="12">
        <f>+('Base original'!AL46/'Base original'!AL34*100-100)*'Base original'!AL34/'Base original'!$AO34</f>
        <v>-2.9311813853113788</v>
      </c>
      <c r="Y45" s="12"/>
      <c r="Z45" s="12"/>
      <c r="AA45" s="9">
        <f>+('Base original'!AO46/'Base original'!AO34*100-100)*'Base original'!AO34/'Base original'!$AO34</f>
        <v>5.3535543522377509</v>
      </c>
      <c r="AB45" s="12">
        <f>+('Base original'!AO46/'Base original'!AO34*100-100)*'Base original'!AO34/'Base original'!$BA34</f>
        <v>1.1041478473567885</v>
      </c>
      <c r="AC45" s="12">
        <f>+('Base original'!AP46/'Base original'!AP34*100-100)*'Base original'!AP34/'Base original'!$BA34</f>
        <v>7.9473675098125725</v>
      </c>
      <c r="AD45" s="12">
        <f>+('Base original'!AQ46/'Base original'!AQ34*100-100)*'Base original'!AQ34/'Base original'!$BA34</f>
        <v>6.073984380550062</v>
      </c>
      <c r="AE45" s="12">
        <f>+('Base original'!AR46/'Base original'!AR34*100-100)*'Base original'!AR34/'Base original'!$BA34</f>
        <v>7.5839377726520532</v>
      </c>
      <c r="AF45" s="12">
        <f>+('Base original'!AS46/'Base original'!AS34*100-100)*'Base original'!AS34/'Base original'!$BA34</f>
        <v>-1.5099533921020067</v>
      </c>
      <c r="AG45" s="12">
        <f>+('Base original'!AT46/'Base original'!AT34*100-100)*'Base original'!AT34/'Base original'!$BA34</f>
        <v>1.8705364005948297</v>
      </c>
      <c r="AH45" s="12">
        <f>+('Base original'!AU46/'Base original'!AU34*100-100)*'Base original'!AU34/'Base original'!$BA34</f>
        <v>2.8467286677036716E-3</v>
      </c>
      <c r="AI45" s="12">
        <f>+('Base original'!AV46/'Base original'!AV34*100-100)*'Base original'!AV34/'Base original'!$BA34</f>
        <v>0.31319578362524153</v>
      </c>
      <c r="AJ45" s="12">
        <f>+('Base original'!AW46/'Base original'!AW34*100-100)*'Base original'!AW34/'Base original'!$BA34</f>
        <v>4.386986833608594</v>
      </c>
      <c r="AK45" s="12">
        <f>+('Base original'!AX46/'Base original'!AX34*100-100)*'Base original'!AX34/'Base original'!$BA34</f>
        <v>0.22948634993140313</v>
      </c>
      <c r="AL45" s="12">
        <f>+('Base original'!AY46/'Base original'!AY34*100-100)*'Base original'!AY34/'Base original'!$BA34</f>
        <v>3.7518159842877763</v>
      </c>
      <c r="AM45" s="12">
        <f>+('Base original'!AZ46/'Base original'!AZ34*100-100)*'Base original'!AZ34/'Base original'!$BA34</f>
        <v>2.2662797902478413E-2</v>
      </c>
      <c r="AN45" s="12">
        <f>+(('Base original'!AW46-'Base original'!AY46)/('Base original'!AW34-'Base original'!AY34)*100-100)*(('Base original'!AW34-'Base original'!AY34)/'Base original'!BA34)</f>
        <v>0.6351708493208148</v>
      </c>
      <c r="AO45" s="12">
        <f>+(('Base original'!AX46-'Base original'!AZ46)/('Base original'!AX34-'Base original'!AZ34)*100-100)*(('Base original'!AX34-'Base original'!AZ34)/'Base original'!BA34)</f>
        <v>0.20682355202892477</v>
      </c>
      <c r="AP45" s="9">
        <f>+('Base original'!BA46/'Base original'!BA34*100-100)*'Base original'!BA34/'Base original'!$BA34</f>
        <v>10.206705542144334</v>
      </c>
      <c r="AQ45" s="12">
        <f>+('Base original'!BA46/'Base original'!BA34*100-100)*'Base original'!BA34/'Base original'!$BL34</f>
        <v>6.529813588139632</v>
      </c>
      <c r="AR45" s="12">
        <f>+('Base original'!BB46/'Base original'!BB34*100-100)*'Base original'!BB34/'Base original'!$BL34</f>
        <v>3.0253930294066849</v>
      </c>
      <c r="AS45" s="12">
        <f>+('Base original'!BC46/'Base original'!BC34*100-100)*'Base original'!BC34/'Base original'!$BL34</f>
        <v>2.984901196269818</v>
      </c>
      <c r="AT45" s="12">
        <f>+('Base original'!BD46/'Base original'!BD34*100-100)*'Base original'!BD34/'Base original'!$BL34</f>
        <v>1.5206642625141438</v>
      </c>
      <c r="AU45" s="12">
        <f>+('Base original'!BE46/'Base original'!BE34*100-100)*'Base original'!BE34/'Base original'!$BL34</f>
        <v>-0.62866836415397409</v>
      </c>
      <c r="AV45" s="12">
        <f>+('Base original'!BF46/'Base original'!BF34*100-100)*'Base original'!BF34/'Base original'!$BL34</f>
        <v>0.25287802888055166</v>
      </c>
      <c r="AW45" s="12">
        <f>+('Base original'!BG46/'Base original'!BG34*100-100)*'Base original'!BG34/'Base original'!$BL34</f>
        <v>3.4970575760428759</v>
      </c>
      <c r="AX45" s="12">
        <f>+('Base original'!BH46/'Base original'!BH34*100-100)*'Base original'!BH34/'Base original'!$BL34</f>
        <v>-1.0938019699616435</v>
      </c>
      <c r="AY45" s="12">
        <f>+('Base original'!BI46/'Base original'!BI34*100-100)*'Base original'!BI34/'Base original'!$BL34</f>
        <v>-0.25248617243084004</v>
      </c>
      <c r="AZ45" s="12">
        <f>+('Base original'!BJ46/'Base original'!BJ34*100-100)*'Base original'!BJ34/'Base original'!$BL34</f>
        <v>0.74152302167091544</v>
      </c>
      <c r="BA45" s="12">
        <f>+('Base original'!BK46/'Base original'!BK34*100-100)*'Base original'!BK34/'Base original'!$BL34</f>
        <v>-2.1813342367278957E-2</v>
      </c>
      <c r="BB45" s="12">
        <f>+(('Base original'!BH46-'Base original'!BJ46)/('Base original'!BH34-'Base original'!BJ34)*100-100)*('Base original'!BH34-'Base original'!BJ34)/'Base original'!$BL34</f>
        <v>-1.8353249916325582</v>
      </c>
      <c r="BC45" s="12">
        <f>+(('Base original'!BI46-'Base original'!BK46)/('Base original'!BI34-'Base original'!BK34)*100-100)*('Base original'!BI34-'Base original'!BK34)/'Base original'!$BL34</f>
        <v>-0.23067283006356107</v>
      </c>
      <c r="BD45" s="9">
        <f>+('Base original'!BL46/'Base original'!BL34*100-100)*'Base original'!BL34/'Base original'!$BL34</f>
        <v>15.116041495403579</v>
      </c>
      <c r="BE45" s="6"/>
    </row>
    <row r="46" spans="1:57" x14ac:dyDescent="0.25">
      <c r="A46" s="19">
        <v>39904</v>
      </c>
      <c r="B46" s="12">
        <f>+'Base original'!B47/'Base original'!B35*100-100</f>
        <v>7.7294743446649505</v>
      </c>
      <c r="C46" s="12">
        <f>+'Base original'!C47/'Base original'!C35*100-100</f>
        <v>2.0225450144623522</v>
      </c>
      <c r="D46" s="12">
        <f>+'Base original'!D47/'Base original'!D35*100-100</f>
        <v>13.139920898412583</v>
      </c>
      <c r="E46" s="12">
        <f>+'Base original'!E47/'Base original'!E35*100-100</f>
        <v>9.9657637161243713</v>
      </c>
      <c r="F46" s="9">
        <f>+'Base original'!F47/'Base original'!F35*100-100</f>
        <v>8.3938579433057896</v>
      </c>
      <c r="G46" s="9">
        <f>+'Base original'!G47</f>
        <v>29.9749702923983</v>
      </c>
      <c r="H46" s="12"/>
      <c r="I46" s="12"/>
      <c r="J46" s="12"/>
      <c r="K46" s="9"/>
      <c r="L46" s="9">
        <f>+'Base original'!Q47</f>
        <v>8.7663514466743102</v>
      </c>
      <c r="M46" s="12"/>
      <c r="N46" s="12"/>
      <c r="O46" s="9"/>
      <c r="P46" s="9">
        <f>+'Base original'!Y47</f>
        <v>3.94729968911175</v>
      </c>
      <c r="Q46" s="12"/>
      <c r="R46" s="9"/>
      <c r="S46" s="10">
        <f>+'Base original'!AE47</f>
        <v>4.42</v>
      </c>
      <c r="T46" s="12">
        <f>+('Base original'!AH47/'Base original'!AH35*100-100)*'Base original'!AH35/'Base original'!$AO35</f>
        <v>2.4630493104847844</v>
      </c>
      <c r="U46" s="12">
        <f>+('Base original'!AI47/'Base original'!AI35*100-100)*'Base original'!AI35/'Base original'!$AO35</f>
        <v>7.1251942819241112</v>
      </c>
      <c r="V46" s="12">
        <f>+('Base original'!AJ47/'Base original'!AJ35*100-100)*'Base original'!AJ35/'Base original'!$AO35</f>
        <v>3.8571816509332626</v>
      </c>
      <c r="W46" s="12">
        <f>+('Base original'!AK47/'Base original'!AK35*100-100)*'Base original'!AK35/'Base original'!$AO35</f>
        <v>3.2680126309908468</v>
      </c>
      <c r="X46" s="12">
        <f>+('Base original'!AL47/'Base original'!AL35*100-100)*'Base original'!AL35/'Base original'!$AO35</f>
        <v>-1.7823176224842336</v>
      </c>
      <c r="Y46" s="12"/>
      <c r="Z46" s="12"/>
      <c r="AA46" s="9">
        <f>+('Base original'!AO47/'Base original'!AO35*100-100)*'Base original'!AO35/'Base original'!$AO35</f>
        <v>7.8059259699246581</v>
      </c>
      <c r="AB46" s="12">
        <f>+('Base original'!AO47/'Base original'!AO35*100-100)*'Base original'!AO35/'Base original'!$BA35</f>
        <v>1.5906814992958875</v>
      </c>
      <c r="AC46" s="12">
        <f>+('Base original'!AP47/'Base original'!AP35*100-100)*'Base original'!AP35/'Base original'!$BA35</f>
        <v>5.9084285713954365</v>
      </c>
      <c r="AD46" s="12">
        <f>+('Base original'!AQ47/'Base original'!AQ35*100-100)*'Base original'!AQ35/'Base original'!$BA35</f>
        <v>4.1443507060087992</v>
      </c>
      <c r="AE46" s="12">
        <f>+('Base original'!AR47/'Base original'!AR35*100-100)*'Base original'!AR35/'Base original'!$BA35</f>
        <v>7.3518281391353506</v>
      </c>
      <c r="AF46" s="12">
        <f>+('Base original'!AS47/'Base original'!AS35*100-100)*'Base original'!AS35/'Base original'!$BA35</f>
        <v>-3.2074774331265492</v>
      </c>
      <c r="AG46" s="12">
        <f>+('Base original'!AT47/'Base original'!AT35*100-100)*'Base original'!AT35/'Base original'!$BA35</f>
        <v>1.7595120824299249</v>
      </c>
      <c r="AH46" s="12">
        <f>+('Base original'!AU47/'Base original'!AU35*100-100)*'Base original'!AU35/'Base original'!$BA35</f>
        <v>4.5657829567127732E-3</v>
      </c>
      <c r="AI46" s="12">
        <f>+('Base original'!AV47/'Base original'!AV35*100-100)*'Base original'!AV35/'Base original'!$BA35</f>
        <v>0.31672415394984738</v>
      </c>
      <c r="AJ46" s="12">
        <f>+('Base original'!AW47/'Base original'!AW35*100-100)*'Base original'!AW35/'Base original'!$BA35</f>
        <v>5.6633103018051347</v>
      </c>
      <c r="AK46" s="12">
        <f>+('Base original'!AX47/'Base original'!AX35*100-100)*'Base original'!AX35/'Base original'!$BA35</f>
        <v>0.21323403230890992</v>
      </c>
      <c r="AL46" s="12">
        <f>+('Base original'!AY47/'Base original'!AY35*100-100)*'Base original'!AY35/'Base original'!$BA35</f>
        <v>5.4962736142443234</v>
      </c>
      <c r="AM46" s="12">
        <f>+('Base original'!AZ47/'Base original'!AZ35*100-100)*'Base original'!AZ35/'Base original'!$BA35</f>
        <v>1.210410779426168E-2</v>
      </c>
      <c r="AN46" s="12">
        <f>+(('Base original'!AW47-'Base original'!AY47)/('Base original'!AW35-'Base original'!AY35)*100-100)*(('Base original'!AW35-'Base original'!AY35)/'Base original'!BA35)</f>
        <v>0.16703668756080972</v>
      </c>
      <c r="AO46" s="12">
        <f>+(('Base original'!AX47-'Base original'!AZ47)/('Base original'!AX35-'Base original'!AZ35)*100-100)*(('Base original'!AX35-'Base original'!AZ35)/'Base original'!BA35)</f>
        <v>0.20112992451464823</v>
      </c>
      <c r="AP46" s="9">
        <f>+('Base original'!BA47/'Base original'!BA35*100-100)*'Base original'!BA35/'Base original'!$BA35</f>
        <v>8.1840008367165922</v>
      </c>
      <c r="AQ46" s="12">
        <f>+('Base original'!BA47/'Base original'!BA35*100-100)*'Base original'!BA35/'Base original'!$BL35</f>
        <v>5.2125565794995898</v>
      </c>
      <c r="AR46" s="12">
        <f>+('Base original'!BB47/'Base original'!BB35*100-100)*'Base original'!BB35/'Base original'!$BL35</f>
        <v>2.3421012676507469</v>
      </c>
      <c r="AS46" s="12">
        <f>+('Base original'!BC47/'Base original'!BC35*100-100)*'Base original'!BC35/'Base original'!$BL35</f>
        <v>3.1717560781193042</v>
      </c>
      <c r="AT46" s="12">
        <f>+('Base original'!BD47/'Base original'!BD35*100-100)*'Base original'!BD35/'Base original'!$BL35</f>
        <v>1.4312412782730781</v>
      </c>
      <c r="AU46" s="12">
        <f>+('Base original'!BE47/'Base original'!BE35*100-100)*'Base original'!BE35/'Base original'!$BL35</f>
        <v>-0.77401898377924672</v>
      </c>
      <c r="AV46" s="12">
        <f>+('Base original'!BF47/'Base original'!BF35*100-100)*'Base original'!BF35/'Base original'!$BL35</f>
        <v>0.26507323431882213</v>
      </c>
      <c r="AW46" s="12">
        <f>+('Base original'!BG47/'Base original'!BG35*100-100)*'Base original'!BG35/'Base original'!$BL35</f>
        <v>3.8298777970630775</v>
      </c>
      <c r="AX46" s="12">
        <f>+('Base original'!BH47/'Base original'!BH35*100-100)*'Base original'!BH35/'Base original'!$BL35</f>
        <v>-1.1497214254410184</v>
      </c>
      <c r="AY46" s="12">
        <f>+('Base original'!BI47/'Base original'!BI35*100-100)*'Base original'!BI35/'Base original'!$BL35</f>
        <v>-0.22986719156392293</v>
      </c>
      <c r="AZ46" s="12">
        <f>+('Base original'!BJ47/'Base original'!BJ35*100-100)*'Base original'!BJ35/'Base original'!$BL35</f>
        <v>0.71375754563308702</v>
      </c>
      <c r="BA46" s="12">
        <f>+('Base original'!BK47/'Base original'!BK35*100-100)*'Base original'!BK35/'Base original'!$BL35</f>
        <v>-2.3642014112779074E-2</v>
      </c>
      <c r="BB46" s="12">
        <f>+(('Base original'!BH47-'Base original'!BJ47)/('Base original'!BH35-'Base original'!BJ35)*100-100)*('Base original'!BH35-'Base original'!BJ35)/'Base original'!$BL35</f>
        <v>-1.8634789710741053</v>
      </c>
      <c r="BC46" s="12">
        <f>+(('Base original'!BI47-'Base original'!BK47)/('Base original'!BI35-'Base original'!BK35)*100-100)*('Base original'!BI35-'Base original'!BK35)/'Base original'!$BL35</f>
        <v>-0.20622517745114385</v>
      </c>
      <c r="BD46" s="9">
        <f>+('Base original'!BL47/'Base original'!BL35*100-100)*'Base original'!BL35/'Base original'!$BL35</f>
        <v>13.408883102620123</v>
      </c>
      <c r="BE46" s="6"/>
    </row>
    <row r="47" spans="1:57" x14ac:dyDescent="0.25">
      <c r="A47" s="19">
        <v>39934</v>
      </c>
      <c r="B47" s="12">
        <f>+'Base original'!B48/'Base original'!B36*100-100</f>
        <v>5.8085295833944883</v>
      </c>
      <c r="C47" s="12">
        <f>+'Base original'!C48/'Base original'!C36*100-100</f>
        <v>1.336348610294209</v>
      </c>
      <c r="D47" s="12">
        <f>+'Base original'!D48/'Base original'!D36*100-100</f>
        <v>12.170297178094259</v>
      </c>
      <c r="E47" s="12">
        <f>+'Base original'!E48/'Base original'!E36*100-100</f>
        <v>-2.399493264783672</v>
      </c>
      <c r="F47" s="9">
        <f>+'Base original'!F48/'Base original'!F36*100-100</f>
        <v>5.8671669964797815</v>
      </c>
      <c r="G47" s="9">
        <f>+'Base original'!G48</f>
        <v>29.566587019095401</v>
      </c>
      <c r="H47" s="12"/>
      <c r="I47" s="12"/>
      <c r="J47" s="12"/>
      <c r="K47" s="9"/>
      <c r="L47" s="9">
        <f>+'Base original'!Q48</f>
        <v>8.0713683339428606</v>
      </c>
      <c r="M47" s="12"/>
      <c r="N47" s="12"/>
      <c r="O47" s="9"/>
      <c r="P47" s="9">
        <f>+'Base original'!Y48</f>
        <v>3.7768421556343399</v>
      </c>
      <c r="Q47" s="12"/>
      <c r="R47" s="9"/>
      <c r="S47" s="10">
        <f>+'Base original'!AE48</f>
        <v>4.4556453691489804</v>
      </c>
      <c r="T47" s="12">
        <f>+('Base original'!AH48/'Base original'!AH36*100-100)*'Base original'!AH36/'Base original'!$AO36</f>
        <v>2.2685380745747121</v>
      </c>
      <c r="U47" s="12">
        <f>+('Base original'!AI48/'Base original'!AI36*100-100)*'Base original'!AI36/'Base original'!$AO36</f>
        <v>7.7441784109673186</v>
      </c>
      <c r="V47" s="12">
        <f>+('Base original'!AJ48/'Base original'!AJ36*100-100)*'Base original'!AJ36/'Base original'!$AO36</f>
        <v>3.9417934466189815</v>
      </c>
      <c r="W47" s="12">
        <f>+('Base original'!AK48/'Base original'!AK36*100-100)*'Base original'!AK36/'Base original'!$AO36</f>
        <v>3.8023849643483461</v>
      </c>
      <c r="X47" s="12">
        <f>+('Base original'!AL48/'Base original'!AL36*100-100)*'Base original'!AL36/'Base original'!$AO36</f>
        <v>-1.2006508966629428</v>
      </c>
      <c r="Y47" s="12"/>
      <c r="Z47" s="12"/>
      <c r="AA47" s="9">
        <f>+('Base original'!AO48/'Base original'!AO36*100-100)*'Base original'!AO36/'Base original'!$AO36</f>
        <v>8.8120655888790793</v>
      </c>
      <c r="AB47" s="12">
        <f>+('Base original'!AO48/'Base original'!AO36*100-100)*'Base original'!AO36/'Base original'!$BA36</f>
        <v>1.8266019995033418</v>
      </c>
      <c r="AC47" s="12">
        <f>+('Base original'!AP48/'Base original'!AP36*100-100)*'Base original'!AP36/'Base original'!$BA36</f>
        <v>4.8209646468436507</v>
      </c>
      <c r="AD47" s="12">
        <f>+('Base original'!AQ48/'Base original'!AQ36*100-100)*'Base original'!AQ36/'Base original'!$BA36</f>
        <v>3.2478590081291667</v>
      </c>
      <c r="AE47" s="12">
        <f>+('Base original'!AR48/'Base original'!AR36*100-100)*'Base original'!AR36/'Base original'!$BA36</f>
        <v>7.852497125762147</v>
      </c>
      <c r="AF47" s="12">
        <f>+('Base original'!AS48/'Base original'!AS36*100-100)*'Base original'!AS36/'Base original'!$BA36</f>
        <v>-4.6046381176329687</v>
      </c>
      <c r="AG47" s="12">
        <f>+('Base original'!AT48/'Base original'!AT36*100-100)*'Base original'!AT36/'Base original'!$BA36</f>
        <v>1.5679490012035577</v>
      </c>
      <c r="AH47" s="12">
        <f>+('Base original'!AU48/'Base original'!AU36*100-100)*'Base original'!AU36/'Base original'!$BA36</f>
        <v>5.1566375109187946E-3</v>
      </c>
      <c r="AI47" s="12">
        <f>+('Base original'!AV48/'Base original'!AV36*100-100)*'Base original'!AV36/'Base original'!$BA36</f>
        <v>0.32337163625590204</v>
      </c>
      <c r="AJ47" s="12">
        <f>+('Base original'!AW48/'Base original'!AW36*100-100)*'Base original'!AW36/'Base original'!$BA36</f>
        <v>4.5558586095031552</v>
      </c>
      <c r="AK47" s="12">
        <f>+('Base original'!AX48/'Base original'!AX36*100-100)*'Base original'!AX36/'Base original'!$BA36</f>
        <v>0.19680895277359223</v>
      </c>
      <c r="AL47" s="12">
        <f>+('Base original'!AY48/'Base original'!AY36*100-100)*'Base original'!AY36/'Base original'!$BA36</f>
        <v>4.607200075444096</v>
      </c>
      <c r="AM47" s="12">
        <f>+('Base original'!AZ48/'Base original'!AZ36*100-100)*'Base original'!AZ36/'Base original'!$BA36</f>
        <v>8.3579130601525546E-3</v>
      </c>
      <c r="AN47" s="12">
        <f>+(('Base original'!AW48-'Base original'!AY48)/('Base original'!AW36-'Base original'!AY36)*100-100)*(('Base original'!AW36-'Base original'!AY36)/'Base original'!BA36)</f>
        <v>-5.1341465940939295E-2</v>
      </c>
      <c r="AO47" s="12">
        <f>+(('Base original'!AX48-'Base original'!AZ48)/('Base original'!AX36-'Base original'!AZ36)*100-100)*(('Base original'!AX36-'Base original'!AZ36)/'Base original'!BA36)</f>
        <v>0.18845103971343982</v>
      </c>
      <c r="AP47" s="9">
        <f>+('Base original'!BA48/'Base original'!BA36*100-100)*'Base original'!BA36/'Base original'!$BA36</f>
        <v>7.1080478563753928</v>
      </c>
      <c r="AQ47" s="12">
        <f>+('Base original'!BA48/'Base original'!BA36*100-100)*'Base original'!BA36/'Base original'!$BL36</f>
        <v>4.482934405416068</v>
      </c>
      <c r="AR47" s="12">
        <f>+('Base original'!BB48/'Base original'!BB36*100-100)*'Base original'!BB36/'Base original'!$BL36</f>
        <v>1.2098670076282743</v>
      </c>
      <c r="AS47" s="12">
        <f>+('Base original'!BC48/'Base original'!BC36*100-100)*'Base original'!BC36/'Base original'!$BL36</f>
        <v>2.7505648692096751</v>
      </c>
      <c r="AT47" s="12">
        <f>+('Base original'!BD48/'Base original'!BD36*100-100)*'Base original'!BD36/'Base original'!$BL36</f>
        <v>1.3047486941186244</v>
      </c>
      <c r="AU47" s="12">
        <f>+('Base original'!BE48/'Base original'!BE36*100-100)*'Base original'!BE36/'Base original'!$BL36</f>
        <v>-0.65036626903835237</v>
      </c>
      <c r="AV47" s="12">
        <f>+('Base original'!BF48/'Base original'!BF36*100-100)*'Base original'!BF36/'Base original'!$BL36</f>
        <v>0.25628095742499346</v>
      </c>
      <c r="AW47" s="12">
        <f>+('Base original'!BG48/'Base original'!BG36*100-100)*'Base original'!BG36/'Base original'!$BL36</f>
        <v>3.9549096622803082</v>
      </c>
      <c r="AX47" s="12">
        <f>+('Base original'!BH48/'Base original'!BH36*100-100)*'Base original'!BH36/'Base original'!$BL36</f>
        <v>-1.108835582198735</v>
      </c>
      <c r="AY47" s="12">
        <f>+('Base original'!BI48/'Base original'!BI36*100-100)*'Base original'!BI36/'Base original'!$BL36</f>
        <v>-0.21473884336638777</v>
      </c>
      <c r="AZ47" s="12">
        <f>+('Base original'!BJ48/'Base original'!BJ36*100-100)*'Base original'!BJ36/'Base original'!$BL36</f>
        <v>0.57067067258151016</v>
      </c>
      <c r="BA47" s="12">
        <f>+('Base original'!BK48/'Base original'!BK36*100-100)*'Base original'!BK36/'Base original'!$BL36</f>
        <v>-3.5768889748346272E-2</v>
      </c>
      <c r="BB47" s="12">
        <f>+(('Base original'!BH48-'Base original'!BJ48)/('Base original'!BH36-'Base original'!BJ36)*100-100)*('Base original'!BH36-'Base original'!BJ36)/'Base original'!$BL36</f>
        <v>-1.6795062547802453</v>
      </c>
      <c r="BC47" s="12">
        <f>+(('Base original'!BI48-'Base original'!BK48)/('Base original'!BI36-'Base original'!BK36)*100-100)*('Base original'!BI36-'Base original'!BK36)/'Base original'!$BL36</f>
        <v>-0.17896995361804141</v>
      </c>
      <c r="BD47" s="9">
        <f>+('Base original'!BL48/'Base original'!BL36*100-100)*'Base original'!BL36/'Base original'!$BL36</f>
        <v>11.450463118641323</v>
      </c>
      <c r="BE47" s="6"/>
    </row>
    <row r="48" spans="1:57" x14ac:dyDescent="0.25">
      <c r="A48" s="19">
        <v>39965</v>
      </c>
      <c r="B48" s="12">
        <f>+'Base original'!B49/'Base original'!B37*100-100</f>
        <v>2.8482618713180869</v>
      </c>
      <c r="C48" s="12">
        <f>+'Base original'!C49/'Base original'!C37*100-100</f>
        <v>0.16224256091280154</v>
      </c>
      <c r="D48" s="12">
        <f>+'Base original'!D49/'Base original'!D37*100-100</f>
        <v>10.738033433344469</v>
      </c>
      <c r="E48" s="12">
        <f>+'Base original'!E49/'Base original'!E37*100-100</f>
        <v>-23.012163922237633</v>
      </c>
      <c r="F48" s="9">
        <f>+'Base original'!F49/'Base original'!F37*100-100</f>
        <v>1.6025548793120237</v>
      </c>
      <c r="G48" s="9">
        <f>+'Base original'!G49</f>
        <v>28.9061914956599</v>
      </c>
      <c r="H48" s="12"/>
      <c r="I48" s="12"/>
      <c r="J48" s="12"/>
      <c r="K48" s="9"/>
      <c r="L48" s="9">
        <f>+'Base original'!Q49</f>
        <v>7.9845183487956701</v>
      </c>
      <c r="M48" s="12"/>
      <c r="N48" s="12"/>
      <c r="O48" s="9"/>
      <c r="P48" s="9">
        <f>+'Base original'!Y49</f>
        <v>3.49696459618111</v>
      </c>
      <c r="Q48" s="12"/>
      <c r="R48" s="9"/>
      <c r="S48" s="10">
        <f>+'Base original'!AE49</f>
        <v>4.6100000000000003</v>
      </c>
      <c r="T48" s="12">
        <f>+('Base original'!AH49/'Base original'!AH37*100-100)*'Base original'!AH37/'Base original'!$AO37</f>
        <v>2.1979278858526299</v>
      </c>
      <c r="U48" s="12">
        <f>+('Base original'!AI49/'Base original'!AI37*100-100)*'Base original'!AI37/'Base original'!$AO37</f>
        <v>8.0944051011752034</v>
      </c>
      <c r="V48" s="12">
        <f>+('Base original'!AJ49/'Base original'!AJ37*100-100)*'Base original'!AJ37/'Base original'!$AO37</f>
        <v>3.8930415015817932</v>
      </c>
      <c r="W48" s="12">
        <f>+('Base original'!AK49/'Base original'!AK37*100-100)*'Base original'!AK37/'Base original'!$AO37</f>
        <v>4.2013635995934129</v>
      </c>
      <c r="X48" s="12">
        <f>+('Base original'!AL49/'Base original'!AL37*100-100)*'Base original'!AL37/'Base original'!$AO37</f>
        <v>0.41327239627516238</v>
      </c>
      <c r="Y48" s="12"/>
      <c r="Z48" s="12"/>
      <c r="AA48" s="9">
        <f>+('Base original'!AO49/'Base original'!AO37*100-100)*'Base original'!AO37/'Base original'!$AO37</f>
        <v>10.705605383303009</v>
      </c>
      <c r="AB48" s="12">
        <f>+('Base original'!AO49/'Base original'!AO37*100-100)*'Base original'!AO37/'Base original'!$BA37</f>
        <v>2.2290496791409833</v>
      </c>
      <c r="AC48" s="12">
        <f>+('Base original'!AP49/'Base original'!AP37*100-100)*'Base original'!AP37/'Base original'!$BA37</f>
        <v>3.9654142858607049</v>
      </c>
      <c r="AD48" s="12">
        <f>+('Base original'!AQ49/'Base original'!AQ37*100-100)*'Base original'!AQ37/'Base original'!$BA37</f>
        <v>2.7046683517856471</v>
      </c>
      <c r="AE48" s="12">
        <f>+('Base original'!AR49/'Base original'!AR37*100-100)*'Base original'!AR37/'Base original'!$BA37</f>
        <v>7.3155625570009128</v>
      </c>
      <c r="AF48" s="12">
        <f>+('Base original'!AS49/'Base original'!AS37*100-100)*'Base original'!AS37/'Base original'!$BA37</f>
        <v>-4.6108942052152546</v>
      </c>
      <c r="AG48" s="12">
        <f>+('Base original'!AT49/'Base original'!AT37*100-100)*'Base original'!AT37/'Base original'!$BA37</f>
        <v>1.2558444990424169</v>
      </c>
      <c r="AH48" s="12">
        <f>+('Base original'!AU49/'Base original'!AU37*100-100)*'Base original'!AU37/'Base original'!$BA37</f>
        <v>4.9014350326541251E-3</v>
      </c>
      <c r="AI48" s="12">
        <f>+('Base original'!AV49/'Base original'!AV37*100-100)*'Base original'!AV37/'Base original'!$BA37</f>
        <v>0.31594080210046582</v>
      </c>
      <c r="AJ48" s="12">
        <f>+('Base original'!AW49/'Base original'!AW37*100-100)*'Base original'!AW37/'Base original'!$BA37</f>
        <v>4.0435262831639465</v>
      </c>
      <c r="AK48" s="12">
        <f>+('Base original'!AX49/'Base original'!AX37*100-100)*'Base original'!AX37/'Base original'!$BA37</f>
        <v>0.15439820605160992</v>
      </c>
      <c r="AL48" s="12">
        <f>+('Base original'!AY49/'Base original'!AY37*100-100)*'Base original'!AY37/'Base original'!$BA37</f>
        <v>3.5833084941746374</v>
      </c>
      <c r="AM48" s="12">
        <f>+('Base original'!AZ49/'Base original'!AZ37*100-100)*'Base original'!AZ37/'Base original'!$BA37</f>
        <v>8.5335769411558227E-3</v>
      </c>
      <c r="AN48" s="12">
        <f>+(('Base original'!AW49-'Base original'!AY49)/('Base original'!AW37-'Base original'!AY37)*100-100)*(('Base original'!AW37-'Base original'!AY37)/'Base original'!BA37)</f>
        <v>0.46021778898931121</v>
      </c>
      <c r="AO48" s="12">
        <f>+(('Base original'!AX49-'Base original'!AZ49)/('Base original'!AX37-'Base original'!AZ37)*100-100)*(('Base original'!AX37-'Base original'!AZ37)/'Base original'!BA37)</f>
        <v>0.14586462911045411</v>
      </c>
      <c r="AP48" s="9">
        <f>+('Base original'!BA49/'Base original'!BA37*100-100)*'Base original'!BA37/'Base original'!$BA37</f>
        <v>7.1164871852019047</v>
      </c>
      <c r="AQ48" s="12">
        <f>+('Base original'!BA49/'Base original'!BA37*100-100)*'Base original'!BA37/'Base original'!$BL37</f>
        <v>4.4236956570319563</v>
      </c>
      <c r="AR48" s="12">
        <f>+('Base original'!BB49/'Base original'!BB37*100-100)*'Base original'!BB37/'Base original'!$BL37</f>
        <v>4.1943159210444791E-3</v>
      </c>
      <c r="AS48" s="12">
        <f>+('Base original'!BC49/'Base original'!BC37*100-100)*'Base original'!BC37/'Base original'!$BL37</f>
        <v>2.5133821345691598</v>
      </c>
      <c r="AT48" s="12">
        <f>+('Base original'!BD49/'Base original'!BD37*100-100)*'Base original'!BD37/'Base original'!$BL37</f>
        <v>1.2616255566034555</v>
      </c>
      <c r="AU48" s="12">
        <f>+('Base original'!BE49/'Base original'!BE37*100-100)*'Base original'!BE37/'Base original'!$BL37</f>
        <v>-0.79914054519186273</v>
      </c>
      <c r="AV48" s="12">
        <f>+('Base original'!BF49/'Base original'!BF37*100-100)*'Base original'!BF37/'Base original'!$BL37</f>
        <v>0.22797340653204137</v>
      </c>
      <c r="AW48" s="12">
        <f>+('Base original'!BG49/'Base original'!BG37*100-100)*'Base original'!BG37/'Base original'!$BL37</f>
        <v>3.7336813431270368</v>
      </c>
      <c r="AX48" s="12">
        <f>+('Base original'!BH49/'Base original'!BH37*100-100)*'Base original'!BH37/'Base original'!$BL37</f>
        <v>-1.0137908305629402</v>
      </c>
      <c r="AY48" s="12">
        <f>+('Base original'!BI49/'Base original'!BI37*100-100)*'Base original'!BI37/'Base original'!$BL37</f>
        <v>-0.18615360955457264</v>
      </c>
      <c r="AZ48" s="12">
        <f>+('Base original'!BJ49/'Base original'!BJ37*100-100)*'Base original'!BJ37/'Base original'!$BL37</f>
        <v>0.45199922160898276</v>
      </c>
      <c r="BA48" s="12">
        <f>+('Base original'!BK49/'Base original'!BK37*100-100)*'Base original'!BK37/'Base original'!$BL37</f>
        <v>-5.1812137848191199E-2</v>
      </c>
      <c r="BB48" s="12">
        <f>+(('Base original'!BH49-'Base original'!BJ49)/('Base original'!BH37-'Base original'!BJ37)*100-100)*('Base original'!BH37-'Base original'!BJ37)/'Base original'!$BL37</f>
        <v>-1.4657900521719227</v>
      </c>
      <c r="BC48" s="12">
        <f>+(('Base original'!BI49-'Base original'!BK49)/('Base original'!BI37-'Base original'!BK37)*100-100)*('Base original'!BI37-'Base original'!BK37)/'Base original'!$BL37</f>
        <v>-0.13434147170638147</v>
      </c>
      <c r="BD48" s="9">
        <f>+('Base original'!BL49/'Base original'!BL37*100-100)*'Base original'!BL37/'Base original'!$BL37</f>
        <v>9.7652803447145402</v>
      </c>
      <c r="BE48" s="6"/>
    </row>
    <row r="49" spans="1:57" x14ac:dyDescent="0.25">
      <c r="A49" s="19">
        <v>39995</v>
      </c>
      <c r="B49" s="12">
        <f>+'Base original'!B50/'Base original'!B38*100-100</f>
        <v>1.7684456582876606</v>
      </c>
      <c r="C49" s="12">
        <f>+'Base original'!C50/'Base original'!C38*100-100</f>
        <v>-0.20002631485553479</v>
      </c>
      <c r="D49" s="12">
        <f>+'Base original'!D50/'Base original'!D38*100-100</f>
        <v>9.2314420787089375</v>
      </c>
      <c r="E49" s="12">
        <f>+'Base original'!E50/'Base original'!E38*100-100</f>
        <v>-19.890239153391477</v>
      </c>
      <c r="F49" s="9">
        <f>+'Base original'!F50/'Base original'!F38*100-100</f>
        <v>1.0823944056955099</v>
      </c>
      <c r="G49" s="9">
        <f>+'Base original'!G50</f>
        <v>27.909352390439899</v>
      </c>
      <c r="H49" s="12"/>
      <c r="I49" s="12"/>
      <c r="J49" s="12"/>
      <c r="K49" s="9"/>
      <c r="L49" s="9">
        <f>+'Base original'!Q50</f>
        <v>7.2408472343698298</v>
      </c>
      <c r="M49" s="12"/>
      <c r="N49" s="12"/>
      <c r="O49" s="9"/>
      <c r="P49" s="9">
        <f>+'Base original'!Y50</f>
        <v>2.7133157939572001</v>
      </c>
      <c r="Q49" s="12"/>
      <c r="R49" s="9"/>
      <c r="S49" s="10">
        <f>+'Base original'!AE50</f>
        <v>4.62</v>
      </c>
      <c r="T49" s="12">
        <f>+('Base original'!AH50/'Base original'!AH38*100-100)*'Base original'!AH38/'Base original'!$AO38</f>
        <v>2.337641454443125</v>
      </c>
      <c r="U49" s="12">
        <f>+('Base original'!AI50/'Base original'!AI38*100-100)*'Base original'!AI38/'Base original'!$AO38</f>
        <v>9.8182227492914631</v>
      </c>
      <c r="V49" s="12">
        <f>+('Base original'!AJ50/'Base original'!AJ38*100-100)*'Base original'!AJ38/'Base original'!$AO38</f>
        <v>4.7252840421538558</v>
      </c>
      <c r="W49" s="12">
        <f>+('Base original'!AK50/'Base original'!AK38*100-100)*'Base original'!AK38/'Base original'!$AO38</f>
        <v>5.0929387071376064</v>
      </c>
      <c r="X49" s="12">
        <f>+('Base original'!AL50/'Base original'!AL38*100-100)*'Base original'!AL38/'Base original'!$AO38</f>
        <v>4.4458121444795164</v>
      </c>
      <c r="Y49" s="12"/>
      <c r="Z49" s="12"/>
      <c r="AA49" s="9">
        <f>+('Base original'!AO50/'Base original'!AO38*100-100)*'Base original'!AO38/'Base original'!$AO38</f>
        <v>16.601676348214099</v>
      </c>
      <c r="AB49" s="12">
        <f>+('Base original'!AO50/'Base original'!AO38*100-100)*'Base original'!AO38/'Base original'!$BA38</f>
        <v>3.2953920050227041</v>
      </c>
      <c r="AC49" s="12">
        <f>+('Base original'!AP50/'Base original'!AP38*100-100)*'Base original'!AP38/'Base original'!$BA38</f>
        <v>3.7636762059810045</v>
      </c>
      <c r="AD49" s="12">
        <f>+('Base original'!AQ50/'Base original'!AQ38*100-100)*'Base original'!AQ38/'Base original'!$BA38</f>
        <v>2.6677789453927887</v>
      </c>
      <c r="AE49" s="12">
        <f>+('Base original'!AR50/'Base original'!AR38*100-100)*'Base original'!AR38/'Base original'!$BA38</f>
        <v>6.3580414782770509</v>
      </c>
      <c r="AF49" s="12">
        <f>+('Base original'!AS50/'Base original'!AS38*100-100)*'Base original'!AS38/'Base original'!$BA38</f>
        <v>-3.6902625328842591</v>
      </c>
      <c r="AG49" s="12">
        <f>+('Base original'!AT50/'Base original'!AT38*100-100)*'Base original'!AT38/'Base original'!$BA38</f>
        <v>1.0905373604107373</v>
      </c>
      <c r="AH49" s="12">
        <f>+('Base original'!AU50/'Base original'!AU38*100-100)*'Base original'!AU38/'Base original'!$BA38</f>
        <v>5.3599001774955052E-3</v>
      </c>
      <c r="AI49" s="12">
        <f>+('Base original'!AV50/'Base original'!AV38*100-100)*'Base original'!AV38/'Base original'!$BA38</f>
        <v>0.28267876209923026</v>
      </c>
      <c r="AJ49" s="12">
        <f>+('Base original'!AW50/'Base original'!AW38*100-100)*'Base original'!AW38/'Base original'!$BA38</f>
        <v>7.4224620334693263</v>
      </c>
      <c r="AK49" s="12">
        <f>+('Base original'!AX50/'Base original'!AX38*100-100)*'Base original'!AX38/'Base original'!$BA38</f>
        <v>0.11949511538280778</v>
      </c>
      <c r="AL49" s="12">
        <f>+('Base original'!AY50/'Base original'!AY38*100-100)*'Base original'!AY38/'Base original'!$BA38</f>
        <v>6.5301387428060558</v>
      </c>
      <c r="AM49" s="12">
        <f>+('Base original'!AZ50/'Base original'!AZ38*100-100)*'Base original'!AZ38/'Base original'!$BA38</f>
        <v>9.974550532788598E-4</v>
      </c>
      <c r="AN49" s="12">
        <f>+(('Base original'!AW50-'Base original'!AY50)/('Base original'!AW38-'Base original'!AY38)*100-100)*(('Base original'!AW38-'Base original'!AY38)/'Base original'!BA38)</f>
        <v>0.89232329066327254</v>
      </c>
      <c r="AO49" s="12">
        <f>+(('Base original'!AX50-'Base original'!AZ50)/('Base original'!AX38-'Base original'!AZ38)*100-100)*(('Base original'!AX38-'Base original'!AZ38)/'Base original'!BA38)</f>
        <v>0.11849766032952894</v>
      </c>
      <c r="AP49" s="9">
        <f>+('Base original'!BA50/'Base original'!BA38*100-100)*'Base original'!BA38/'Base original'!$BA38</f>
        <v>8.3525679240957516</v>
      </c>
      <c r="AQ49" s="12">
        <f>+('Base original'!BA50/'Base original'!BA38*100-100)*'Base original'!BA38/'Base original'!$BL38</f>
        <v>5.1283589092750237</v>
      </c>
      <c r="AR49" s="12">
        <f>+('Base original'!BB50/'Base original'!BB38*100-100)*'Base original'!BB38/'Base original'!$BL38</f>
        <v>-0.84563414182685881</v>
      </c>
      <c r="AS49" s="12">
        <f>+('Base original'!BC50/'Base original'!BC38*100-100)*'Base original'!BC38/'Base original'!$BL38</f>
        <v>1.2531406293497385</v>
      </c>
      <c r="AT49" s="12">
        <f>+('Base original'!BD50/'Base original'!BD38*100-100)*'Base original'!BD38/'Base original'!$BL38</f>
        <v>1.3382674730011954</v>
      </c>
      <c r="AU49" s="12">
        <f>+('Base original'!BE50/'Base original'!BE38*100-100)*'Base original'!BE38/'Base original'!$BL38</f>
        <v>-0.8125632817032703</v>
      </c>
      <c r="AV49" s="12">
        <f>+('Base original'!BF50/'Base original'!BF38*100-100)*'Base original'!BF38/'Base original'!$BL38</f>
        <v>0.2316185055322405</v>
      </c>
      <c r="AW49" s="12">
        <f>+('Base original'!BG50/'Base original'!BG38*100-100)*'Base original'!BG38/'Base original'!$BL38</f>
        <v>3.5259661125101078</v>
      </c>
      <c r="AX49" s="12">
        <f>+('Base original'!BH50/'Base original'!BH38*100-100)*'Base original'!BH38/'Base original'!$BL38</f>
        <v>-0.65762017779090376</v>
      </c>
      <c r="AY49" s="12">
        <f>+('Base original'!BI50/'Base original'!BI38*100-100)*'Base original'!BI38/'Base original'!$BL38</f>
        <v>-0.13595798050808414</v>
      </c>
      <c r="AZ49" s="12">
        <f>+('Base original'!BJ50/'Base original'!BJ38*100-100)*'Base original'!BJ38/'Base original'!$BL38</f>
        <v>0.49532799385107334</v>
      </c>
      <c r="BA49" s="12">
        <f>+('Base original'!BK50/'Base original'!BK38*100-100)*'Base original'!BK38/'Base original'!$BL38</f>
        <v>-6.9693775593783647E-2</v>
      </c>
      <c r="BB49" s="12">
        <f>+(('Base original'!BH50-'Base original'!BJ50)/('Base original'!BH38-'Base original'!BJ38)*100-100)*('Base original'!BH38-'Base original'!BJ38)/'Base original'!$BL38</f>
        <v>-1.1529481716419774</v>
      </c>
      <c r="BC49" s="12">
        <f>+(('Base original'!BI50-'Base original'!BK50)/('Base original'!BI38-'Base original'!BK38)*100-100)*('Base original'!BI38-'Base original'!BK38)/'Base original'!$BL38</f>
        <v>-6.6264204914300504E-2</v>
      </c>
      <c r="BD49" s="9">
        <f>+('Base original'!BL50/'Base original'!BL38*100-100)*'Base original'!BL38/'Base original'!$BL38</f>
        <v>8.5999418295819225</v>
      </c>
      <c r="BE49" s="6"/>
    </row>
    <row r="50" spans="1:57" x14ac:dyDescent="0.25">
      <c r="A50" s="19">
        <v>40026</v>
      </c>
      <c r="B50" s="12">
        <f>+'Base original'!B51/'Base original'!B39*100-100</f>
        <v>1.4775135503445966</v>
      </c>
      <c r="C50" s="12">
        <f>+'Base original'!C51/'Base original'!C39*100-100</f>
        <v>-0.82355648258108261</v>
      </c>
      <c r="D50" s="12">
        <f>+'Base original'!D51/'Base original'!D39*100-100</f>
        <v>7.8153888356481218</v>
      </c>
      <c r="E50" s="12">
        <f>+'Base original'!E51/'Base original'!E39*100-100</f>
        <v>-19.640616038706426</v>
      </c>
      <c r="F50" s="9">
        <f>+'Base original'!F51/'Base original'!F39*100-100</f>
        <v>0.59274798600704059</v>
      </c>
      <c r="G50" s="9">
        <f>+'Base original'!G51</f>
        <v>24.5737435113694</v>
      </c>
      <c r="H50" s="12"/>
      <c r="I50" s="12"/>
      <c r="J50" s="12"/>
      <c r="K50" s="9"/>
      <c r="L50" s="9">
        <f>+'Base original'!Q51</f>
        <v>5.9873966986875997</v>
      </c>
      <c r="M50" s="12"/>
      <c r="N50" s="12"/>
      <c r="O50" s="9"/>
      <c r="P50" s="9">
        <f>+'Base original'!Y51</f>
        <v>3.3949739058076802</v>
      </c>
      <c r="Q50" s="12"/>
      <c r="R50" s="9"/>
      <c r="S50" s="10">
        <f>+'Base original'!AE51</f>
        <v>4.5599999999999996</v>
      </c>
      <c r="T50" s="12">
        <f>+('Base original'!AH51/'Base original'!AH39*100-100)*'Base original'!AH39/'Base original'!$AO39</f>
        <v>2.720912668442184</v>
      </c>
      <c r="U50" s="12">
        <f>+('Base original'!AI51/'Base original'!AI39*100-100)*'Base original'!AI39/'Base original'!$AO39</f>
        <v>12.783653158166713</v>
      </c>
      <c r="V50" s="12">
        <f>+('Base original'!AJ51/'Base original'!AJ39*100-100)*'Base original'!AJ39/'Base original'!$AO39</f>
        <v>6.4368323968304537</v>
      </c>
      <c r="W50" s="12">
        <f>+('Base original'!AK51/'Base original'!AK39*100-100)*'Base original'!AK39/'Base original'!$AO39</f>
        <v>6.3468207613362537</v>
      </c>
      <c r="X50" s="12">
        <f>+('Base original'!AL51/'Base original'!AL39*100-100)*'Base original'!AL39/'Base original'!$AO39</f>
        <v>1.2442515999523174</v>
      </c>
      <c r="Y50" s="12"/>
      <c r="Z50" s="12"/>
      <c r="AA50" s="9">
        <f>+('Base original'!AO51/'Base original'!AO39*100-100)*'Base original'!AO39/'Base original'!$AO39</f>
        <v>16.748817426561203</v>
      </c>
      <c r="AB50" s="12">
        <f>+('Base original'!AO51/'Base original'!AO39*100-100)*'Base original'!AO39/'Base original'!$BA39</f>
        <v>3.3299154973188494</v>
      </c>
      <c r="AC50" s="12">
        <f>+('Base original'!AP51/'Base original'!AP39*100-100)*'Base original'!AP39/'Base original'!$BA39</f>
        <v>3.161008329392216</v>
      </c>
      <c r="AD50" s="12">
        <f>+('Base original'!AQ51/'Base original'!AQ39*100-100)*'Base original'!AQ39/'Base original'!$BA39</f>
        <v>2.2846788820048247</v>
      </c>
      <c r="AE50" s="12">
        <f>+('Base original'!AR51/'Base original'!AR39*100-100)*'Base original'!AR39/'Base original'!$BA39</f>
        <v>5.8166126532044231</v>
      </c>
      <c r="AF50" s="12">
        <f>+('Base original'!AS51/'Base original'!AS39*100-100)*'Base original'!AS39/'Base original'!$BA39</f>
        <v>-3.5319337711995775</v>
      </c>
      <c r="AG50" s="12">
        <f>+('Base original'!AT51/'Base original'!AT39*100-100)*'Base original'!AT39/'Base original'!$BA39</f>
        <v>0.86994399172597825</v>
      </c>
      <c r="AH50" s="12">
        <f>+('Base original'!AU51/'Base original'!AU39*100-100)*'Base original'!AU39/'Base original'!$BA39</f>
        <v>6.3854556614019878E-3</v>
      </c>
      <c r="AI50" s="12">
        <f>+('Base original'!AV51/'Base original'!AV39*100-100)*'Base original'!AV39/'Base original'!$BA39</f>
        <v>0.25526586107368787</v>
      </c>
      <c r="AJ50" s="12">
        <f>+('Base original'!AW51/'Base original'!AW39*100-100)*'Base original'!AW39/'Base original'!$BA39</f>
        <v>7.745698775180264</v>
      </c>
      <c r="AK50" s="12">
        <f>+('Base original'!AX51/'Base original'!AX39*100-100)*'Base original'!AX39/'Base original'!$BA39</f>
        <v>8.7327794577840845E-2</v>
      </c>
      <c r="AL50" s="12">
        <f>+('Base original'!AY51/'Base original'!AY39*100-100)*'Base original'!AY39/'Base original'!$BA39</f>
        <v>7.0832324964031077</v>
      </c>
      <c r="AM50" s="12">
        <f>+('Base original'!AZ51/'Base original'!AZ39*100-100)*'Base original'!AZ39/'Base original'!$BA39</f>
        <v>-5.5320774845691034E-3</v>
      </c>
      <c r="AN50" s="12">
        <f>+(('Base original'!AW51-'Base original'!AY51)/('Base original'!AW39-'Base original'!AY39)*100-100)*(('Base original'!AW39-'Base original'!AY39)/'Base original'!BA39)</f>
        <v>0.66246627877715281</v>
      </c>
      <c r="AO50" s="12">
        <f>+(('Base original'!AX51-'Base original'!AZ51)/('Base original'!AX39-'Base original'!AZ39)*100-100)*(('Base original'!AX39-'Base original'!AZ39)/'Base original'!BA39)</f>
        <v>9.2859872062409879E-2</v>
      </c>
      <c r="AP50" s="9">
        <f>+('Base original'!BA51/'Base original'!BA39*100-100)*'Base original'!BA39/'Base original'!$BA39</f>
        <v>7.5015158386242859</v>
      </c>
      <c r="AQ50" s="12">
        <f>+('Base original'!BA51/'Base original'!BA39*100-100)*'Base original'!BA39/'Base original'!$BL39</f>
        <v>4.5557906999059332</v>
      </c>
      <c r="AR50" s="12">
        <f>+('Base original'!BB51/'Base original'!BB39*100-100)*'Base original'!BB39/'Base original'!$BL39</f>
        <v>-0.82085140637307741</v>
      </c>
      <c r="AS50" s="12">
        <f>+('Base original'!BC51/'Base original'!BC39*100-100)*'Base original'!BC39/'Base original'!$BL39</f>
        <v>-0.15490705534682742</v>
      </c>
      <c r="AT50" s="12">
        <f>+('Base original'!BD51/'Base original'!BD39*100-100)*'Base original'!BD39/'Base original'!$BL39</f>
        <v>1.2950517802930319</v>
      </c>
      <c r="AU50" s="12">
        <f>+('Base original'!BE51/'Base original'!BE39*100-100)*'Base original'!BE39/'Base original'!$BL39</f>
        <v>-0.83800997253465515</v>
      </c>
      <c r="AV50" s="12">
        <f>+('Base original'!BF51/'Base original'!BF39*100-100)*'Base original'!BF39/'Base original'!$BL39</f>
        <v>0.21346216224787404</v>
      </c>
      <c r="AW50" s="12">
        <f>+('Base original'!BG51/'Base original'!BG39*100-100)*'Base original'!BG39/'Base original'!$BL39</f>
        <v>3.1602959130323258</v>
      </c>
      <c r="AX50" s="12">
        <f>+('Base original'!BH51/'Base original'!BH39*100-100)*'Base original'!BH39/'Base original'!$BL39</f>
        <v>-9.3832159009465413E-2</v>
      </c>
      <c r="AY50" s="12">
        <f>+('Base original'!BI51/'Base original'!BI39*100-100)*'Base original'!BI39/'Base original'!$BL39</f>
        <v>-8.0273292042623762E-2</v>
      </c>
      <c r="AZ50" s="12">
        <f>+('Base original'!BJ51/'Base original'!BJ39*100-100)*'Base original'!BJ39/'Base original'!$BL39</f>
        <v>0.570072362473103</v>
      </c>
      <c r="BA50" s="12">
        <f>+('Base original'!BK51/'Base original'!BK39*100-100)*'Base original'!BK39/'Base original'!$BL39</f>
        <v>-7.8353452472097615E-2</v>
      </c>
      <c r="BB50" s="12">
        <f>+(('Base original'!BH51-'Base original'!BJ51)/('Base original'!BH39-'Base original'!BJ39)*100-100)*('Base original'!BH39-'Base original'!BJ39)/'Base original'!$BL39</f>
        <v>-0.66390452148256818</v>
      </c>
      <c r="BC50" s="12">
        <f>+(('Base original'!BI51-'Base original'!BK51)/('Base original'!BI39-'Base original'!BK39)*100-100)*('Base original'!BI39-'Base original'!BK39)/'Base original'!$BL39</f>
        <v>-1.9198395705261018E-3</v>
      </c>
      <c r="BD50" s="9">
        <f>+('Base original'!BL51/'Base original'!BL39*100-100)*'Base original'!BL39/'Base original'!$BL39</f>
        <v>6.7450077601715321</v>
      </c>
      <c r="BE50" s="6"/>
    </row>
    <row r="51" spans="1:57" x14ac:dyDescent="0.25">
      <c r="A51" s="19">
        <v>40057</v>
      </c>
      <c r="B51" s="12">
        <f>+'Base original'!B52/'Base original'!B40*100-100</f>
        <v>0.19040925602686798</v>
      </c>
      <c r="C51" s="12">
        <f>+'Base original'!C52/'Base original'!C40*100-100</f>
        <v>-0.88472493277458852</v>
      </c>
      <c r="D51" s="12">
        <f>+'Base original'!D52/'Base original'!D40*100-100</f>
        <v>6.790161494633324</v>
      </c>
      <c r="E51" s="12">
        <f>+'Base original'!E52/'Base original'!E40*100-100</f>
        <v>-27.820902425585373</v>
      </c>
      <c r="F51" s="9">
        <f>+'Base original'!F52/'Base original'!F40*100-100</f>
        <v>-1.312811187995834</v>
      </c>
      <c r="G51" s="9">
        <f>+'Base original'!G52</f>
        <v>26.523264242632901</v>
      </c>
      <c r="H51" s="12"/>
      <c r="I51" s="12"/>
      <c r="J51" s="12"/>
      <c r="K51" s="9"/>
      <c r="L51" s="9">
        <f>+'Base original'!Q52</f>
        <v>5.7749809206789102</v>
      </c>
      <c r="M51" s="12"/>
      <c r="N51" s="12"/>
      <c r="O51" s="9"/>
      <c r="P51" s="9">
        <f>+'Base original'!Y52</f>
        <v>2.5450470118040398</v>
      </c>
      <c r="Q51" s="12"/>
      <c r="R51" s="9"/>
      <c r="S51" s="10">
        <f>+'Base original'!AE52</f>
        <v>4.49</v>
      </c>
      <c r="T51" s="12">
        <f>+('Base original'!AH52/'Base original'!AH40*100-100)*'Base original'!AH40/'Base original'!$AO40</f>
        <v>2.9195648121805493</v>
      </c>
      <c r="U51" s="12">
        <f>+('Base original'!AI52/'Base original'!AI40*100-100)*'Base original'!AI40/'Base original'!$AO40</f>
        <v>12.935520881363248</v>
      </c>
      <c r="V51" s="12">
        <f>+('Base original'!AJ52/'Base original'!AJ40*100-100)*'Base original'!AJ40/'Base original'!$AO40</f>
        <v>5.8328293476917139</v>
      </c>
      <c r="W51" s="12">
        <f>+('Base original'!AK52/'Base original'!AK40*100-100)*'Base original'!AK40/'Base original'!$AO40</f>
        <v>7.1026915336715444</v>
      </c>
      <c r="X51" s="12">
        <f>+('Base original'!AL52/'Base original'!AL40*100-100)*'Base original'!AL40/'Base original'!$AO40</f>
        <v>4.7869046334356948</v>
      </c>
      <c r="Y51" s="12"/>
      <c r="Z51" s="12"/>
      <c r="AA51" s="9">
        <f>+('Base original'!AO52/'Base original'!AO40*100-100)*'Base original'!AO40/'Base original'!$AO40</f>
        <v>20.641990326979482</v>
      </c>
      <c r="AB51" s="12">
        <f>+('Base original'!AO52/'Base original'!AO40*100-100)*'Base original'!AO40/'Base original'!$BA40</f>
        <v>4.1023779305676271</v>
      </c>
      <c r="AC51" s="12">
        <f>+('Base original'!AP52/'Base original'!AP40*100-100)*'Base original'!AP40/'Base original'!$BA40</f>
        <v>1.0380355612859562</v>
      </c>
      <c r="AD51" s="12">
        <f>+('Base original'!AQ52/'Base original'!AQ40*100-100)*'Base original'!AQ40/'Base original'!$BA40</f>
        <v>0.30246241123969575</v>
      </c>
      <c r="AE51" s="12">
        <f>+('Base original'!AR52/'Base original'!AR40*100-100)*'Base original'!AR40/'Base original'!$BA40</f>
        <v>5.6167256978771283</v>
      </c>
      <c r="AF51" s="12">
        <f>+('Base original'!AS52/'Base original'!AS40*100-100)*'Base original'!AS40/'Base original'!$BA40</f>
        <v>-5.3142632866374298</v>
      </c>
      <c r="AG51" s="12">
        <f>+('Base original'!AT52/'Base original'!AT40*100-100)*'Base original'!AT40/'Base original'!$BA40</f>
        <v>0.72880859198992531</v>
      </c>
      <c r="AH51" s="12">
        <f>+('Base original'!AU52/'Base original'!AU40*100-100)*'Base original'!AU40/'Base original'!$BA40</f>
        <v>6.7645580563471469E-3</v>
      </c>
      <c r="AI51" s="12">
        <f>+('Base original'!AV52/'Base original'!AV40*100-100)*'Base original'!AV40/'Base original'!$BA40</f>
        <v>0.22772574606259266</v>
      </c>
      <c r="AJ51" s="12">
        <f>+('Base original'!AW52/'Base original'!AW40*100-100)*'Base original'!AW40/'Base original'!$BA40</f>
        <v>6.1382616980210356</v>
      </c>
      <c r="AK51" s="12">
        <f>+('Base original'!AX52/'Base original'!AX40*100-100)*'Base original'!AX40/'Base original'!$BA40</f>
        <v>6.9604530260569508E-2</v>
      </c>
      <c r="AL51" s="12">
        <f>+('Base original'!AY52/'Base original'!AY40*100-100)*'Base original'!AY40/'Base original'!$BA40</f>
        <v>5.8495101313098239</v>
      </c>
      <c r="AM51" s="12">
        <f>+('Base original'!AZ52/'Base original'!AZ40*100-100)*'Base original'!AZ40/'Base original'!$BA40</f>
        <v>-2.534618748984327E-3</v>
      </c>
      <c r="AN51" s="12">
        <f>+(('Base original'!AW52-'Base original'!AY52)/('Base original'!AW40-'Base original'!AY40)*100-100)*(('Base original'!AW40-'Base original'!AY40)/'Base original'!BA40)</f>
        <v>0.2887515667112131</v>
      </c>
      <c r="AO51" s="12">
        <f>+(('Base original'!AX52-'Base original'!AZ52)/('Base original'!AX40-'Base original'!AZ40)*100-100)*(('Base original'!AX40-'Base original'!AZ40)/'Base original'!BA40)</f>
        <v>7.2139149009553774E-2</v>
      </c>
      <c r="AP51" s="9">
        <f>+('Base original'!BA52/'Base original'!BA40*100-100)*'Base original'!BA40/'Base original'!$BA40</f>
        <v>5.7290299536369389</v>
      </c>
      <c r="AQ51" s="12">
        <f>+('Base original'!BA52/'Base original'!BA40*100-100)*'Base original'!BA40/'Base original'!$BL40</f>
        <v>3.447430690318305</v>
      </c>
      <c r="AR51" s="12">
        <f>+('Base original'!BB52/'Base original'!BB40*100-100)*'Base original'!BB40/'Base original'!$BL40</f>
        <v>-0.99935865296120963</v>
      </c>
      <c r="AS51" s="12">
        <f>+('Base original'!BC52/'Base original'!BC40*100-100)*'Base original'!BC40/'Base original'!$BL40</f>
        <v>-0.45978945303533558</v>
      </c>
      <c r="AT51" s="12">
        <f>+('Base original'!BD52/'Base original'!BD40*100-100)*'Base original'!BD40/'Base original'!$BL40</f>
        <v>1.2507821788236042</v>
      </c>
      <c r="AU51" s="12">
        <f>+('Base original'!BE52/'Base original'!BE40*100-100)*'Base original'!BE40/'Base original'!$BL40</f>
        <v>-0.82243533191571705</v>
      </c>
      <c r="AV51" s="12">
        <f>+('Base original'!BF52/'Base original'!BF40*100-100)*'Base original'!BF40/'Base original'!$BL40</f>
        <v>0.1752807968448048</v>
      </c>
      <c r="AW51" s="12">
        <f>+('Base original'!BG52/'Base original'!BG40*100-100)*'Base original'!BG40/'Base original'!$BL40</f>
        <v>2.1512374102719818</v>
      </c>
      <c r="AX51" s="12">
        <f>+('Base original'!BH52/'Base original'!BH40*100-100)*'Base original'!BH40/'Base original'!$BL40</f>
        <v>0.85552046224385336</v>
      </c>
      <c r="AY51" s="12">
        <f>+('Base original'!BI52/'Base original'!BI40*100-100)*'Base original'!BI40/'Base original'!$BL40</f>
        <v>-1.4078778863037527E-3</v>
      </c>
      <c r="AZ51" s="12">
        <f>+('Base original'!BJ52/'Base original'!BJ40*100-100)*'Base original'!BJ40/'Base original'!$BL40</f>
        <v>0.97190503417828944</v>
      </c>
      <c r="BA51" s="12">
        <f>+('Base original'!BK52/'Base original'!BK40*100-100)*'Base original'!BK40/'Base original'!$BL40</f>
        <v>-8.3064795291915572E-2</v>
      </c>
      <c r="BB51" s="12">
        <f>+(('Base original'!BH52-'Base original'!BJ52)/('Base original'!BH40-'Base original'!BJ40)*100-100)*('Base original'!BH40-'Base original'!BJ40)/'Base original'!$BL40</f>
        <v>-0.11638457193443555</v>
      </c>
      <c r="BC51" s="12">
        <f>+(('Base original'!BI52-'Base original'!BK52)/('Base original'!BI40-'Base original'!BK40)*100-100)*('Base original'!BI40-'Base original'!BK40)/'Base original'!$BL40</f>
        <v>8.1656917405611817E-2</v>
      </c>
      <c r="BD51" s="9">
        <f>+('Base original'!BL52/'Base original'!BL40*100-100)*'Base original'!BL40/'Base original'!$BL40</f>
        <v>4.708419983817592</v>
      </c>
      <c r="BE51" s="6"/>
    </row>
    <row r="52" spans="1:57" x14ac:dyDescent="0.25">
      <c r="A52" s="19">
        <v>40087</v>
      </c>
      <c r="B52" s="12">
        <f>+'Base original'!B53/'Base original'!B41*100-100</f>
        <v>-3.1248495223663326</v>
      </c>
      <c r="C52" s="12">
        <f>+'Base original'!C53/'Base original'!C41*100-100</f>
        <v>-0.30103087100995651</v>
      </c>
      <c r="D52" s="12">
        <f>+'Base original'!D53/'Base original'!D41*100-100</f>
        <v>6.6654999428540833</v>
      </c>
      <c r="E52" s="12">
        <f>+'Base original'!E53/'Base original'!E41*100-100</f>
        <v>-38.268903639298671</v>
      </c>
      <c r="F52" s="9">
        <f>+'Base original'!F53/'Base original'!F41*100-100</f>
        <v>-4.686929542154644</v>
      </c>
      <c r="G52" s="9">
        <f>+'Base original'!G53</f>
        <v>26.667814255904599</v>
      </c>
      <c r="H52" s="12"/>
      <c r="I52" s="12"/>
      <c r="J52" s="12"/>
      <c r="K52" s="9"/>
      <c r="L52" s="9">
        <f>+'Base original'!Q53</f>
        <v>5.6134654537822497</v>
      </c>
      <c r="M52" s="12"/>
      <c r="N52" s="12"/>
      <c r="O52" s="9"/>
      <c r="P52" s="9">
        <f>+'Base original'!Y53</f>
        <v>2.6609289121842599</v>
      </c>
      <c r="Q52" s="12"/>
      <c r="R52" s="9"/>
      <c r="S52" s="10">
        <f>+'Base original'!AE53</f>
        <v>4.3499999999999996</v>
      </c>
      <c r="T52" s="12">
        <f>+('Base original'!AH53/'Base original'!AH41*100-100)*'Base original'!AH41/'Base original'!$AO41</f>
        <v>2.5469207507320091</v>
      </c>
      <c r="U52" s="12">
        <f>+('Base original'!AI53/'Base original'!AI41*100-100)*'Base original'!AI41/'Base original'!$AO41</f>
        <v>12.263810300964803</v>
      </c>
      <c r="V52" s="12">
        <f>+('Base original'!AJ53/'Base original'!AJ41*100-100)*'Base original'!AJ41/'Base original'!$AO41</f>
        <v>5.1391978288288609</v>
      </c>
      <c r="W52" s="12">
        <f>+('Base original'!AK53/'Base original'!AK41*100-100)*'Base original'!AK41/'Base original'!$AO41</f>
        <v>7.1246124721359587</v>
      </c>
      <c r="X52" s="12">
        <f>+('Base original'!AL53/'Base original'!AL41*100-100)*'Base original'!AL41/'Base original'!$AO41</f>
        <v>3.6954850477607679</v>
      </c>
      <c r="Y52" s="12"/>
      <c r="Z52" s="12"/>
      <c r="AA52" s="9">
        <f>+('Base original'!AO53/'Base original'!AO41*100-100)*'Base original'!AO41/'Base original'!$AO41</f>
        <v>18.506216099457575</v>
      </c>
      <c r="AB52" s="12">
        <f>+('Base original'!AO53/'Base original'!AO41*100-100)*'Base original'!AO41/'Base original'!$BA41</f>
        <v>3.6421653503391958</v>
      </c>
      <c r="AC52" s="12">
        <f>+('Base original'!AP53/'Base original'!AP41*100-100)*'Base original'!AP41/'Base original'!$BA41</f>
        <v>-2.6970719046233023</v>
      </c>
      <c r="AD52" s="12">
        <f>+('Base original'!AQ53/'Base original'!AQ41*100-100)*'Base original'!AQ41/'Base original'!$BA41</f>
        <v>-3.5122486749975415</v>
      </c>
      <c r="AE52" s="12">
        <f>+('Base original'!AR53/'Base original'!AR41*100-100)*'Base original'!AR41/'Base original'!$BA41</f>
        <v>2.557180099017978</v>
      </c>
      <c r="AF52" s="12">
        <f>+('Base original'!AS53/'Base original'!AS41*100-100)*'Base original'!AS41/'Base original'!$BA41</f>
        <v>-6.0694287740155239</v>
      </c>
      <c r="AG52" s="12">
        <f>+('Base original'!AT53/'Base original'!AT41*100-100)*'Base original'!AT41/'Base original'!$BA41</f>
        <v>0.80777127112331437</v>
      </c>
      <c r="AH52" s="12">
        <f>+('Base original'!AU53/'Base original'!AU41*100-100)*'Base original'!AU41/'Base original'!$BA41</f>
        <v>7.405499250913025E-3</v>
      </c>
      <c r="AI52" s="12">
        <f>+('Base original'!AV53/'Base original'!AV41*100-100)*'Base original'!AV41/'Base original'!$BA41</f>
        <v>0.20140832408889264</v>
      </c>
      <c r="AJ52" s="12">
        <f>+('Base original'!AW53/'Base original'!AW41*100-100)*'Base original'!AW41/'Base original'!$BA41</f>
        <v>6.7993258527082405</v>
      </c>
      <c r="AK52" s="12">
        <f>+('Base original'!AX53/'Base original'!AX41*100-100)*'Base original'!AX41/'Base original'!$BA41</f>
        <v>6.0271346514406125E-2</v>
      </c>
      <c r="AL52" s="12">
        <f>+('Base original'!AY53/'Base original'!AY41*100-100)*'Base original'!AY41/'Base original'!$BA41</f>
        <v>6.2614182554464417</v>
      </c>
      <c r="AM52" s="12">
        <f>+('Base original'!AZ53/'Base original'!AZ41*100-100)*'Base original'!AZ41/'Base original'!$BA41</f>
        <v>1.2658872151928527E-2</v>
      </c>
      <c r="AN52" s="12">
        <f>+(('Base original'!AW53-'Base original'!AY53)/('Base original'!AW41-'Base original'!AY41)*100-100)*(('Base original'!AW41-'Base original'!AY41)/'Base original'!BA41)</f>
        <v>0.53790759726180037</v>
      </c>
      <c r="AO52" s="12">
        <f>+(('Base original'!AX53-'Base original'!AZ53)/('Base original'!AX41-'Base original'!AZ41)*100-100)*(('Base original'!AX41-'Base original'!AZ41)/'Base original'!BA41)</f>
        <v>4.7612474362477605E-2</v>
      </c>
      <c r="AP52" s="9">
        <f>+('Base original'!BA53/'Base original'!BA41*100-100)*'Base original'!BA41/'Base original'!$BA41</f>
        <v>1.7320218414290451</v>
      </c>
      <c r="AQ52" s="12">
        <f>+('Base original'!BA53/'Base original'!BA41*100-100)*'Base original'!BA41/'Base original'!$BL41</f>
        <v>1.053786933509866</v>
      </c>
      <c r="AR52" s="12">
        <f>+('Base original'!BB53/'Base original'!BB41*100-100)*'Base original'!BB41/'Base original'!$BL41</f>
        <v>-1.4761092505229729</v>
      </c>
      <c r="AS52" s="12">
        <f>+('Base original'!BC53/'Base original'!BC41*100-100)*'Base original'!BC41/'Base original'!$BL41</f>
        <v>-0.44084409125111801</v>
      </c>
      <c r="AT52" s="12">
        <f>+('Base original'!BD53/'Base original'!BD41*100-100)*'Base original'!BD41/'Base original'!$BL41</f>
        <v>1.2235578897723323</v>
      </c>
      <c r="AU52" s="12">
        <f>+('Base original'!BE53/'Base original'!BE41*100-100)*'Base original'!BE41/'Base original'!$BL41</f>
        <v>-0.85513407948293663</v>
      </c>
      <c r="AV52" s="12">
        <f>+('Base original'!BF53/'Base original'!BF41*100-100)*'Base original'!BF41/'Base original'!$BL41</f>
        <v>0.14541532605806085</v>
      </c>
      <c r="AW52" s="12">
        <f>+('Base original'!BG53/'Base original'!BG41*100-100)*'Base original'!BG41/'Base original'!$BL41</f>
        <v>1.3897796775035212</v>
      </c>
      <c r="AX52" s="12">
        <f>+('Base original'!BH53/'Base original'!BH41*100-100)*'Base original'!BH41/'Base original'!$BL41</f>
        <v>2.0875433369283685</v>
      </c>
      <c r="AY52" s="12">
        <f>+('Base original'!BI53/'Base original'!BI41*100-100)*'Base original'!BI41/'Base original'!$BL41</f>
        <v>0.11104443080797384</v>
      </c>
      <c r="AZ52" s="12">
        <f>+('Base original'!BJ53/'Base original'!BJ41*100-100)*'Base original'!BJ41/'Base original'!$BL41</f>
        <v>1.5738191534078354</v>
      </c>
      <c r="BA52" s="12">
        <f>+('Base original'!BK53/'Base original'!BK41*100-100)*'Base original'!BK41/'Base original'!$BL41</f>
        <v>-8.6904337154066452E-2</v>
      </c>
      <c r="BB52" s="12">
        <f>+(('Base original'!BH53-'Base original'!BJ53)/('Base original'!BH41-'Base original'!BJ41)*100-100)*('Base original'!BH41-'Base original'!BJ41)/'Base original'!$BL41</f>
        <v>0.51372418352053228</v>
      </c>
      <c r="BC52" s="12">
        <f>+(('Base original'!BI53-'Base original'!BK53)/('Base original'!BI41-'Base original'!BK41)*100-100)*('Base original'!BI41-'Base original'!BK41)/'Base original'!$BL41</f>
        <v>0.1979487679620402</v>
      </c>
      <c r="BD52" s="9">
        <f>+('Base original'!BL53/'Base original'!BL41*100-100)*'Base original'!BL41/'Base original'!$BL41</f>
        <v>1.752125357069346</v>
      </c>
      <c r="BE52" s="6"/>
    </row>
    <row r="53" spans="1:57" x14ac:dyDescent="0.25">
      <c r="A53" s="19">
        <v>40118</v>
      </c>
      <c r="B53" s="12">
        <f>+'Base original'!B54/'Base original'!B42*100-100</f>
        <v>-4.1589298953574172</v>
      </c>
      <c r="C53" s="12">
        <f>+'Base original'!C54/'Base original'!C42*100-100</f>
        <v>-0.2367642624623727</v>
      </c>
      <c r="D53" s="12">
        <f>+'Base original'!D54/'Base original'!D42*100-100</f>
        <v>6.8865164757758066</v>
      </c>
      <c r="E53" s="12">
        <f>+'Base original'!E54/'Base original'!E42*100-100</f>
        <v>-42.583719472286653</v>
      </c>
      <c r="F53" s="9">
        <f>+'Base original'!F54/'Base original'!F42*100-100</f>
        <v>-5.6255162561757999</v>
      </c>
      <c r="G53" s="9">
        <f>+'Base original'!G54</f>
        <v>27.258339937912599</v>
      </c>
      <c r="H53" s="12"/>
      <c r="I53" s="12"/>
      <c r="J53" s="12"/>
      <c r="K53" s="9"/>
      <c r="L53" s="9">
        <f>+'Base original'!Q54</f>
        <v>5.2475719388473099</v>
      </c>
      <c r="M53" s="12"/>
      <c r="N53" s="12"/>
      <c r="O53" s="9"/>
      <c r="P53" s="9">
        <f>+'Base original'!Y54</f>
        <v>2.5465993614059901</v>
      </c>
      <c r="Q53" s="12"/>
      <c r="R53" s="9"/>
      <c r="S53" s="10">
        <f>+'Base original'!AE54</f>
        <v>4.28</v>
      </c>
      <c r="T53" s="12">
        <f>+('Base original'!AH54/'Base original'!AH42*100-100)*'Base original'!AH42/'Base original'!$AO42</f>
        <v>2.4730618119578329</v>
      </c>
      <c r="U53" s="12">
        <f>+('Base original'!AI54/'Base original'!AI42*100-100)*'Base original'!AI42/'Base original'!$AO42</f>
        <v>14.122452481770535</v>
      </c>
      <c r="V53" s="12">
        <f>+('Base original'!AJ54/'Base original'!AJ42*100-100)*'Base original'!AJ42/'Base original'!$AO42</f>
        <v>7.0594843144282864</v>
      </c>
      <c r="W53" s="12">
        <f>+('Base original'!AK54/'Base original'!AK42*100-100)*'Base original'!AK42/'Base original'!$AO42</f>
        <v>7.0629681673422615</v>
      </c>
      <c r="X53" s="12">
        <f>+('Base original'!AL54/'Base original'!AL42*100-100)*'Base original'!AL42/'Base original'!$AO42</f>
        <v>3.2395500856235899</v>
      </c>
      <c r="Y53" s="12"/>
      <c r="Z53" s="12"/>
      <c r="AA53" s="9">
        <f>+('Base original'!AO54/'Base original'!AO42*100-100)*'Base original'!AO42/'Base original'!$AO42</f>
        <v>19.835064379351934</v>
      </c>
      <c r="AB53" s="12">
        <f>+('Base original'!AO54/'Base original'!AO42*100-100)*'Base original'!AO42/'Base original'!$BA42</f>
        <v>3.7705678946477903</v>
      </c>
      <c r="AC53" s="12">
        <f>+('Base original'!AP54/'Base original'!AP42*100-100)*'Base original'!AP42/'Base original'!$BA42</f>
        <v>-5.9216624588397044</v>
      </c>
      <c r="AD53" s="12">
        <f>+('Base original'!AQ54/'Base original'!AQ42*100-100)*'Base original'!AQ42/'Base original'!$BA42</f>
        <v>-6.7124262881451511</v>
      </c>
      <c r="AE53" s="12">
        <f>+('Base original'!AR54/'Base original'!AR42*100-100)*'Base original'!AR42/'Base original'!$BA42</f>
        <v>-0.75191328519616818</v>
      </c>
      <c r="AF53" s="12">
        <f>+('Base original'!AS54/'Base original'!AS42*100-100)*'Base original'!AS42/'Base original'!$BA42</f>
        <v>-5.9605130029489661</v>
      </c>
      <c r="AG53" s="12">
        <f>+('Base original'!AT54/'Base original'!AT42*100-100)*'Base original'!AT42/'Base original'!$BA42</f>
        <v>0.78365405697976387</v>
      </c>
      <c r="AH53" s="12">
        <f>+('Base original'!AU54/'Base original'!AU42*100-100)*'Base original'!AU42/'Base original'!$BA42</f>
        <v>7.10977232566125E-3</v>
      </c>
      <c r="AI53" s="12">
        <f>+('Base original'!AV54/'Base original'!AV42*100-100)*'Base original'!AV42/'Base original'!$BA42</f>
        <v>0.13292009787467002</v>
      </c>
      <c r="AJ53" s="12">
        <f>+('Base original'!AW54/'Base original'!AW42*100-100)*'Base original'!AW42/'Base original'!$BA42</f>
        <v>5.91133942926347</v>
      </c>
      <c r="AK53" s="12">
        <f>+('Base original'!AX54/'Base original'!AX42*100-100)*'Base original'!AX42/'Base original'!$BA42</f>
        <v>3.2167033421686447E-2</v>
      </c>
      <c r="AL53" s="12">
        <f>+('Base original'!AY54/'Base original'!AY42*100-100)*'Base original'!AY42/'Base original'!$BA42</f>
        <v>5.3084848546191061</v>
      </c>
      <c r="AM53" s="12">
        <f>+('Base original'!AZ54/'Base original'!AZ42*100-100)*'Base original'!AZ42/'Base original'!$BA42</f>
        <v>1.0167740449383627E-2</v>
      </c>
      <c r="AN53" s="12">
        <f>+(('Base original'!AW54-'Base original'!AY54)/('Base original'!AW42-'Base original'!AY42)*100-100)*(('Base original'!AW42-'Base original'!AY42)/'Base original'!BA42)</f>
        <v>0.60285457464436287</v>
      </c>
      <c r="AO53" s="12">
        <f>+(('Base original'!AX54-'Base original'!AZ54)/('Base original'!AX42-'Base original'!AZ42)*100-100)*(('Base original'!AX42-'Base original'!AZ42)/'Base original'!BA42)</f>
        <v>2.199929297230278E-2</v>
      </c>
      <c r="AP53" s="9">
        <f>+('Base original'!BA54/'Base original'!BA42*100-100)*'Base original'!BA42/'Base original'!$BA42</f>
        <v>-1.3933205987005692</v>
      </c>
      <c r="AQ53" s="12">
        <f>+('Base original'!BA54/'Base original'!BA42*100-100)*'Base original'!BA42/'Base original'!$BL42</f>
        <v>-0.85625040419835008</v>
      </c>
      <c r="AR53" s="12">
        <f>+('Base original'!BB54/'Base original'!BB42*100-100)*'Base original'!BB42/'Base original'!$BL42</f>
        <v>-1.6942461665379913</v>
      </c>
      <c r="AS53" s="12">
        <f>+('Base original'!BC54/'Base original'!BC42*100-100)*'Base original'!BC42/'Base original'!$BL42</f>
        <v>-6.7937987500149524E-2</v>
      </c>
      <c r="AT53" s="12">
        <f>+('Base original'!BD54/'Base original'!BD42*100-100)*'Base original'!BD42/'Base original'!$BL42</f>
        <v>1.2532172911607711</v>
      </c>
      <c r="AU53" s="12">
        <f>+('Base original'!BE54/'Base original'!BE42*100-100)*'Base original'!BE42/'Base original'!$BL42</f>
        <v>-1.0818954096386559</v>
      </c>
      <c r="AV53" s="12">
        <f>+('Base original'!BF54/'Base original'!BF42*100-100)*'Base original'!BF42/'Base original'!$BL42</f>
        <v>5.30552511079758E-2</v>
      </c>
      <c r="AW53" s="12">
        <f>+('Base original'!BG54/'Base original'!BG42*100-100)*'Base original'!BG42/'Base original'!$BL42</f>
        <v>1.4037487852037429</v>
      </c>
      <c r="AX53" s="12">
        <f>+('Base original'!BH54/'Base original'!BH42*100-100)*'Base original'!BH42/'Base original'!$BL42</f>
        <v>2.6315177332206443</v>
      </c>
      <c r="AY53" s="12">
        <f>+('Base original'!BI54/'Base original'!BI42*100-100)*'Base original'!BI42/'Base original'!$BL42</f>
        <v>0.16995857742512138</v>
      </c>
      <c r="AZ53" s="12">
        <f>+('Base original'!BJ54/'Base original'!BJ42*100-100)*'Base original'!BJ42/'Base original'!$BL42</f>
        <v>1.4815707274070908</v>
      </c>
      <c r="BA53" s="12">
        <f>+('Base original'!BK54/'Base original'!BK42*100-100)*'Base original'!BK42/'Base original'!$BL42</f>
        <v>-8.1343811120579451E-2</v>
      </c>
      <c r="BB53" s="12">
        <f>+(('Base original'!BH54-'Base original'!BJ54)/('Base original'!BH42-'Base original'!BJ42)*100-100)*('Base original'!BH42-'Base original'!BJ42)/'Base original'!$BL42</f>
        <v>1.1499470058135535</v>
      </c>
      <c r="BC53" s="12">
        <f>+(('Base original'!BI54-'Base original'!BK54)/('Base original'!BI42-'Base original'!BK42)*100-100)*('Base original'!BI42-'Base original'!BK42)/'Base original'!$BL42</f>
        <v>0.25130238854570086</v>
      </c>
      <c r="BD53" s="9">
        <f>+('Base original'!BL54/'Base original'!BL42*100-100)*'Base original'!BL42/'Base original'!$BL42</f>
        <v>0.41094075395662344</v>
      </c>
      <c r="BE53" s="6"/>
    </row>
    <row r="54" spans="1:57" x14ac:dyDescent="0.25">
      <c r="A54" s="19">
        <v>40148</v>
      </c>
      <c r="B54" s="12">
        <f>+'Base original'!B55/'Base original'!B43*100-100</f>
        <v>0.53953450855439655</v>
      </c>
      <c r="C54" s="12">
        <f>+'Base original'!C55/'Base original'!C43*100-100</f>
        <v>0.80779557560781257</v>
      </c>
      <c r="D54" s="12">
        <f>+'Base original'!D55/'Base original'!D43*100-100</f>
        <v>7.1319000877443841</v>
      </c>
      <c r="E54" s="12">
        <f>+'Base original'!E55/'Base original'!E43*100-100</f>
        <v>-40.92991793839871</v>
      </c>
      <c r="F54" s="9">
        <f>+'Base original'!F55/'Base original'!F43*100-100</f>
        <v>-2.3390240260607271</v>
      </c>
      <c r="G54" s="9">
        <f>+'Base original'!G55</f>
        <v>26.556523975162101</v>
      </c>
      <c r="H54" s="12"/>
      <c r="I54" s="12"/>
      <c r="J54" s="12"/>
      <c r="K54" s="9"/>
      <c r="L54" s="9">
        <f>+'Base original'!Q55</f>
        <v>4.7397666361242097</v>
      </c>
      <c r="M54" s="12"/>
      <c r="N54" s="12"/>
      <c r="O54" s="9"/>
      <c r="P54" s="9">
        <f>+'Base original'!Y55</f>
        <v>2.2207973644244801</v>
      </c>
      <c r="Q54" s="12"/>
      <c r="R54" s="9"/>
      <c r="S54" s="10">
        <f>+'Base original'!AE55</f>
        <v>4.5414325420879997</v>
      </c>
      <c r="T54" s="12">
        <f>+('Base original'!AH55/'Base original'!AH43*100-100)*'Base original'!AH43/'Base original'!$AO43</f>
        <v>2.4953968856114495</v>
      </c>
      <c r="U54" s="12">
        <f>+('Base original'!AI55/'Base original'!AI43*100-100)*'Base original'!AI43/'Base original'!$AO43</f>
        <v>15.872163822717631</v>
      </c>
      <c r="V54" s="12">
        <f>+('Base original'!AJ55/'Base original'!AJ43*100-100)*'Base original'!AJ43/'Base original'!$AO43</f>
        <v>8.6372186986898445</v>
      </c>
      <c r="W54" s="12">
        <f>+('Base original'!AK55/'Base original'!AK43*100-100)*'Base original'!AK43/'Base original'!$AO43</f>
        <v>7.2349451240278073</v>
      </c>
      <c r="X54" s="12">
        <f>+('Base original'!AL55/'Base original'!AL43*100-100)*'Base original'!AL43/'Base original'!$AO43</f>
        <v>4.4971956273142917</v>
      </c>
      <c r="Y54" s="12"/>
      <c r="Z54" s="12"/>
      <c r="AA54" s="9">
        <f>+('Base original'!AO55/'Base original'!AO43*100-100)*'Base original'!AO43/'Base original'!$AO43</f>
        <v>22.864756335643378</v>
      </c>
      <c r="AB54" s="12">
        <f>+('Base original'!AO55/'Base original'!AO43*100-100)*'Base original'!AO43/'Base original'!$BA43</f>
        <v>4.4803158992563485</v>
      </c>
      <c r="AC54" s="12">
        <f>+('Base original'!AP55/'Base original'!AP43*100-100)*'Base original'!AP43/'Base original'!$BA43</f>
        <v>-6.618545393067861</v>
      </c>
      <c r="AD54" s="12">
        <f>+('Base original'!AQ55/'Base original'!AQ43*100-100)*'Base original'!AQ43/'Base original'!$BA43</f>
        <v>-7.320774690050059</v>
      </c>
      <c r="AE54" s="12">
        <f>+('Base original'!AR55/'Base original'!AR43*100-100)*'Base original'!AR43/'Base original'!$BA43</f>
        <v>-0.71296189190671289</v>
      </c>
      <c r="AF54" s="12">
        <f>+('Base original'!AS55/'Base original'!AS43*100-100)*'Base original'!AS43/'Base original'!$BA43</f>
        <v>-6.607812798143339</v>
      </c>
      <c r="AG54" s="12">
        <f>+('Base original'!AT55/'Base original'!AT43*100-100)*'Base original'!AT43/'Base original'!$BA43</f>
        <v>0.69678676177880172</v>
      </c>
      <c r="AH54" s="12">
        <f>+('Base original'!AU55/'Base original'!AU43*100-100)*'Base original'!AU43/'Base original'!$BA43</f>
        <v>5.4425352034039457E-3</v>
      </c>
      <c r="AI54" s="12">
        <f>+('Base original'!AV55/'Base original'!AV43*100-100)*'Base original'!AV43/'Base original'!$BA43</f>
        <v>0.11693929083118898</v>
      </c>
      <c r="AJ54" s="12">
        <f>+('Base original'!AW55/'Base original'!AW43*100-100)*'Base original'!AW43/'Base original'!$BA43</f>
        <v>5.3233666005974811</v>
      </c>
      <c r="AK54" s="12">
        <f>+('Base original'!AX55/'Base original'!AX43*100-100)*'Base original'!AX43/'Base original'!$BA43</f>
        <v>6.7081453655101E-3</v>
      </c>
      <c r="AL54" s="12">
        <f>+('Base original'!AY55/'Base original'!AY43*100-100)*'Base original'!AY43/'Base original'!$BA43</f>
        <v>4.8800851027955305</v>
      </c>
      <c r="AM54" s="12">
        <f>+('Base original'!AZ55/'Base original'!AZ43*100-100)*'Base original'!AZ43/'Base original'!$BA43</f>
        <v>3.2634220697076032E-3</v>
      </c>
      <c r="AN54" s="12">
        <f>+(('Base original'!AW55-'Base original'!AY55)/('Base original'!AW43-'Base original'!AY43)*100-100)*(('Base original'!AW43-'Base original'!AY43)/'Base original'!BA43)</f>
        <v>0.44328149780195086</v>
      </c>
      <c r="AO54" s="12">
        <f>+(('Base original'!AX55-'Base original'!AZ55)/('Base original'!AX43-'Base original'!AZ43)*100-100)*(('Base original'!AX43-'Base original'!AZ43)/'Base original'!BA43)</f>
        <v>3.4447232958024657E-3</v>
      </c>
      <c r="AP54" s="9">
        <f>+('Base original'!BA55/'Base original'!BA43*100-100)*'Base original'!BA43/'Base original'!$BA43</f>
        <v>-1.5745639818825765</v>
      </c>
      <c r="AQ54" s="12">
        <f>+('Base original'!BA55/'Base original'!BA43*100-100)*'Base original'!BA43/'Base original'!$BL43</f>
        <v>-0.97790595385380263</v>
      </c>
      <c r="AR54" s="12">
        <f>+('Base original'!BB55/'Base original'!BB43*100-100)*'Base original'!BB43/'Base original'!$BL43</f>
        <v>-1.4397007098008252</v>
      </c>
      <c r="AS54" s="12">
        <f>+('Base original'!BC55/'Base original'!BC43*100-100)*'Base original'!BC43/'Base original'!$BL43</f>
        <v>-0.13084093733681851</v>
      </c>
      <c r="AT54" s="12">
        <f>+('Base original'!BD55/'Base original'!BD43*100-100)*'Base original'!BD43/'Base original'!$BL43</f>
        <v>1.2560504784786644</v>
      </c>
      <c r="AU54" s="12">
        <f>+('Base original'!BE55/'Base original'!BE43*100-100)*'Base original'!BE43/'Base original'!$BL43</f>
        <v>-0.95889967500890272</v>
      </c>
      <c r="AV54" s="12">
        <f>+('Base original'!BF55/'Base original'!BF43*100-100)*'Base original'!BF43/'Base original'!$BL43</f>
        <v>-7.318985307136947E-3</v>
      </c>
      <c r="AW54" s="12">
        <f>+('Base original'!BG55/'Base original'!BG43*100-100)*'Base original'!BG43/'Base original'!$BL43</f>
        <v>1.3544626809161693</v>
      </c>
      <c r="AX54" s="12">
        <f>+('Base original'!BH55/'Base original'!BH43*100-100)*'Base original'!BH43/'Base original'!$BL43</f>
        <v>2.7666890458717392</v>
      </c>
      <c r="AY54" s="12">
        <f>+('Base original'!BI55/'Base original'!BI43*100-100)*'Base original'!BI43/'Base original'!$BL43</f>
        <v>0.18500142860963215</v>
      </c>
      <c r="AZ54" s="12">
        <f>+('Base original'!BJ55/'Base original'!BJ43*100-100)*'Base original'!BJ43/'Base original'!$BL43</f>
        <v>1.2592032721494313</v>
      </c>
      <c r="BA54" s="12">
        <f>+('Base original'!BK55/'Base original'!BK43*100-100)*'Base original'!BK43/'Base original'!$BL43</f>
        <v>-7.6905645611916471E-2</v>
      </c>
      <c r="BB54" s="12">
        <f>+(('Base original'!BH55-'Base original'!BJ55)/('Base original'!BH43-'Base original'!BJ43)*100-100)*('Base original'!BH43-'Base original'!BJ43)/'Base original'!$BL43</f>
        <v>1.5074857737223082</v>
      </c>
      <c r="BC54" s="12">
        <f>+(('Base original'!BI55-'Base original'!BK55)/('Base original'!BI43-'Base original'!BK43)*100-100)*('Base original'!BI43-'Base original'!BK43)/'Base original'!$BL43</f>
        <v>0.26190707422154863</v>
      </c>
      <c r="BD54" s="9">
        <f>+('Base original'!BL55/'Base original'!BL43*100-100)*'Base original'!BL43/'Base original'!$BL43</f>
        <v>0.86523974603120746</v>
      </c>
      <c r="BE54" s="6"/>
    </row>
    <row r="55" spans="1:57" x14ac:dyDescent="0.25">
      <c r="A55" s="20">
        <v>40179</v>
      </c>
      <c r="B55" s="12">
        <f>+'Base original'!B56/'Base original'!B44*100-100</f>
        <v>1.7022024242270106</v>
      </c>
      <c r="C55" s="12">
        <f>+'Base original'!C56/'Base original'!C44*100-100</f>
        <v>1.4064852978419111</v>
      </c>
      <c r="D55" s="12">
        <f>+'Base original'!D56/'Base original'!D44*100-100</f>
        <v>7.4818988417938499</v>
      </c>
      <c r="E55" s="12">
        <f>+'Base original'!E56/'Base original'!E44*100-100</f>
        <v>-29.953398635007261</v>
      </c>
      <c r="F55" s="9">
        <f>+'Base original'!F56/'Base original'!F44*100-100</f>
        <v>-0.27167636702625941</v>
      </c>
      <c r="G55" s="9">
        <f>+'Base original'!G56</f>
        <v>30.353914964528101</v>
      </c>
      <c r="H55" s="12"/>
      <c r="I55" s="12"/>
      <c r="J55" s="12"/>
      <c r="K55" s="9"/>
      <c r="L55" s="9">
        <f>+'Base original'!Q56</f>
        <v>7.0406248867057499</v>
      </c>
      <c r="M55" s="12"/>
      <c r="N55" s="12"/>
      <c r="O55" s="9"/>
      <c r="P55" s="9">
        <f>+'Base original'!Y56</f>
        <v>1.83706570409307</v>
      </c>
      <c r="Q55" s="12"/>
      <c r="R55" s="9"/>
      <c r="S55" s="10">
        <f>+'Base original'!AE56</f>
        <v>4.5838309984722203</v>
      </c>
      <c r="T55" s="12">
        <f>+('Base original'!AH56/'Base original'!AH44*100-100)*'Base original'!AH44/'Base original'!$AO44</f>
        <v>2.7797410906926592</v>
      </c>
      <c r="U55" s="12">
        <f>+('Base original'!AI56/'Base original'!AI44*100-100)*'Base original'!AI44/'Base original'!$AO44</f>
        <v>19.007237184733263</v>
      </c>
      <c r="V55" s="12">
        <f>+('Base original'!AJ56/'Base original'!AJ44*100-100)*'Base original'!AJ44/'Base original'!$AO44</f>
        <v>10.747695848032388</v>
      </c>
      <c r="W55" s="12">
        <f>+('Base original'!AK56/'Base original'!AK44*100-100)*'Base original'!AK44/'Base original'!$AO44</f>
        <v>8.2595413367008934</v>
      </c>
      <c r="X55" s="12">
        <f>+('Base original'!AL56/'Base original'!AL44*100-100)*'Base original'!AL44/'Base original'!$AO44</f>
        <v>6.3712688788036544</v>
      </c>
      <c r="Y55" s="12"/>
      <c r="Z55" s="12"/>
      <c r="AA55" s="9">
        <f>+('Base original'!AO56/'Base original'!AO44*100-100)*'Base original'!AO44/'Base original'!$AO44</f>
        <v>28.158247154229571</v>
      </c>
      <c r="AB55" s="12">
        <f>+('Base original'!AO56/'Base original'!AO44*100-100)*'Base original'!AO44/'Base original'!$BA44</f>
        <v>5.4788318641174385</v>
      </c>
      <c r="AC55" s="12">
        <f>+('Base original'!AP56/'Base original'!AP44*100-100)*'Base original'!AP44/'Base original'!$BA44</f>
        <v>-5.9202761021471444</v>
      </c>
      <c r="AD55" s="12">
        <f>+('Base original'!AQ56/'Base original'!AQ44*100-100)*'Base original'!AQ44/'Base original'!$BA44</f>
        <v>-6.7046420886479403</v>
      </c>
      <c r="AE55" s="12">
        <f>+('Base original'!AR56/'Base original'!AR44*100-100)*'Base original'!AR44/'Base original'!$BA44</f>
        <v>-0.8082833138197737</v>
      </c>
      <c r="AF55" s="12">
        <f>+('Base original'!AS56/'Base original'!AS44*100-100)*'Base original'!AS44/'Base original'!$BA44</f>
        <v>-5.8963587748281627</v>
      </c>
      <c r="AG55" s="12">
        <f>+('Base original'!AT56/'Base original'!AT44*100-100)*'Base original'!AT44/'Base original'!$BA44</f>
        <v>0.77850954923635962</v>
      </c>
      <c r="AH55" s="12">
        <f>+('Base original'!AU56/'Base original'!AU44*100-100)*'Base original'!AU44/'Base original'!$BA44</f>
        <v>5.8564372644265223E-3</v>
      </c>
      <c r="AI55" s="12">
        <f>+('Base original'!AV56/'Base original'!AV44*100-100)*'Base original'!AV44/'Base original'!$BA44</f>
        <v>0.1842080334788149</v>
      </c>
      <c r="AJ55" s="12">
        <f>+('Base original'!AW56/'Base original'!AW44*100-100)*'Base original'!AW44/'Base original'!$BA44</f>
        <v>3.7502077542715502</v>
      </c>
      <c r="AK55" s="12">
        <f>+('Base original'!AX56/'Base original'!AX44*100-100)*'Base original'!AX44/'Base original'!$BA44</f>
        <v>5.4285275091988522E-3</v>
      </c>
      <c r="AL55" s="12">
        <f>+('Base original'!AY56/'Base original'!AY44*100-100)*'Base original'!AY44/'Base original'!$BA44</f>
        <v>3.2853448485671559</v>
      </c>
      <c r="AM55" s="12">
        <f>+('Base original'!AZ56/'Base original'!AZ44*100-100)*'Base original'!AZ44/'Base original'!$BA44</f>
        <v>1.8095091697330098E-4</v>
      </c>
      <c r="AN55" s="12">
        <f>+(('Base original'!AW56-'Base original'!AY56)/('Base original'!AW44-'Base original'!AY44)*100-100)*(('Base original'!AW44-'Base original'!AY44)/'Base original'!BA44)</f>
        <v>0.46486290570439576</v>
      </c>
      <c r="AO55" s="12">
        <f>+(('Base original'!AX56-'Base original'!AZ56)/('Base original'!AX44-'Base original'!AZ44)*100-100)*(('Base original'!AX44-'Base original'!AZ44)/'Base original'!BA44)</f>
        <v>5.2475765922255814E-3</v>
      </c>
      <c r="AP55" s="9">
        <f>+('Base original'!BA56/'Base original'!BA44*100-100)*'Base original'!BA44/'Base original'!$BA44</f>
        <v>0.21287427774574041</v>
      </c>
      <c r="AQ55" s="12">
        <f>+('Base original'!BA56/'Base original'!BA44*100-100)*'Base original'!BA44/'Base original'!$BL44</f>
        <v>0.13271106993323428</v>
      </c>
      <c r="AR55" s="12">
        <f>+('Base original'!BB56/'Base original'!BB44*100-100)*'Base original'!BB44/'Base original'!$BL44</f>
        <v>-1.1676886527590524</v>
      </c>
      <c r="AS55" s="12">
        <f>+('Base original'!BC56/'Base original'!BC44*100-100)*'Base original'!BC44/'Base original'!$BL44</f>
        <v>-0.25765635039142826</v>
      </c>
      <c r="AT55" s="12">
        <f>+('Base original'!BD56/'Base original'!BD44*100-100)*'Base original'!BD44/'Base original'!$BL44</f>
        <v>1.3291187041645403</v>
      </c>
      <c r="AU55" s="12">
        <f>+('Base original'!BE56/'Base original'!BE44*100-100)*'Base original'!BE44/'Base original'!$BL44</f>
        <v>-0.96090927873650966</v>
      </c>
      <c r="AV55" s="12">
        <f>+('Base original'!BF56/'Base original'!BF44*100-100)*'Base original'!BF44/'Base original'!$BL44</f>
        <v>-5.9788907927957437E-3</v>
      </c>
      <c r="AW55" s="12">
        <f>+('Base original'!BG56/'Base original'!BG44*100-100)*'Base original'!BG44/'Base original'!$BL44</f>
        <v>1.0375067664404374</v>
      </c>
      <c r="AX55" s="12">
        <f>+('Base original'!BH56/'Base original'!BH44*100-100)*'Base original'!BH44/'Base original'!$BL44</f>
        <v>2.8162831819273246</v>
      </c>
      <c r="AY55" s="12">
        <f>+('Base original'!BI56/'Base original'!BI44*100-100)*'Base original'!BI44/'Base original'!$BL44</f>
        <v>0.20565128142012865</v>
      </c>
      <c r="AZ55" s="12">
        <f>+('Base original'!BJ56/'Base original'!BJ44*100-100)*'Base original'!BJ44/'Base original'!$BL44</f>
        <v>1.1620481897469799</v>
      </c>
      <c r="BA55" s="12">
        <f>+('Base original'!BK56/'Base original'!BK44*100-100)*'Base original'!BK44/'Base original'!$BL44</f>
        <v>-2.323870760973477E-2</v>
      </c>
      <c r="BB55" s="12">
        <f>+(('Base original'!BH56-'Base original'!BJ56)/('Base original'!BH44-'Base original'!BJ44)*100-100)*('Base original'!BH44-'Base original'!BJ44)/'Base original'!$BL44</f>
        <v>1.6542349921803448</v>
      </c>
      <c r="BC55" s="12">
        <f>+(('Base original'!BI56-'Base original'!BK56)/('Base original'!BI44-'Base original'!BK44)*100-100)*('Base original'!BI44-'Base original'!BK44)/'Base original'!$BL44</f>
        <v>0.22888998902986349</v>
      </c>
      <c r="BD55" s="9">
        <f>+('Base original'!BL56/'Base original'!BL44*100-100)*'Base original'!BL44/'Base original'!$BL44</f>
        <v>1.9902283490686301</v>
      </c>
      <c r="BE55" s="6"/>
    </row>
    <row r="56" spans="1:57" x14ac:dyDescent="0.25">
      <c r="A56" s="19">
        <v>40210</v>
      </c>
      <c r="B56" s="12">
        <f>+'Base original'!B57/'Base original'!B45*100-100</f>
        <v>3.5174415884268342</v>
      </c>
      <c r="C56" s="12">
        <f>+'Base original'!C57/'Base original'!C45*100-100</f>
        <v>2.3118128147396675</v>
      </c>
      <c r="D56" s="12">
        <f>+'Base original'!D57/'Base original'!D45*100-100</f>
        <v>8.937570740927697</v>
      </c>
      <c r="E56" s="12">
        <f>+'Base original'!E57/'Base original'!E45*100-100</f>
        <v>-27.590566856748978</v>
      </c>
      <c r="F56" s="9">
        <f>+'Base original'!F57/'Base original'!F45*100-100</f>
        <v>1.5578769430916424</v>
      </c>
      <c r="G56" s="9">
        <f>+'Base original'!G57</f>
        <v>29.5461259997262</v>
      </c>
      <c r="H56" s="12"/>
      <c r="I56" s="12"/>
      <c r="J56" s="12"/>
      <c r="K56" s="9"/>
      <c r="L56" s="9">
        <f>+'Base original'!Q57</f>
        <v>5.6279494904808596</v>
      </c>
      <c r="M56" s="12"/>
      <c r="N56" s="12"/>
      <c r="O56" s="9"/>
      <c r="P56" s="9">
        <f>+'Base original'!Y57</f>
        <v>1.9782439184533001</v>
      </c>
      <c r="Q56" s="12"/>
      <c r="R56" s="9"/>
      <c r="S56" s="10">
        <f>+'Base original'!AE57</f>
        <v>4.6029839655247002</v>
      </c>
      <c r="T56" s="12">
        <f>+('Base original'!AH57/'Base original'!AH45*100-100)*'Base original'!AH45/'Base original'!$AO45</f>
        <v>3.377249601336473</v>
      </c>
      <c r="U56" s="12">
        <f>+('Base original'!AI57/'Base original'!AI45*100-100)*'Base original'!AI45/'Base original'!$AO45</f>
        <v>20.76528447490319</v>
      </c>
      <c r="V56" s="12">
        <f>+('Base original'!AJ57/'Base original'!AJ45*100-100)*'Base original'!AJ45/'Base original'!$AO45</f>
        <v>11.713341261657915</v>
      </c>
      <c r="W56" s="12">
        <f>+('Base original'!AK57/'Base original'!AK45*100-100)*'Base original'!AK45/'Base original'!$AO45</f>
        <v>9.0519432132452735</v>
      </c>
      <c r="X56" s="12">
        <f>+('Base original'!AL57/'Base original'!AL45*100-100)*'Base original'!AL45/'Base original'!$AO45</f>
        <v>7.5692511770066142</v>
      </c>
      <c r="Y56" s="12"/>
      <c r="Z56" s="12"/>
      <c r="AA56" s="9">
        <f>+('Base original'!AO57/'Base original'!AO45*100-100)*'Base original'!AO45/'Base original'!$AO45</f>
        <v>31.711785253246262</v>
      </c>
      <c r="AB56" s="12">
        <f>+('Base original'!AO57/'Base original'!AO45*100-100)*'Base original'!AO45/'Base original'!$BA45</f>
        <v>6.1047210823671048</v>
      </c>
      <c r="AC56" s="12">
        <f>+('Base original'!AP57/'Base original'!AP45*100-100)*'Base original'!AP45/'Base original'!$BA45</f>
        <v>-4.5551654804435859</v>
      </c>
      <c r="AD56" s="12">
        <f>+('Base original'!AQ57/'Base original'!AQ45*100-100)*'Base original'!AQ45/'Base original'!$BA45</f>
        <v>-5.4114072454690731</v>
      </c>
      <c r="AE56" s="12">
        <f>+('Base original'!AR57/'Base original'!AR45*100-100)*'Base original'!AR45/'Base original'!$BA45</f>
        <v>-0.74957940002091283</v>
      </c>
      <c r="AF56" s="12">
        <f>+('Base original'!AS57/'Base original'!AS45*100-100)*'Base original'!AS45/'Base original'!$BA45</f>
        <v>-4.661827845448169</v>
      </c>
      <c r="AG56" s="12">
        <f>+('Base original'!AT57/'Base original'!AT45*100-100)*'Base original'!AT45/'Base original'!$BA45</f>
        <v>0.84990006416032537</v>
      </c>
      <c r="AH56" s="12">
        <f>+('Base original'!AU57/'Base original'!AU45*100-100)*'Base original'!AU45/'Base original'!$BA45</f>
        <v>6.3417008651495445E-3</v>
      </c>
      <c r="AI56" s="12">
        <f>+('Base original'!AV57/'Base original'!AV45*100-100)*'Base original'!AV45/'Base original'!$BA45</f>
        <v>0.16975323671822123</v>
      </c>
      <c r="AJ56" s="12">
        <f>+('Base original'!AW57/'Base original'!AW45*100-100)*'Base original'!AW45/'Base original'!$BA45</f>
        <v>1.2030735312731624</v>
      </c>
      <c r="AK56" s="12">
        <f>+('Base original'!AX57/'Base original'!AX45*100-100)*'Base original'!AX45/'Base original'!$BA45</f>
        <v>4.3854442209228612E-3</v>
      </c>
      <c r="AL56" s="12">
        <f>+('Base original'!AY57/'Base original'!AY45*100-100)*'Base original'!AY45/'Base original'!$BA45</f>
        <v>0.92843508693787058</v>
      </c>
      <c r="AM56" s="12">
        <f>+('Base original'!AZ57/'Base original'!AZ45*100-100)*'Base original'!AZ45/'Base original'!$BA45</f>
        <v>-9.1363421269225755E-4</v>
      </c>
      <c r="AN56" s="12">
        <f>+(('Base original'!AW57-'Base original'!AY57)/('Base original'!AW45-'Base original'!AY45)*100-100)*(('Base original'!AW45-'Base original'!AY45)/'Base original'!BA45)</f>
        <v>0.27463844433529366</v>
      </c>
      <c r="AO56" s="12">
        <f>+(('Base original'!AX57-'Base original'!AZ57)/('Base original'!AX45-'Base original'!AZ45)*100-100)*(('Base original'!AX45-'Base original'!AZ45)/'Base original'!BA45)</f>
        <v>5.2990784336151486E-3</v>
      </c>
      <c r="AP56" s="9">
        <f>+('Base original'!BA57/'Base original'!BA45*100-100)*'Base original'!BA45/'Base original'!$BA45</f>
        <v>1.9992463614106697</v>
      </c>
      <c r="AQ56" s="12">
        <f>+('Base original'!BA57/'Base original'!BA45*100-100)*'Base original'!BA45/'Base original'!$BL45</f>
        <v>1.2371269367480255</v>
      </c>
      <c r="AR56" s="12">
        <f>+('Base original'!BB57/'Base original'!BB45*100-100)*'Base original'!BB45/'Base original'!$BL45</f>
        <v>-1.1006307459943803</v>
      </c>
      <c r="AS56" s="12">
        <f>+('Base original'!BC57/'Base original'!BC45*100-100)*'Base original'!BC45/'Base original'!$BL45</f>
        <v>-0.11386225202551301</v>
      </c>
      <c r="AT56" s="12">
        <f>+('Base original'!BD57/'Base original'!BD45*100-100)*'Base original'!BD45/'Base original'!$BL45</f>
        <v>1.350630189120904</v>
      </c>
      <c r="AU56" s="12">
        <f>+('Base original'!BE57/'Base original'!BE45*100-100)*'Base original'!BE45/'Base original'!$BL45</f>
        <v>-1.0649003868682023</v>
      </c>
      <c r="AV56" s="12">
        <f>+('Base original'!BF57/'Base original'!BF45*100-100)*'Base original'!BF45/'Base original'!$BL45</f>
        <v>-5.7892227444947882E-2</v>
      </c>
      <c r="AW56" s="12">
        <f>+('Base original'!BG57/'Base original'!BG45*100-100)*'Base original'!BG45/'Base original'!$BL45</f>
        <v>0.78866852818068489</v>
      </c>
      <c r="AX56" s="12">
        <f>+('Base original'!BH57/'Base original'!BH45*100-100)*'Base original'!BH45/'Base original'!$BL45</f>
        <v>2.5982529188622228</v>
      </c>
      <c r="AY56" s="12">
        <f>+('Base original'!BI57/'Base original'!BI45*100-100)*'Base original'!BI45/'Base original'!$BL45</f>
        <v>0.21788734821565353</v>
      </c>
      <c r="AZ56" s="12">
        <f>+('Base original'!BJ57/'Base original'!BJ45*100-100)*'Base original'!BJ45/'Base original'!$BL45</f>
        <v>0.77046413634741184</v>
      </c>
      <c r="BA56" s="12">
        <f>+('Base original'!BK57/'Base original'!BK45*100-100)*'Base original'!BK45/'Base original'!$BL45</f>
        <v>-2.2274939075497515E-2</v>
      </c>
      <c r="BB56" s="12">
        <f>+(('Base original'!BH57-'Base original'!BJ57)/('Base original'!BH45-'Base original'!BJ45)*100-100)*('Base original'!BH45-'Base original'!BJ45)/'Base original'!$BL45</f>
        <v>1.8277887825148105</v>
      </c>
      <c r="BC56" s="12">
        <f>+(('Base original'!BI57-'Base original'!BK57)/('Base original'!BI45-'Base original'!BK45)*100-100)*('Base original'!BI45-'Base original'!BK45)/'Base original'!$BL45</f>
        <v>0.24016228729115105</v>
      </c>
      <c r="BD56" s="9">
        <f>+('Base original'!BL57/'Base original'!BL45*100-100)*'Base original'!BL45/'Base original'!$BL45</f>
        <v>3.1070911115225357</v>
      </c>
      <c r="BE56" s="6"/>
    </row>
    <row r="57" spans="1:57" x14ac:dyDescent="0.25">
      <c r="A57" s="19">
        <v>40238</v>
      </c>
      <c r="B57" s="12">
        <f>+'Base original'!B58/'Base original'!B46*100-100</f>
        <v>4.8614049734068772</v>
      </c>
      <c r="C57" s="12">
        <f>+'Base original'!C58/'Base original'!C46*100-100</f>
        <v>2.9526078120792647</v>
      </c>
      <c r="D57" s="12">
        <f>+'Base original'!D58/'Base original'!D46*100-100</f>
        <v>9.4825979533006404</v>
      </c>
      <c r="E57" s="12">
        <f>+'Base original'!E58/'Base original'!E46*100-100</f>
        <v>-23.646317707537079</v>
      </c>
      <c r="F57" s="9">
        <f>+'Base original'!F58/'Base original'!F46*100-100</f>
        <v>3.0046348715761013</v>
      </c>
      <c r="G57" s="9">
        <f>+'Base original'!G58</f>
        <v>27.982459031962598</v>
      </c>
      <c r="H57" s="12"/>
      <c r="I57" s="12"/>
      <c r="J57" s="12"/>
      <c r="K57" s="9"/>
      <c r="L57" s="9">
        <f>+'Base original'!Q58</f>
        <v>5.4203586919209599</v>
      </c>
      <c r="M57" s="12"/>
      <c r="N57" s="12"/>
      <c r="O57" s="9"/>
      <c r="P57" s="9">
        <f>+'Base original'!Y58</f>
        <v>2.2012315029075702</v>
      </c>
      <c r="Q57" s="12"/>
      <c r="R57" s="9"/>
      <c r="S57" s="10">
        <f>+'Base original'!AE58</f>
        <v>4.2755855149842201</v>
      </c>
      <c r="T57" s="12">
        <f>+('Base original'!AH58/'Base original'!AH46*100-100)*'Base original'!AH46/'Base original'!$AO46</f>
        <v>3.8515386422363203</v>
      </c>
      <c r="U57" s="12">
        <f>+('Base original'!AI58/'Base original'!AI46*100-100)*'Base original'!AI46/'Base original'!$AO46</f>
        <v>19.691229974160223</v>
      </c>
      <c r="V57" s="12">
        <f>+('Base original'!AJ58/'Base original'!AJ46*100-100)*'Base original'!AJ46/'Base original'!$AO46</f>
        <v>10.554822019313056</v>
      </c>
      <c r="W57" s="12">
        <f>+('Base original'!AK58/'Base original'!AK46*100-100)*'Base original'!AK46/'Base original'!$AO46</f>
        <v>9.1364079548471544</v>
      </c>
      <c r="X57" s="12">
        <f>+('Base original'!AL58/'Base original'!AL46*100-100)*'Base original'!AL46/'Base original'!$AO46</f>
        <v>9.9286901573878286</v>
      </c>
      <c r="Y57" s="12"/>
      <c r="Z57" s="12"/>
      <c r="AA57" s="9">
        <f>+('Base original'!AO58/'Base original'!AO46*100-100)*'Base original'!AO46/'Base original'!$AO46</f>
        <v>33.471458773784377</v>
      </c>
      <c r="AB57" s="12">
        <f>+('Base original'!AO58/'Base original'!AO46*100-100)*'Base original'!AO46/'Base original'!$BA46</f>
        <v>6.5993449008055816</v>
      </c>
      <c r="AC57" s="12">
        <f>+('Base original'!AP58/'Base original'!AP46*100-100)*'Base original'!AP46/'Base original'!$BA46</f>
        <v>-2.8906240375144883</v>
      </c>
      <c r="AD57" s="12">
        <f>+('Base original'!AQ58/'Base original'!AQ46*100-100)*'Base original'!AQ46/'Base original'!$BA46</f>
        <v>-3.690049081655066</v>
      </c>
      <c r="AE57" s="12">
        <f>+('Base original'!AR58/'Base original'!AR46*100-100)*'Base original'!AR46/'Base original'!$BA46</f>
        <v>0.24933796347506051</v>
      </c>
      <c r="AF57" s="12">
        <f>+('Base original'!AS58/'Base original'!AS46*100-100)*'Base original'!AS46/'Base original'!$BA46</f>
        <v>-3.9393870451301125</v>
      </c>
      <c r="AG57" s="12">
        <f>+('Base original'!AT58/'Base original'!AT46*100-100)*'Base original'!AT46/'Base original'!$BA46</f>
        <v>0.79421317853273099</v>
      </c>
      <c r="AH57" s="12">
        <f>+('Base original'!AU58/'Base original'!AU46*100-100)*'Base original'!AU46/'Base original'!$BA46</f>
        <v>5.2118656078286489E-3</v>
      </c>
      <c r="AI57" s="12">
        <f>+('Base original'!AV58/'Base original'!AV46*100-100)*'Base original'!AV46/'Base original'!$BA46</f>
        <v>0.22453556846264644</v>
      </c>
      <c r="AJ57" s="12">
        <f>+('Base original'!AW58/'Base original'!AW46*100-100)*'Base original'!AW46/'Base original'!$BA46</f>
        <v>1.8776138501393671</v>
      </c>
      <c r="AK57" s="12">
        <f>+('Base original'!AX58/'Base original'!AX46*100-100)*'Base original'!AX46/'Base original'!$BA46</f>
        <v>9.2630185009340651E-4</v>
      </c>
      <c r="AL57" s="12">
        <f>+('Base original'!AY58/'Base original'!AY46*100-100)*'Base original'!AY46/'Base original'!$BA46</f>
        <v>1.1921504810702368</v>
      </c>
      <c r="AM57" s="12">
        <f>+('Base original'!AZ58/'Base original'!AZ46*100-100)*'Base original'!AZ46/'Base original'!$BA46</f>
        <v>-6.2988525806352679E-3</v>
      </c>
      <c r="AN57" s="12">
        <f>+(('Base original'!AW58-'Base original'!AY58)/('Base original'!AW46-'Base original'!AY46)*100-100)*(('Base original'!AW46-'Base original'!AY46)/'Base original'!BA46)</f>
        <v>0.6854633690691323</v>
      </c>
      <c r="AO57" s="12">
        <f>+(('Base original'!AX58-'Base original'!AZ58)/('Base original'!AX46-'Base original'!AZ46)*100-100)*(('Base original'!AX46-'Base original'!AZ46)/'Base original'!BA46)</f>
        <v>7.2251544307287037E-3</v>
      </c>
      <c r="AP57" s="9">
        <f>+('Base original'!BA58/'Base original'!BA46*100-100)*'Base original'!BA46/'Base original'!$BA46</f>
        <v>4.625944955253587</v>
      </c>
      <c r="AQ57" s="12">
        <f>+('Base original'!BA58/'Base original'!BA46*100-100)*'Base original'!BA46/'Base original'!$BL46</f>
        <v>2.8332691393300271</v>
      </c>
      <c r="AR57" s="12">
        <f>+('Base original'!BB58/'Base original'!BB46*100-100)*'Base original'!BB46/'Base original'!$BL46</f>
        <v>-1.0309619336652136</v>
      </c>
      <c r="AS57" s="12">
        <f>+('Base original'!BC58/'Base original'!BC46*100-100)*'Base original'!BC46/'Base original'!$BL46</f>
        <v>-0.45659154975443794</v>
      </c>
      <c r="AT57" s="12">
        <f>+('Base original'!BD58/'Base original'!BD46*100-100)*'Base original'!BD46/'Base original'!$BL46</f>
        <v>1.5970492203761697</v>
      </c>
      <c r="AU57" s="12">
        <f>+('Base original'!BE58/'Base original'!BE46*100-100)*'Base original'!BE46/'Base original'!$BL46</f>
        <v>-0.74876929344670307</v>
      </c>
      <c r="AV57" s="12">
        <f>+('Base original'!BF58/'Base original'!BF46*100-100)*'Base original'!BF46/'Base original'!$BL46</f>
        <v>-0.10665905983329298</v>
      </c>
      <c r="AW57" s="12">
        <f>+('Base original'!BG58/'Base original'!BG46*100-100)*'Base original'!BG46/'Base original'!$BL46</f>
        <v>0.68273145001800606</v>
      </c>
      <c r="AX57" s="12">
        <f>+('Base original'!BH58/'Base original'!BH46*100-100)*'Base original'!BH46/'Base original'!$BL46</f>
        <v>2.7570232296056965</v>
      </c>
      <c r="AY57" s="12">
        <f>+('Base original'!BI58/'Base original'!BI46*100-100)*'Base original'!BI46/'Base original'!$BL46</f>
        <v>0.24043675296462544</v>
      </c>
      <c r="AZ57" s="12">
        <f>+('Base original'!BJ58/'Base original'!BJ46*100-100)*'Base original'!BJ46/'Base original'!$BL46</f>
        <v>0.74162086709617414</v>
      </c>
      <c r="BA57" s="12">
        <f>+('Base original'!BK58/'Base original'!BK46*100-100)*'Base original'!BK46/'Base original'!$BL46</f>
        <v>-2.1672213221445712E-2</v>
      </c>
      <c r="BB57" s="12">
        <f>+(('Base original'!BH58-'Base original'!BJ58)/('Base original'!BH46-'Base original'!BJ46)*100-100)*('Base original'!BH46-'Base original'!BJ46)/'Base original'!$BL46</f>
        <v>2.0154023625095219</v>
      </c>
      <c r="BC57" s="12">
        <f>+(('Base original'!BI58-'Base original'!BK58)/('Base original'!BI46-'Base original'!BK46)*100-100)*('Base original'!BI46-'Base original'!BK46)/'Base original'!$BL46</f>
        <v>0.26210896618607121</v>
      </c>
      <c r="BD57" s="9">
        <f>+('Base original'!BL58/'Base original'!BL46*100-100)*'Base original'!BL46/'Base original'!$BL46</f>
        <v>5.0475793017201767</v>
      </c>
      <c r="BE57" s="6"/>
    </row>
    <row r="58" spans="1:57" x14ac:dyDescent="0.25">
      <c r="A58" s="19">
        <v>40269</v>
      </c>
      <c r="B58" s="12">
        <f>+'Base original'!B59/'Base original'!B47*100-100</f>
        <v>4.553444536309101</v>
      </c>
      <c r="C58" s="12">
        <f>+'Base original'!C59/'Base original'!C47*100-100</f>
        <v>3.9336442785218111</v>
      </c>
      <c r="D58" s="12">
        <f>+'Base original'!D59/'Base original'!D47*100-100</f>
        <v>9.8934363733884823</v>
      </c>
      <c r="E58" s="12">
        <f>+'Base original'!E59/'Base original'!E47*100-100</f>
        <v>-16.448253981031385</v>
      </c>
      <c r="F58" s="9">
        <f>+'Base original'!F59/'Base original'!F47*100-100</f>
        <v>3.8160146536283293</v>
      </c>
      <c r="G58" s="9">
        <f>+'Base original'!G59</f>
        <v>27.308355461376799</v>
      </c>
      <c r="H58" s="12"/>
      <c r="I58" s="12"/>
      <c r="J58" s="12"/>
      <c r="K58" s="9"/>
      <c r="L58" s="9">
        <f>+'Base original'!Q59</f>
        <v>5.4443365264185601</v>
      </c>
      <c r="M58" s="12"/>
      <c r="N58" s="12"/>
      <c r="O58" s="9"/>
      <c r="P58" s="9">
        <f>+'Base original'!Y59</f>
        <v>1.82082148908182</v>
      </c>
      <c r="Q58" s="12"/>
      <c r="R58" s="9"/>
      <c r="S58" s="10">
        <f>+'Base original'!AE59</f>
        <v>4.1275277843385396</v>
      </c>
      <c r="T58" s="12">
        <f>+('Base original'!AH59/'Base original'!AH47*100-100)*'Base original'!AH47/'Base original'!$AO47</f>
        <v>4.1874047273595494</v>
      </c>
      <c r="U58" s="12">
        <f>+('Base original'!AI59/'Base original'!AI47*100-100)*'Base original'!AI47/'Base original'!$AO47</f>
        <v>20.591802879759062</v>
      </c>
      <c r="V58" s="12">
        <f>+('Base original'!AJ59/'Base original'!AJ47*100-100)*'Base original'!AJ47/'Base original'!$AO47</f>
        <v>11.259628044943174</v>
      </c>
      <c r="W58" s="12">
        <f>+('Base original'!AK59/'Base original'!AK47*100-100)*'Base original'!AK47/'Base original'!$AO47</f>
        <v>9.3321748348158913</v>
      </c>
      <c r="X58" s="12">
        <f>+('Base original'!AL59/'Base original'!AL47*100-100)*'Base original'!AL47/'Base original'!$AO47</f>
        <v>6.8467175705706032</v>
      </c>
      <c r="Y58" s="12"/>
      <c r="Z58" s="12"/>
      <c r="AA58" s="9">
        <f>+('Base original'!AO59/'Base original'!AO47*100-100)*'Base original'!AO47/'Base original'!$AO47</f>
        <v>31.625925177689201</v>
      </c>
      <c r="AB58" s="12">
        <f>+('Base original'!AO59/'Base original'!AO47*100-100)*'Base original'!AO47/'Base original'!$BA47</f>
        <v>6.4221676219874073</v>
      </c>
      <c r="AC58" s="12">
        <f>+('Base original'!AP59/'Base original'!AP47*100-100)*'Base original'!AP47/'Base original'!$BA47</f>
        <v>-2.2772532743381428</v>
      </c>
      <c r="AD58" s="12">
        <f>+('Base original'!AQ59/'Base original'!AQ47*100-100)*'Base original'!AQ47/'Base original'!$BA47</f>
        <v>-2.8763875609335661</v>
      </c>
      <c r="AE58" s="12">
        <f>+('Base original'!AR59/'Base original'!AR47*100-100)*'Base original'!AR47/'Base original'!$BA47</f>
        <v>0.10734077445937762</v>
      </c>
      <c r="AF58" s="12">
        <f>+('Base original'!AS59/'Base original'!AS47*100-100)*'Base original'!AS47/'Base original'!$BA47</f>
        <v>-2.9837283353929545</v>
      </c>
      <c r="AG58" s="12">
        <f>+('Base original'!AT59/'Base original'!AT47*100-100)*'Base original'!AT47/'Base original'!$BA47</f>
        <v>0.59435301429895404</v>
      </c>
      <c r="AH58" s="12">
        <f>+('Base original'!AU59/'Base original'!AU47*100-100)*'Base original'!AU47/'Base original'!$BA47</f>
        <v>4.7812722964582118E-3</v>
      </c>
      <c r="AI58" s="12">
        <f>+('Base original'!AV59/'Base original'!AV47*100-100)*'Base original'!AV47/'Base original'!$BA47</f>
        <v>0.33080503372258035</v>
      </c>
      <c r="AJ58" s="12">
        <f>+('Base original'!AW59/'Base original'!AW47*100-100)*'Base original'!AW47/'Base original'!$BA47</f>
        <v>2.5088223921666271</v>
      </c>
      <c r="AK58" s="12">
        <f>+('Base original'!AX59/'Base original'!AX47*100-100)*'Base original'!AX47/'Base original'!$BA47</f>
        <v>2.1630994313314063E-2</v>
      </c>
      <c r="AL58" s="12">
        <f>+('Base original'!AY59/'Base original'!AY47*100-100)*'Base original'!AY47/'Base original'!$BA47</f>
        <v>0.90980707978155007</v>
      </c>
      <c r="AM58" s="12">
        <f>+('Base original'!AZ59/'Base original'!AZ47*100-100)*'Base original'!AZ47/'Base original'!$BA47</f>
        <v>-2.0512149779866921E-3</v>
      </c>
      <c r="AN58" s="12">
        <f>+(('Base original'!AW59-'Base original'!AY59)/('Base original'!AW47-'Base original'!AY47)*100-100)*(('Base original'!AW47-'Base original'!AY47)/'Base original'!BA47)</f>
        <v>1.5990153123850768</v>
      </c>
      <c r="AO58" s="12">
        <f>+(('Base original'!AX59-'Base original'!AZ59)/('Base original'!AX47-'Base original'!AZ47)*100-100)*(('Base original'!AX47-'Base original'!AZ47)/'Base original'!BA47)</f>
        <v>2.3682209291300872E-2</v>
      </c>
      <c r="AP58" s="9">
        <f>+('Base original'!BA59/'Base original'!BA47*100-100)*'Base original'!BA47/'Base original'!$BA47</f>
        <v>6.0984169030482471</v>
      </c>
      <c r="AQ58" s="12">
        <f>+('Base original'!BA59/'Base original'!BA47*100-100)*'Base original'!BA47/'Base original'!$BL47</f>
        <v>3.7052557718646137</v>
      </c>
      <c r="AR58" s="12">
        <f>+('Base original'!BB59/'Base original'!BB47*100-100)*'Base original'!BB47/'Base original'!$BL47</f>
        <v>-0.60931290130507054</v>
      </c>
      <c r="AS58" s="12">
        <f>+('Base original'!BC59/'Base original'!BC47*100-100)*'Base original'!BC47/'Base original'!$BL47</f>
        <v>-0.2586577451988612</v>
      </c>
      <c r="AT58" s="12">
        <f>+('Base original'!BD59/'Base original'!BD47*100-100)*'Base original'!BD47/'Base original'!$BL47</f>
        <v>1.8096978379594426</v>
      </c>
      <c r="AU58" s="12">
        <f>+('Base original'!BE59/'Base original'!BE47*100-100)*'Base original'!BE47/'Base original'!$BL47</f>
        <v>-0.84508459108116729</v>
      </c>
      <c r="AV58" s="12">
        <f>+('Base original'!BF59/'Base original'!BF47*100-100)*'Base original'!BF47/'Base original'!$BL47</f>
        <v>-0.12757276438629775</v>
      </c>
      <c r="AW58" s="12">
        <f>+('Base original'!BG59/'Base original'!BG47*100-100)*'Base original'!BG47/'Base original'!$BL47</f>
        <v>0.14921254946425794</v>
      </c>
      <c r="AX58" s="12">
        <f>+('Base original'!BH59/'Base original'!BH47*100-100)*'Base original'!BH47/'Base original'!$BL47</f>
        <v>3.1270055924172437</v>
      </c>
      <c r="AY58" s="12">
        <f>+('Base original'!BI59/'Base original'!BI47*100-100)*'Base original'!BI47/'Base original'!$BL47</f>
        <v>0.25197320425854897</v>
      </c>
      <c r="AZ58" s="12">
        <f>+('Base original'!BJ59/'Base original'!BJ47*100-100)*'Base original'!BJ47/'Base original'!$BL47</f>
        <v>1.2579399671235014</v>
      </c>
      <c r="BA58" s="12">
        <f>+('Base original'!BK59/'Base original'!BK47*100-100)*'Base original'!BK47/'Base original'!$BL47</f>
        <v>-1.0536649278797248E-2</v>
      </c>
      <c r="BB58" s="12">
        <f>+(('Base original'!BH59-'Base original'!BJ59)/('Base original'!BH47-'Base original'!BJ47)*100-100)*('Base original'!BH47-'Base original'!BJ47)/'Base original'!$BL47</f>
        <v>1.869065625293741</v>
      </c>
      <c r="BC58" s="12">
        <f>+(('Base original'!BI59-'Base original'!BK59)/('Base original'!BI47-'Base original'!BK47)*100-100)*('Base original'!BI47-'Base original'!BK47)/'Base original'!$BL47</f>
        <v>0.26250985353734613</v>
      </c>
      <c r="BD58" s="9">
        <f>+('Base original'!BL59/'Base original'!BL47*100-100)*'Base original'!BL47/'Base original'!$BL47</f>
        <v>5.9551136361480275</v>
      </c>
      <c r="BE58" s="6"/>
    </row>
    <row r="59" spans="1:57" x14ac:dyDescent="0.25">
      <c r="A59" s="19">
        <v>40299</v>
      </c>
      <c r="B59" s="12">
        <f>+'Base original'!B60/'Base original'!B48*100-100</f>
        <v>5.6505067440419054</v>
      </c>
      <c r="C59" s="12">
        <f>+'Base original'!C60/'Base original'!C48*100-100</f>
        <v>4.8357446863036557</v>
      </c>
      <c r="D59" s="12">
        <f>+'Base original'!D60/'Base original'!D48*100-100</f>
        <v>10.698265960912764</v>
      </c>
      <c r="E59" s="12">
        <f>+'Base original'!E60/'Base original'!E48*100-100</f>
        <v>-8.8741830502587646</v>
      </c>
      <c r="F59" s="9">
        <f>+'Base original'!F60/'Base original'!F48*100-100</f>
        <v>5.4507006336250896</v>
      </c>
      <c r="G59" s="9">
        <f>+'Base original'!G60</f>
        <v>27.3045490031868</v>
      </c>
      <c r="H59" s="12"/>
      <c r="I59" s="12"/>
      <c r="J59" s="12"/>
      <c r="K59" s="9"/>
      <c r="L59" s="9">
        <f>+'Base original'!Q60</f>
        <v>5.1043360239322801</v>
      </c>
      <c r="M59" s="12"/>
      <c r="N59" s="12"/>
      <c r="O59" s="9"/>
      <c r="P59" s="9">
        <f>+'Base original'!Y60</f>
        <v>2.3431927319747898</v>
      </c>
      <c r="Q59" s="12"/>
      <c r="R59" s="9"/>
      <c r="S59" s="10">
        <f>+'Base original'!AE60</f>
        <v>4.18098759676288</v>
      </c>
      <c r="T59" s="12">
        <f>+('Base original'!AH60/'Base original'!AH48*100-100)*'Base original'!AH48/'Base original'!$AO48</f>
        <v>4.3108087839566611</v>
      </c>
      <c r="U59" s="12">
        <f>+('Base original'!AI60/'Base original'!AI48*100-100)*'Base original'!AI48/'Base original'!$AO48</f>
        <v>23.790602860344258</v>
      </c>
      <c r="V59" s="12">
        <f>+('Base original'!AJ60/'Base original'!AJ48*100-100)*'Base original'!AJ48/'Base original'!$AO48</f>
        <v>14.942031534833349</v>
      </c>
      <c r="W59" s="12">
        <f>+('Base original'!AK60/'Base original'!AK48*100-100)*'Base original'!AK48/'Base original'!$AO48</f>
        <v>8.8485713255109104</v>
      </c>
      <c r="X59" s="12">
        <f>+('Base original'!AL60/'Base original'!AL48*100-100)*'Base original'!AL48/'Base original'!$AO48</f>
        <v>4.4758097103482219</v>
      </c>
      <c r="Y59" s="12"/>
      <c r="Z59" s="12"/>
      <c r="AA59" s="9">
        <f>+('Base original'!AO60/'Base original'!AO48*100-100)*'Base original'!AO48/'Base original'!$AO48</f>
        <v>32.577221354649168</v>
      </c>
      <c r="AB59" s="12">
        <f>+('Base original'!AO60/'Base original'!AO48*100-100)*'Base original'!AO48/'Base original'!$BA48</f>
        <v>6.8601750424085974</v>
      </c>
      <c r="AC59" s="12">
        <f>+('Base original'!AP60/'Base original'!AP48*100-100)*'Base original'!AP48/'Base original'!$BA48</f>
        <v>-1.1387976034608869</v>
      </c>
      <c r="AD59" s="12">
        <f>+('Base original'!AQ60/'Base original'!AQ48*100-100)*'Base original'!AQ48/'Base original'!$BA48</f>
        <v>-1.827213995810403</v>
      </c>
      <c r="AE59" s="12">
        <f>+('Base original'!AR60/'Base original'!AR48*100-100)*'Base original'!AR48/'Base original'!$BA48</f>
        <v>0.53260690243010378</v>
      </c>
      <c r="AF59" s="12">
        <f>+('Base original'!AS60/'Base original'!AS48*100-100)*'Base original'!AS48/'Base original'!$BA48</f>
        <v>-2.3598208982405104</v>
      </c>
      <c r="AG59" s="12">
        <f>+('Base original'!AT60/'Base original'!AT48*100-100)*'Base original'!AT48/'Base original'!$BA48</f>
        <v>0.68420364864024619</v>
      </c>
      <c r="AH59" s="12">
        <f>+('Base original'!AU60/'Base original'!AU48*100-100)*'Base original'!AU48/'Base original'!$BA48</f>
        <v>4.2127437092621548E-3</v>
      </c>
      <c r="AI59" s="12">
        <f>+('Base original'!AV60/'Base original'!AV48*100-100)*'Base original'!AV48/'Base original'!$BA48</f>
        <v>0.27571497570507986</v>
      </c>
      <c r="AJ59" s="12">
        <f>+('Base original'!AW60/'Base original'!AW48*100-100)*'Base original'!AW48/'Base original'!$BA48</f>
        <v>1.533525208537555</v>
      </c>
      <c r="AK59" s="12">
        <f>+('Base original'!AX60/'Base original'!AX48*100-100)*'Base original'!AX48/'Base original'!$BA48</f>
        <v>4.4590023025080167E-2</v>
      </c>
      <c r="AL59" s="12">
        <f>+('Base original'!AY60/'Base original'!AY48*100-100)*'Base original'!AY48/'Base original'!$BA48</f>
        <v>0.26716855462527161</v>
      </c>
      <c r="AM59" s="12">
        <f>+('Base original'!AZ60/'Base original'!AZ48*100-100)*'Base original'!AZ48/'Base original'!$BA48</f>
        <v>-7.4316705041799821E-4</v>
      </c>
      <c r="AN59" s="12">
        <f>+(('Base original'!AW60-'Base original'!AY60)/('Base original'!AW48-'Base original'!AY48)*100-100)*(('Base original'!AW48-'Base original'!AY48)/'Base original'!BA48)</f>
        <v>1.2663566539122828</v>
      </c>
      <c r="AO59" s="12">
        <f>+(('Base original'!AX60-'Base original'!AZ60)/('Base original'!AX48-'Base original'!AZ48)*100-100)*(('Base original'!AX48-'Base original'!AZ48)/'Base original'!BA48)</f>
        <v>4.5333190075498186E-2</v>
      </c>
      <c r="AP59" s="9">
        <f>+('Base original'!BA60/'Base original'!BA48*100-100)*'Base original'!BA48/'Base original'!$BA48</f>
        <v>7.3087822586405631</v>
      </c>
      <c r="AQ59" s="12">
        <f>+('Base original'!BA60/'Base original'!BA48*100-100)*'Base original'!BA48/'Base original'!$BL48</f>
        <v>4.4299343617855076</v>
      </c>
      <c r="AR59" s="12">
        <f>+('Base original'!BB60/'Base original'!BB48*100-100)*'Base original'!BB48/'Base original'!$BL48</f>
        <v>0.11463744564933787</v>
      </c>
      <c r="AS59" s="12">
        <f>+('Base original'!BC60/'Base original'!BC48*100-100)*'Base original'!BC48/'Base original'!$BL48</f>
        <v>-0.84424059924663974</v>
      </c>
      <c r="AT59" s="12">
        <f>+('Base original'!BD60/'Base original'!BD48*100-100)*'Base original'!BD48/'Base original'!$BL48</f>
        <v>2.0245108034221806</v>
      </c>
      <c r="AU59" s="12">
        <f>+('Base original'!BE60/'Base original'!BE48*100-100)*'Base original'!BE48/'Base original'!$BL48</f>
        <v>-0.7978450907913085</v>
      </c>
      <c r="AV59" s="12">
        <f>+('Base original'!BF60/'Base original'!BF48*100-100)*'Base original'!BF48/'Base original'!$BL48</f>
        <v>-0.15157367568173627</v>
      </c>
      <c r="AW59" s="12">
        <f>+('Base original'!BG60/'Base original'!BG48*100-100)*'Base original'!BG48/'Base original'!$BL48</f>
        <v>-0.29886815398166966</v>
      </c>
      <c r="AX59" s="12">
        <f>+('Base original'!BH60/'Base original'!BH48*100-100)*'Base original'!BH48/'Base original'!$BL48</f>
        <v>3.1060216364440185</v>
      </c>
      <c r="AY59" s="12">
        <f>+('Base original'!BI60/'Base original'!BI48*100-100)*'Base original'!BI48/'Base original'!$BL48</f>
        <v>0.21868950830158371</v>
      </c>
      <c r="AZ59" s="12">
        <f>+('Base original'!BJ60/'Base original'!BJ48*100-100)*'Base original'!BJ48/'Base original'!$BL48</f>
        <v>1.2389402524891995</v>
      </c>
      <c r="BA59" s="12">
        <f>+('Base original'!BK60/'Base original'!BK48*100-100)*'Base original'!BK48/'Base original'!$BL48</f>
        <v>9.0088365932681127E-3</v>
      </c>
      <c r="BB59" s="12">
        <f>+(('Base original'!BH60-'Base original'!BJ60)/('Base original'!BH48-'Base original'!BJ48)*100-100)*('Base original'!BH48-'Base original'!BJ48)/'Base original'!$BL48</f>
        <v>1.8670813839548188</v>
      </c>
      <c r="BC59" s="12">
        <f>+(('Base original'!BI60-'Base original'!BK60)/('Base original'!BI48-'Base original'!BK48)*100-100)*('Base original'!BI48-'Base original'!BK48)/'Base original'!$BL48</f>
        <v>0.20968067170831553</v>
      </c>
      <c r="BD59" s="9">
        <f>+('Base original'!BL60/'Base original'!BL48*100-100)*'Base original'!BL48/'Base original'!$BL48</f>
        <v>6.5533171468188121</v>
      </c>
      <c r="BE59" s="6"/>
    </row>
    <row r="60" spans="1:57" x14ac:dyDescent="0.25">
      <c r="A60" s="19">
        <v>40330</v>
      </c>
      <c r="B60" s="12">
        <f>+'Base original'!B61/'Base original'!B49*100-100</f>
        <v>7.1738427552971586</v>
      </c>
      <c r="C60" s="12">
        <f>+'Base original'!C61/'Base original'!C49*100-100</f>
        <v>6.2691507530492316</v>
      </c>
      <c r="D60" s="12">
        <f>+'Base original'!D61/'Base original'!D49*100-100</f>
        <v>11.283072227321213</v>
      </c>
      <c r="E60" s="12">
        <f>+'Base original'!E61/'Base original'!E49*100-100</f>
        <v>8.3030123702168623</v>
      </c>
      <c r="F60" s="9">
        <f>+'Base original'!F61/'Base original'!F49*100-100</f>
        <v>8.1141264486020361</v>
      </c>
      <c r="G60" s="9">
        <f>+'Base original'!G61</f>
        <v>27.305817463765901</v>
      </c>
      <c r="H60" s="12"/>
      <c r="I60" s="12"/>
      <c r="J60" s="12"/>
      <c r="K60" s="9"/>
      <c r="L60" s="9">
        <f>+'Base original'!Q61</f>
        <v>5.2645016387231296</v>
      </c>
      <c r="M60" s="12"/>
      <c r="N60" s="12"/>
      <c r="O60" s="9"/>
      <c r="P60" s="9">
        <f>+'Base original'!Y61</f>
        <v>2.1711366096890399</v>
      </c>
      <c r="Q60" s="12"/>
      <c r="R60" s="9"/>
      <c r="S60" s="10">
        <f>+'Base original'!AE61</f>
        <v>4.0648042155850499</v>
      </c>
      <c r="T60" s="12">
        <f>+('Base original'!AH61/'Base original'!AH49*100-100)*'Base original'!AH49/'Base original'!$AO49</f>
        <v>4.3444196678404454</v>
      </c>
      <c r="U60" s="12">
        <f>+('Base original'!AI61/'Base original'!AI49*100-100)*'Base original'!AI49/'Base original'!$AO49</f>
        <v>22.813530895659891</v>
      </c>
      <c r="V60" s="12">
        <f>+('Base original'!AJ61/'Base original'!AJ49*100-100)*'Base original'!AJ49/'Base original'!$AO49</f>
        <v>14.438820461412517</v>
      </c>
      <c r="W60" s="12">
        <f>+('Base original'!AK61/'Base original'!AK49*100-100)*'Base original'!AK49/'Base original'!$AO49</f>
        <v>8.3747104342473548</v>
      </c>
      <c r="X60" s="12">
        <f>+('Base original'!AL61/'Base original'!AL49*100-100)*'Base original'!AL49/'Base original'!$AO49</f>
        <v>4.7622553788667856</v>
      </c>
      <c r="Y60" s="12"/>
      <c r="Z60" s="12"/>
      <c r="AA60" s="9">
        <f>+('Base original'!AO61/'Base original'!AO49*100-100)*'Base original'!AO49/'Base original'!$AO49</f>
        <v>31.920205942367119</v>
      </c>
      <c r="AB60" s="12">
        <f>+('Base original'!AO61/'Base original'!AO49*100-100)*'Base original'!AO49/'Base original'!$BA49</f>
        <v>6.8689046981668476</v>
      </c>
      <c r="AC60" s="12">
        <f>+('Base original'!AP61/'Base original'!AP49*100-100)*'Base original'!AP49/'Base original'!$BA49</f>
        <v>-0.71003539009769168</v>
      </c>
      <c r="AD60" s="12">
        <f>+('Base original'!AQ61/'Base original'!AQ49*100-100)*'Base original'!AQ49/'Base original'!$BA49</f>
        <v>-1.8364014055930011</v>
      </c>
      <c r="AE60" s="12">
        <f>+('Base original'!AR61/'Base original'!AR49*100-100)*'Base original'!AR49/'Base original'!$BA49</f>
        <v>1.0108535528794129</v>
      </c>
      <c r="AF60" s="12">
        <f>+('Base original'!AS61/'Base original'!AS49*100-100)*'Base original'!AS49/'Base original'!$BA49</f>
        <v>-2.8472549584724391</v>
      </c>
      <c r="AG60" s="12">
        <f>+('Base original'!AT61/'Base original'!AT49*100-100)*'Base original'!AT49/'Base original'!$BA49</f>
        <v>1.121206291522979</v>
      </c>
      <c r="AH60" s="12">
        <f>+('Base original'!AU61/'Base original'!AU49*100-100)*'Base original'!AU49/'Base original'!$BA49</f>
        <v>5.1597239723392236E-3</v>
      </c>
      <c r="AI60" s="12">
        <f>+('Base original'!AV61/'Base original'!AV49*100-100)*'Base original'!AV49/'Base original'!$BA49</f>
        <v>0.31662732647787378</v>
      </c>
      <c r="AJ60" s="12">
        <f>+('Base original'!AW61/'Base original'!AW49*100-100)*'Base original'!AW49/'Base original'!$BA49</f>
        <v>0.21083785695249774</v>
      </c>
      <c r="AK60" s="12">
        <f>+('Base original'!AX61/'Base original'!AX49*100-100)*'Base original'!AX49/'Base original'!$BA49</f>
        <v>6.6141577268929538E-2</v>
      </c>
      <c r="AL60" s="12">
        <f>+('Base original'!AY61/'Base original'!AY49*100-100)*'Base original'!AY49/'Base original'!$BA49</f>
        <v>-1.9823946128223566E-2</v>
      </c>
      <c r="AM60" s="12">
        <f>+('Base original'!AZ61/'Base original'!AZ49*100-100)*'Base original'!AZ49/'Base original'!$BA49</f>
        <v>-6.2991978351361576E-3</v>
      </c>
      <c r="AN60" s="12">
        <f>+(('Base original'!AW61-'Base original'!AY61)/('Base original'!AW49-'Base original'!AY49)*100-100)*(('Base original'!AW49-'Base original'!AY49)/'Base original'!BA49)</f>
        <v>0.23066180308071904</v>
      </c>
      <c r="AO60" s="12">
        <f>+(('Base original'!AX61-'Base original'!AZ61)/('Base original'!AX49-'Base original'!AZ49)*100-100)*(('Base original'!AX49-'Base original'!AZ49)/'Base original'!BA49)</f>
        <v>7.2440775104065921E-2</v>
      </c>
      <c r="AP60" s="9">
        <f>+('Base original'!BA61/'Base original'!BA49*100-100)*'Base original'!BA49/'Base original'!$BA49</f>
        <v>6.7785992127318337</v>
      </c>
      <c r="AQ60" s="12">
        <f>+('Base original'!BA61/'Base original'!BA49*100-100)*'Base original'!BA49/'Base original'!$BL49</f>
        <v>4.1119787029666375</v>
      </c>
      <c r="AR60" s="12">
        <f>+('Base original'!BB61/'Base original'!BB49*100-100)*'Base original'!BB49/'Base original'!$BL49</f>
        <v>0.89527721768475077</v>
      </c>
      <c r="AS60" s="12">
        <f>+('Base original'!BC61/'Base original'!BC49*100-100)*'Base original'!BC49/'Base original'!$BL49</f>
        <v>-1.9925144102853298</v>
      </c>
      <c r="AT60" s="12">
        <f>+('Base original'!BD61/'Base original'!BD49*100-100)*'Base original'!BD49/'Base original'!$BL49</f>
        <v>2.2027910452700361</v>
      </c>
      <c r="AU60" s="12">
        <f>+('Base original'!BE61/'Base original'!BE49*100-100)*'Base original'!BE49/'Base original'!$BL49</f>
        <v>-0.63487584769032834</v>
      </c>
      <c r="AV60" s="12">
        <f>+('Base original'!BF61/'Base original'!BF49*100-100)*'Base original'!BF49/'Base original'!$BL49</f>
        <v>-0.15846609050156887</v>
      </c>
      <c r="AW60" s="12">
        <f>+('Base original'!BG61/'Base original'!BG49*100-100)*'Base original'!BG49/'Base original'!$BL49</f>
        <v>-0.24084598010274116</v>
      </c>
      <c r="AX60" s="12">
        <f>+('Base original'!BH61/'Base original'!BH49*100-100)*'Base original'!BH49/'Base original'!$BL49</f>
        <v>3.1166121671624163</v>
      </c>
      <c r="AY60" s="12">
        <f>+('Base original'!BI61/'Base original'!BI49*100-100)*'Base original'!BI49/'Base original'!$BL49</f>
        <v>0.19240705456644405</v>
      </c>
      <c r="AZ60" s="12">
        <f>+('Base original'!BJ61/'Base original'!BJ49*100-100)*'Base original'!BJ49/'Base original'!$BL49</f>
        <v>0.89550199228120642</v>
      </c>
      <c r="BA60" s="12">
        <f>+('Base original'!BK61/'Base original'!BK49*100-100)*'Base original'!BK49/'Base original'!$BL49</f>
        <v>2.7872049960559638E-2</v>
      </c>
      <c r="BB60" s="12">
        <f>+(('Base original'!BH61-'Base original'!BJ61)/('Base original'!BH49-'Base original'!BJ49)*100-100)*('Base original'!BH49-'Base original'!BJ49)/'Base original'!$BL49</f>
        <v>2.2211101748812099</v>
      </c>
      <c r="BC60" s="12">
        <f>+(('Base original'!BI61-'Base original'!BK61)/('Base original'!BI49-'Base original'!BK49)*100-100)*('Base original'!BI49-'Base original'!BK49)/'Base original'!$BL49</f>
        <v>0.16453500460588438</v>
      </c>
      <c r="BD60" s="9">
        <f>+('Base original'!BL61/'Base original'!BL49*100-100)*'Base original'!BL49/'Base original'!$BL49</f>
        <v>6.5689898168285197</v>
      </c>
      <c r="BE60" s="6"/>
    </row>
    <row r="61" spans="1:57" x14ac:dyDescent="0.25">
      <c r="A61" s="19">
        <v>40360</v>
      </c>
      <c r="B61" s="12">
        <f>+'Base original'!B62/'Base original'!B50*100-100</f>
        <v>6.222826541513669</v>
      </c>
      <c r="C61" s="12">
        <f>+'Base original'!C62/'Base original'!C50*100-100</f>
        <v>7.126986628044321</v>
      </c>
      <c r="D61" s="12">
        <f>+'Base original'!D62/'Base original'!D50*100-100</f>
        <v>11.193379609157134</v>
      </c>
      <c r="E61" s="12">
        <f>+'Base original'!E62/'Base original'!E50*100-100</f>
        <v>3.9436598914136596</v>
      </c>
      <c r="F61" s="9">
        <f>+'Base original'!F62/'Base original'!F50*100-100</f>
        <v>7.3221570039791857</v>
      </c>
      <c r="G61" s="9">
        <f>+'Base original'!G62</f>
        <v>28.120906910575101</v>
      </c>
      <c r="H61" s="12"/>
      <c r="I61" s="12"/>
      <c r="J61" s="12"/>
      <c r="K61" s="9"/>
      <c r="L61" s="9">
        <f>+'Base original'!Q62</f>
        <v>5.8647111374861103</v>
      </c>
      <c r="M61" s="12"/>
      <c r="N61" s="12"/>
      <c r="O61" s="9"/>
      <c r="P61" s="9">
        <f>+'Base original'!Y62</f>
        <v>2.04966951250272</v>
      </c>
      <c r="Q61" s="12"/>
      <c r="R61" s="9"/>
      <c r="S61" s="10">
        <f>+'Base original'!AE62</f>
        <v>4.0258767077034898</v>
      </c>
      <c r="T61" s="12">
        <f>+('Base original'!AH62/'Base original'!AH50*100-100)*'Base original'!AH50/'Base original'!$AO50</f>
        <v>4.4664328009584491</v>
      </c>
      <c r="U61" s="12">
        <f>+('Base original'!AI62/'Base original'!AI50*100-100)*'Base original'!AI50/'Base original'!$AO50</f>
        <v>20.358930279863134</v>
      </c>
      <c r="V61" s="12">
        <f>+('Base original'!AJ62/'Base original'!AJ50*100-100)*'Base original'!AJ50/'Base original'!$AO50</f>
        <v>11.86766707144008</v>
      </c>
      <c r="W61" s="12">
        <f>+('Base original'!AK62/'Base original'!AK50*100-100)*'Base original'!AK50/'Base original'!$AO50</f>
        <v>8.491263208423053</v>
      </c>
      <c r="X61" s="12">
        <f>+('Base original'!AL62/'Base original'!AL50*100-100)*'Base original'!AL50/'Base original'!$AO50</f>
        <v>5.7139358392015183</v>
      </c>
      <c r="Y61" s="12"/>
      <c r="Z61" s="12"/>
      <c r="AA61" s="9">
        <f>+('Base original'!AO62/'Base original'!AO50*100-100)*'Base original'!AO50/'Base original'!$AO50</f>
        <v>30.5392989200231</v>
      </c>
      <c r="AB61" s="12">
        <f>+('Base original'!AO62/'Base original'!AO50*100-100)*'Base original'!AO50/'Base original'!$BA50</f>
        <v>6.5234868217492847</v>
      </c>
      <c r="AC61" s="12">
        <f>+('Base original'!AP62/'Base original'!AP50*100-100)*'Base original'!AP50/'Base original'!$BA50</f>
        <v>-1.5473525891878812</v>
      </c>
      <c r="AD61" s="12">
        <f>+('Base original'!AQ62/'Base original'!AQ50*100-100)*'Base original'!AQ50/'Base original'!$BA50</f>
        <v>-3.0104476378322911</v>
      </c>
      <c r="AE61" s="12">
        <f>+('Base original'!AR62/'Base original'!AR50*100-100)*'Base original'!AR50/'Base original'!$BA50</f>
        <v>0.63331267653257706</v>
      </c>
      <c r="AF61" s="12">
        <f>+('Base original'!AS62/'Base original'!AS50*100-100)*'Base original'!AS50/'Base original'!$BA50</f>
        <v>-3.643760314364866</v>
      </c>
      <c r="AG61" s="12">
        <f>+('Base original'!AT62/'Base original'!AT50*100-100)*'Base original'!AT50/'Base original'!$BA50</f>
        <v>1.4590824702355798</v>
      </c>
      <c r="AH61" s="12">
        <f>+('Base original'!AU62/'Base original'!AU50*100-100)*'Base original'!AU50/'Base original'!$BA50</f>
        <v>4.0125784088287098E-3</v>
      </c>
      <c r="AI61" s="12">
        <f>+('Base original'!AV62/'Base original'!AV50*100-100)*'Base original'!AV50/'Base original'!$BA50</f>
        <v>0.36417523519474143</v>
      </c>
      <c r="AJ61" s="12">
        <f>+('Base original'!AW62/'Base original'!AW50*100-100)*'Base original'!AW50/'Base original'!$BA50</f>
        <v>-1.289710577623441</v>
      </c>
      <c r="AK61" s="12">
        <f>+('Base original'!AX62/'Base original'!AX50*100-100)*'Base original'!AX50/'Base original'!$BA50</f>
        <v>6.9962886437816951E-2</v>
      </c>
      <c r="AL61" s="12">
        <f>+('Base original'!AY62/'Base original'!AY50*100-100)*'Base original'!AY50/'Base original'!$BA50</f>
        <v>-1.1994952766904656</v>
      </c>
      <c r="AM61" s="12">
        <f>+('Base original'!AZ62/'Base original'!AZ50*100-100)*'Base original'!AZ50/'Base original'!$BA50</f>
        <v>-7.3645143618754306E-4</v>
      </c>
      <c r="AN61" s="12">
        <f>+(('Base original'!AW62-'Base original'!AY62)/('Base original'!AW50-'Base original'!AY50)*100-100)*(('Base original'!AW50-'Base original'!AY50)/'Base original'!BA50)</f>
        <v>-9.0215300932974307E-2</v>
      </c>
      <c r="AO61" s="12">
        <f>+(('Base original'!AX62-'Base original'!AZ62)/('Base original'!AX50-'Base original'!AZ50)*100-100)*(('Base original'!AX50-'Base original'!AZ50)/'Base original'!BA50)</f>
        <v>7.0699337874004411E-2</v>
      </c>
      <c r="AP61" s="9">
        <f>+('Base original'!BA62/'Base original'!BA50*100-100)*'Base original'!BA50/'Base original'!$BA50</f>
        <v>5.3207935046971642</v>
      </c>
      <c r="AQ61" s="12">
        <f>+('Base original'!BA62/'Base original'!BA50*100-100)*'Base original'!BA50/'Base original'!$BL50</f>
        <v>3.2594506966891492</v>
      </c>
      <c r="AR61" s="12">
        <f>+('Base original'!BB62/'Base original'!BB50*100-100)*'Base original'!BB50/'Base original'!$BL50</f>
        <v>0.99014131551975315</v>
      </c>
      <c r="AS61" s="12">
        <f>+('Base original'!BC62/'Base original'!BC50*100-100)*'Base original'!BC50/'Base original'!$BL50</f>
        <v>-2.0609240526816754</v>
      </c>
      <c r="AT61" s="12">
        <f>+('Base original'!BD62/'Base original'!BD50*100-100)*'Base original'!BD50/'Base original'!$BL50</f>
        <v>2.280855202614871</v>
      </c>
      <c r="AU61" s="12">
        <f>+('Base original'!BE62/'Base original'!BE50*100-100)*'Base original'!BE50/'Base original'!$BL50</f>
        <v>-0.63261221537194345</v>
      </c>
      <c r="AV61" s="12">
        <f>+('Base original'!BF62/'Base original'!BF50*100-100)*'Base original'!BF50/'Base original'!$BL50</f>
        <v>-0.2237658469063889</v>
      </c>
      <c r="AW61" s="12">
        <f>+('Base original'!BG62/'Base original'!BG50*100-100)*'Base original'!BG50/'Base original'!$BL50</f>
        <v>-6.6317700595241141E-2</v>
      </c>
      <c r="AX61" s="12">
        <f>+('Base original'!BH62/'Base original'!BH50*100-100)*'Base original'!BH50/'Base original'!$BL50</f>
        <v>3.1262930999990899</v>
      </c>
      <c r="AY61" s="12">
        <f>+('Base original'!BI62/'Base original'!BI50*100-100)*'Base original'!BI50/'Base original'!$BL50</f>
        <v>0.19590790124818444</v>
      </c>
      <c r="AZ61" s="12">
        <f>+('Base original'!BJ62/'Base original'!BJ50*100-100)*'Base original'!BJ50/'Base original'!$BL50</f>
        <v>1.1736428442076021</v>
      </c>
      <c r="BA61" s="12">
        <f>+('Base original'!BK62/'Base original'!BK50*100-100)*'Base original'!BK50/'Base original'!$BL50</f>
        <v>2.5940597171607585E-2</v>
      </c>
      <c r="BB61" s="12">
        <f>+(('Base original'!BH62-'Base original'!BJ62)/('Base original'!BH50-'Base original'!BJ50)*100-100)*('Base original'!BH50-'Base original'!BJ50)/'Base original'!$BL50</f>
        <v>1.9526502557914875</v>
      </c>
      <c r="BC61" s="12">
        <f>+(('Base original'!BI62-'Base original'!BK62)/('Base original'!BI50-'Base original'!BK50)*100-100)*('Base original'!BI50-'Base original'!BK50)/'Base original'!$BL50</f>
        <v>0.16996730407657676</v>
      </c>
      <c r="BD61" s="9">
        <f>+('Base original'!BL62/'Base original'!BL50*100-100)*'Base original'!BL50/'Base original'!$BL50</f>
        <v>5.6694449591365981</v>
      </c>
      <c r="BE61" s="6"/>
    </row>
    <row r="62" spans="1:57" x14ac:dyDescent="0.25">
      <c r="A62" s="19">
        <v>40391</v>
      </c>
      <c r="B62" s="12">
        <f>+'Base original'!B63/'Base original'!B51*100-100</f>
        <v>5.6624471383373418</v>
      </c>
      <c r="C62" s="12">
        <f>+'Base original'!C63/'Base original'!C51*100-100</f>
        <v>8.6020547155698495</v>
      </c>
      <c r="D62" s="12">
        <f>+'Base original'!D63/'Base original'!D51*100-100</f>
        <v>11.926454941377386</v>
      </c>
      <c r="E62" s="12">
        <f>+'Base original'!E63/'Base original'!E51*100-100</f>
        <v>2.1682592350613845</v>
      </c>
      <c r="F62" s="9">
        <f>+'Base original'!F63/'Base original'!F51*100-100</f>
        <v>7.2068589138805521</v>
      </c>
      <c r="G62" s="9">
        <f>+'Base original'!G63</f>
        <v>27.5146327566252</v>
      </c>
      <c r="H62" s="12"/>
      <c r="I62" s="12"/>
      <c r="J62" s="12"/>
      <c r="K62" s="9"/>
      <c r="L62" s="9">
        <f>+'Base original'!Q63</f>
        <v>6.9137059213616698</v>
      </c>
      <c r="M62" s="12"/>
      <c r="N62" s="12"/>
      <c r="O62" s="9"/>
      <c r="P62" s="9">
        <f>+'Base original'!Y63</f>
        <v>2.1077787977831299</v>
      </c>
      <c r="Q62" s="12"/>
      <c r="R62" s="9"/>
      <c r="S62" s="10">
        <f>+'Base original'!AE63</f>
        <v>4.0647273420175303</v>
      </c>
      <c r="T62" s="12">
        <f>+('Base original'!AH63/'Base original'!AH51*100-100)*'Base original'!AH51/'Base original'!$AO51</f>
        <v>3.7878143034677656</v>
      </c>
      <c r="U62" s="12">
        <f>+('Base original'!AI63/'Base original'!AI51*100-100)*'Base original'!AI51/'Base original'!$AO51</f>
        <v>17.94005634905772</v>
      </c>
      <c r="V62" s="12">
        <f>+('Base original'!AJ63/'Base original'!AJ51*100-100)*'Base original'!AJ51/'Base original'!$AO51</f>
        <v>10.32662073814036</v>
      </c>
      <c r="W62" s="12">
        <f>+('Base original'!AK63/'Base original'!AK51*100-100)*'Base original'!AK51/'Base original'!$AO51</f>
        <v>7.6134356109173629</v>
      </c>
      <c r="X62" s="12">
        <f>+('Base original'!AL63/'Base original'!AL51*100-100)*'Base original'!AL51/'Base original'!$AO51</f>
        <v>7.0203631194566078</v>
      </c>
      <c r="Y62" s="12"/>
      <c r="Z62" s="12"/>
      <c r="AA62" s="9">
        <f>+('Base original'!AO63/'Base original'!AO51*100-100)*'Base original'!AO51/'Base original'!$AO51</f>
        <v>28.748233771982115</v>
      </c>
      <c r="AB62" s="12">
        <f>+('Base original'!AO63/'Base original'!AO51*100-100)*'Base original'!AO51/'Base original'!$BA51</f>
        <v>6.2072342324759253</v>
      </c>
      <c r="AC62" s="12">
        <f>+('Base original'!AP63/'Base original'!AP51*100-100)*'Base original'!AP51/'Base original'!$BA51</f>
        <v>-1.4553192761795912</v>
      </c>
      <c r="AD62" s="12">
        <f>+('Base original'!AQ63/'Base original'!AQ51*100-100)*'Base original'!AQ51/'Base original'!$BA51</f>
        <v>-3.2208832570435226</v>
      </c>
      <c r="AE62" s="12">
        <f>+('Base original'!AR63/'Base original'!AR51*100-100)*'Base original'!AR51/'Base original'!$BA51</f>
        <v>1.8655236512994386</v>
      </c>
      <c r="AF62" s="12">
        <f>+('Base original'!AS63/'Base original'!AS51*100-100)*'Base original'!AS51/'Base original'!$BA51</f>
        <v>-5.0864069083429655</v>
      </c>
      <c r="AG62" s="12">
        <f>+('Base original'!AT63/'Base original'!AT51*100-100)*'Base original'!AT51/'Base original'!$BA51</f>
        <v>1.764393905804996</v>
      </c>
      <c r="AH62" s="12">
        <f>+('Base original'!AU63/'Base original'!AU51*100-100)*'Base original'!AU51/'Base original'!$BA51</f>
        <v>1.1700750589387395E-3</v>
      </c>
      <c r="AI62" s="12">
        <f>+('Base original'!AV63/'Base original'!AV51*100-100)*'Base original'!AV51/'Base original'!$BA51</f>
        <v>0.32934694571554662</v>
      </c>
      <c r="AJ62" s="12">
        <f>+('Base original'!AW63/'Base original'!AW51*100-100)*'Base original'!AW51/'Base original'!$BA51</f>
        <v>-2.8553203954445996</v>
      </c>
      <c r="AK62" s="12">
        <f>+('Base original'!AX63/'Base original'!AX51*100-100)*'Base original'!AX51/'Base original'!$BA51</f>
        <v>6.9655408719973111E-2</v>
      </c>
      <c r="AL62" s="12">
        <f>+('Base original'!AY63/'Base original'!AY51*100-100)*'Base original'!AY51/'Base original'!$BA51</f>
        <v>-2.759015819800096</v>
      </c>
      <c r="AM62" s="12">
        <f>+('Base original'!AZ63/'Base original'!AZ51*100-100)*'Base original'!AZ51/'Base original'!$BA51</f>
        <v>2.3892356553025045E-3</v>
      </c>
      <c r="AN62" s="12">
        <f>+(('Base original'!AW63-'Base original'!AY63)/('Base original'!AW51-'Base original'!AY51)*100-100)*(('Base original'!AW51-'Base original'!AY51)/'Base original'!BA51)</f>
        <v>-9.6304575644502233E-2</v>
      </c>
      <c r="AO62" s="12">
        <f>+(('Base original'!AX63-'Base original'!AZ63)/('Base original'!AX51-'Base original'!AZ51)*100-100)*(('Base original'!AX51-'Base original'!AZ51)/'Base original'!BA51)</f>
        <v>6.7266173064670712E-2</v>
      </c>
      <c r="AP62" s="9">
        <f>+('Base original'!BA63/'Base original'!BA51*100-100)*'Base original'!BA51/'Base original'!$BA51</f>
        <v>5.0522234994320598</v>
      </c>
      <c r="AQ62" s="12">
        <f>+('Base original'!BA63/'Base original'!BA51*100-100)*'Base original'!BA51/'Base original'!$BL51</f>
        <v>3.0900414326488215</v>
      </c>
      <c r="AR62" s="12">
        <f>+('Base original'!BB63/'Base original'!BB51*100-100)*'Base original'!BB51/'Base original'!$BL51</f>
        <v>0.67298694746480203</v>
      </c>
      <c r="AS62" s="12">
        <f>+('Base original'!BC63/'Base original'!BC51*100-100)*'Base original'!BC51/'Base original'!$BL51</f>
        <v>-1.944996350757223</v>
      </c>
      <c r="AT62" s="12">
        <f>+('Base original'!BD63/'Base original'!BD51*100-100)*'Base original'!BD51/'Base original'!$BL51</f>
        <v>2.2183727089056102</v>
      </c>
      <c r="AU62" s="12">
        <f>+('Base original'!BE63/'Base original'!BE51*100-100)*'Base original'!BE51/'Base original'!$BL51</f>
        <v>-0.59340205372752586</v>
      </c>
      <c r="AV62" s="12">
        <f>+('Base original'!BF63/'Base original'!BF51*100-100)*'Base original'!BF51/'Base original'!$BL51</f>
        <v>-0.28945070815464646</v>
      </c>
      <c r="AW62" s="12">
        <f>+('Base original'!BG63/'Base original'!BG51*100-100)*'Base original'!BG51/'Base original'!$BL51</f>
        <v>-9.5659243743536501E-2</v>
      </c>
      <c r="AX62" s="12">
        <f>+('Base original'!BH63/'Base original'!BH51*100-100)*'Base original'!BH51/'Base original'!$BL51</f>
        <v>3.0162449910344202</v>
      </c>
      <c r="AY62" s="12">
        <f>+('Base original'!BI63/'Base original'!BI51*100-100)*'Base original'!BI51/'Base original'!$BL51</f>
        <v>0.18232584412692665</v>
      </c>
      <c r="AZ62" s="12">
        <f>+('Base original'!BJ63/'Base original'!BJ51*100-100)*'Base original'!BJ51/'Base original'!$BL51</f>
        <v>0.99537321192597861</v>
      </c>
      <c r="BA62" s="12">
        <f>+('Base original'!BK63/'Base original'!BK51*100-100)*'Base original'!BK51/'Base original'!$BL51</f>
        <v>3.0574987424490808E-2</v>
      </c>
      <c r="BB62" s="12">
        <f>+(('Base original'!BH63-'Base original'!BJ63)/('Base original'!BH51-'Base original'!BJ51)*100-100)*('Base original'!BH51-'Base original'!BJ51)/'Base original'!$BL51</f>
        <v>2.0208717791084414</v>
      </c>
      <c r="BC62" s="12">
        <f>+(('Base original'!BI63-'Base original'!BK63)/('Base original'!BI51-'Base original'!BK51)*100-100)*('Base original'!BI51-'Base original'!BK51)/'Base original'!$BL51</f>
        <v>0.1517508567024359</v>
      </c>
      <c r="BD62" s="9">
        <f>+('Base original'!BL63/'Base original'!BL51*100-100)*'Base original'!BL51/'Base original'!$BL51</f>
        <v>5.2305153684471861</v>
      </c>
      <c r="BE62" s="6"/>
    </row>
    <row r="63" spans="1:57" x14ac:dyDescent="0.25">
      <c r="A63" s="19">
        <v>40422</v>
      </c>
      <c r="B63" s="12">
        <f>+'Base original'!B64/'Base original'!B52*100-100</f>
        <v>5.9634056589052733</v>
      </c>
      <c r="C63" s="12">
        <f>+'Base original'!C64/'Base original'!C52*100-100</f>
        <v>9.2511837128430159</v>
      </c>
      <c r="D63" s="12">
        <f>+'Base original'!D64/'Base original'!D52*100-100</f>
        <v>12.136183492239965</v>
      </c>
      <c r="E63" s="12">
        <f>+'Base original'!E64/'Base original'!E52*100-100</f>
        <v>1.4130090492484868</v>
      </c>
      <c r="F63" s="9">
        <f>+'Base original'!F64/'Base original'!F52*100-100</f>
        <v>7.4632624711362467</v>
      </c>
      <c r="G63" s="9">
        <f>+'Base original'!G64</f>
        <v>28.002971261041601</v>
      </c>
      <c r="H63" s="12"/>
      <c r="I63" s="12"/>
      <c r="J63" s="12"/>
      <c r="K63" s="9"/>
      <c r="L63" s="9">
        <f>+'Base original'!Q64</f>
        <v>6.8686859812019003</v>
      </c>
      <c r="M63" s="12"/>
      <c r="N63" s="12"/>
      <c r="O63" s="9"/>
      <c r="P63" s="9">
        <f>+'Base original'!Y64</f>
        <v>1.95942499863764</v>
      </c>
      <c r="Q63" s="12"/>
      <c r="R63" s="9"/>
      <c r="S63" s="10">
        <f>+'Base original'!AE64</f>
        <v>4.0002791868918797</v>
      </c>
      <c r="T63" s="12">
        <f>+('Base original'!AH64/'Base original'!AH52*100-100)*'Base original'!AH52/'Base original'!$AO52</f>
        <v>3.6080797566965401</v>
      </c>
      <c r="U63" s="12">
        <f>+('Base original'!AI64/'Base original'!AI52*100-100)*'Base original'!AI52/'Base original'!$AO52</f>
        <v>14.801407614617723</v>
      </c>
      <c r="V63" s="12">
        <f>+('Base original'!AJ64/'Base original'!AJ52*100-100)*'Base original'!AJ52/'Base original'!$AO52</f>
        <v>8.3428197736758065</v>
      </c>
      <c r="W63" s="12">
        <f>+('Base original'!AK64/'Base original'!AK52*100-100)*'Base original'!AK52/'Base original'!$AO52</f>
        <v>6.458587840941914</v>
      </c>
      <c r="X63" s="12">
        <f>+('Base original'!AL64/'Base original'!AL52*100-100)*'Base original'!AL52/'Base original'!$AO52</f>
        <v>8.8434278790638619</v>
      </c>
      <c r="Y63" s="12"/>
      <c r="Z63" s="12"/>
      <c r="AA63" s="9">
        <f>+('Base original'!AO64/'Base original'!AO52*100-100)*'Base original'!AO52/'Base original'!$AO52</f>
        <v>27.252915250378123</v>
      </c>
      <c r="AB63" s="12">
        <f>+('Base original'!AO64/'Base original'!AO52*100-100)*'Base original'!AO52/'Base original'!$BA52</f>
        <v>6.1801826213168782</v>
      </c>
      <c r="AC63" s="12">
        <f>+('Base original'!AP64/'Base original'!AP52*100-100)*'Base original'!AP52/'Base original'!$BA52</f>
        <v>-0.1951116883510805</v>
      </c>
      <c r="AD63" s="12">
        <f>+('Base original'!AQ64/'Base original'!AQ52*100-100)*'Base original'!AQ52/'Base original'!$BA52</f>
        <v>-2.2423013667437433</v>
      </c>
      <c r="AE63" s="12">
        <f>+('Base original'!AR64/'Base original'!AR52*100-100)*'Base original'!AR52/'Base original'!$BA52</f>
        <v>2.81885884167581</v>
      </c>
      <c r="AF63" s="12">
        <f>+('Base original'!AS64/'Base original'!AS52*100-100)*'Base original'!AS52/'Base original'!$BA52</f>
        <v>-5.0611602084195528</v>
      </c>
      <c r="AG63" s="12">
        <f>+('Base original'!AT64/'Base original'!AT52*100-100)*'Base original'!AT52/'Base original'!$BA52</f>
        <v>2.0472184119275383</v>
      </c>
      <c r="AH63" s="12">
        <f>+('Base original'!AU64/'Base original'!AU52*100-100)*'Base original'!AU52/'Base original'!$BA52</f>
        <v>-2.8733534846047175E-5</v>
      </c>
      <c r="AI63" s="12">
        <f>+('Base original'!AV64/'Base original'!AV52*100-100)*'Base original'!AV52/'Base original'!$BA52</f>
        <v>0.38006076214519524</v>
      </c>
      <c r="AJ63" s="12">
        <f>+('Base original'!AW64/'Base original'!AW52*100-100)*'Base original'!AW52/'Base original'!$BA52</f>
        <v>-3.1116668124396059</v>
      </c>
      <c r="AK63" s="12">
        <f>+('Base original'!AX64/'Base original'!AX52*100-100)*'Base original'!AX52/'Base original'!$BA52</f>
        <v>7.431561724624644E-2</v>
      </c>
      <c r="AL63" s="12">
        <f>+('Base original'!AY64/'Base original'!AY52*100-100)*'Base original'!AY52/'Base original'!$BA52</f>
        <v>-2.9604538939733023</v>
      </c>
      <c r="AM63" s="12">
        <f>+('Base original'!AZ64/'Base original'!AZ52*100-100)*'Base original'!AZ52/'Base original'!$BA52</f>
        <v>7.3762399251857055E-4</v>
      </c>
      <c r="AN63" s="12">
        <f>+(('Base original'!AW64-'Base original'!AY64)/('Base original'!AW52-'Base original'!AY52)*100-100)*(('Base original'!AW52-'Base original'!AY52)/'Base original'!BA52)</f>
        <v>-0.15121291846630611</v>
      </c>
      <c r="AO63" s="12">
        <f>+(('Base original'!AX64-'Base original'!AZ64)/('Base original'!AX52-'Base original'!AZ52)*100-100)*(('Base original'!AX52-'Base original'!AZ52)/'Base original'!BA52)</f>
        <v>7.3577993253727825E-2</v>
      </c>
      <c r="AP63" s="9">
        <f>+('Base original'!BA64/'Base original'!BA52*100-100)*'Base original'!BA52/'Base original'!$BA52</f>
        <v>6.2874967698984108</v>
      </c>
      <c r="AQ63" s="12">
        <f>+('Base original'!BA64/'Base original'!BA52*100-100)*'Base original'!BA52/'Base original'!$BL52</f>
        <v>3.8203650818740398</v>
      </c>
      <c r="AR63" s="12">
        <f>+('Base original'!BB64/'Base original'!BB52*100-100)*'Base original'!BB52/'Base original'!$BL52</f>
        <v>1.0358790519495977</v>
      </c>
      <c r="AS63" s="12">
        <f>+('Base original'!BC64/'Base original'!BC52*100-100)*'Base original'!BC52/'Base original'!$BL52</f>
        <v>-2.3587117277004848</v>
      </c>
      <c r="AT63" s="12">
        <f>+('Base original'!BD64/'Base original'!BD52*100-100)*'Base original'!BD52/'Base original'!$BL52</f>
        <v>2.2427425747780583</v>
      </c>
      <c r="AU63" s="12">
        <f>+('Base original'!BE64/'Base original'!BE52*100-100)*'Base original'!BE52/'Base original'!$BL52</f>
        <v>-0.52146902193330791</v>
      </c>
      <c r="AV63" s="12">
        <f>+('Base original'!BF64/'Base original'!BF52*100-100)*'Base original'!BF52/'Base original'!$BL52</f>
        <v>-0.29614151804248645</v>
      </c>
      <c r="AW63" s="12">
        <f>+('Base original'!BG64/'Base original'!BG52*100-100)*'Base original'!BG52/'Base original'!$BL52</f>
        <v>0.49569809906165913</v>
      </c>
      <c r="AX63" s="12">
        <f>+('Base original'!BH64/'Base original'!BH52*100-100)*'Base original'!BH52/'Base original'!$BL52</f>
        <v>2.6722206068086485</v>
      </c>
      <c r="AY63" s="12">
        <f>+('Base original'!BI64/'Base original'!BI52*100-100)*'Base original'!BI52/'Base original'!$BL52</f>
        <v>0.16549414383229383</v>
      </c>
      <c r="AZ63" s="12">
        <f>+('Base original'!BJ64/'Base original'!BJ52*100-100)*'Base original'!BJ52/'Base original'!$BL52</f>
        <v>0.18443016976841867</v>
      </c>
      <c r="BA63" s="12">
        <f>+('Base original'!BK64/'Base original'!BK52*100-100)*'Base original'!BK52/'Base original'!$BL52</f>
        <v>3.0028727520009964E-2</v>
      </c>
      <c r="BB63" s="12">
        <f>+(('Base original'!BH64-'Base original'!BJ64)/('Base original'!BH52-'Base original'!BJ52)*100-100)*('Base original'!BH52-'Base original'!BJ52)/'Base original'!$BL52</f>
        <v>2.4877904370402297</v>
      </c>
      <c r="BC63" s="12">
        <f>+(('Base original'!BI64-'Base original'!BK64)/('Base original'!BI52-'Base original'!BK52)*100-100)*('Base original'!BI52-'Base original'!BK52)/'Base original'!$BL52</f>
        <v>0.13546541631228387</v>
      </c>
      <c r="BD63" s="9">
        <f>+('Base original'!BL64/'Base original'!BL52*100-100)*'Base original'!BL52/'Base original'!$BL52</f>
        <v>7.041618393339605</v>
      </c>
      <c r="BE63" s="6"/>
    </row>
    <row r="64" spans="1:57" x14ac:dyDescent="0.25">
      <c r="A64" s="19">
        <v>40452</v>
      </c>
      <c r="B64" s="12">
        <f>+'Base original'!B65/'Base original'!B53*100-100</f>
        <v>7.0834825471705472</v>
      </c>
      <c r="C64" s="12">
        <f>+'Base original'!C65/'Base original'!C53*100-100</f>
        <v>9.8272422891534603</v>
      </c>
      <c r="D64" s="12">
        <f>+'Base original'!D65/'Base original'!D53*100-100</f>
        <v>11.82372393152022</v>
      </c>
      <c r="E64" s="12">
        <f>+'Base original'!E65/'Base original'!E53*100-100</f>
        <v>9.2366733943575667</v>
      </c>
      <c r="F64" s="9">
        <f>+'Base original'!F65/'Base original'!F53*100-100</f>
        <v>8.6863538457360363</v>
      </c>
      <c r="G64" s="9">
        <f>+'Base original'!G65</f>
        <v>27.252425282524701</v>
      </c>
      <c r="H64" s="12"/>
      <c r="I64" s="12"/>
      <c r="J64" s="12"/>
      <c r="K64" s="9"/>
      <c r="L64" s="9">
        <f>+'Base original'!Q65</f>
        <v>7.1399747697498004</v>
      </c>
      <c r="M64" s="12"/>
      <c r="N64" s="12"/>
      <c r="O64" s="9"/>
      <c r="P64" s="9">
        <f>+'Base original'!Y65</f>
        <v>1.7650550466581301</v>
      </c>
      <c r="Q64" s="12"/>
      <c r="R64" s="9"/>
      <c r="S64" s="10">
        <f>+'Base original'!AE65</f>
        <v>4.1404423827680903</v>
      </c>
      <c r="T64" s="12">
        <f>+('Base original'!AH65/'Base original'!AH53*100-100)*'Base original'!AH53/'Base original'!$AO53</f>
        <v>3.6802708964533997</v>
      </c>
      <c r="U64" s="12">
        <f>+('Base original'!AI65/'Base original'!AI53*100-100)*'Base original'!AI53/'Base original'!$AO53</f>
        <v>14.443618055443036</v>
      </c>
      <c r="V64" s="12">
        <f>+('Base original'!AJ65/'Base original'!AJ53*100-100)*'Base original'!AJ53/'Base original'!$AO53</f>
        <v>8.4578699008114846</v>
      </c>
      <c r="W64" s="12">
        <f>+('Base original'!AK65/'Base original'!AK53*100-100)*'Base original'!AK53/'Base original'!$AO53</f>
        <v>5.9857481546315645</v>
      </c>
      <c r="X64" s="12">
        <f>+('Base original'!AL65/'Base original'!AL53*100-100)*'Base original'!AL53/'Base original'!$AO53</f>
        <v>7.0280042449085514</v>
      </c>
      <c r="Y64" s="12"/>
      <c r="Z64" s="12"/>
      <c r="AA64" s="9">
        <f>+('Base original'!AO65/'Base original'!AO53*100-100)*'Base original'!AO53/'Base original'!$AO53</f>
        <v>25.151893196804988</v>
      </c>
      <c r="AB64" s="12">
        <f>+('Base original'!AO65/'Base original'!AO53*100-100)*'Base original'!AO53/'Base original'!$BA53</f>
        <v>5.7662858131586177</v>
      </c>
      <c r="AC64" s="12">
        <f>+('Base original'!AP65/'Base original'!AP53*100-100)*'Base original'!AP53/'Base original'!$BA53</f>
        <v>1.9177357648370856</v>
      </c>
      <c r="AD64" s="12">
        <f>+('Base original'!AQ65/'Base original'!AQ53*100-100)*'Base original'!AQ53/'Base original'!$BA53</f>
        <v>-0.27564469710283657</v>
      </c>
      <c r="AE64" s="12">
        <f>+('Base original'!AR65/'Base original'!AR53*100-100)*'Base original'!AR53/'Base original'!$BA53</f>
        <v>4.0576523039455603</v>
      </c>
      <c r="AF64" s="12">
        <f>+('Base original'!AS65/'Base original'!AS53*100-100)*'Base original'!AS53/'Base original'!$BA53</f>
        <v>-4.3332970010484066</v>
      </c>
      <c r="AG64" s="12">
        <f>+('Base original'!AT65/'Base original'!AT53*100-100)*'Base original'!AT53/'Base original'!$BA53</f>
        <v>2.1946229287100452</v>
      </c>
      <c r="AH64" s="12">
        <f>+('Base original'!AU65/'Base original'!AU53*100-100)*'Base original'!AU53/'Base original'!$BA53</f>
        <v>-1.242466770097663E-3</v>
      </c>
      <c r="AI64" s="12">
        <f>+('Base original'!AV65/'Base original'!AV53*100-100)*'Base original'!AV53/'Base original'!$BA53</f>
        <v>0.33318464148436544</v>
      </c>
      <c r="AJ64" s="12">
        <f>+('Base original'!AW65/'Base original'!AW53*100-100)*'Base original'!AW53/'Base original'!$BA53</f>
        <v>-2.7620523902761822</v>
      </c>
      <c r="AK64" s="12">
        <f>+('Base original'!AX65/'Base original'!AX53*100-100)*'Base original'!AX53/'Base original'!$BA53</f>
        <v>7.9117423228728653E-2</v>
      </c>
      <c r="AL64" s="12">
        <f>+('Base original'!AY65/'Base original'!AY53*100-100)*'Base original'!AY53/'Base original'!$BA53</f>
        <v>-2.5731734714413999</v>
      </c>
      <c r="AM64" s="12">
        <f>+('Base original'!AZ65/'Base original'!AZ53*100-100)*'Base original'!AZ53/'Base original'!$BA53</f>
        <v>-5.5716495231499111E-3</v>
      </c>
      <c r="AN64" s="12">
        <f>+(('Base original'!AW65-'Base original'!AY65)/('Base original'!AW53-'Base original'!AY53)*100-100)*(('Base original'!AW53-'Base original'!AY53)/'Base original'!BA53)</f>
        <v>-0.18887891883478353</v>
      </c>
      <c r="AO64" s="12">
        <f>+(('Base original'!AX65-'Base original'!AZ65)/('Base original'!AX53-'Base original'!AZ53)*100-100)*(('Base original'!AX53-'Base original'!AZ53)/'Base original'!BA53)</f>
        <v>8.4689072751878577E-2</v>
      </c>
      <c r="AP64" s="9">
        <f>+('Base original'!BA65/'Base original'!BA53*100-100)*'Base original'!BA53/'Base original'!$BA53</f>
        <v>7.9130163733971699</v>
      </c>
      <c r="AQ64" s="12">
        <f>+('Base original'!BA65/'Base original'!BA53*100-100)*'Base original'!BA53/'Base original'!$BL53</f>
        <v>4.8134414747022332</v>
      </c>
      <c r="AR64" s="12">
        <f>+('Base original'!BB65/'Base original'!BB53*100-100)*'Base original'!BB53/'Base original'!$BL53</f>
        <v>1.6814959588542313</v>
      </c>
      <c r="AS64" s="12">
        <f>+('Base original'!BC65/'Base original'!BC53*100-100)*'Base original'!BC53/'Base original'!$BL53</f>
        <v>-2.2121319786565929</v>
      </c>
      <c r="AT64" s="12">
        <f>+('Base original'!BD65/'Base original'!BD53*100-100)*'Base original'!BD53/'Base original'!$BL53</f>
        <v>2.3334654011108689</v>
      </c>
      <c r="AU64" s="12">
        <f>+('Base original'!BE65/'Base original'!BE53*100-100)*'Base original'!BE53/'Base original'!$BL53</f>
        <v>-0.54724310835057088</v>
      </c>
      <c r="AV64" s="12">
        <f>+('Base original'!BF65/'Base original'!BF53*100-100)*'Base original'!BF53/'Base original'!$BL53</f>
        <v>-0.28988972254904333</v>
      </c>
      <c r="AW64" s="12">
        <f>+('Base original'!BG65/'Base original'!BG53*100-100)*'Base original'!BG53/'Base original'!$BL53</f>
        <v>1.0502006472392487</v>
      </c>
      <c r="AX64" s="12">
        <f>+('Base original'!BH65/'Base original'!BH53*100-100)*'Base original'!BH53/'Base original'!$BL53</f>
        <v>2.2480575171486401</v>
      </c>
      <c r="AY64" s="12">
        <f>+('Base original'!BI65/'Base original'!BI53*100-100)*'Base original'!BI53/'Base original'!$BL53</f>
        <v>0.16460223139281221</v>
      </c>
      <c r="AZ64" s="12">
        <f>+('Base original'!BJ65/'Base original'!BJ53*100-100)*'Base original'!BJ53/'Base original'!$BL53</f>
        <v>-0.23588844141948656</v>
      </c>
      <c r="BA64" s="12">
        <f>+('Base original'!BK65/'Base original'!BK53*100-100)*'Base original'!BK53/'Base original'!$BL53</f>
        <v>3.5134724751657236E-2</v>
      </c>
      <c r="BB64" s="12">
        <f>+(('Base original'!BH65-'Base original'!BJ65)/('Base original'!BH53-'Base original'!BJ53)*100-100)*('Base original'!BH53-'Base original'!BJ53)/'Base original'!$BL53</f>
        <v>2.4839459585681269</v>
      </c>
      <c r="BC64" s="12">
        <f>+(('Base original'!BI65-'Base original'!BK65)/('Base original'!BI53-'Base original'!BK53)*100-100)*('Base original'!BI53-'Base original'!BK53)/'Base original'!$BL53</f>
        <v>0.12946750664115503</v>
      </c>
      <c r="BD64" s="9">
        <f>+('Base original'!BL65/'Base original'!BL53*100-100)*'Base original'!BL53/'Base original'!$BL53</f>
        <v>9.4427521375596513</v>
      </c>
      <c r="BE64" s="6"/>
    </row>
    <row r="65" spans="1:57" x14ac:dyDescent="0.25">
      <c r="A65" s="19">
        <v>40483</v>
      </c>
      <c r="B65" s="12">
        <f>+'Base original'!B66/'Base original'!B54*100-100</f>
        <v>7.916894991597772</v>
      </c>
      <c r="C65" s="12">
        <f>+'Base original'!C66/'Base original'!C54*100-100</f>
        <v>10.983849433468933</v>
      </c>
      <c r="D65" s="12">
        <f>+'Base original'!D66/'Base original'!D54*100-100</f>
        <v>11.288977093021018</v>
      </c>
      <c r="E65" s="12">
        <f>+'Base original'!E66/'Base original'!E54*100-100</f>
        <v>20.856961231225426</v>
      </c>
      <c r="F65" s="9">
        <f>+'Base original'!F66/'Base original'!F54*100-100</f>
        <v>9.9645593344987304</v>
      </c>
      <c r="G65" s="9">
        <f>+'Base original'!G66</f>
        <v>27.341910117002001</v>
      </c>
      <c r="H65" s="12"/>
      <c r="I65" s="12"/>
      <c r="J65" s="12"/>
      <c r="K65" s="9"/>
      <c r="L65" s="9">
        <f>+'Base original'!Q66</f>
        <v>7.1872391337535504</v>
      </c>
      <c r="M65" s="12"/>
      <c r="N65" s="12"/>
      <c r="O65" s="9"/>
      <c r="P65" s="9">
        <f>+'Base original'!Y66</f>
        <v>1.8657389296077</v>
      </c>
      <c r="Q65" s="12"/>
      <c r="R65" s="9"/>
      <c r="S65" s="10">
        <f>+'Base original'!AE66</f>
        <v>4.3502802608229301</v>
      </c>
      <c r="T65" s="12">
        <f>+('Base original'!AH66/'Base original'!AH54*100-100)*'Base original'!AH54/'Base original'!$AO54</f>
        <v>3.6510744660131147</v>
      </c>
      <c r="U65" s="12">
        <f>+('Base original'!AI66/'Base original'!AI54*100-100)*'Base original'!AI54/'Base original'!$AO54</f>
        <v>14.520200660622109</v>
      </c>
      <c r="V65" s="12">
        <f>+('Base original'!AJ66/'Base original'!AJ54*100-100)*'Base original'!AJ54/'Base original'!$AO54</f>
        <v>8.7861666889721661</v>
      </c>
      <c r="W65" s="12">
        <f>+('Base original'!AK66/'Base original'!AK54*100-100)*'Base original'!AK54/'Base original'!$AO54</f>
        <v>5.7340339716499322</v>
      </c>
      <c r="X65" s="12">
        <f>+('Base original'!AL66/'Base original'!AL54*100-100)*'Base original'!AL54/'Base original'!$AO54</f>
        <v>6.384006312045547</v>
      </c>
      <c r="Y65" s="12"/>
      <c r="Z65" s="12"/>
      <c r="AA65" s="9">
        <f>+('Base original'!AO66/'Base original'!AO54*100-100)*'Base original'!AO54/'Base original'!$AO54</f>
        <v>24.55528143868078</v>
      </c>
      <c r="AB65" s="12">
        <f>+('Base original'!AO66/'Base original'!AO54*100-100)*'Base original'!AO54/'Base original'!$BA54</f>
        <v>5.6727761498402574</v>
      </c>
      <c r="AC65" s="12">
        <f>+('Base original'!AP66/'Base original'!AP54*100-100)*'Base original'!AP54/'Base original'!$BA54</f>
        <v>4.2836902895572742</v>
      </c>
      <c r="AD65" s="12">
        <f>+('Base original'!AQ66/'Base original'!AQ54*100-100)*'Base original'!AQ54/'Base original'!$BA54</f>
        <v>2.0917055080946652</v>
      </c>
      <c r="AE65" s="12">
        <f>+('Base original'!AR66/'Base original'!AR54*100-100)*'Base original'!AR54/'Base original'!$BA54</f>
        <v>6.5827367399465677</v>
      </c>
      <c r="AF65" s="12">
        <f>+('Base original'!AS66/'Base original'!AS54*100-100)*'Base original'!AS54/'Base original'!$BA54</f>
        <v>-4.4910312318519159</v>
      </c>
      <c r="AG65" s="12">
        <f>+('Base original'!AT66/'Base original'!AT54*100-100)*'Base original'!AT54/'Base original'!$BA54</f>
        <v>2.1919044197918049</v>
      </c>
      <c r="AH65" s="12">
        <f>+('Base original'!AU66/'Base original'!AU54*100-100)*'Base original'!AU54/'Base original'!$BA54</f>
        <v>8.036167081480984E-5</v>
      </c>
      <c r="AI65" s="12">
        <f>+('Base original'!AV66/'Base original'!AV54*100-100)*'Base original'!AV54/'Base original'!$BA54</f>
        <v>0.40851937439691699</v>
      </c>
      <c r="AJ65" s="12">
        <f>+('Base original'!AW66/'Base original'!AW54*100-100)*'Base original'!AW54/'Base original'!$BA54</f>
        <v>-2.3223173431182214</v>
      </c>
      <c r="AK65" s="12">
        <f>+('Base original'!AX66/'Base original'!AX54*100-100)*'Base original'!AX54/'Base original'!$BA54</f>
        <v>9.786466885506688E-2</v>
      </c>
      <c r="AL65" s="12">
        <f>+('Base original'!AY66/'Base original'!AY54*100-100)*'Base original'!AY54/'Base original'!$BA54</f>
        <v>-1.9192348947688118</v>
      </c>
      <c r="AM65" s="12">
        <f>+('Base original'!AZ66/'Base original'!AZ54*100-100)*'Base original'!AZ54/'Base original'!$BA54</f>
        <v>-1.8748020853461079E-3</v>
      </c>
      <c r="AN65" s="12">
        <f>+(('Base original'!AW66-'Base original'!AY66)/('Base original'!AW54-'Base original'!AY54)*100-100)*(('Base original'!AW54-'Base original'!AY54)/'Base original'!BA54)</f>
        <v>-0.4030824483494117</v>
      </c>
      <c r="AO65" s="12">
        <f>+(('Base original'!AX66-'Base original'!AZ66)/('Base original'!AX54-'Base original'!AZ54)*100-100)*(('Base original'!AX54-'Base original'!AZ54)/'Base original'!BA54)</f>
        <v>9.9739470940413008E-2</v>
      </c>
      <c r="AP65" s="9">
        <f>+('Base original'!BA66/'Base original'!BA54*100-100)*'Base original'!BA54/'Base original'!$BA54</f>
        <v>10.061642836385444</v>
      </c>
      <c r="AQ65" s="12">
        <f>+('Base original'!BA66/'Base original'!BA54*100-100)*'Base original'!BA54/'Base original'!$BL54</f>
        <v>6.072170068906841</v>
      </c>
      <c r="AR65" s="12">
        <f>+('Base original'!BB66/'Base original'!BB54*100-100)*'Base original'!BB54/'Base original'!$BL54</f>
        <v>1.7848422001776383</v>
      </c>
      <c r="AS65" s="12">
        <f>+('Base original'!BC66/'Base original'!BC54*100-100)*'Base original'!BC54/'Base original'!$BL54</f>
        <v>-2.0495985075257002</v>
      </c>
      <c r="AT65" s="12">
        <f>+('Base original'!BD66/'Base original'!BD54*100-100)*'Base original'!BD54/'Base original'!$BL54</f>
        <v>2.5838631585075582</v>
      </c>
      <c r="AU65" s="12">
        <f>+('Base original'!BE66/'Base original'!BE54*100-100)*'Base original'!BE54/'Base original'!$BL54</f>
        <v>-0.36635936888590814</v>
      </c>
      <c r="AV65" s="12">
        <f>+('Base original'!BF66/'Base original'!BF54*100-100)*'Base original'!BF54/'Base original'!$BL54</f>
        <v>-0.2204039686812071</v>
      </c>
      <c r="AW65" s="12">
        <f>+('Base original'!BG66/'Base original'!BG54*100-100)*'Base original'!BG54/'Base original'!$BL54</f>
        <v>0.874148389132958</v>
      </c>
      <c r="AX65" s="12">
        <f>+('Base original'!BH66/'Base original'!BH54*100-100)*'Base original'!BH54/'Base original'!$BL54</f>
        <v>2.3263480493091881</v>
      </c>
      <c r="AY65" s="12">
        <f>+('Base original'!BI66/'Base original'!BI54*100-100)*'Base original'!BI54/'Base original'!$BL54</f>
        <v>0.17084701884426209</v>
      </c>
      <c r="AZ65" s="12">
        <f>+('Base original'!BJ66/'Base original'!BJ54*100-100)*'Base original'!BJ54/'Base original'!$BL54</f>
        <v>-0.2904399320352451</v>
      </c>
      <c r="BA65" s="12">
        <f>+('Base original'!BK66/'Base original'!BK54*100-100)*'Base original'!BK54/'Base original'!$BL54</f>
        <v>5.2611830306345607E-2</v>
      </c>
      <c r="BB65" s="12">
        <f>+(('Base original'!BH66-'Base original'!BJ66)/('Base original'!BH54-'Base original'!BJ54)*100-100)*('Base original'!BH54-'Base original'!BJ54)/'Base original'!$BL54</f>
        <v>2.6167879813444328</v>
      </c>
      <c r="BC65" s="12">
        <f>+(('Base original'!BI66-'Base original'!BK66)/('Base original'!BI54-'Base original'!BK54)*100-100)*('Base original'!BI54-'Base original'!BK54)/'Base original'!$BL54</f>
        <v>0.11823518853791641</v>
      </c>
      <c r="BD65" s="9">
        <f>+('Base original'!BL66/'Base original'!BL54*100-100)*'Base original'!BL54/'Base original'!$BL54</f>
        <v>11.413685141514506</v>
      </c>
      <c r="BE65" s="6"/>
    </row>
    <row r="66" spans="1:57" x14ac:dyDescent="0.25">
      <c r="A66" s="19">
        <v>40513</v>
      </c>
      <c r="B66" s="12">
        <f>+'Base original'!B67/'Base original'!B55*100-100</f>
        <v>5.4972714014115667</v>
      </c>
      <c r="C66" s="12">
        <f>+'Base original'!C67/'Base original'!C55*100-100</f>
        <v>11.474994866011002</v>
      </c>
      <c r="D66" s="12">
        <f>+'Base original'!D67/'Base original'!D55*100-100</f>
        <v>11.732182242389968</v>
      </c>
      <c r="E66" s="12">
        <f>+'Base original'!E67/'Base original'!E55*100-100</f>
        <v>14.268152149442813</v>
      </c>
      <c r="F66" s="9">
        <f>+'Base original'!F67/'Base original'!F55*100-100</f>
        <v>8.2328128838838239</v>
      </c>
      <c r="G66" s="9">
        <f>+'Base original'!G67</f>
        <v>26.441702931038801</v>
      </c>
      <c r="H66" s="12"/>
      <c r="I66" s="12"/>
      <c r="J66" s="12"/>
      <c r="K66" s="9"/>
      <c r="L66" s="9">
        <f>+'Base original'!Q67</f>
        <v>7.3797969271821202</v>
      </c>
      <c r="M66" s="12"/>
      <c r="N66" s="12"/>
      <c r="O66" s="9"/>
      <c r="P66" s="9">
        <f>+'Base original'!Y67</f>
        <v>1.93437911813958</v>
      </c>
      <c r="Q66" s="12"/>
      <c r="R66" s="9"/>
      <c r="S66" s="10">
        <f>+'Base original'!AE67</f>
        <v>4.37113062194567</v>
      </c>
      <c r="T66" s="12">
        <f>+('Base original'!AH67/'Base original'!AH55*100-100)*'Base original'!AH55/'Base original'!$AO55</f>
        <v>3.4241778433779362</v>
      </c>
      <c r="U66" s="12">
        <f>+('Base original'!AI67/'Base original'!AI55*100-100)*'Base original'!AI55/'Base original'!$AO55</f>
        <v>12.719285239244384</v>
      </c>
      <c r="V66" s="12">
        <f>+('Base original'!AJ67/'Base original'!AJ55*100-100)*'Base original'!AJ55/'Base original'!$AO55</f>
        <v>7.327895879598386</v>
      </c>
      <c r="W66" s="12">
        <f>+('Base original'!AK67/'Base original'!AK55*100-100)*'Base original'!AK55/'Base original'!$AO55</f>
        <v>5.3913893596459976</v>
      </c>
      <c r="X66" s="12">
        <f>+('Base original'!AL67/'Base original'!AL55*100-100)*'Base original'!AL55/'Base original'!$AO55</f>
        <v>5.1403588631420698</v>
      </c>
      <c r="Y66" s="12"/>
      <c r="Z66" s="12"/>
      <c r="AA66" s="9">
        <f>+('Base original'!AO67/'Base original'!AO55*100-100)*'Base original'!AO55/'Base original'!$AO55</f>
        <v>21.283821945764387</v>
      </c>
      <c r="AB66" s="12">
        <f>+('Base original'!AO67/'Base original'!AO55*100-100)*'Base original'!AO55/'Base original'!$BA55</f>
        <v>5.2060897674621502</v>
      </c>
      <c r="AC66" s="12">
        <f>+('Base original'!AP67/'Base original'!AP55*100-100)*'Base original'!AP55/'Base original'!$BA55</f>
        <v>4.9760569697229142</v>
      </c>
      <c r="AD66" s="12">
        <f>+('Base original'!AQ67/'Base original'!AQ55*100-100)*'Base original'!AQ55/'Base original'!$BA55</f>
        <v>2.7474143079332713</v>
      </c>
      <c r="AE66" s="12">
        <f>+('Base original'!AR67/'Base original'!AR55*100-100)*'Base original'!AR55/'Base original'!$BA55</f>
        <v>6.8142414393035518</v>
      </c>
      <c r="AF66" s="12">
        <f>+('Base original'!AS67/'Base original'!AS55*100-100)*'Base original'!AS55/'Base original'!$BA55</f>
        <v>-4.0668271313702853</v>
      </c>
      <c r="AG66" s="12">
        <f>+('Base original'!AT67/'Base original'!AT55*100-100)*'Base original'!AT55/'Base original'!$BA55</f>
        <v>2.2260336877276172</v>
      </c>
      <c r="AH66" s="12">
        <f>+('Base original'!AU67/'Base original'!AU55*100-100)*'Base original'!AU55/'Base original'!$BA55</f>
        <v>2.6089740620256776E-3</v>
      </c>
      <c r="AI66" s="12">
        <f>+('Base original'!AV67/'Base original'!AV55*100-100)*'Base original'!AV55/'Base original'!$BA55</f>
        <v>0.39179679918593219</v>
      </c>
      <c r="AJ66" s="12">
        <f>+('Base original'!AW67/'Base original'!AW55*100-100)*'Base original'!AW55/'Base original'!$BA55</f>
        <v>-2.2082087581762848</v>
      </c>
      <c r="AK66" s="12">
        <f>+('Base original'!AX67/'Base original'!AX55*100-100)*'Base original'!AX55/'Base original'!$BA55</f>
        <v>0.1081263380922154</v>
      </c>
      <c r="AL66" s="12">
        <f>+('Base original'!AY67/'Base original'!AY55*100-100)*'Base original'!AY55/'Base original'!$BA55</f>
        <v>-2.0464797550332423</v>
      </c>
      <c r="AM66" s="12">
        <f>+('Base original'!AZ67/'Base original'!AZ55*100-100)*'Base original'!AZ55/'Base original'!$BA55</f>
        <v>-1.2894111867896233E-3</v>
      </c>
      <c r="AN66" s="12">
        <f>+(('Base original'!AW67-'Base original'!AY67)/('Base original'!AW55-'Base original'!AY55)*100-100)*(('Base original'!AW55-'Base original'!AY55)/'Base original'!BA55)</f>
        <v>-0.16172900314304312</v>
      </c>
      <c r="AO66" s="12">
        <f>+(('Base original'!AX67-'Base original'!AZ67)/('Base original'!AX55-'Base original'!AZ55)*100-100)*(('Base original'!AX55-'Base original'!AZ55)/'Base original'!BA55)</f>
        <v>0.1094157492790049</v>
      </c>
      <c r="AP66" s="9">
        <f>+('Base original'!BA67/'Base original'!BA55*100-100)*'Base original'!BA55/'Base original'!$BA55</f>
        <v>10.521630282506948</v>
      </c>
      <c r="AQ66" s="12">
        <f>+('Base original'!BA67/'Base original'!BA55*100-100)*'Base original'!BA55/'Base original'!$BL55</f>
        <v>6.3765480541319999</v>
      </c>
      <c r="AR66" s="12">
        <f>+('Base original'!BB67/'Base original'!BB55*100-100)*'Base original'!BB55/'Base original'!$BL55</f>
        <v>1.7188267474157646</v>
      </c>
      <c r="AS66" s="12">
        <f>+('Base original'!BC67/'Base original'!BC55*100-100)*'Base original'!BC55/'Base original'!$BL55</f>
        <v>-2.0600914981366834</v>
      </c>
      <c r="AT66" s="12">
        <f>+('Base original'!BD67/'Base original'!BD55*100-100)*'Base original'!BD55/'Base original'!$BL55</f>
        <v>2.9164349403284304</v>
      </c>
      <c r="AU66" s="12">
        <f>+('Base original'!BE67/'Base original'!BE55*100-100)*'Base original'!BE55/'Base original'!$BL55</f>
        <v>-0.43648844465776698</v>
      </c>
      <c r="AV66" s="12">
        <f>+('Base original'!BF67/'Base original'!BF55*100-100)*'Base original'!BF55/'Base original'!$BL55</f>
        <v>-0.19145209273352179</v>
      </c>
      <c r="AW66" s="12">
        <f>+('Base original'!BG67/'Base original'!BG55*100-100)*'Base original'!BG55/'Base original'!$BL55</f>
        <v>0.70820529230405838</v>
      </c>
      <c r="AX66" s="12">
        <f>+('Base original'!BH67/'Base original'!BH55*100-100)*'Base original'!BH55/'Base original'!$BL55</f>
        <v>2.3476603557935647</v>
      </c>
      <c r="AY66" s="12">
        <f>+('Base original'!BI67/'Base original'!BI55*100-100)*'Base original'!BI55/'Base original'!$BL55</f>
        <v>0.16622283736455623</v>
      </c>
      <c r="AZ66" s="12">
        <f>+('Base original'!BJ67/'Base original'!BJ55*100-100)*'Base original'!BJ55/'Base original'!$BL55</f>
        <v>-0.37520144820837709</v>
      </c>
      <c r="BA66" s="12">
        <f>+('Base original'!BK67/'Base original'!BK55*100-100)*'Base original'!BK55/'Base original'!$BL55</f>
        <v>6.5863985255264046E-2</v>
      </c>
      <c r="BB66" s="12">
        <f>+(('Base original'!BH67-'Base original'!BJ67)/('Base original'!BH55-'Base original'!BJ55)*100-100)*('Base original'!BH55-'Base original'!BJ55)/'Base original'!$BL55</f>
        <v>2.7228618040019419</v>
      </c>
      <c r="BC66" s="12">
        <f>+(('Base original'!BI67-'Base original'!BK67)/('Base original'!BI55-'Base original'!BK55)*100-100)*('Base original'!BI55-'Base original'!BK55)/'Base original'!$BL55</f>
        <v>0.10035885210929218</v>
      </c>
      <c r="BD66" s="9">
        <f>+('Base original'!BL67/'Base original'!BL55*100-100)*'Base original'!BL55/'Base original'!$BL55</f>
        <v>11.855203654763526</v>
      </c>
      <c r="BE66" s="6"/>
    </row>
    <row r="67" spans="1:57" x14ac:dyDescent="0.25">
      <c r="A67" s="20">
        <v>40544</v>
      </c>
      <c r="B67" s="12">
        <f>+'Base original'!B68/'Base original'!B56*100-100</f>
        <v>6.6413992101191042</v>
      </c>
      <c r="C67" s="12">
        <f>+'Base original'!C68/'Base original'!C56*100-100</f>
        <v>12.475975450034611</v>
      </c>
      <c r="D67" s="12">
        <f>+'Base original'!D68/'Base original'!D56*100-100</f>
        <v>12.10419442552633</v>
      </c>
      <c r="E67" s="12">
        <f>+'Base original'!E68/'Base original'!E56*100-100</f>
        <v>14.5819435022688</v>
      </c>
      <c r="F67" s="9">
        <f>+'Base original'!F68/'Base original'!F56*100-100</f>
        <v>9.1784800783972287</v>
      </c>
      <c r="G67" s="9">
        <f>+'Base original'!G68</f>
        <v>27.0938928234382</v>
      </c>
      <c r="H67" s="12"/>
      <c r="I67" s="12"/>
      <c r="J67" s="12"/>
      <c r="K67" s="9"/>
      <c r="L67" s="9">
        <f>+'Base original'!Q68</f>
        <v>7.5991038176093504</v>
      </c>
      <c r="M67" s="12"/>
      <c r="N67" s="12"/>
      <c r="O67" s="9"/>
      <c r="P67" s="9">
        <f>+'Base original'!Y68</f>
        <v>1.7777270464467601</v>
      </c>
      <c r="Q67" s="12"/>
      <c r="R67" s="9"/>
      <c r="S67" s="10">
        <f>+'Base original'!AE68</f>
        <v>4.3373107206554904</v>
      </c>
      <c r="T67" s="12">
        <f>+('Base original'!AH68/'Base original'!AH56*100-100)*'Base original'!AH56/'Base original'!$AO56</f>
        <v>3.2719910598957926</v>
      </c>
      <c r="U67" s="12">
        <f>+('Base original'!AI68/'Base original'!AI56*100-100)*'Base original'!AI56/'Base original'!$AO56</f>
        <v>11.90611620684151</v>
      </c>
      <c r="V67" s="12">
        <f>+('Base original'!AJ68/'Base original'!AJ56*100-100)*'Base original'!AJ56/'Base original'!$AO56</f>
        <v>7.1480883413347582</v>
      </c>
      <c r="W67" s="12">
        <f>+('Base original'!AK68/'Base original'!AK56*100-100)*'Base original'!AK56/'Base original'!$AO56</f>
        <v>4.7580278655067447</v>
      </c>
      <c r="X67" s="12">
        <f>+('Base original'!AL68/'Base original'!AL56*100-100)*'Base original'!AL56/'Base original'!$AO56</f>
        <v>4.4523877770198936</v>
      </c>
      <c r="Y67" s="12"/>
      <c r="Z67" s="12"/>
      <c r="AA67" s="9">
        <f>+('Base original'!AO68/'Base original'!AO56*100-100)*'Base original'!AO56/'Base original'!$AO56</f>
        <v>19.630495043757207</v>
      </c>
      <c r="AB67" s="12">
        <f>+('Base original'!AO68/'Base original'!AO56*100-100)*'Base original'!AO56/'Base original'!$BA56</f>
        <v>4.8846859659913493</v>
      </c>
      <c r="AC67" s="12">
        <f>+('Base original'!AP68/'Base original'!AP56*100-100)*'Base original'!AP56/'Base original'!$BA56</f>
        <v>4.9623404110059104</v>
      </c>
      <c r="AD67" s="12">
        <f>+('Base original'!AQ68/'Base original'!AQ56*100-100)*'Base original'!AQ56/'Base original'!$BA56</f>
        <v>2.8237945121964119</v>
      </c>
      <c r="AE67" s="12">
        <f>+('Base original'!AR68/'Base original'!AR56*100-100)*'Base original'!AR56/'Base original'!$BA56</f>
        <v>7.4775759210750596</v>
      </c>
      <c r="AF67" s="12">
        <f>+('Base original'!AS68/'Base original'!AS56*100-100)*'Base original'!AS56/'Base original'!$BA56</f>
        <v>-4.6537814088786558</v>
      </c>
      <c r="AG67" s="12">
        <f>+('Base original'!AT68/'Base original'!AT56*100-100)*'Base original'!AT56/'Base original'!$BA56</f>
        <v>2.1366148034361929</v>
      </c>
      <c r="AH67" s="12">
        <f>+('Base original'!AU68/'Base original'!AU56*100-100)*'Base original'!AU56/'Base original'!$BA56</f>
        <v>1.9310953732815581E-3</v>
      </c>
      <c r="AI67" s="12">
        <f>+('Base original'!AV68/'Base original'!AV56*100-100)*'Base original'!AV56/'Base original'!$BA56</f>
        <v>0.36998083484830047</v>
      </c>
      <c r="AJ67" s="12">
        <f>+('Base original'!AW68/'Base original'!AW56*100-100)*'Base original'!AW56/'Base original'!$BA56</f>
        <v>-2.5284732212692855</v>
      </c>
      <c r="AK67" s="12">
        <f>+('Base original'!AX68/'Base original'!AX56*100-100)*'Base original'!AX56/'Base original'!$BA56</f>
        <v>0.1182710819061189</v>
      </c>
      <c r="AL67" s="12">
        <f>+('Base original'!AY68/'Base original'!AY56*100-100)*'Base original'!AY56/'Base original'!$BA56</f>
        <v>-2.0665840189550071</v>
      </c>
      <c r="AM67" s="12">
        <f>+('Base original'!AZ68/'Base original'!AZ56*100-100)*'Base original'!AZ56/'Base original'!$BA56</f>
        <v>-5.0558630433150059E-3</v>
      </c>
      <c r="AN67" s="12">
        <f>+(('Base original'!AW68-'Base original'!AY68)/('Base original'!AW56-'Base original'!AY56)*100-100)*(('Base original'!AW56-'Base original'!AY56)/'Base original'!BA56)</f>
        <v>-0.46188920231427677</v>
      </c>
      <c r="AO67" s="12">
        <f>+(('Base original'!AX68-'Base original'!AZ68)/('Base original'!AX56-'Base original'!AZ56)*100-100)*(('Base original'!AX56-'Base original'!AZ56)/'Base original'!BA56)</f>
        <v>0.12332694494943393</v>
      </c>
      <c r="AP67" s="9">
        <f>+('Base original'!BA68/'Base original'!BA56*100-100)*'Base original'!BA56/'Base original'!$BA56</f>
        <v>9.8784449544806989</v>
      </c>
      <c r="AQ67" s="12">
        <f>+('Base original'!BA68/'Base original'!BA56*100-100)*'Base original'!BA56/'Base original'!$BL56</f>
        <v>6.0511441907171424</v>
      </c>
      <c r="AR67" s="12">
        <f>+('Base original'!BB68/'Base original'!BB56*100-100)*'Base original'!BB56/'Base original'!$BL56</f>
        <v>1.6858857681100516</v>
      </c>
      <c r="AS67" s="12">
        <f>+('Base original'!BC68/'Base original'!BC56*100-100)*'Base original'!BC56/'Base original'!$BL56</f>
        <v>-1.5690838148805408</v>
      </c>
      <c r="AT67" s="12">
        <f>+('Base original'!BD68/'Base original'!BD56*100-100)*'Base original'!BD56/'Base original'!$BL56</f>
        <v>3.779251077600331</v>
      </c>
      <c r="AU67" s="12">
        <f>+('Base original'!BE68/'Base original'!BE56*100-100)*'Base original'!BE56/'Base original'!$BL56</f>
        <v>-0.53644836473781332</v>
      </c>
      <c r="AV67" s="12">
        <f>+('Base original'!BF68/'Base original'!BF56*100-100)*'Base original'!BF56/'Base original'!$BL56</f>
        <v>-0.20772165545930177</v>
      </c>
      <c r="AW67" s="12">
        <f>+('Base original'!BG68/'Base original'!BG56*100-100)*'Base original'!BG56/'Base original'!$BL56</f>
        <v>0.81318935619637278</v>
      </c>
      <c r="AX67" s="12">
        <f>+('Base original'!BH68/'Base original'!BH56*100-100)*'Base original'!BH56/'Base original'!$BL56</f>
        <v>2.0941395648620653</v>
      </c>
      <c r="AY67" s="12">
        <f>+('Base original'!BI68/'Base original'!BI56*100-100)*'Base original'!BI56/'Base original'!$BL56</f>
        <v>0.15628897719062487</v>
      </c>
      <c r="AZ67" s="12">
        <f>+('Base original'!BJ68/'Base original'!BJ56*100-100)*'Base original'!BJ56/'Base original'!$BL56</f>
        <v>-0.88453145831098812</v>
      </c>
      <c r="BA67" s="12">
        <f>+('Base original'!BK68/'Base original'!BK56*100-100)*'Base original'!BK56/'Base original'!$BL56</f>
        <v>2.532921144844524E-2</v>
      </c>
      <c r="BB67" s="12">
        <f>+(('Base original'!BH68-'Base original'!BJ68)/('Base original'!BH56-'Base original'!BJ56)*100-100)*('Base original'!BH56-'Base original'!BJ56)/'Base original'!$BL56</f>
        <v>2.9786710231730549</v>
      </c>
      <c r="BC67" s="12">
        <f>+(('Base original'!BI68-'Base original'!BK68)/('Base original'!BI56-'Base original'!BK56)*100-100)*('Base original'!BI56-'Base original'!BK56)/'Base original'!$BL56</f>
        <v>0.13095976574217968</v>
      </c>
      <c r="BD67" s="9">
        <f>+('Base original'!BL68/'Base original'!BL56*100-100)*'Base original'!BL56/'Base original'!$BL56</f>
        <v>13.125847346461455</v>
      </c>
      <c r="BE67" s="6"/>
    </row>
    <row r="68" spans="1:57" x14ac:dyDescent="0.25">
      <c r="A68" s="19">
        <v>40575</v>
      </c>
      <c r="B68" s="12">
        <f>+'Base original'!B69/'Base original'!B57*100-100</f>
        <v>6.4575175252161756</v>
      </c>
      <c r="C68" s="12">
        <f>+'Base original'!C69/'Base original'!C57*100-100</f>
        <v>13.512796300290518</v>
      </c>
      <c r="D68" s="12">
        <f>+'Base original'!D69/'Base original'!D57*100-100</f>
        <v>12.243384170295471</v>
      </c>
      <c r="E68" s="12">
        <f>+'Base original'!E69/'Base original'!E57*100-100</f>
        <v>20.792284002031352</v>
      </c>
      <c r="F68" s="9">
        <f>+'Base original'!F69/'Base original'!F57*100-100</f>
        <v>9.6433676184100676</v>
      </c>
      <c r="G68" s="9">
        <f>+'Base original'!G69</f>
        <v>26.447192406930501</v>
      </c>
      <c r="H68" s="12"/>
      <c r="I68" s="12"/>
      <c r="J68" s="12"/>
      <c r="K68" s="9"/>
      <c r="L68" s="9">
        <f>+'Base original'!Q69</f>
        <v>7.9065708323920303</v>
      </c>
      <c r="M68" s="12"/>
      <c r="N68" s="12"/>
      <c r="O68" s="9"/>
      <c r="P68" s="9">
        <f>+'Base original'!Y69</f>
        <v>1.74237777338487</v>
      </c>
      <c r="Q68" s="12"/>
      <c r="R68" s="9"/>
      <c r="S68" s="10">
        <f>+'Base original'!AE69</f>
        <v>4.3533094044596599</v>
      </c>
      <c r="T68" s="12">
        <f>+('Base original'!AH69/'Base original'!AH57*100-100)*'Base original'!AH57/'Base original'!$AO57</f>
        <v>2.9979605220486998</v>
      </c>
      <c r="U68" s="12">
        <f>+('Base original'!AI69/'Base original'!AI57*100-100)*'Base original'!AI57/'Base original'!$AO57</f>
        <v>11.613803590345984</v>
      </c>
      <c r="V68" s="12">
        <f>+('Base original'!AJ69/'Base original'!AJ57*100-100)*'Base original'!AJ57/'Base original'!$AO57</f>
        <v>7.7613777443396721</v>
      </c>
      <c r="W68" s="12">
        <f>+('Base original'!AK69/'Base original'!AK57*100-100)*'Base original'!AK57/'Base original'!$AO57</f>
        <v>3.8524258460063137</v>
      </c>
      <c r="X68" s="12">
        <f>+('Base original'!AL69/'Base original'!AL57*100-100)*'Base original'!AL57/'Base original'!$AO57</f>
        <v>1.3999394642586618</v>
      </c>
      <c r="Y68" s="12"/>
      <c r="Z68" s="12"/>
      <c r="AA68" s="9">
        <f>+('Base original'!AO69/'Base original'!AO57*100-100)*'Base original'!AO57/'Base original'!$AO57</f>
        <v>16.01170357665336</v>
      </c>
      <c r="AB68" s="12">
        <f>+('Base original'!AO69/'Base original'!AO57*100-100)*'Base original'!AO57/'Base original'!$BA57</f>
        <v>3.9802499845285602</v>
      </c>
      <c r="AC68" s="12">
        <f>+('Base original'!AP69/'Base original'!AP57*100-100)*'Base original'!AP57/'Base original'!$BA57</f>
        <v>4.9172192470220857</v>
      </c>
      <c r="AD68" s="12">
        <f>+('Base original'!AQ69/'Base original'!AQ57*100-100)*'Base original'!AQ57/'Base original'!$BA57</f>
        <v>2.8494852517885443</v>
      </c>
      <c r="AE68" s="12">
        <f>+('Base original'!AR69/'Base original'!AR57*100-100)*'Base original'!AR57/'Base original'!$BA57</f>
        <v>8.0298509586995745</v>
      </c>
      <c r="AF68" s="12">
        <f>+('Base original'!AS69/'Base original'!AS57*100-100)*'Base original'!AS57/'Base original'!$BA57</f>
        <v>-5.1803657069110232</v>
      </c>
      <c r="AG68" s="12">
        <f>+('Base original'!AT69/'Base original'!AT57*100-100)*'Base original'!AT57/'Base original'!$BA57</f>
        <v>2.0653447002723189</v>
      </c>
      <c r="AH68" s="12">
        <f>+('Base original'!AU69/'Base original'!AU57*100-100)*'Base original'!AU57/'Base original'!$BA57</f>
        <v>2.3892949612177965E-3</v>
      </c>
      <c r="AI68" s="12">
        <f>+('Base original'!AV69/'Base original'!AV57*100-100)*'Base original'!AV57/'Base original'!$BA57</f>
        <v>0.37083074390017751</v>
      </c>
      <c r="AJ68" s="12">
        <f>+('Base original'!AW69/'Base original'!AW57*100-100)*'Base original'!AW57/'Base original'!$BA57</f>
        <v>-2.6289570853792754</v>
      </c>
      <c r="AK68" s="12">
        <f>+('Base original'!AX69/'Base original'!AX57*100-100)*'Base original'!AX57/'Base original'!$BA57</f>
        <v>0.1230728121060008</v>
      </c>
      <c r="AL68" s="12">
        <f>+('Base original'!AY69/'Base original'!AY57*100-100)*'Base original'!AY57/'Base original'!$BA57</f>
        <v>-1.870097650035724</v>
      </c>
      <c r="AM68" s="12">
        <f>+('Base original'!AZ69/'Base original'!AZ57*100-100)*'Base original'!AZ57/'Base original'!$BA57</f>
        <v>-3.2246151643493684E-3</v>
      </c>
      <c r="AN68" s="12">
        <f>+(('Base original'!AW69-'Base original'!AY69)/('Base original'!AW57-'Base original'!AY57)*100-100)*(('Base original'!AW57-'Base original'!AY57)/'Base original'!BA57)</f>
        <v>-0.75885943534355094</v>
      </c>
      <c r="AO68" s="12">
        <f>+(('Base original'!AX69-'Base original'!AZ69)/('Base original'!AX57-'Base original'!AZ57)*100-100)*(('Base original'!AX57-'Base original'!AZ57)/'Base original'!BA57)</f>
        <v>0.12629742727035015</v>
      </c>
      <c r="AP68" s="9">
        <f>+('Base original'!BA69/'Base original'!BA57*100-100)*'Base original'!BA57/'Base original'!$BA57</f>
        <v>8.6357379673775938</v>
      </c>
      <c r="AQ68" s="12">
        <f>+('Base original'!BA69/'Base original'!BA57*100-100)*'Base original'!BA57/'Base original'!$BL57</f>
        <v>5.2863490230406969</v>
      </c>
      <c r="AR68" s="12">
        <f>+('Base original'!BB69/'Base original'!BB57*100-100)*'Base original'!BB57/'Base original'!$BL57</f>
        <v>1.5483377496526693</v>
      </c>
      <c r="AS68" s="12">
        <f>+('Base original'!BC69/'Base original'!BC57*100-100)*'Base original'!BC57/'Base original'!$BL57</f>
        <v>-1.0332486916373298</v>
      </c>
      <c r="AT68" s="12">
        <f>+('Base original'!BD69/'Base original'!BD57*100-100)*'Base original'!BD57/'Base original'!$BL57</f>
        <v>3.872982810714876</v>
      </c>
      <c r="AU68" s="12">
        <f>+('Base original'!BE69/'Base original'!BE57*100-100)*'Base original'!BE57/'Base original'!$BL57</f>
        <v>-0.4874538775555009</v>
      </c>
      <c r="AV68" s="12">
        <f>+('Base original'!BF69/'Base original'!BF57*100-100)*'Base original'!BF57/'Base original'!$BL57</f>
        <v>-0.18763410224914781</v>
      </c>
      <c r="AW68" s="12">
        <f>+('Base original'!BG69/'Base original'!BG57*100-100)*'Base original'!BG57/'Base original'!$BL57</f>
        <v>1.065051081849048</v>
      </c>
      <c r="AX68" s="12">
        <f>+('Base original'!BH69/'Base original'!BH57*100-100)*'Base original'!BH57/'Base original'!$BL57</f>
        <v>1.6397970373649964</v>
      </c>
      <c r="AY68" s="12">
        <f>+('Base original'!BI69/'Base original'!BI57*100-100)*'Base original'!BI57/'Base original'!$BL57</f>
        <v>0.14826493643532893</v>
      </c>
      <c r="AZ68" s="12">
        <f>+('Base original'!BJ69/'Base original'!BJ57*100-100)*'Base original'!BJ57/'Base original'!$BL57</f>
        <v>-1.2760434913916328</v>
      </c>
      <c r="BA68" s="12">
        <f>+('Base original'!BK69/'Base original'!BK57*100-100)*'Base original'!BK57/'Base original'!$BL57</f>
        <v>2.6757873143653993E-2</v>
      </c>
      <c r="BB68" s="12">
        <f>+(('Base original'!BH69-'Base original'!BJ69)/('Base original'!BH57-'Base original'!BJ57)*100-100)*('Base original'!BH57-'Base original'!BJ57)/'Base original'!$BL57</f>
        <v>2.9158405287566298</v>
      </c>
      <c r="BC68" s="12">
        <f>+(('Base original'!BI69-'Base original'!BK69)/('Base original'!BI57-'Base original'!BK57)*100-100)*('Base original'!BI57-'Base original'!BK57)/'Base original'!$BL57</f>
        <v>0.12150706329167495</v>
      </c>
      <c r="BD68" s="9">
        <f>+('Base original'!BL69/'Base original'!BL57*100-100)*'Base original'!BL57/'Base original'!$BL57</f>
        <v>13.101731585863602</v>
      </c>
      <c r="BE68" s="6"/>
    </row>
    <row r="69" spans="1:57" x14ac:dyDescent="0.25">
      <c r="A69" s="19">
        <v>40603</v>
      </c>
      <c r="B69" s="12">
        <f>+'Base original'!B70/'Base original'!B58*100-100</f>
        <v>8.2035231140571625</v>
      </c>
      <c r="C69" s="12">
        <f>+'Base original'!C70/'Base original'!C58*100-100</f>
        <v>15.24757224739632</v>
      </c>
      <c r="D69" s="12">
        <f>+'Base original'!D70/'Base original'!D58*100-100</f>
        <v>12.639898219269341</v>
      </c>
      <c r="E69" s="12">
        <f>+'Base original'!E70/'Base original'!E58*100-100</f>
        <v>25.89001155491178</v>
      </c>
      <c r="F69" s="9">
        <f>+'Base original'!F70/'Base original'!F58*100-100</f>
        <v>11.314920048241177</v>
      </c>
      <c r="G69" s="9">
        <f>+'Base original'!G70</f>
        <v>25.8812617644417</v>
      </c>
      <c r="H69" s="12"/>
      <c r="I69" s="12"/>
      <c r="J69" s="12"/>
      <c r="K69" s="9"/>
      <c r="L69" s="9">
        <f>+'Base original'!Q70</f>
        <v>8.2523413456186905</v>
      </c>
      <c r="M69" s="12"/>
      <c r="N69" s="12"/>
      <c r="O69" s="9"/>
      <c r="P69" s="9">
        <f>+'Base original'!Y70</f>
        <v>1.89461768162144</v>
      </c>
      <c r="Q69" s="12"/>
      <c r="R69" s="9"/>
      <c r="S69" s="10">
        <f>+'Base original'!AE70</f>
        <v>4.3926488605217502</v>
      </c>
      <c r="T69" s="12">
        <f>+('Base original'!AH70/'Base original'!AH58*100-100)*'Base original'!AH58/'Base original'!$AO58</f>
        <v>2.142248692334225</v>
      </c>
      <c r="U69" s="12">
        <f>+('Base original'!AI70/'Base original'!AI58*100-100)*'Base original'!AI58/'Base original'!$AO58</f>
        <v>10.870894844664084</v>
      </c>
      <c r="V69" s="12">
        <f>+('Base original'!AJ70/'Base original'!AJ58*100-100)*'Base original'!AJ58/'Base original'!$AO58</f>
        <v>7.2284810798903356</v>
      </c>
      <c r="W69" s="12">
        <f>+('Base original'!AK70/'Base original'!AK58*100-100)*'Base original'!AK58/'Base original'!$AO58</f>
        <v>3.6424137647737576</v>
      </c>
      <c r="X69" s="12">
        <f>+('Base original'!AL70/'Base original'!AL58*100-100)*'Base original'!AL58/'Base original'!$AO58</f>
        <v>-0.18781107661547569</v>
      </c>
      <c r="Y69" s="12"/>
      <c r="Z69" s="12"/>
      <c r="AA69" s="9">
        <f>+('Base original'!AO70/'Base original'!AO58*100-100)*'Base original'!AO58/'Base original'!$AO58</f>
        <v>12.825332460382825</v>
      </c>
      <c r="AB69" s="12">
        <f>+('Base original'!AO70/'Base original'!AO58*100-100)*'Base original'!AO58/'Base original'!$BA58</f>
        <v>3.2258474916941897</v>
      </c>
      <c r="AC69" s="12">
        <f>+('Base original'!AP70/'Base original'!AP58*100-100)*'Base original'!AP58/'Base original'!$BA58</f>
        <v>5.6919661107527606</v>
      </c>
      <c r="AD69" s="12">
        <f>+('Base original'!AQ70/'Base original'!AQ58*100-100)*'Base original'!AQ58/'Base original'!$BA58</f>
        <v>3.298466282329227</v>
      </c>
      <c r="AE69" s="12">
        <f>+('Base original'!AR70/'Base original'!AR58*100-100)*'Base original'!AR58/'Base original'!$BA58</f>
        <v>8.2814476002930952</v>
      </c>
      <c r="AF69" s="12">
        <f>+('Base original'!AS70/'Base original'!AS58*100-100)*'Base original'!AS58/'Base original'!$BA58</f>
        <v>-4.9829813179638851</v>
      </c>
      <c r="AG69" s="12">
        <f>+('Base original'!AT70/'Base original'!AT58*100-100)*'Base original'!AT58/'Base original'!$BA58</f>
        <v>2.389388874303648</v>
      </c>
      <c r="AH69" s="12">
        <f>+('Base original'!AU70/'Base original'!AU58*100-100)*'Base original'!AU58/'Base original'!$BA58</f>
        <v>4.1109541199139754E-3</v>
      </c>
      <c r="AI69" s="12">
        <f>+('Base original'!AV70/'Base original'!AV58*100-100)*'Base original'!AV58/'Base original'!$BA58</f>
        <v>0.30597565405903759</v>
      </c>
      <c r="AJ69" s="12">
        <f>+('Base original'!AW70/'Base original'!AW58*100-100)*'Base original'!AW58/'Base original'!$BA58</f>
        <v>-2.906768713560866</v>
      </c>
      <c r="AK69" s="12">
        <f>+('Base original'!AX70/'Base original'!AX58*100-100)*'Base original'!AX58/'Base original'!$BA58</f>
        <v>0.1382910797570075</v>
      </c>
      <c r="AL69" s="12">
        <f>+('Base original'!AY70/'Base original'!AY58*100-100)*'Base original'!AY58/'Base original'!$BA58</f>
        <v>-2.0649815264100169</v>
      </c>
      <c r="AM69" s="12">
        <f>+('Base original'!AZ70/'Base original'!AZ58*100-100)*'Base original'!AZ58/'Base original'!$BA58</f>
        <v>1.4165539539770303E-3</v>
      </c>
      <c r="AN69" s="12">
        <f>+(('Base original'!AW70-'Base original'!AY70)/('Base original'!AW58-'Base original'!AY58)*100-100)*(('Base original'!AW58-'Base original'!AY58)/'Base original'!BA58)</f>
        <v>-0.84178718715084921</v>
      </c>
      <c r="AO69" s="12">
        <f>+(('Base original'!AX70-'Base original'!AZ70)/('Base original'!AX58-'Base original'!AZ58)*100-100)*(('Base original'!AX58-'Base original'!AZ58)/'Base original'!BA58)</f>
        <v>0.13687452580303053</v>
      </c>
      <c r="AP69" s="9">
        <f>+('Base original'!BA70/'Base original'!BA58*100-100)*'Base original'!BA58/'Base original'!$BA58</f>
        <v>8.5188765951581757</v>
      </c>
      <c r="AQ69" s="12">
        <f>+('Base original'!BA70/'Base original'!BA58*100-100)*'Base original'!BA58/'Base original'!$BL58</f>
        <v>5.1966449067499738</v>
      </c>
      <c r="AR69" s="12">
        <f>+('Base original'!BB70/'Base original'!BB58*100-100)*'Base original'!BB58/'Base original'!$BL58</f>
        <v>1.2736042156245537</v>
      </c>
      <c r="AS69" s="12">
        <f>+('Base original'!BC70/'Base original'!BC58*100-100)*'Base original'!BC58/'Base original'!$BL58</f>
        <v>-1.0487171002882523</v>
      </c>
      <c r="AT69" s="12">
        <f>+('Base original'!BD70/'Base original'!BD58*100-100)*'Base original'!BD58/'Base original'!$BL58</f>
        <v>3.8945868542582387</v>
      </c>
      <c r="AU69" s="12">
        <f>+('Base original'!BE70/'Base original'!BE58*100-100)*'Base original'!BE58/'Base original'!$BL58</f>
        <v>-0.47332148866650736</v>
      </c>
      <c r="AV69" s="12">
        <f>+('Base original'!BF70/'Base original'!BF58*100-100)*'Base original'!BF58/'Base original'!$BL58</f>
        <v>-0.17174376243262141</v>
      </c>
      <c r="AW69" s="12">
        <f>+('Base original'!BG70/'Base original'!BG58*100-100)*'Base original'!BG58/'Base original'!$BL58</f>
        <v>1.103696707255676</v>
      </c>
      <c r="AX69" s="12">
        <f>+('Base original'!BH70/'Base original'!BH58*100-100)*'Base original'!BH58/'Base original'!$BL58</f>
        <v>1.170449943220055</v>
      </c>
      <c r="AY69" s="12">
        <f>+('Base original'!BI70/'Base original'!BI58*100-100)*'Base original'!BI58/'Base original'!$BL58</f>
        <v>-0.14582017565033897</v>
      </c>
      <c r="AZ69" s="12">
        <f>+('Base original'!BJ70/'Base original'!BJ58*100-100)*'Base original'!BJ58/'Base original'!$BL58</f>
        <v>-1.3756783385797908</v>
      </c>
      <c r="BA69" s="12">
        <f>+('Base original'!BK70/'Base original'!BK58*100-100)*'Base original'!BK58/'Base original'!$BL58</f>
        <v>3.0244184579329574E-2</v>
      </c>
      <c r="BB69" s="12">
        <f>+(('Base original'!BH70-'Base original'!BJ70)/('Base original'!BH58-'Base original'!BJ58)*100-100)*('Base original'!BH58-'Base original'!BJ58)/'Base original'!$BL58</f>
        <v>2.5461282817998447</v>
      </c>
      <c r="BC69" s="12">
        <f>+(('Base original'!BI70-'Base original'!BK70)/('Base original'!BI58-'Base original'!BK58)*100-100)*('Base original'!BI58-'Base original'!BK58)/'Base original'!$BL58</f>
        <v>-0.17606436022966851</v>
      </c>
      <c r="BD69" s="9">
        <f>+('Base original'!BL70/'Base original'!BL58*100-100)*'Base original'!BL58/'Base original'!$BL58</f>
        <v>12.144814254071235</v>
      </c>
      <c r="BE69" s="6"/>
    </row>
    <row r="70" spans="1:57" x14ac:dyDescent="0.25">
      <c r="A70" s="19">
        <v>40634</v>
      </c>
      <c r="B70" s="12">
        <f>+'Base original'!B71/'Base original'!B59*100-100</f>
        <v>8.8543120419594601</v>
      </c>
      <c r="C70" s="12">
        <f>+'Base original'!C71/'Base original'!C59*100-100</f>
        <v>15.582002455314381</v>
      </c>
      <c r="D70" s="12">
        <f>+'Base original'!D71/'Base original'!D59*100-100</f>
        <v>13.169709934082704</v>
      </c>
      <c r="E70" s="12">
        <f>+'Base original'!E71/'Base original'!E59*100-100</f>
        <v>22.283118630898556</v>
      </c>
      <c r="F70" s="9">
        <f>+'Base original'!F71/'Base original'!F59*100-100</f>
        <v>11.629987680018132</v>
      </c>
      <c r="G70" s="9">
        <f>+'Base original'!G71</f>
        <v>27.117885715615099</v>
      </c>
      <c r="H70" s="12"/>
      <c r="I70" s="12"/>
      <c r="J70" s="12"/>
      <c r="K70" s="9"/>
      <c r="L70" s="9">
        <f>+'Base original'!Q71</f>
        <v>8.4234255582339106</v>
      </c>
      <c r="M70" s="12"/>
      <c r="N70" s="12"/>
      <c r="O70" s="9"/>
      <c r="P70" s="9">
        <f>+'Base original'!Y71</f>
        <v>1.6399518332446801</v>
      </c>
      <c r="Q70" s="12"/>
      <c r="R70" s="9"/>
      <c r="S70" s="10">
        <f>+'Base original'!AE71</f>
        <v>4.3059766507292601</v>
      </c>
      <c r="T70" s="12">
        <f>+('Base original'!AH71/'Base original'!AH59*100-100)*'Base original'!AH59/'Base original'!$AO59</f>
        <v>1.961796592669077</v>
      </c>
      <c r="U70" s="12">
        <f>+('Base original'!AI71/'Base original'!AI59*100-100)*'Base original'!AI59/'Base original'!$AO59</f>
        <v>9.2095114345114144</v>
      </c>
      <c r="V70" s="12">
        <f>+('Base original'!AJ71/'Base original'!AJ59*100-100)*'Base original'!AJ59/'Base original'!$AO59</f>
        <v>5.9476477489369355</v>
      </c>
      <c r="W70" s="12">
        <f>+('Base original'!AK71/'Base original'!AK59*100-100)*'Base original'!AK59/'Base original'!$AO59</f>
        <v>3.2618636855744985</v>
      </c>
      <c r="X70" s="12">
        <f>+('Base original'!AL71/'Base original'!AL59*100-100)*'Base original'!AL59/'Base original'!$AO59</f>
        <v>2.5563845595724839</v>
      </c>
      <c r="Y70" s="12"/>
      <c r="Z70" s="12"/>
      <c r="AA70" s="9">
        <f>+('Base original'!AO71/'Base original'!AO59*100-100)*'Base original'!AO59/'Base original'!$AO59</f>
        <v>13.727692586752994</v>
      </c>
      <c r="AB70" s="12">
        <f>+('Base original'!AO71/'Base original'!AO59*100-100)*'Base original'!AO59/'Base original'!$BA59</f>
        <v>3.4583462737180111</v>
      </c>
      <c r="AC70" s="12">
        <f>+('Base original'!AP71/'Base original'!AP59*100-100)*'Base original'!AP59/'Base original'!$BA59</f>
        <v>7.2892938997026597</v>
      </c>
      <c r="AD70" s="12">
        <f>+('Base original'!AQ71/'Base original'!AQ59*100-100)*'Base original'!AQ59/'Base original'!$BA59</f>
        <v>4.431788768531022</v>
      </c>
      <c r="AE70" s="12">
        <f>+('Base original'!AR71/'Base original'!AR59*100-100)*'Base original'!AR59/'Base original'!$BA59</f>
        <v>9.4434592806202957</v>
      </c>
      <c r="AF70" s="12">
        <f>+('Base original'!AS71/'Base original'!AS59*100-100)*'Base original'!AS59/'Base original'!$BA59</f>
        <v>-5.0116705120892684</v>
      </c>
      <c r="AG70" s="12">
        <f>+('Base original'!AT71/'Base original'!AT59*100-100)*'Base original'!AT59/'Base original'!$BA59</f>
        <v>2.8536640372468129</v>
      </c>
      <c r="AH70" s="12">
        <f>+('Base original'!AU71/'Base original'!AU59*100-100)*'Base original'!AU59/'Base original'!$BA59</f>
        <v>3.8410939248188958E-3</v>
      </c>
      <c r="AI70" s="12">
        <f>+('Base original'!AV71/'Base original'!AV59*100-100)*'Base original'!AV59/'Base original'!$BA59</f>
        <v>0.24992470403145867</v>
      </c>
      <c r="AJ70" s="12">
        <f>+('Base original'!AW71/'Base original'!AW59*100-100)*'Base original'!AW59/'Base original'!$BA59</f>
        <v>-3.3919105928995199</v>
      </c>
      <c r="AK70" s="12">
        <f>+('Base original'!AX71/'Base original'!AX59*100-100)*'Base original'!AX59/'Base original'!$BA59</f>
        <v>0.16591344627686153</v>
      </c>
      <c r="AL70" s="12">
        <f>+('Base original'!AY71/'Base original'!AY59*100-100)*'Base original'!AY59/'Base original'!$BA59</f>
        <v>-2.1892138631616374</v>
      </c>
      <c r="AM70" s="12">
        <f>+('Base original'!AZ71/'Base original'!AZ59*100-100)*'Base original'!AZ59/'Base original'!$BA59</f>
        <v>-1.2302903855275721E-3</v>
      </c>
      <c r="AN70" s="12">
        <f>+(('Base original'!AW71-'Base original'!AY71)/('Base original'!AW59-'Base original'!AY59)*100-100)*(('Base original'!AW59-'Base original'!AY59)/'Base original'!BA59)</f>
        <v>-1.2026967297378826</v>
      </c>
      <c r="AO70" s="12">
        <f>+(('Base original'!AX71-'Base original'!AZ71)/('Base original'!AX59-'Base original'!AZ59)*100-100)*(('Base original'!AX59-'Base original'!AZ59)/'Base original'!BA59)</f>
        <v>0.16714373666238902</v>
      </c>
      <c r="AP70" s="9">
        <f>+('Base original'!BA71/'Base original'!BA59*100-100)*'Base original'!BA59/'Base original'!$BA59</f>
        <v>9.9620118843766345</v>
      </c>
      <c r="AQ70" s="12">
        <f>+('Base original'!BA71/'Base original'!BA59*100-100)*'Base original'!BA59/'Base original'!$BL59</f>
        <v>6.0608721045147567</v>
      </c>
      <c r="AR70" s="12">
        <f>+('Base original'!BB71/'Base original'!BB59*100-100)*'Base original'!BB59/'Base original'!$BL59</f>
        <v>1.0409589658306313</v>
      </c>
      <c r="AS70" s="12">
        <f>+('Base original'!BC71/'Base original'!BC59*100-100)*'Base original'!BC59/'Base original'!$BL59</f>
        <v>-1.3183341643272586</v>
      </c>
      <c r="AT70" s="12">
        <f>+('Base original'!BD71/'Base original'!BD59*100-100)*'Base original'!BD59/'Base original'!$BL59</f>
        <v>3.7966398603782645</v>
      </c>
      <c r="AU70" s="12">
        <f>+('Base original'!BE71/'Base original'!BE59*100-100)*'Base original'!BE59/'Base original'!$BL59</f>
        <v>-0.39232444228377872</v>
      </c>
      <c r="AV70" s="12">
        <f>+('Base original'!BF71/'Base original'!BF59*100-100)*'Base original'!BF59/'Base original'!$BL59</f>
        <v>-0.19397016579525064</v>
      </c>
      <c r="AW70" s="12">
        <f>+('Base original'!BG71/'Base original'!BG59*100-100)*'Base original'!BG59/'Base original'!$BL59</f>
        <v>1.1242570690029008</v>
      </c>
      <c r="AX70" s="12">
        <f>+('Base original'!BH71/'Base original'!BH59*100-100)*'Base original'!BH59/'Base original'!$BL59</f>
        <v>0.89542787671964108</v>
      </c>
      <c r="AY70" s="12">
        <f>+('Base original'!BI71/'Base original'!BI59*100-100)*'Base original'!BI59/'Base original'!$BL59</f>
        <v>0.12959858927444531</v>
      </c>
      <c r="AZ70" s="12">
        <f>+('Base original'!BJ71/'Base original'!BJ59*100-100)*'Base original'!BJ59/'Base original'!$BL59</f>
        <v>-1.4483604717181207</v>
      </c>
      <c r="BA70" s="12">
        <f>+('Base original'!BK71/'Base original'!BK59*100-100)*'Base original'!BK59/'Base original'!$BL59</f>
        <v>3.6035251308158468E-2</v>
      </c>
      <c r="BB70" s="12">
        <f>+(('Base original'!BH71-'Base original'!BJ71)/('Base original'!BH59-'Base original'!BJ59)*100-100)*('Base original'!BH59-'Base original'!BJ59)/'Base original'!$BL59</f>
        <v>2.3437883484377608</v>
      </c>
      <c r="BC70" s="12">
        <f>+(('Base original'!BI71-'Base original'!BK71)/('Base original'!BI59-'Base original'!BK59)*100-100)*('Base original'!BI59-'Base original'!BK59)/'Base original'!$BL59</f>
        <v>9.3563337966286672E-2</v>
      </c>
      <c r="BD70" s="9">
        <f>+('Base original'!BL71/'Base original'!BL59*100-100)*'Base original'!BL59/'Base original'!$BL59</f>
        <v>12.555450913724313</v>
      </c>
      <c r="BE70" s="6"/>
    </row>
    <row r="71" spans="1:57" x14ac:dyDescent="0.25">
      <c r="A71" s="19">
        <v>40664</v>
      </c>
      <c r="B71" s="12">
        <f>+'Base original'!B72/'Base original'!B60*100-100</f>
        <v>9.9920773991111389</v>
      </c>
      <c r="C71" s="12">
        <f>+'Base original'!C72/'Base original'!C60*100-100</f>
        <v>16.123681239131656</v>
      </c>
      <c r="D71" s="12">
        <f>+'Base original'!D72/'Base original'!D60*100-100</f>
        <v>12.939603793113434</v>
      </c>
      <c r="E71" s="12">
        <f>+'Base original'!E72/'Base original'!E60*100-100</f>
        <v>23.691101925593699</v>
      </c>
      <c r="F71" s="9">
        <f>+'Base original'!F72/'Base original'!F60*100-100</f>
        <v>12.427053581933407</v>
      </c>
      <c r="G71" s="9">
        <f>+'Base original'!G72</f>
        <v>27.319752293923599</v>
      </c>
      <c r="H71" s="12"/>
      <c r="I71" s="12"/>
      <c r="J71" s="12"/>
      <c r="K71" s="9"/>
      <c r="L71" s="9">
        <f>+'Base original'!Q72</f>
        <v>8.6587811839057807</v>
      </c>
      <c r="M71" s="12"/>
      <c r="N71" s="12"/>
      <c r="O71" s="9"/>
      <c r="P71" s="9">
        <f>+'Base original'!Y72</f>
        <v>1.6287831033851501</v>
      </c>
      <c r="Q71" s="12"/>
      <c r="R71" s="9"/>
      <c r="S71" s="10">
        <f>+'Base original'!AE72</f>
        <v>4.16</v>
      </c>
      <c r="T71" s="12">
        <f>+('Base original'!AH72/'Base original'!AH60*100-100)*'Base original'!AH60/'Base original'!$AO60</f>
        <v>1.7868194613587809</v>
      </c>
      <c r="U71" s="12">
        <f>+('Base original'!AI72/'Base original'!AI60*100-100)*'Base original'!AI60/'Base original'!$AO60</f>
        <v>5.7753359020942661</v>
      </c>
      <c r="V71" s="12">
        <f>+('Base original'!AJ72/'Base original'!AJ60*100-100)*'Base original'!AJ60/'Base original'!$AO60</f>
        <v>3.2647989647931399</v>
      </c>
      <c r="W71" s="12">
        <f>+('Base original'!AK72/'Base original'!AK60*100-100)*'Base original'!AK60/'Base original'!$AO60</f>
        <v>2.5105369373011319</v>
      </c>
      <c r="X71" s="12">
        <f>+('Base original'!AL72/'Base original'!AL60*100-100)*'Base original'!AL60/'Base original'!$AO60</f>
        <v>2.7721162996532707</v>
      </c>
      <c r="Y71" s="12"/>
      <c r="Z71" s="12"/>
      <c r="AA71" s="9">
        <f>+('Base original'!AO72/'Base original'!AO60*100-100)*'Base original'!AO60/'Base original'!$AO60</f>
        <v>10.334271663106321</v>
      </c>
      <c r="AB71" s="12">
        <f>+('Base original'!AO72/'Base original'!AO60*100-100)*'Base original'!AO60/'Base original'!$BA60</f>
        <v>2.6886525228954197</v>
      </c>
      <c r="AC71" s="12">
        <f>+('Base original'!AP72/'Base original'!AP60*100-100)*'Base original'!AP60/'Base original'!$BA60</f>
        <v>8.4877136379549007</v>
      </c>
      <c r="AD71" s="12">
        <f>+('Base original'!AQ72/'Base original'!AQ60*100-100)*'Base original'!AQ60/'Base original'!$BA60</f>
        <v>5.2615322785833598</v>
      </c>
      <c r="AE71" s="12">
        <f>+('Base original'!AR72/'Base original'!AR60*100-100)*'Base original'!AR60/'Base original'!$BA60</f>
        <v>9.1515544046489801</v>
      </c>
      <c r="AF71" s="12">
        <f>+('Base original'!AS72/'Base original'!AS60*100-100)*'Base original'!AS60/'Base original'!$BA60</f>
        <v>-3.8900221260656056</v>
      </c>
      <c r="AG71" s="12">
        <f>+('Base original'!AT72/'Base original'!AT60*100-100)*'Base original'!AT60/'Base original'!$BA60</f>
        <v>3.2227821252091728</v>
      </c>
      <c r="AH71" s="12">
        <f>+('Base original'!AU72/'Base original'!AU60*100-100)*'Base original'!AU60/'Base original'!$BA60</f>
        <v>3.3992341623431364E-3</v>
      </c>
      <c r="AI71" s="12">
        <f>+('Base original'!AV72/'Base original'!AV60*100-100)*'Base original'!AV60/'Base original'!$BA60</f>
        <v>0.2423925257295122</v>
      </c>
      <c r="AJ71" s="12">
        <f>+('Base original'!AW72/'Base original'!AW60*100-100)*'Base original'!AW60/'Base original'!$BA60</f>
        <v>-2.9658456898189587</v>
      </c>
      <c r="AK71" s="12">
        <f>+('Base original'!AX72/'Base original'!AX60*100-100)*'Base original'!AX60/'Base original'!$BA60</f>
        <v>0.16136416712850382</v>
      </c>
      <c r="AL71" s="12">
        <f>+('Base original'!AY72/'Base original'!AY60*100-100)*'Base original'!AY60/'Base original'!$BA60</f>
        <v>-2.1687205552056197</v>
      </c>
      <c r="AM71" s="12">
        <f>+('Base original'!AZ72/'Base original'!AZ60*100-100)*'Base original'!AZ60/'Base original'!$BA60</f>
        <v>0</v>
      </c>
      <c r="AN71" s="12">
        <f>+(('Base original'!AW72-'Base original'!AY72)/('Base original'!AW60-'Base original'!AY60)*100-100)*(('Base original'!AW60-'Base original'!AY60)/'Base original'!BA60)</f>
        <v>-0.79712513461333767</v>
      </c>
      <c r="AO71" s="12">
        <f>+(('Base original'!AX72-'Base original'!AZ72)/('Base original'!AX60-'Base original'!AZ60)*100-100)*(('Base original'!AX60-'Base original'!AZ60)/'Base original'!BA60)</f>
        <v>0.16136416712850388</v>
      </c>
      <c r="AP71" s="9">
        <f>+('Base original'!BA72/'Base original'!BA60*100-100)*'Base original'!BA60/'Base original'!$BA60</f>
        <v>10.782997719094995</v>
      </c>
      <c r="AQ71" s="12">
        <f>+('Base original'!BA72/'Base original'!BA60*100-100)*'Base original'!BA60/'Base original'!$BL60</f>
        <v>6.5820332686379732</v>
      </c>
      <c r="AR71" s="12">
        <f>+('Base original'!BB72/'Base original'!BB60*100-100)*'Base original'!BB60/'Base original'!$BL60</f>
        <v>0.88426312988469857</v>
      </c>
      <c r="AS71" s="12">
        <f>+('Base original'!BC72/'Base original'!BC60*100-100)*'Base original'!BC60/'Base original'!$BL60</f>
        <v>-0.35309228121725628</v>
      </c>
      <c r="AT71" s="12">
        <f>+('Base original'!BD72/'Base original'!BD60*100-100)*'Base original'!BD60/'Base original'!$BL60</f>
        <v>3.6246650610320947</v>
      </c>
      <c r="AU71" s="12">
        <f>+('Base original'!BE72/'Base original'!BE60*100-100)*'Base original'!BE60/'Base original'!$BL60</f>
        <v>-0.627766581990572</v>
      </c>
      <c r="AV71" s="12">
        <f>+('Base original'!BF72/'Base original'!BF60*100-100)*'Base original'!BF60/'Base original'!$BL60</f>
        <v>-0.20872710428137706</v>
      </c>
      <c r="AW71" s="12">
        <f>+('Base original'!BG72/'Base original'!BG60*100-100)*'Base original'!BG60/'Base original'!$BL60</f>
        <v>1.1186715943384196</v>
      </c>
      <c r="AX71" s="12">
        <f>+('Base original'!BH72/'Base original'!BH60*100-100)*'Base original'!BH60/'Base original'!$BL60</f>
        <v>0.81968983331967504</v>
      </c>
      <c r="AY71" s="12">
        <f>+('Base original'!BI72/'Base original'!BI60*100-100)*'Base original'!BI60/'Base original'!$BL60</f>
        <v>0.14056053098442101</v>
      </c>
      <c r="AZ71" s="12">
        <f>+('Base original'!BJ72/'Base original'!BJ60*100-100)*'Base original'!BJ60/'Base original'!$BL60</f>
        <v>-1.1428733699740814</v>
      </c>
      <c r="BA71" s="12">
        <f>+('Base original'!BK72/'Base original'!BK60*100-100)*'Base original'!BK60/'Base original'!$BL60</f>
        <v>3.4875921221698414E-2</v>
      </c>
      <c r="BB71" s="12">
        <f>+(('Base original'!BH72-'Base original'!BJ72)/('Base original'!BH60-'Base original'!BJ60)*100-100)*('Base original'!BH60-'Base original'!BJ60)/'Base original'!$BL60</f>
        <v>1.9625632032937579</v>
      </c>
      <c r="BC71" s="12">
        <f>+(('Base original'!BI72-'Base original'!BK72)/('Base original'!BI60-'Base original'!BK60)*100-100)*('Base original'!BI60-'Base original'!BK60)/'Base original'!$BL60</f>
        <v>0.10568460976272259</v>
      </c>
      <c r="BD71" s="9">
        <f>+('Base original'!BL72/'Base original'!BL60*100-100)*'Base original'!BL60/'Base original'!$BL60</f>
        <v>13.088294899460465</v>
      </c>
      <c r="BE71" s="6"/>
    </row>
    <row r="72" spans="1:57" x14ac:dyDescent="0.25">
      <c r="A72" s="19">
        <v>40695</v>
      </c>
      <c r="B72" s="12">
        <f>+'Base original'!B73/'Base original'!B61*100-100</f>
        <v>10.020583411672206</v>
      </c>
      <c r="C72" s="12">
        <f>+'Base original'!C73/'Base original'!C61*100-100</f>
        <v>16.739563119408942</v>
      </c>
      <c r="D72" s="12">
        <f>+'Base original'!D73/'Base original'!D61*100-100</f>
        <v>12.676304603767093</v>
      </c>
      <c r="E72" s="12">
        <f>+'Base original'!E73/'Base original'!E61*100-100</f>
        <v>16.28320501983373</v>
      </c>
      <c r="F72" s="9">
        <f>+'Base original'!F73/'Base original'!F61*100-100</f>
        <v>11.908836515628423</v>
      </c>
      <c r="G72" s="9">
        <f>+'Base original'!G73</f>
        <v>26.940850667834901</v>
      </c>
      <c r="H72" s="12"/>
      <c r="I72" s="12"/>
      <c r="J72" s="12"/>
      <c r="K72" s="9"/>
      <c r="L72" s="9">
        <f>+'Base original'!Q73</f>
        <v>9.0991380381480607</v>
      </c>
      <c r="M72" s="12"/>
      <c r="N72" s="12"/>
      <c r="O72" s="9"/>
      <c r="P72" s="9">
        <f>+'Base original'!Y73</f>
        <v>1.7759442266732399</v>
      </c>
      <c r="Q72" s="12"/>
      <c r="R72" s="9"/>
      <c r="S72" s="10">
        <f>+'Base original'!AE73</f>
        <v>4.13</v>
      </c>
      <c r="T72" s="12">
        <f>+('Base original'!AH73/'Base original'!AH61*100-100)*'Base original'!AH61/'Base original'!$AO61</f>
        <v>1.8273899650185357</v>
      </c>
      <c r="U72" s="12">
        <f>+('Base original'!AI73/'Base original'!AI61*100-100)*'Base original'!AI61/'Base original'!$AO61</f>
        <v>4.5803372839763918</v>
      </c>
      <c r="V72" s="12">
        <f>+('Base original'!AJ73/'Base original'!AJ61*100-100)*'Base original'!AJ61/'Base original'!$AO61</f>
        <v>2.2020623774224468</v>
      </c>
      <c r="W72" s="12">
        <f>+('Base original'!AK73/'Base original'!AK61*100-100)*'Base original'!AK61/'Base original'!$AO61</f>
        <v>2.3782749065539606</v>
      </c>
      <c r="X72" s="12">
        <f>+('Base original'!AL73/'Base original'!AL61*100-100)*'Base original'!AL61/'Base original'!$AO61</f>
        <v>2.6287161280217188</v>
      </c>
      <c r="Y72" s="12"/>
      <c r="Z72" s="12"/>
      <c r="AA72" s="9">
        <f>+('Base original'!AO73/'Base original'!AO61*100-100)*'Base original'!AO61/'Base original'!$AO61</f>
        <v>9.0364433770166386</v>
      </c>
      <c r="AB72" s="12">
        <f>+('Base original'!AO73/'Base original'!AO61*100-100)*'Base original'!AO61/'Base original'!$BA61</f>
        <v>2.4024061956331062</v>
      </c>
      <c r="AC72" s="12">
        <f>+('Base original'!AP73/'Base original'!AP61*100-100)*'Base original'!AP61/'Base original'!$BA61</f>
        <v>10.392879299961805</v>
      </c>
      <c r="AD72" s="12">
        <f>+('Base original'!AQ73/'Base original'!AQ61*100-100)*'Base original'!AQ61/'Base original'!$BA61</f>
        <v>7.0005861156089644</v>
      </c>
      <c r="AE72" s="12">
        <f>+('Base original'!AR73/'Base original'!AR61*100-100)*'Base original'!AR61/'Base original'!$BA61</f>
        <v>8.9863203530017213</v>
      </c>
      <c r="AF72" s="12">
        <f>+('Base original'!AS73/'Base original'!AS61*100-100)*'Base original'!AS61/'Base original'!$BA61</f>
        <v>-1.9857342373927467</v>
      </c>
      <c r="AG72" s="12">
        <f>+('Base original'!AT73/'Base original'!AT61*100-100)*'Base original'!AT61/'Base original'!$BA61</f>
        <v>3.3898390842605699</v>
      </c>
      <c r="AH72" s="12">
        <f>+('Base original'!AU73/'Base original'!AU61*100-100)*'Base original'!AU61/'Base original'!$BA61</f>
        <v>2.4541000922639437E-3</v>
      </c>
      <c r="AI72" s="12">
        <f>+('Base original'!AV73/'Base original'!AV61*100-100)*'Base original'!AV61/'Base original'!$BA61</f>
        <v>0.20855786849277652</v>
      </c>
      <c r="AJ72" s="12">
        <f>+('Base original'!AW73/'Base original'!AW61*100-100)*'Base original'!AW61/'Base original'!$BA61</f>
        <v>-2.2885842640763201</v>
      </c>
      <c r="AK72" s="12">
        <f>+('Base original'!AX73/'Base original'!AX61*100-100)*'Base original'!AX61/'Base original'!$BA61</f>
        <v>0.15355550217646269</v>
      </c>
      <c r="AL72" s="12">
        <f>+('Base original'!AY73/'Base original'!AY61*100-100)*'Base original'!AY61/'Base original'!$BA61</f>
        <v>-2.1445717592102591</v>
      </c>
      <c r="AM72" s="12">
        <f>+('Base original'!AZ73/'Base original'!AZ61*100-100)*'Base original'!AZ61/'Base original'!$BA61</f>
        <v>2.7761446721168434E-3</v>
      </c>
      <c r="AN72" s="12">
        <f>+(('Base original'!AW73-'Base original'!AY73)/('Base original'!AW61-'Base original'!AY61)*100-100)*(('Base original'!AW61-'Base original'!AY61)/'Base original'!BA61)</f>
        <v>-0.14401250486606104</v>
      </c>
      <c r="AO72" s="12">
        <f>+(('Base original'!AX73-'Base original'!AZ73)/('Base original'!AX61-'Base original'!AZ61)*100-100)*(('Base original'!AX61-'Base original'!AZ61)/'Base original'!BA61)</f>
        <v>0.15077935750434585</v>
      </c>
      <c r="AP72" s="9">
        <f>+('Base original'!BA73/'Base original'!BA61*100-100)*'Base original'!BA61/'Base original'!$BA61</f>
        <v>13.010610216725979</v>
      </c>
      <c r="AQ72" s="12">
        <f>+('Base original'!BA73/'Base original'!BA61*100-100)*'Base original'!BA61/'Base original'!$BL61</f>
        <v>7.907913971574656</v>
      </c>
      <c r="AR72" s="12">
        <f>+('Base original'!BB73/'Base original'!BB61*100-100)*'Base original'!BB61/'Base original'!$BL61</f>
        <v>0.63423441725900609</v>
      </c>
      <c r="AS72" s="12">
        <f>+('Base original'!BC73/'Base original'!BC61*100-100)*'Base original'!BC61/'Base original'!$BL61</f>
        <v>0.88881404533736286</v>
      </c>
      <c r="AT72" s="12">
        <f>+('Base original'!BD73/'Base original'!BD61*100-100)*'Base original'!BD61/'Base original'!$BL61</f>
        <v>3.4852309646783528</v>
      </c>
      <c r="AU72" s="12">
        <f>+('Base original'!BE73/'Base original'!BE61*100-100)*'Base original'!BE61/'Base original'!$BL61</f>
        <v>-0.81805061102063614</v>
      </c>
      <c r="AV72" s="12">
        <f>+('Base original'!BF73/'Base original'!BF61*100-100)*'Base original'!BF61/'Base original'!$BL61</f>
        <v>-0.174535743359437</v>
      </c>
      <c r="AW72" s="12">
        <f>+('Base original'!BG73/'Base original'!BG61*100-100)*'Base original'!BG61/'Base original'!$BL61</f>
        <v>1.2327180085368317</v>
      </c>
      <c r="AX72" s="12">
        <f>+('Base original'!BH73/'Base original'!BH61*100-100)*'Base original'!BH61/'Base original'!$BL61</f>
        <v>0.68221856422489224</v>
      </c>
      <c r="AY72" s="12">
        <f>+('Base original'!BI73/'Base original'!BI61*100-100)*'Base original'!BI61/'Base original'!$BL61</f>
        <v>0.13920675603290442</v>
      </c>
      <c r="AZ72" s="12">
        <f>+('Base original'!BJ73/'Base original'!BJ61*100-100)*'Base original'!BJ61/'Base original'!$BL61</f>
        <v>-0.75203286156866778</v>
      </c>
      <c r="BA72" s="12">
        <f>+('Base original'!BK73/'Base original'!BK61*100-100)*'Base original'!BK61/'Base original'!$BL61</f>
        <v>3.5118067999210009E-2</v>
      </c>
      <c r="BB72" s="12">
        <f>+(('Base original'!BH73-'Base original'!BJ73)/('Base original'!BH61-'Base original'!BJ61)*100-100)*('Base original'!BH61-'Base original'!BJ61)/'Base original'!$BL61</f>
        <v>1.4342514257935621</v>
      </c>
      <c r="BC72" s="12">
        <f>+(('Base original'!BI73-'Base original'!BK73)/('Base original'!BI61-'Base original'!BK61)*100-100)*('Base original'!BI61-'Base original'!BK61)/'Base original'!$BL61</f>
        <v>0.10408868803369449</v>
      </c>
      <c r="BD72" s="9">
        <f>+('Base original'!BL73/'Base original'!BL61*100-100)*'Base original'!BL61/'Base original'!$BL61</f>
        <v>14.694665166833417</v>
      </c>
      <c r="BE72" s="6"/>
    </row>
    <row r="73" spans="1:57" x14ac:dyDescent="0.25">
      <c r="A73" s="19">
        <v>40725</v>
      </c>
      <c r="B73" s="12">
        <f>+'Base original'!B74/'Base original'!B62*100-100</f>
        <v>11.248296822379118</v>
      </c>
      <c r="C73" s="12">
        <f>+'Base original'!C74/'Base original'!C62*100-100</f>
        <v>17.020027254733122</v>
      </c>
      <c r="D73" s="12">
        <f>+'Base original'!D74/'Base original'!D62*100-100</f>
        <v>12.826064611698868</v>
      </c>
      <c r="E73" s="12">
        <f>+'Base original'!E74/'Base original'!E62*100-100</f>
        <v>24.93166533780186</v>
      </c>
      <c r="F73" s="9">
        <f>+'Base original'!F74/'Base original'!F62*100-100</f>
        <v>13.309131062443598</v>
      </c>
      <c r="G73" s="9">
        <f>+'Base original'!G74</f>
        <v>27.438141379244001</v>
      </c>
      <c r="H73" s="12"/>
      <c r="I73" s="12"/>
      <c r="J73" s="12"/>
      <c r="K73" s="9"/>
      <c r="L73" s="9">
        <f>+'Base original'!Q74</f>
        <v>9.4809083494664108</v>
      </c>
      <c r="M73" s="12"/>
      <c r="N73" s="12"/>
      <c r="O73" s="9"/>
      <c r="P73" s="9">
        <f>+'Base original'!Y74</f>
        <v>1.7864255577894801</v>
      </c>
      <c r="Q73" s="12"/>
      <c r="R73" s="9"/>
      <c r="S73" s="10">
        <f>+'Base original'!AE74</f>
        <v>4.13</v>
      </c>
      <c r="T73" s="12">
        <f>+('Base original'!AH74/'Base original'!AH62*100-100)*'Base original'!AH62/'Base original'!$AO62</f>
        <v>1.8679062151294477</v>
      </c>
      <c r="U73" s="12">
        <f>+('Base original'!AI74/'Base original'!AI62*100-100)*'Base original'!AI62/'Base original'!$AO62</f>
        <v>5.4023634394828637</v>
      </c>
      <c r="V73" s="12">
        <f>+('Base original'!AJ74/'Base original'!AJ62*100-100)*'Base original'!AJ62/'Base original'!$AO62</f>
        <v>3.091678316314284</v>
      </c>
      <c r="W73" s="12">
        <f>+('Base original'!AK74/'Base original'!AK62*100-100)*'Base original'!AK62/'Base original'!$AO62</f>
        <v>2.310685123168597</v>
      </c>
      <c r="X73" s="12">
        <f>+('Base original'!AL74/'Base original'!AL62*100-100)*'Base original'!AL62/'Base original'!$AO62</f>
        <v>0.34529424970124029</v>
      </c>
      <c r="Y73" s="12"/>
      <c r="Z73" s="12"/>
      <c r="AA73" s="9">
        <f>+('Base original'!AO74/'Base original'!AO62*100-100)*'Base original'!AO62/'Base original'!$AO62</f>
        <v>7.6155639043135466</v>
      </c>
      <c r="AB73" s="12">
        <f>+('Base original'!AO74/'Base original'!AO62*100-100)*'Base original'!AO62/'Base original'!$BA62</f>
        <v>2.0162758421983229</v>
      </c>
      <c r="AC73" s="12">
        <f>+('Base original'!AP74/'Base original'!AP62*100-100)*'Base original'!AP62/'Base original'!$BA62</f>
        <v>12.742907025568424</v>
      </c>
      <c r="AD73" s="12">
        <f>+('Base original'!AQ74/'Base original'!AQ62*100-100)*'Base original'!AQ62/'Base original'!$BA62</f>
        <v>9.3525888936838033</v>
      </c>
      <c r="AE73" s="12">
        <f>+('Base original'!AR74/'Base original'!AR62*100-100)*'Base original'!AR62/'Base original'!$BA62</f>
        <v>9.9767633087392689</v>
      </c>
      <c r="AF73" s="12">
        <f>+('Base original'!AS74/'Base original'!AS62*100-100)*'Base original'!AS62/'Base original'!$BA62</f>
        <v>-0.62417441505547366</v>
      </c>
      <c r="AG73" s="12">
        <f>+('Base original'!AT74/'Base original'!AT62*100-100)*'Base original'!AT62/'Base original'!$BA62</f>
        <v>3.3869747496629441</v>
      </c>
      <c r="AH73" s="12">
        <f>+('Base original'!AU74/'Base original'!AU62*100-100)*'Base original'!AU62/'Base original'!$BA62</f>
        <v>3.3433822216794753E-3</v>
      </c>
      <c r="AI73" s="12">
        <f>+('Base original'!AV74/'Base original'!AV62*100-100)*'Base original'!AV62/'Base original'!$BA62</f>
        <v>0.16677017109911571</v>
      </c>
      <c r="AJ73" s="12">
        <f>+('Base original'!AW74/'Base original'!AW62*100-100)*'Base original'!AW62/'Base original'!$BA62</f>
        <v>-3.6886974636922867</v>
      </c>
      <c r="AK73" s="12">
        <f>+('Base original'!AX74/'Base original'!AX62*100-100)*'Base original'!AX62/'Base original'!$BA62</f>
        <v>0.15645629259298582</v>
      </c>
      <c r="AL73" s="12">
        <f>+('Base original'!AY74/'Base original'!AY62*100-100)*'Base original'!AY62/'Base original'!$BA62</f>
        <v>-3.3455424889883383</v>
      </c>
      <c r="AM73" s="12">
        <f>+('Base original'!AZ74/'Base original'!AZ62*100-100)*'Base original'!AZ62/'Base original'!$BA62</f>
        <v>1.2236805007272628E-3</v>
      </c>
      <c r="AN73" s="12">
        <f>+(('Base original'!AW74-'Base original'!AY74)/('Base original'!AW62-'Base original'!AY62)*100-100)*(('Base original'!AW62-'Base original'!AY62)/'Base original'!BA62)</f>
        <v>-0.34315497470394596</v>
      </c>
      <c r="AO73" s="12">
        <f>+(('Base original'!AX74-'Base original'!AZ74)/('Base original'!AX62-'Base original'!AZ62)*100-100)*(('Base original'!AX62-'Base original'!AZ62)/'Base original'!BA62)</f>
        <v>0.15523261209225855</v>
      </c>
      <c r="AP73" s="9">
        <f>+('Base original'!BA74/'Base original'!BA62*100-100)*'Base original'!BA62/'Base original'!$BA62</f>
        <v>14.738030676254184</v>
      </c>
      <c r="AQ73" s="12">
        <f>+('Base original'!BA74/'Base original'!BA62*100-100)*'Base original'!BA62/'Base original'!$BL62</f>
        <v>8.9985423286875186</v>
      </c>
      <c r="AR73" s="12">
        <f>+('Base original'!BB74/'Base original'!BB62*100-100)*'Base original'!BB62/'Base original'!$BL62</f>
        <v>0.74895234327223581</v>
      </c>
      <c r="AS73" s="12">
        <f>+('Base original'!BC74/'Base original'!BC62*100-100)*'Base original'!BC62/'Base original'!$BL62</f>
        <v>2.0829136353082074</v>
      </c>
      <c r="AT73" s="12">
        <f>+('Base original'!BD74/'Base original'!BD62*100-100)*'Base original'!BD62/'Base original'!$BL62</f>
        <v>3.6224445743646037</v>
      </c>
      <c r="AU73" s="12">
        <f>+('Base original'!BE74/'Base original'!BE62*100-100)*'Base original'!BE62/'Base original'!$BL62</f>
        <v>-0.67754731011716574</v>
      </c>
      <c r="AV73" s="12">
        <f>+('Base original'!BF74/'Base original'!BF62*100-100)*'Base original'!BF62/'Base original'!$BL62</f>
        <v>-0.10854845847340232</v>
      </c>
      <c r="AW73" s="12">
        <f>+('Base original'!BG74/'Base original'!BG62*100-100)*'Base original'!BG62/'Base original'!$BL62</f>
        <v>1.3584033736391281</v>
      </c>
      <c r="AX73" s="12">
        <f>+('Base original'!BH74/'Base original'!BH62*100-100)*'Base original'!BH62/'Base original'!$BL62</f>
        <v>0.14046191873254468</v>
      </c>
      <c r="AY73" s="12">
        <f>+('Base original'!BI74/'Base original'!BI62*100-100)*'Base original'!BI62/'Base original'!$BL62</f>
        <v>0.10278482351021272</v>
      </c>
      <c r="AZ73" s="12">
        <f>+('Base original'!BJ74/'Base original'!BJ62*100-100)*'Base original'!BJ62/'Base original'!$BL62</f>
        <v>-1.1781296800682544</v>
      </c>
      <c r="BA73" s="12">
        <f>+('Base original'!BK74/'Base original'!BK62*100-100)*'Base original'!BK62/'Base original'!$BL62</f>
        <v>5.1445778745506314E-2</v>
      </c>
      <c r="BB73" s="12">
        <f>+(('Base original'!BH74-'Base original'!BJ74)/('Base original'!BH62-'Base original'!BJ62)*100-100)*('Base original'!BH62-'Base original'!BJ62)/'Base original'!$BL62</f>
        <v>1.3185915988007992</v>
      </c>
      <c r="BC73" s="12">
        <f>+(('Base original'!BI74-'Base original'!BK74)/('Base original'!BI62-'Base original'!BK62)*100-100)*('Base original'!BI62-'Base original'!BK62)/'Base original'!$BL62</f>
        <v>5.1339044764706403E-2</v>
      </c>
      <c r="BD73" s="9">
        <f>+('Base original'!BL74/'Base original'!BL62*100-100)*'Base original'!BL62/'Base original'!$BL62</f>
        <v>17.395091130246641</v>
      </c>
      <c r="BE73" s="6"/>
    </row>
    <row r="74" spans="1:57" x14ac:dyDescent="0.25">
      <c r="A74" s="19">
        <v>40756</v>
      </c>
      <c r="B74" s="12">
        <f>+'Base original'!B75/'Base original'!B63*100-100</f>
        <v>11.737279838085229</v>
      </c>
      <c r="C74" s="12">
        <f>+'Base original'!C75/'Base original'!C63*100-100</f>
        <v>17.274914686564429</v>
      </c>
      <c r="D74" s="12">
        <f>+'Base original'!D75/'Base original'!D63*100-100</f>
        <v>12.256788858208949</v>
      </c>
      <c r="E74" s="12">
        <f>+'Base original'!E75/'Base original'!E63*100-100</f>
        <v>31.110256444694727</v>
      </c>
      <c r="F74" s="9">
        <f>+'Base original'!F75/'Base original'!F63*100-100</f>
        <v>13.911022206568774</v>
      </c>
      <c r="G74" s="9">
        <f>+'Base original'!G75</f>
        <v>27.68</v>
      </c>
      <c r="H74" s="12"/>
      <c r="I74" s="12"/>
      <c r="J74" s="12"/>
      <c r="K74" s="9"/>
      <c r="L74" s="9">
        <f>+'Base original'!Q75</f>
        <v>9.61</v>
      </c>
      <c r="M74" s="12"/>
      <c r="N74" s="12"/>
      <c r="O74" s="9"/>
      <c r="P74" s="9">
        <f>+'Base original'!Y75</f>
        <v>1.75</v>
      </c>
      <c r="Q74" s="12"/>
      <c r="R74" s="9"/>
      <c r="S74" s="10">
        <f>+'Base original'!AE75</f>
        <v>4.17</v>
      </c>
      <c r="T74" s="12">
        <f>+('Base original'!AH75/'Base original'!AH63*100-100)*'Base original'!AH63/'Base original'!$AO63</f>
        <v>2.1394192627069315</v>
      </c>
      <c r="U74" s="12">
        <f>+('Base original'!AI75/'Base original'!AI63*100-100)*'Base original'!AI63/'Base original'!$AO63</f>
        <v>5.6478794229650342</v>
      </c>
      <c r="V74" s="12">
        <f>+('Base original'!AJ75/'Base original'!AJ63*100-100)*'Base original'!AJ63/'Base original'!$AO63</f>
        <v>3.3900560533919291</v>
      </c>
      <c r="W74" s="12">
        <f>+('Base original'!AK75/'Base original'!AK63*100-100)*'Base original'!AK63/'Base original'!$AO63</f>
        <v>2.2578233695731194</v>
      </c>
      <c r="X74" s="12">
        <f>+('Base original'!AL75/'Base original'!AL63*100-100)*'Base original'!AL63/'Base original'!$AO63</f>
        <v>1.5108448590469021</v>
      </c>
      <c r="Y74" s="12"/>
      <c r="Z74" s="12"/>
      <c r="AA74" s="9">
        <f>+('Base original'!AO75/'Base original'!AO63*100-100)*'Base original'!AO63/'Base original'!$AO63</f>
        <v>9.2981435447188687</v>
      </c>
      <c r="AB74" s="12">
        <f>+('Base original'!AO75/'Base original'!AO63*100-100)*'Base original'!AO63/'Base original'!$BA63</f>
        <v>2.4604766260231363</v>
      </c>
      <c r="AC74" s="12">
        <f>+('Base original'!AP75/'Base original'!AP63*100-100)*'Base original'!AP63/'Base original'!$BA63</f>
        <v>15.661273999597306</v>
      </c>
      <c r="AD74" s="12">
        <f>+('Base original'!AQ75/'Base original'!AQ63*100-100)*'Base original'!AQ63/'Base original'!$BA63</f>
        <v>12.529661580410217</v>
      </c>
      <c r="AE74" s="12">
        <f>+('Base original'!AR75/'Base original'!AR63*100-100)*'Base original'!AR63/'Base original'!$BA63</f>
        <v>11.740043294573843</v>
      </c>
      <c r="AF74" s="12">
        <f>+('Base original'!AS75/'Base original'!AS63*100-100)*'Base original'!AS63/'Base original'!$BA63</f>
        <v>0.78961828583638216</v>
      </c>
      <c r="AG74" s="12">
        <f>+('Base original'!AT75/'Base original'!AT63*100-100)*'Base original'!AT63/'Base original'!$BA63</f>
        <v>3.1274803164579206</v>
      </c>
      <c r="AH74" s="12">
        <f>+('Base original'!AU75/'Base original'!AU63*100-100)*'Base original'!AU63/'Base original'!$BA63</f>
        <v>4.1321027291701014E-3</v>
      </c>
      <c r="AI74" s="12">
        <f>+('Base original'!AV75/'Base original'!AV63*100-100)*'Base original'!AV63/'Base original'!$BA63</f>
        <v>0.18124671391922445</v>
      </c>
      <c r="AJ74" s="12">
        <f>+('Base original'!AW75/'Base original'!AW63*100-100)*'Base original'!AW63/'Base original'!$BA63</f>
        <v>-2.5734933993743181</v>
      </c>
      <c r="AK74" s="12">
        <f>+('Base original'!AX75/'Base original'!AX63*100-100)*'Base original'!AX63/'Base original'!$BA63</f>
        <v>0.15535432621647824</v>
      </c>
      <c r="AL74" s="12">
        <f>+('Base original'!AY75/'Base original'!AY63*100-100)*'Base original'!AY63/'Base original'!$BA63</f>
        <v>-1.7290166734205576</v>
      </c>
      <c r="AM74" s="12">
        <f>+('Base original'!AZ75/'Base original'!AZ63*100-100)*'Base original'!AZ63/'Base original'!$BA63</f>
        <v>5.0735084012138191E-3</v>
      </c>
      <c r="AN74" s="12">
        <f>+(('Base original'!AW75-'Base original'!AY75)/('Base original'!AW63-'Base original'!AY63)*100-100)*(('Base original'!AW63-'Base original'!AY63)/'Base original'!BA63)</f>
        <v>-0.84447672595376111</v>
      </c>
      <c r="AO74" s="12">
        <f>+(('Base original'!AX75-'Base original'!AZ75)/('Base original'!AX63-'Base original'!AZ63)*100-100)*(('Base original'!AX63-'Base original'!AZ63)/'Base original'!BA63)</f>
        <v>0.15028081781526439</v>
      </c>
      <c r="AP74" s="9">
        <f>+('Base original'!BA75/'Base original'!BA63*100-100)*'Base original'!BA63/'Base original'!$BA63</f>
        <v>17.608801431401176</v>
      </c>
      <c r="AQ74" s="12">
        <f>+('Base original'!BA75/'Base original'!BA63*100-100)*'Base original'!BA63/'Base original'!$BL63</f>
        <v>10.751649443473962</v>
      </c>
      <c r="AR74" s="12">
        <f>+('Base original'!BB75/'Base original'!BB63*100-100)*'Base original'!BB63/'Base original'!$BL63</f>
        <v>0.84911826454882411</v>
      </c>
      <c r="AS74" s="12">
        <f>+('Base original'!BC75/'Base original'!BC63*100-100)*'Base original'!BC63/'Base original'!$BL63</f>
        <v>2.7764853355331578</v>
      </c>
      <c r="AT74" s="12">
        <f>+('Base original'!BD75/'Base original'!BD63*100-100)*'Base original'!BD63/'Base original'!$BL63</f>
        <v>4.0314156880202123</v>
      </c>
      <c r="AU74" s="12">
        <f>+('Base original'!BE75/'Base original'!BE63*100-100)*'Base original'!BE63/'Base original'!$BL63</f>
        <v>-0.63921546044284383</v>
      </c>
      <c r="AV74" s="12">
        <f>+('Base original'!BF75/'Base original'!BF63*100-100)*'Base original'!BF63/'Base original'!$BL63</f>
        <v>-5.896506252748164E-2</v>
      </c>
      <c r="AW74" s="12">
        <f>+('Base original'!BG75/'Base original'!BG63*100-100)*'Base original'!BG63/'Base original'!$BL63</f>
        <v>1.3238297462012314</v>
      </c>
      <c r="AX74" s="12">
        <f>+('Base original'!BH75/'Base original'!BH63*100-100)*'Base original'!BH63/'Base original'!$BL63</f>
        <v>-0.61443304285883171</v>
      </c>
      <c r="AY74" s="12">
        <f>+('Base original'!BI75/'Base original'!BI63*100-100)*'Base original'!BI63/'Base original'!$BL63</f>
        <v>6.1635581663690063E-2</v>
      </c>
      <c r="AZ74" s="12">
        <f>+('Base original'!BJ75/'Base original'!BJ63*100-100)*'Base original'!BJ63/'Base original'!$BL63</f>
        <v>-1.2933858280484558</v>
      </c>
      <c r="BA74" s="12">
        <f>+('Base original'!BK75/'Base original'!BK63*100-100)*'Base original'!BK63/'Base original'!$BL63</f>
        <v>7.413361122114541E-2</v>
      </c>
      <c r="BB74" s="12">
        <f>+(('Base original'!BH75-'Base original'!BJ75)/('Base original'!BH63-'Base original'!BJ63)*100-100)*('Base original'!BH63-'Base original'!BJ63)/'Base original'!$BL63</f>
        <v>0.67895278518962465</v>
      </c>
      <c r="BC74" s="12">
        <f>+(('Base original'!BI75-'Base original'!BK75)/('Base original'!BI63-'Base original'!BK63)*100-100)*('Base original'!BI63-'Base original'!BK63)/'Base original'!$BL63</f>
        <v>-1.2498029557455279E-2</v>
      </c>
      <c r="BD74" s="9">
        <f>+('Base original'!BL75/'Base original'!BL63*100-100)*'Base original'!BL63/'Base original'!$BL63</f>
        <v>19.700772710439225</v>
      </c>
      <c r="BE74" s="6"/>
    </row>
    <row r="75" spans="1:57" x14ac:dyDescent="0.25">
      <c r="A75" s="19">
        <v>40787</v>
      </c>
      <c r="B75" s="12">
        <f>+'Base original'!B76/'Base original'!B64*100-100</f>
        <v>13.754569266109158</v>
      </c>
      <c r="C75" s="12">
        <f>+'Base original'!C76/'Base original'!C64*100-100</f>
        <v>17.352151178709292</v>
      </c>
      <c r="D75" s="12">
        <f>+'Base original'!D76/'Base original'!D64*100-100</f>
        <v>12.13321307685311</v>
      </c>
      <c r="E75" s="12">
        <f>+'Base original'!E76/'Base original'!E64*100-100</f>
        <v>53.739933410933929</v>
      </c>
      <c r="F75" s="9">
        <f>+'Base original'!F76/'Base original'!F64*100-100</f>
        <v>16.553744090807541</v>
      </c>
      <c r="G75" s="9">
        <f>+'Base original'!G76</f>
        <v>28.74</v>
      </c>
      <c r="H75" s="12"/>
      <c r="I75" s="12"/>
      <c r="J75" s="12"/>
      <c r="K75" s="9"/>
      <c r="L75" s="9">
        <f>+'Base original'!Q76</f>
        <v>9.3000000000000007</v>
      </c>
      <c r="M75" s="12"/>
      <c r="N75" s="12"/>
      <c r="O75" s="9"/>
      <c r="P75" s="9">
        <f>+'Base original'!Y76</f>
        <v>1.81</v>
      </c>
      <c r="Q75" s="12"/>
      <c r="R75" s="9"/>
      <c r="S75" s="10">
        <f>+'Base original'!AE76</f>
        <v>4.17</v>
      </c>
      <c r="T75" s="12">
        <f>+('Base original'!AH76/'Base original'!AH64*100-100)*'Base original'!AH64/'Base original'!$AO64</f>
        <v>2.1579929451459505</v>
      </c>
      <c r="U75" s="12">
        <f>+('Base original'!AI76/'Base original'!AI64*100-100)*'Base original'!AI64/'Base original'!$AO64</f>
        <v>6.5855378687183652</v>
      </c>
      <c r="V75" s="12">
        <f>+('Base original'!AJ76/'Base original'!AJ64*100-100)*'Base original'!AJ64/'Base original'!$AO64</f>
        <v>4.1045849694374281</v>
      </c>
      <c r="W75" s="12">
        <f>+('Base original'!AK76/'Base original'!AK64*100-100)*'Base original'!AK64/'Base original'!$AO64</f>
        <v>2.4809528992809406</v>
      </c>
      <c r="X75" s="12">
        <f>+('Base original'!AL76/'Base original'!AL64*100-100)*'Base original'!AL64/'Base original'!$AO64</f>
        <v>-1.3103729998466314</v>
      </c>
      <c r="Y75" s="12"/>
      <c r="Z75" s="12"/>
      <c r="AA75" s="9">
        <f>+('Base original'!AO76/'Base original'!AO64*100-100)*'Base original'!AO64/'Base original'!$AO64</f>
        <v>7.4331578140177044</v>
      </c>
      <c r="AB75" s="12">
        <f>+('Base original'!AO76/'Base original'!AO64*100-100)*'Base original'!AO64/'Base original'!$BA64</f>
        <v>2.0181212611373747</v>
      </c>
      <c r="AC75" s="12">
        <f>+('Base original'!AP76/'Base original'!AP64*100-100)*'Base original'!AP64/'Base original'!$BA64</f>
        <v>17.746892877032177</v>
      </c>
      <c r="AD75" s="12">
        <f>+('Base original'!AQ76/'Base original'!AQ64*100-100)*'Base original'!AQ64/'Base original'!$BA64</f>
        <v>14.886576439276944</v>
      </c>
      <c r="AE75" s="12">
        <f>+('Base original'!AR76/'Base original'!AR64*100-100)*'Base original'!AR64/'Base original'!$BA64</f>
        <v>13.094619996841271</v>
      </c>
      <c r="AF75" s="12">
        <f>+('Base original'!AS76/'Base original'!AS64*100-100)*'Base original'!AS64/'Base original'!$BA64</f>
        <v>1.7919564424356702</v>
      </c>
      <c r="AG75" s="12">
        <f>+('Base original'!AT76/'Base original'!AT64*100-100)*'Base original'!AT64/'Base original'!$BA64</f>
        <v>2.8567725944012112</v>
      </c>
      <c r="AH75" s="12">
        <f>+('Base original'!AU76/'Base original'!AU64*100-100)*'Base original'!AU64/'Base original'!$BA64</f>
        <v>3.5438433539898592E-3</v>
      </c>
      <c r="AI75" s="12">
        <f>+('Base original'!AV76/'Base original'!AV64*100-100)*'Base original'!AV64/'Base original'!$BA64</f>
        <v>0.16395500273167241</v>
      </c>
      <c r="AJ75" s="12">
        <f>+('Base original'!AW76/'Base original'!AW64*100-100)*'Base original'!AW64/'Base original'!$BA64</f>
        <v>1.6107494659903141</v>
      </c>
      <c r="AK75" s="12">
        <f>+('Base original'!AX76/'Base original'!AX64*100-100)*'Base original'!AX64/'Base original'!$BA64</f>
        <v>0.16117904501346422</v>
      </c>
      <c r="AL75" s="12">
        <f>+('Base original'!AY76/'Base original'!AY64*100-100)*'Base original'!AY64/'Base original'!$BA64</f>
        <v>2.2957170329581911</v>
      </c>
      <c r="AM75" s="12">
        <f>+('Base original'!AZ76/'Base original'!AZ64*100-100)*'Base original'!AZ64/'Base original'!$BA64</f>
        <v>1.0583338800668812E-2</v>
      </c>
      <c r="AN75" s="12">
        <f>+(('Base original'!AW76-'Base original'!AY76)/('Base original'!AW64-'Base original'!AY64)*100-100)*(('Base original'!AW64-'Base original'!AY64)/'Base original'!BA64)</f>
        <v>-0.68496756696787664</v>
      </c>
      <c r="AO75" s="12">
        <f>+(('Base original'!AX76-'Base original'!AZ76)/('Base original'!AX64-'Base original'!AZ64)*100-100)*(('Base original'!AX64-'Base original'!AZ64)/'Base original'!BA64)</f>
        <v>0.15059570621279547</v>
      </c>
      <c r="AP75" s="9">
        <f>+('Base original'!BA76/'Base original'!BA64*100-100)*'Base original'!BA64/'Base original'!$BA64</f>
        <v>19.394597280146115</v>
      </c>
      <c r="AQ75" s="12">
        <f>+('Base original'!BA76/'Base original'!BA64*100-100)*'Base original'!BA64/'Base original'!$BL64</f>
        <v>11.701387735447621</v>
      </c>
      <c r="AR75" s="12">
        <f>+('Base original'!BB76/'Base original'!BB64*100-100)*'Base original'!BB64/'Base original'!$BL64</f>
        <v>0.74268023856270959</v>
      </c>
      <c r="AS75" s="12">
        <f>+('Base original'!BC76/'Base original'!BC64*100-100)*'Base original'!BC64/'Base original'!$BL64</f>
        <v>3.5840209567510395</v>
      </c>
      <c r="AT75" s="12">
        <f>+('Base original'!BD76/'Base original'!BD64*100-100)*'Base original'!BD64/'Base original'!$BL64</f>
        <v>4.1996238437118993</v>
      </c>
      <c r="AU75" s="12">
        <f>+('Base original'!BE76/'Base original'!BE64*100-100)*'Base original'!BE64/'Base original'!$BL64</f>
        <v>-0.55478580188616811</v>
      </c>
      <c r="AV75" s="12">
        <f>+('Base original'!BF76/'Base original'!BF64*100-100)*'Base original'!BF64/'Base original'!$BL64</f>
        <v>-3.422923721071261E-2</v>
      </c>
      <c r="AW75" s="12">
        <f>+('Base original'!BG76/'Base original'!BG64*100-100)*'Base original'!BG64/'Base original'!$BL64</f>
        <v>1.2537112356963471</v>
      </c>
      <c r="AX75" s="12">
        <f>+('Base original'!BH76/'Base original'!BH64*100-100)*'Base original'!BH64/'Base original'!$BL64</f>
        <v>-1.1037097160542935</v>
      </c>
      <c r="AY75" s="12">
        <f>+('Base original'!BI76/'Base original'!BI64*100-100)*'Base original'!BI64/'Base original'!$BL64</f>
        <v>1.6120191224616956E-2</v>
      </c>
      <c r="AZ75" s="12">
        <f>+('Base original'!BJ76/'Base original'!BJ64*100-100)*'Base original'!BJ64/'Base original'!$BL64</f>
        <v>-0.5546811253197742</v>
      </c>
      <c r="BA75" s="12">
        <f>+('Base original'!BK76/'Base original'!BK64*100-100)*'Base original'!BK64/'Base original'!$BL64</f>
        <v>8.9917170532116661E-2</v>
      </c>
      <c r="BB75" s="12">
        <f>+(('Base original'!BH76-'Base original'!BJ76)/('Base original'!BH64-'Base original'!BJ64)*100-100)*('Base original'!BH64-'Base original'!BJ64)/'Base original'!$BL64</f>
        <v>-0.54902859073451959</v>
      </c>
      <c r="BC75" s="12">
        <f>+(('Base original'!BI76-'Base original'!BK76)/('Base original'!BI64-'Base original'!BK64)*100-100)*('Base original'!BI64-'Base original'!BK64)/'Base original'!$BL64</f>
        <v>-7.3796979307499705E-2</v>
      </c>
      <c r="BD75" s="9">
        <f>+('Base original'!BL76/'Base original'!BL64*100-100)*'Base original'!BL64/'Base original'!$BL64</f>
        <v>20.269583401030715</v>
      </c>
      <c r="BE75" s="6"/>
    </row>
    <row r="76" spans="1:57" x14ac:dyDescent="0.25">
      <c r="A76" s="19">
        <v>40817</v>
      </c>
      <c r="B76" s="12">
        <f>+'Base original'!B77/'Base original'!B65*100-100</f>
        <v>14.015088342973428</v>
      </c>
      <c r="C76" s="12">
        <f>+'Base original'!C77/'Base original'!C65*100-100</f>
        <v>17.234479025918944</v>
      </c>
      <c r="D76" s="12">
        <f>+'Base original'!D77/'Base original'!D65*100-100</f>
        <v>11.884133383645917</v>
      </c>
      <c r="E76" s="12">
        <f>+'Base original'!E77/'Base original'!E65*100-100</f>
        <v>35.634797748585015</v>
      </c>
      <c r="F76" s="9">
        <f>+'Base original'!F77/'Base original'!F65*100-100</f>
        <v>15.454617394643861</v>
      </c>
      <c r="G76" s="9">
        <f>+'Base original'!G77</f>
        <v>27.73</v>
      </c>
      <c r="H76" s="12"/>
      <c r="I76" s="12"/>
      <c r="J76" s="12"/>
      <c r="K76" s="9"/>
      <c r="L76" s="9">
        <f>+'Base original'!Q77</f>
        <v>9.59</v>
      </c>
      <c r="M76" s="12"/>
      <c r="N76" s="12"/>
      <c r="O76" s="9"/>
      <c r="P76" s="9">
        <f>+'Base original'!Y77</f>
        <v>2.02</v>
      </c>
      <c r="Q76" s="12"/>
      <c r="R76" s="9"/>
      <c r="S76" s="10">
        <f>+'Base original'!AE77</f>
        <v>4.1100000000000003</v>
      </c>
      <c r="T76" s="12">
        <f>+('Base original'!AH77/'Base original'!AH65*100-100)*'Base original'!AH65/'Base original'!$AO65</f>
        <v>2.4383455239821323</v>
      </c>
      <c r="U76" s="12">
        <f>+('Base original'!AI77/'Base original'!AI65*100-100)*'Base original'!AI65/'Base original'!$AO65</f>
        <v>7.3749831704317508</v>
      </c>
      <c r="V76" s="12">
        <f>+('Base original'!AJ77/'Base original'!AJ65*100-100)*'Base original'!AJ65/'Base original'!$AO65</f>
        <v>4.4653753146357982</v>
      </c>
      <c r="W76" s="12">
        <f>+('Base original'!AK77/'Base original'!AK65*100-100)*'Base original'!AK65/'Base original'!$AO65</f>
        <v>2.9096078557959522</v>
      </c>
      <c r="X76" s="12">
        <f>+('Base original'!AL77/'Base original'!AL65*100-100)*'Base original'!AL65/'Base original'!$AO65</f>
        <v>-0.3039753382096046</v>
      </c>
      <c r="Y76" s="12"/>
      <c r="Z76" s="12"/>
      <c r="AA76" s="9">
        <f>+('Base original'!AO77/'Base original'!AO65*100-100)*'Base original'!AO65/'Base original'!$AO65</f>
        <v>9.5093533562042865</v>
      </c>
      <c r="AB76" s="12">
        <f>+('Base original'!AO77/'Base original'!AO65*100-100)*'Base original'!AO65/'Base original'!$BA65</f>
        <v>2.5283667004966879</v>
      </c>
      <c r="AC76" s="12">
        <f>+('Base original'!AP77/'Base original'!AP65*100-100)*'Base original'!AP65/'Base original'!$BA65</f>
        <v>18.339680223311372</v>
      </c>
      <c r="AD76" s="12">
        <f>+('Base original'!AQ77/'Base original'!AQ65*100-100)*'Base original'!AQ65/'Base original'!$BA65</f>
        <v>15.462371309769326</v>
      </c>
      <c r="AE76" s="12">
        <f>+('Base original'!AR77/'Base original'!AR65*100-100)*'Base original'!AR65/'Base original'!$BA65</f>
        <v>13.1242715269548</v>
      </c>
      <c r="AF76" s="12">
        <f>+('Base original'!AS77/'Base original'!AS65*100-100)*'Base original'!AS65/'Base original'!$BA65</f>
        <v>2.3380997828145298</v>
      </c>
      <c r="AG76" s="12">
        <f>+('Base original'!AT77/'Base original'!AT65*100-100)*'Base original'!AT65/'Base original'!$BA65</f>
        <v>2.8733473800262765</v>
      </c>
      <c r="AH76" s="12">
        <f>+('Base original'!AU77/'Base original'!AU65*100-100)*'Base original'!AU65/'Base original'!$BA65</f>
        <v>3.9615335157440297E-3</v>
      </c>
      <c r="AI76" s="12">
        <f>+('Base original'!AV77/'Base original'!AV65*100-100)*'Base original'!AV65/'Base original'!$BA65</f>
        <v>0.2233898289595467</v>
      </c>
      <c r="AJ76" s="12">
        <f>+('Base original'!AW77/'Base original'!AW65*100-100)*'Base original'!AW65/'Base original'!$BA65</f>
        <v>2.4447245919648397</v>
      </c>
      <c r="AK76" s="12">
        <f>+('Base original'!AX77/'Base original'!AX65*100-100)*'Base original'!AX65/'Base original'!$BA65</f>
        <v>0.16866104189549749</v>
      </c>
      <c r="AL76" s="12">
        <f>+('Base original'!AY77/'Base original'!AY65*100-100)*'Base original'!AY65/'Base original'!$BA65</f>
        <v>3.1520683493020765</v>
      </c>
      <c r="AM76" s="12">
        <f>+('Base original'!AZ77/'Base original'!AZ65*100-100)*'Base original'!AZ65/'Base original'!$BA65</f>
        <v>1.2219320382224817E-2</v>
      </c>
      <c r="AN76" s="12">
        <f>+(('Base original'!AW77-'Base original'!AY77)/('Base original'!AW65-'Base original'!AY65)*100-100)*(('Base original'!AW65-'Base original'!AY65)/'Base original'!BA65)</f>
        <v>-0.70734375733723631</v>
      </c>
      <c r="AO76" s="12">
        <f>+(('Base original'!AX77-'Base original'!AZ77)/('Base original'!AX65-'Base original'!AZ65)*100-100)*(('Base original'!AX65-'Base original'!AZ65)/'Base original'!BA65)</f>
        <v>0.15644172151327271</v>
      </c>
      <c r="AP76" s="9">
        <f>+('Base original'!BA77/'Base original'!BA65*100-100)*'Base original'!BA65/'Base original'!$BA65</f>
        <v>20.540534716943654</v>
      </c>
      <c r="AQ76" s="12">
        <f>+('Base original'!BA77/'Base original'!BA65*100-100)*'Base original'!BA65/'Base original'!$BL65</f>
        <v>12.320042411027545</v>
      </c>
      <c r="AR76" s="12">
        <f>+('Base original'!BB77/'Base original'!BB65*100-100)*'Base original'!BB65/'Base original'!$BL65</f>
        <v>0.4600783478226283</v>
      </c>
      <c r="AS76" s="12">
        <f>+('Base original'!BC77/'Base original'!BC65*100-100)*'Base original'!BC65/'Base original'!$BL65</f>
        <v>4.5727060022092756</v>
      </c>
      <c r="AT76" s="12">
        <f>+('Base original'!BD77/'Base original'!BD65*100-100)*'Base original'!BD65/'Base original'!$BL65</f>
        <v>4.3647055824510073</v>
      </c>
      <c r="AU76" s="12">
        <f>+('Base original'!BE77/'Base original'!BE65*100-100)*'Base original'!BE65/'Base original'!$BL65</f>
        <v>-0.648465824774903</v>
      </c>
      <c r="AV76" s="12">
        <f>+('Base original'!BF77/'Base original'!BF65*100-100)*'Base original'!BF65/'Base original'!$BL65</f>
        <v>-3.0141996312364167E-2</v>
      </c>
      <c r="AW76" s="12">
        <f>+('Base original'!BG77/'Base original'!BG65*100-100)*'Base original'!BG65/'Base original'!$BL65</f>
        <v>1.3646479152378588</v>
      </c>
      <c r="AX76" s="12">
        <f>+('Base original'!BH77/'Base original'!BH65*100-100)*'Base original'!BH65/'Base original'!$BL65</f>
        <v>-1.2021701679924415</v>
      </c>
      <c r="AY76" s="12">
        <f>+('Base original'!BI77/'Base original'!BI65*100-100)*'Base original'!BI65/'Base original'!$BL65</f>
        <v>-1.5483902215255507E-2</v>
      </c>
      <c r="AZ76" s="12">
        <f>+('Base original'!BJ77/'Base original'!BJ65*100-100)*'Base original'!BJ65/'Base original'!$BL65</f>
        <v>-0.31205224264478393</v>
      </c>
      <c r="BA76" s="12">
        <f>+('Base original'!BK77/'Base original'!BK65*100-100)*'Base original'!BK65/'Base original'!$BL65</f>
        <v>9.2800187276764992E-2</v>
      </c>
      <c r="BB76" s="12">
        <f>+(('Base original'!BH77-'Base original'!BJ77)/('Base original'!BH65-'Base original'!BJ65)*100-100)*('Base original'!BH65-'Base original'!BJ65)/'Base original'!$BL65</f>
        <v>-0.89011792534765755</v>
      </c>
      <c r="BC76" s="12">
        <f>+(('Base original'!BI77-'Base original'!BK77)/('Base original'!BI65-'Base original'!BK65)*100-100)*('Base original'!BI65-'Base original'!BK65)/'Base original'!$BL65</f>
        <v>-0.10828408949202067</v>
      </c>
      <c r="BD76" s="9">
        <f>+('Base original'!BL77/'Base original'!BL65*100-100)*'Base original'!BL65/'Base original'!$BL65</f>
        <v>21.405170422821371</v>
      </c>
      <c r="BE76" s="6"/>
    </row>
    <row r="77" spans="1:57" x14ac:dyDescent="0.25">
      <c r="A77" s="19">
        <v>40848</v>
      </c>
      <c r="B77" s="12">
        <f>+'Base original'!B78/'Base original'!B66*100-100</f>
        <v>15.287564811146126</v>
      </c>
      <c r="C77" s="12">
        <f>+'Base original'!C78/'Base original'!C66*100-100</f>
        <v>18.101772472356743</v>
      </c>
      <c r="D77" s="12">
        <f>+'Base original'!D78/'Base original'!D66*100-100</f>
        <v>12.247254713659288</v>
      </c>
      <c r="E77" s="12">
        <f>+'Base original'!E78/'Base original'!E66*100-100</f>
        <v>38.36536602609857</v>
      </c>
      <c r="F77" s="9">
        <f>+'Base original'!F78/'Base original'!F66*100-100</f>
        <v>16.585731333614319</v>
      </c>
      <c r="G77" s="9">
        <f>+'Base original'!G78</f>
        <v>26.96</v>
      </c>
      <c r="H77" s="12"/>
      <c r="I77" s="12"/>
      <c r="J77" s="12"/>
      <c r="K77" s="9"/>
      <c r="L77" s="9">
        <f>+'Base original'!Q78</f>
        <v>9.5</v>
      </c>
      <c r="M77" s="12"/>
      <c r="N77" s="12"/>
      <c r="O77" s="9"/>
      <c r="P77" s="9">
        <f>+'Base original'!Y78</f>
        <v>2.2200000000000002</v>
      </c>
      <c r="Q77" s="12"/>
      <c r="R77" s="9"/>
      <c r="S77" s="10">
        <f>+'Base original'!AE78</f>
        <v>4.1500000000000004</v>
      </c>
      <c r="T77" s="12">
        <f>+('Base original'!AH78/'Base original'!AH66*100-100)*'Base original'!AH66/'Base original'!$AO66</f>
        <v>2.7586296764441385</v>
      </c>
      <c r="U77" s="12">
        <f>+('Base original'!AI78/'Base original'!AI66*100-100)*'Base original'!AI66/'Base original'!$AO66</f>
        <v>7.1604197886397341</v>
      </c>
      <c r="V77" s="12">
        <f>+('Base original'!AJ78/'Base original'!AJ66*100-100)*'Base original'!AJ66/'Base original'!$AO66</f>
        <v>4.0728165719110319</v>
      </c>
      <c r="W77" s="12">
        <f>+('Base original'!AK78/'Base original'!AK66*100-100)*'Base original'!AK66/'Base original'!$AO66</f>
        <v>3.087603216728688</v>
      </c>
      <c r="X77" s="12">
        <f>+('Base original'!AL78/'Base original'!AL66*100-100)*'Base original'!AL66/'Base original'!$AO66</f>
        <v>-0.41826109902139785</v>
      </c>
      <c r="Y77" s="12"/>
      <c r="Z77" s="12"/>
      <c r="AA77" s="9">
        <f>+('Base original'!AO78/'Base original'!AO66*100-100)*'Base original'!AO66/'Base original'!$AO66</f>
        <v>9.5007883660624817</v>
      </c>
      <c r="AB77" s="12">
        <f>+('Base original'!AO78/'Base original'!AO66*100-100)*'Base original'!AO66/'Base original'!$BA66</f>
        <v>2.4839138599046207</v>
      </c>
      <c r="AC77" s="12">
        <f>+('Base original'!AP78/'Base original'!AP66*100-100)*'Base original'!AP66/'Base original'!$BA66</f>
        <v>18.574085077320238</v>
      </c>
      <c r="AD77" s="12">
        <f>+('Base original'!AQ78/'Base original'!AQ66*100-100)*'Base original'!AQ66/'Base original'!$BA66</f>
        <v>15.655547983815227</v>
      </c>
      <c r="AE77" s="12">
        <f>+('Base original'!AR78/'Base original'!AR66*100-100)*'Base original'!AR66/'Base original'!$BA66</f>
        <v>12.020996675605939</v>
      </c>
      <c r="AF77" s="12">
        <f>+('Base original'!AS78/'Base original'!AS66*100-100)*'Base original'!AS66/'Base original'!$BA66</f>
        <v>3.6345513082092835</v>
      </c>
      <c r="AG77" s="12">
        <f>+('Base original'!AT78/'Base original'!AT66*100-100)*'Base original'!AT66/'Base original'!$BA66</f>
        <v>2.9157396994832507</v>
      </c>
      <c r="AH77" s="12">
        <f>+('Base original'!AU78/'Base original'!AU66*100-100)*'Base original'!AU66/'Base original'!$BA66</f>
        <v>2.7973940217763688E-3</v>
      </c>
      <c r="AI77" s="12">
        <f>+('Base original'!AV78/'Base original'!AV66*100-100)*'Base original'!AV66/'Base original'!$BA66</f>
        <v>0.21871796709076449</v>
      </c>
      <c r="AJ77" s="12">
        <f>+('Base original'!AW78/'Base original'!AW66*100-100)*'Base original'!AW66/'Base original'!$BA66</f>
        <v>1.6432805518104392</v>
      </c>
      <c r="AK77" s="12">
        <f>+('Base original'!AX78/'Base original'!AX66*100-100)*'Base original'!AX66/'Base original'!$BA66</f>
        <v>0.16557154518085906</v>
      </c>
      <c r="AL77" s="12">
        <f>+('Base original'!AY78/'Base original'!AY66*100-100)*'Base original'!AY66/'Base original'!$BA66</f>
        <v>2.2795045448665192</v>
      </c>
      <c r="AM77" s="12">
        <f>+('Base original'!AZ78/'Base original'!AZ66*100-100)*'Base original'!AZ66/'Base original'!$BA66</f>
        <v>6.8136438346032557E-3</v>
      </c>
      <c r="AN77" s="12">
        <f>+(('Base original'!AW78-'Base original'!AY78)/('Base original'!AW66-'Base original'!AY66)*100-100)*(('Base original'!AW66-'Base original'!AY66)/'Base original'!BA66)</f>
        <v>-0.63622399305608079</v>
      </c>
      <c r="AO77" s="12">
        <f>+(('Base original'!AX78-'Base original'!AZ78)/('Base original'!AX66-'Base original'!AZ66)*100-100)*(('Base original'!AX66-'Base original'!AZ66)/'Base original'!BA66)</f>
        <v>0.15875790134625586</v>
      </c>
      <c r="AP77" s="9">
        <f>+('Base original'!BA78/'Base original'!BA66*100-100)*'Base original'!BA66/'Base original'!$BA66</f>
        <v>20.799250812605834</v>
      </c>
      <c r="AQ77" s="12">
        <f>+('Base original'!BA78/'Base original'!BA66*100-100)*'Base original'!BA66/'Base original'!$BL66</f>
        <v>12.399956842089454</v>
      </c>
      <c r="AR77" s="12">
        <f>+('Base original'!BB78/'Base original'!BB66*100-100)*'Base original'!BB66/'Base original'!$BL66</f>
        <v>0.21407331043084107</v>
      </c>
      <c r="AS77" s="12">
        <f>+('Base original'!BC78/'Base original'!BC66*100-100)*'Base original'!BC66/'Base original'!$BL66</f>
        <v>4.6648280429984101</v>
      </c>
      <c r="AT77" s="12">
        <f>+('Base original'!BD78/'Base original'!BD66*100-100)*'Base original'!BD66/'Base original'!$BL66</f>
        <v>3.9119155555533216</v>
      </c>
      <c r="AU77" s="12">
        <f>+('Base original'!BE78/'Base original'!BE66*100-100)*'Base original'!BE66/'Base original'!$BL66</f>
        <v>-0.5618916634790514</v>
      </c>
      <c r="AV77" s="12">
        <f>+('Base original'!BF78/'Base original'!BF66*100-100)*'Base original'!BF66/'Base original'!$BL66</f>
        <v>-5.1182613120087074E-2</v>
      </c>
      <c r="AW77" s="12">
        <f>+('Base original'!BG78/'Base original'!BG66*100-100)*'Base original'!BG66/'Base original'!$BL66</f>
        <v>1.4896780790844384</v>
      </c>
      <c r="AX77" s="12">
        <f>+('Base original'!BH78/'Base original'!BH66*100-100)*'Base original'!BH66/'Base original'!$BL66</f>
        <v>-1.3070861378346048</v>
      </c>
      <c r="AY77" s="12">
        <f>+('Base original'!BI78/'Base original'!BI66*100-100)*'Base original'!BI66/'Base original'!$BL66</f>
        <v>-3.2090686003864166E-2</v>
      </c>
      <c r="AZ77" s="12">
        <f>+('Base original'!BJ78/'Base original'!BJ66*100-100)*'Base original'!BJ66/'Base original'!$BL66</f>
        <v>-0.27795002402713981</v>
      </c>
      <c r="BA77" s="12">
        <f>+('Base original'!BK78/'Base original'!BK66*100-100)*'Base original'!BK66/'Base original'!$BL66</f>
        <v>7.961739818680208E-2</v>
      </c>
      <c r="BB77" s="12">
        <f>+(('Base original'!BH78-'Base original'!BJ78)/('Base original'!BH66-'Base original'!BJ66)*100-100)*('Base original'!BH66-'Base original'!BJ66)/'Base original'!$BL66</f>
        <v>-1.0291361138074653</v>
      </c>
      <c r="BC77" s="12">
        <f>+(('Base original'!BI78-'Base original'!BK78)/('Base original'!BI66-'Base original'!BK66)*100-100)*('Base original'!BI66-'Base original'!BK66)/'Base original'!$BL66</f>
        <v>-0.11170808419066632</v>
      </c>
      <c r="BD77" s="9">
        <f>+('Base original'!BL78/'Base original'!BL66*100-100)*'Base original'!BL66/'Base original'!$BL66</f>
        <v>20.926533355559201</v>
      </c>
      <c r="BE77" s="6"/>
    </row>
    <row r="78" spans="1:57" x14ac:dyDescent="0.25">
      <c r="A78" s="19">
        <v>40878</v>
      </c>
      <c r="B78" s="12">
        <f>+'Base original'!B79/'Base original'!B67*100-100</f>
        <v>15.569854725386008</v>
      </c>
      <c r="C78" s="12">
        <f>+'Base original'!C79/'Base original'!C67*100-100</f>
        <v>17.71566490830692</v>
      </c>
      <c r="D78" s="12">
        <f>+'Base original'!D79/'Base original'!D67*100-100</f>
        <v>12.392925608811893</v>
      </c>
      <c r="E78" s="12">
        <f>+'Base original'!E79/'Base original'!E67*100-100</f>
        <v>43.920502370324016</v>
      </c>
      <c r="F78" s="9">
        <f>+'Base original'!F79/'Base original'!F67*100-100</f>
        <v>16.937997631403405</v>
      </c>
      <c r="G78" s="9">
        <f>+'Base original'!G79</f>
        <v>27.48</v>
      </c>
      <c r="H78" s="12"/>
      <c r="I78" s="12"/>
      <c r="J78" s="12"/>
      <c r="K78" s="9"/>
      <c r="L78" s="9">
        <f>+'Base original'!Q79</f>
        <v>9.2799999999999994</v>
      </c>
      <c r="M78" s="12"/>
      <c r="N78" s="12"/>
      <c r="O78" s="9"/>
      <c r="P78" s="9">
        <f>+'Base original'!Y79</f>
        <v>2.75</v>
      </c>
      <c r="Q78" s="12"/>
      <c r="R78" s="9"/>
      <c r="S78" s="10">
        <f>+'Base original'!AE79</f>
        <v>4.26</v>
      </c>
      <c r="T78" s="12">
        <f>+('Base original'!AH79/'Base original'!AH67*100-100)*'Base original'!AH67/'Base original'!$AO67</f>
        <v>2.717722006283608</v>
      </c>
      <c r="U78" s="12">
        <f>+('Base original'!AI79/'Base original'!AI67*100-100)*'Base original'!AI67/'Base original'!$AO67</f>
        <v>6.9973049411998289</v>
      </c>
      <c r="V78" s="12">
        <f>+('Base original'!AJ79/'Base original'!AJ67*100-100)*'Base original'!AJ67/'Base original'!$AO67</f>
        <v>5.9013429409712534</v>
      </c>
      <c r="W78" s="12">
        <f>+('Base original'!AK79/'Base original'!AK67*100-100)*'Base original'!AK67/'Base original'!$AO67</f>
        <v>1.095962000228593</v>
      </c>
      <c r="X78" s="12">
        <f>+('Base original'!AL79/'Base original'!AL67*100-100)*'Base original'!AL67/'Base original'!$AO67</f>
        <v>2.1052320960671551</v>
      </c>
      <c r="Y78" s="12"/>
      <c r="Z78" s="12"/>
      <c r="AA78" s="9">
        <f>+('Base original'!AO79/'Base original'!AO67*100-100)*'Base original'!AO67/'Base original'!$AO67</f>
        <v>11.820259043550593</v>
      </c>
      <c r="AB78" s="12">
        <f>+('Base original'!AO79/'Base original'!AO67*100-100)*'Base original'!AO67/'Base original'!$BA67</f>
        <v>3.1728140584879232</v>
      </c>
      <c r="AC78" s="12">
        <f>+('Base original'!AP79/'Base original'!AP67*100-100)*'Base original'!AP67/'Base original'!$BA67</f>
        <v>18.904995152154434</v>
      </c>
      <c r="AD78" s="12">
        <f>+('Base original'!AQ79/'Base original'!AQ67*100-100)*'Base original'!AQ67/'Base original'!$BA67</f>
        <v>16.060193112591282</v>
      </c>
      <c r="AE78" s="12">
        <f>+('Base original'!AR79/'Base original'!AR67*100-100)*'Base original'!AR67/'Base original'!$BA67</f>
        <v>10.853873139751682</v>
      </c>
      <c r="AF78" s="12">
        <f>+('Base original'!AS79/'Base original'!AS67*100-100)*'Base original'!AS67/'Base original'!$BA67</f>
        <v>5.2063199728396059</v>
      </c>
      <c r="AG78" s="12">
        <f>+('Base original'!AT79/'Base original'!AT67*100-100)*'Base original'!AT67/'Base original'!$BA67</f>
        <v>2.8422241693525456</v>
      </c>
      <c r="AH78" s="12">
        <f>+('Base original'!AU79/'Base original'!AU67*100-100)*'Base original'!AU67/'Base original'!$BA67</f>
        <v>2.5778702105972067E-3</v>
      </c>
      <c r="AI78" s="12">
        <f>+('Base original'!AV79/'Base original'!AV67*100-100)*'Base original'!AV67/'Base original'!$BA67</f>
        <v>0.23999854200885709</v>
      </c>
      <c r="AJ78" s="12">
        <f>+('Base original'!AW79/'Base original'!AW67*100-100)*'Base original'!AW67/'Base original'!$BA67</f>
        <v>1.6104902162719377</v>
      </c>
      <c r="AK78" s="12">
        <f>+('Base original'!AX79/'Base original'!AX67*100-100)*'Base original'!AX67/'Base original'!$BA67</f>
        <v>0.15916569973504083</v>
      </c>
      <c r="AL78" s="12">
        <f>+('Base original'!AY79/'Base original'!AY67*100-100)*'Base original'!AY67/'Base original'!$BA67</f>
        <v>2.1699868173300838</v>
      </c>
      <c r="AM78" s="12">
        <f>+('Base original'!AZ79/'Base original'!AZ67*100-100)*'Base original'!AZ67/'Base original'!$BA67</f>
        <v>1.533324018389922E-2</v>
      </c>
      <c r="AN78" s="12">
        <f>+(('Base original'!AW79-'Base original'!AY79)/('Base original'!AW67-'Base original'!AY67)*100-100)*(('Base original'!AW67-'Base original'!AY67)/'Base original'!BA67)</f>
        <v>-0.55949660105814669</v>
      </c>
      <c r="AO78" s="12">
        <f>+(('Base original'!AX79-'Base original'!AZ79)/('Base original'!AX67-'Base original'!AZ67)*100-100)*(('Base original'!AX67-'Base original'!AZ67)/'Base original'!BA67)</f>
        <v>0.1438324595511416</v>
      </c>
      <c r="AP78" s="9">
        <f>+('Base original'!BA79/'Base original'!BA67*100-100)*'Base original'!BA67/'Base original'!$BA67</f>
        <v>21.902143611144226</v>
      </c>
      <c r="AQ78" s="12">
        <f>+('Base original'!BA79/'Base original'!BA67*100-100)*'Base original'!BA67/'Base original'!$BL67</f>
        <v>13.115362891340297</v>
      </c>
      <c r="AR78" s="12">
        <f>+('Base original'!BB79/'Base original'!BB67*100-100)*'Base original'!BB67/'Base original'!$BL67</f>
        <v>0.15748775768466469</v>
      </c>
      <c r="AS78" s="12">
        <f>+('Base original'!BC79/'Base original'!BC67*100-100)*'Base original'!BC67/'Base original'!$BL67</f>
        <v>4.5512764345334533</v>
      </c>
      <c r="AT78" s="12">
        <f>+('Base original'!BD79/'Base original'!BD67*100-100)*'Base original'!BD67/'Base original'!$BL67</f>
        <v>3.6482667821057921</v>
      </c>
      <c r="AU78" s="12">
        <f>+('Base original'!BE79/'Base original'!BE67*100-100)*'Base original'!BE67/'Base original'!$BL67</f>
        <v>-0.47934961987290697</v>
      </c>
      <c r="AV78" s="12">
        <f>+('Base original'!BF79/'Base original'!BF67*100-100)*'Base original'!BF67/'Base original'!$BL67</f>
        <v>-4.9402053266102246E-2</v>
      </c>
      <c r="AW78" s="12">
        <f>+('Base original'!BG79/'Base original'!BG67*100-100)*'Base original'!BG67/'Base original'!$BL67</f>
        <v>1.5828617470714783</v>
      </c>
      <c r="AX78" s="12">
        <f>+('Base original'!BH79/'Base original'!BH67*100-100)*'Base original'!BH67/'Base original'!$BL67</f>
        <v>-1.4203838829962969</v>
      </c>
      <c r="AY78" s="12">
        <f>+('Base original'!BI79/'Base original'!BI67*100-100)*'Base original'!BI67/'Base original'!$BL67</f>
        <v>-4.8803240499240362E-2</v>
      </c>
      <c r="AZ78" s="12">
        <f>+('Base original'!BJ79/'Base original'!BJ67*100-100)*'Base original'!BJ67/'Base original'!$BL67</f>
        <v>3.3234108560832087E-2</v>
      </c>
      <c r="BA78" s="12">
        <f>+('Base original'!BK79/'Base original'!BK67*100-100)*'Base original'!BK67/'Base original'!$BL67</f>
        <v>6.7965249038819467E-2</v>
      </c>
      <c r="BB78" s="12">
        <f>+(('Base original'!BH79-'Base original'!BJ79)/('Base original'!BH67-'Base original'!BJ67)*100-100)*('Base original'!BH67-'Base original'!BJ67)/'Base original'!$BL67</f>
        <v>-1.4536179915571288</v>
      </c>
      <c r="BC78" s="12">
        <f>+(('Base original'!BI79-'Base original'!BK79)/('Base original'!BI67-'Base original'!BK67)*100-100)*('Base original'!BI67-'Base original'!BK67)/'Base original'!$BL67</f>
        <v>-0.11676848953805977</v>
      </c>
      <c r="BD78" s="9">
        <f>+('Base original'!BL79/'Base original'!BL67*100-100)*'Base original'!BL67/'Base original'!$BL67</f>
        <v>20.956117458501481</v>
      </c>
      <c r="BE78" s="6"/>
    </row>
    <row r="79" spans="1:57" x14ac:dyDescent="0.25">
      <c r="A79" s="20">
        <v>40909</v>
      </c>
      <c r="B79" s="12">
        <f>+'Base original'!B80/'Base original'!B68*100-100</f>
        <v>15.911833996848543</v>
      </c>
      <c r="C79" s="12">
        <f>+'Base original'!C80/'Base original'!C68*100-100</f>
        <v>17.2436283594445</v>
      </c>
      <c r="D79" s="12">
        <f>+'Base original'!D80/'Base original'!D68*100-100</f>
        <v>12.765775694553128</v>
      </c>
      <c r="E79" s="12">
        <f>+'Base original'!E80/'Base original'!E68*100-100</f>
        <v>17.367214757638337</v>
      </c>
      <c r="F79" s="9">
        <f>+'Base original'!F80/'Base original'!F68*100-100</f>
        <v>15.410465404287393</v>
      </c>
      <c r="G79" s="9">
        <f>+'Base original'!G80</f>
        <v>28.04</v>
      </c>
      <c r="H79" s="12"/>
      <c r="I79" s="12"/>
      <c r="J79" s="12"/>
      <c r="K79" s="9"/>
      <c r="L79" s="9">
        <f>+'Base original'!Q80</f>
        <v>9.39</v>
      </c>
      <c r="M79" s="12"/>
      <c r="N79" s="12"/>
      <c r="O79" s="9"/>
      <c r="P79" s="9">
        <f>+'Base original'!Y80</f>
        <v>2.7</v>
      </c>
      <c r="Q79" s="12"/>
      <c r="R79" s="9"/>
      <c r="S79" s="10">
        <f>+'Base original'!AE80</f>
        <v>4.33</v>
      </c>
      <c r="T79" s="12">
        <f>+('Base original'!AH80/'Base original'!AH68*100-100)*'Base original'!AH68/'Base original'!$AO68</f>
        <v>2.6733855803176079</v>
      </c>
      <c r="U79" s="12">
        <f>+('Base original'!AI80/'Base original'!AI68*100-100)*'Base original'!AI68/'Base original'!$AO68</f>
        <v>5.6364598624270572</v>
      </c>
      <c r="V79" s="12">
        <f>+('Base original'!AJ80/'Base original'!AJ68*100-100)*'Base original'!AJ68/'Base original'!$AO68</f>
        <v>6.467941766330032</v>
      </c>
      <c r="W79" s="12">
        <f>+('Base original'!AK80/'Base original'!AK68*100-100)*'Base original'!AK68/'Base original'!$AO68</f>
        <v>-0.83148190390296806</v>
      </c>
      <c r="X79" s="12">
        <f>+('Base original'!AL80/'Base original'!AL68*100-100)*'Base original'!AL68/'Base original'!$AO68</f>
        <v>2.0173027696562795</v>
      </c>
      <c r="Y79" s="12"/>
      <c r="Z79" s="12"/>
      <c r="AA79" s="9">
        <f>+('Base original'!AO80/'Base original'!AO68*100-100)*'Base original'!AO68/'Base original'!$AO68</f>
        <v>10.327148212400942</v>
      </c>
      <c r="AB79" s="12">
        <f>+('Base original'!AO80/'Base original'!AO68*100-100)*'Base original'!AO68/'Base original'!$BA68</f>
        <v>2.7977905692023164</v>
      </c>
      <c r="AC79" s="12">
        <f>+('Base original'!AP80/'Base original'!AP68*100-100)*'Base original'!AP68/'Base original'!$BA68</f>
        <v>18.295060644872574</v>
      </c>
      <c r="AD79" s="12">
        <f>+('Base original'!AQ80/'Base original'!AQ68*100-100)*'Base original'!AQ68/'Base original'!$BA68</f>
        <v>15.374505972608837</v>
      </c>
      <c r="AE79" s="12">
        <f>+('Base original'!AR80/'Base original'!AR68*100-100)*'Base original'!AR68/'Base original'!$BA68</f>
        <v>9.1617035331422301</v>
      </c>
      <c r="AF79" s="12">
        <f>+('Base original'!AS80/'Base original'!AS68*100-100)*'Base original'!AS68/'Base original'!$BA68</f>
        <v>6.2128024394666159</v>
      </c>
      <c r="AG79" s="12">
        <f>+('Base original'!AT80/'Base original'!AT68*100-100)*'Base original'!AT68/'Base original'!$BA68</f>
        <v>2.9164499834238131</v>
      </c>
      <c r="AH79" s="12">
        <f>+('Base original'!AU80/'Base original'!AU68*100-100)*'Base original'!AU68/'Base original'!$BA68</f>
        <v>4.1046888399547243E-3</v>
      </c>
      <c r="AI79" s="12">
        <f>+('Base original'!AV80/'Base original'!AV68*100-100)*'Base original'!AV68/'Base original'!$BA68</f>
        <v>0.22575409247079964</v>
      </c>
      <c r="AJ79" s="12">
        <f>+('Base original'!AW80/'Base original'!AW68*100-100)*'Base original'!AW68/'Base original'!$BA68</f>
        <v>1.8667704870126083</v>
      </c>
      <c r="AK79" s="12">
        <f>+('Base original'!AX80/'Base original'!AX68*100-100)*'Base original'!AX68/'Base original'!$BA68</f>
        <v>0.14376779222715785</v>
      </c>
      <c r="AL79" s="12">
        <f>+('Base original'!AY80/'Base original'!AY68*100-100)*'Base original'!AY68/'Base original'!$BA68</f>
        <v>1.9476537067495305</v>
      </c>
      <c r="AM79" s="12">
        <f>+('Base original'!AZ80/'Base original'!AZ68*100-100)*'Base original'!AZ68/'Base original'!$BA68</f>
        <v>1.4876517667366132E-2</v>
      </c>
      <c r="AN79" s="12">
        <f>+(('Base original'!AW80-'Base original'!AY80)/('Base original'!AW68-'Base original'!AY68)*100-100)*(('Base original'!AW68-'Base original'!AY68)/'Base original'!BA68)</f>
        <v>-8.0883219736922626E-2</v>
      </c>
      <c r="AO79" s="12">
        <f>+(('Base original'!AX80-'Base original'!AZ80)/('Base original'!AX68-'Base original'!AZ68)*100-100)*(('Base original'!AX68-'Base original'!AZ68)/'Base original'!BA68)</f>
        <v>0.1288912745597918</v>
      </c>
      <c r="AP79" s="9">
        <f>+('Base original'!BA80/'Base original'!BA68*100-100)*'Base original'!BA68/'Base original'!$BA68</f>
        <v>21.366613361368582</v>
      </c>
      <c r="AQ79" s="12">
        <f>+('Base original'!BA80/'Base original'!BA68*100-100)*'Base original'!BA68/'Base original'!$BL68</f>
        <v>12.712625932544896</v>
      </c>
      <c r="AR79" s="12">
        <f>+('Base original'!BB80/'Base original'!BB68*100-100)*'Base original'!BB68/'Base original'!$BL68</f>
        <v>0.3652649158648465</v>
      </c>
      <c r="AS79" s="12">
        <f>+('Base original'!BC80/'Base original'!BC68*100-100)*'Base original'!BC68/'Base original'!$BL68</f>
        <v>4.6437277209838337</v>
      </c>
      <c r="AT79" s="12">
        <f>+('Base original'!BD80/'Base original'!BD68*100-100)*'Base original'!BD68/'Base original'!$BL68</f>
        <v>2.889339543286666</v>
      </c>
      <c r="AU79" s="12">
        <f>+('Base original'!BE80/'Base original'!BE68*100-100)*'Base original'!BE68/'Base original'!$BL68</f>
        <v>1.0133319738806344E-2</v>
      </c>
      <c r="AV79" s="12">
        <f>+('Base original'!BF80/'Base original'!BF68*100-100)*'Base original'!BF68/'Base original'!$BL68</f>
        <v>-3.1991288845341581E-2</v>
      </c>
      <c r="AW79" s="12">
        <f>+('Base original'!BG80/'Base original'!BG68*100-100)*'Base original'!BG68/'Base original'!$BL68</f>
        <v>1.5465557819569684</v>
      </c>
      <c r="AX79" s="12">
        <f>+('Base original'!BH80/'Base original'!BH68*100-100)*'Base original'!BH68/'Base original'!$BL68</f>
        <v>-1.2553762596404878</v>
      </c>
      <c r="AY79" s="12">
        <f>+('Base original'!BI80/'Base original'!BI68*100-100)*'Base original'!BI68/'Base original'!$BL68</f>
        <v>-4.8596875470446763E-2</v>
      </c>
      <c r="AZ79" s="12">
        <f>+('Base original'!BJ80/'Base original'!BJ68*100-100)*'Base original'!BJ68/'Base original'!$BL68</f>
        <v>0.43942975862328754</v>
      </c>
      <c r="BA79" s="12">
        <f>+('Base original'!BK80/'Base original'!BK68*100-100)*'Base original'!BK68/'Base original'!$BL68</f>
        <v>6.3787214205046808E-2</v>
      </c>
      <c r="BB79" s="12">
        <f>+(('Base original'!BH80-'Base original'!BJ80)/('Base original'!BH68-'Base original'!BJ68)*100-100)*('Base original'!BH68-'Base original'!BJ68)/'Base original'!$BL68</f>
        <v>-1.6948060182637745</v>
      </c>
      <c r="BC79" s="12">
        <f>+(('Base original'!BI80-'Base original'!BK80)/('Base original'!BI68-'Base original'!BK68)*100-100)*('Base original'!BI68-'Base original'!BK68)/'Base original'!$BL68</f>
        <v>-0.1123840896754937</v>
      </c>
      <c r="BD79" s="9">
        <f>+('Base original'!BL80/'Base original'!BL68*100-100)*'Base original'!BL68/'Base original'!$BL68</f>
        <v>20.328465817591407</v>
      </c>
      <c r="BE79" s="6"/>
    </row>
    <row r="80" spans="1:57" x14ac:dyDescent="0.25">
      <c r="A80" s="19">
        <v>40940</v>
      </c>
      <c r="B80" s="12">
        <f>+'Base original'!B81/'Base original'!B69*100-100</f>
        <v>16.240271699794803</v>
      </c>
      <c r="C80" s="12">
        <f>+'Base original'!C81/'Base original'!C69*100-100</f>
        <v>16.970955632180093</v>
      </c>
      <c r="D80" s="12">
        <f>+'Base original'!D81/'Base original'!D69*100-100</f>
        <v>12.821499601797683</v>
      </c>
      <c r="E80" s="12">
        <f>+'Base original'!E81/'Base original'!E69*100-100</f>
        <v>15.729348735249914</v>
      </c>
      <c r="F80" s="9">
        <f>+'Base original'!F81/'Base original'!F69*100-100</f>
        <v>15.453087649510294</v>
      </c>
      <c r="G80" s="9">
        <f>+'Base original'!G81</f>
        <v>29.81</v>
      </c>
      <c r="H80" s="12"/>
      <c r="I80" s="12"/>
      <c r="J80" s="12"/>
      <c r="K80" s="9"/>
      <c r="L80" s="9">
        <f>+'Base original'!Q81</f>
        <v>9.4600000000000009</v>
      </c>
      <c r="M80" s="12"/>
      <c r="N80" s="12"/>
      <c r="O80" s="9"/>
      <c r="P80" s="9">
        <f>+'Base original'!Y81</f>
        <v>2.5</v>
      </c>
      <c r="Q80" s="12"/>
      <c r="R80" s="9"/>
      <c r="S80" s="10">
        <f>+'Base original'!AE81</f>
        <v>4.32</v>
      </c>
      <c r="T80" s="12">
        <f>+('Base original'!AH81/'Base original'!AH69*100-100)*'Base original'!AH69/'Base original'!$AO69</f>
        <v>2.7538871529826841</v>
      </c>
      <c r="U80" s="12">
        <f>+('Base original'!AI81/'Base original'!AI69*100-100)*'Base original'!AI69/'Base original'!$AO69</f>
        <v>4.4770283701600908</v>
      </c>
      <c r="V80" s="12">
        <f>+('Base original'!AJ81/'Base original'!AJ69*100-100)*'Base original'!AJ69/'Base original'!$AO69</f>
        <v>5.5039167107714739</v>
      </c>
      <c r="W80" s="12">
        <f>+('Base original'!AK81/'Base original'!AK69*100-100)*'Base original'!AK69/'Base original'!$AO69</f>
        <v>-1.0268883406113876</v>
      </c>
      <c r="X80" s="12">
        <f>+('Base original'!AL81/'Base original'!AL69*100-100)*'Base original'!AL69/'Base original'!$AO69</f>
        <v>2.9455112157486485</v>
      </c>
      <c r="Y80" s="12"/>
      <c r="Z80" s="12"/>
      <c r="AA80" s="9">
        <f>+('Base original'!AO81/'Base original'!AO69*100-100)*'Base original'!AO69/'Base original'!$AO69</f>
        <v>10.176426738891436</v>
      </c>
      <c r="AB80" s="12">
        <f>+('Base original'!AO81/'Base original'!AO69*100-100)*'Base original'!AO69/'Base original'!$BA69</f>
        <v>2.7014516787626572</v>
      </c>
      <c r="AC80" s="12">
        <f>+('Base original'!AP81/'Base original'!AP69*100-100)*'Base original'!AP69/'Base original'!$BA69</f>
        <v>18.056029507296593</v>
      </c>
      <c r="AD80" s="12">
        <f>+('Base original'!AQ81/'Base original'!AQ69*100-100)*'Base original'!AQ69/'Base original'!$BA69</f>
        <v>14.732270694041478</v>
      </c>
      <c r="AE80" s="12">
        <f>+('Base original'!AR81/'Base original'!AR69*100-100)*'Base original'!AR69/'Base original'!$BA69</f>
        <v>8.2048156414012681</v>
      </c>
      <c r="AF80" s="12">
        <f>+('Base original'!AS81/'Base original'!AS69*100-100)*'Base original'!AS69/'Base original'!$BA69</f>
        <v>6.5274550526401924</v>
      </c>
      <c r="AG80" s="12">
        <f>+('Base original'!AT81/'Base original'!AT69*100-100)*'Base original'!AT69/'Base original'!$BA69</f>
        <v>3.3195654842046074</v>
      </c>
      <c r="AH80" s="12">
        <f>+('Base original'!AU81/'Base original'!AU69*100-100)*'Base original'!AU69/'Base original'!$BA69</f>
        <v>4.1933290505032327E-3</v>
      </c>
      <c r="AI80" s="12">
        <f>+('Base original'!AV81/'Base original'!AV69*100-100)*'Base original'!AV69/'Base original'!$BA69</f>
        <v>0.2839029905054638</v>
      </c>
      <c r="AJ80" s="12">
        <f>+('Base original'!AW81/'Base original'!AW69*100-100)*'Base original'!AW69/'Base original'!$BA69</f>
        <v>1.9851025500702975</v>
      </c>
      <c r="AK80" s="12">
        <f>+('Base original'!AX81/'Base original'!AX69*100-100)*'Base original'!AX69/'Base original'!$BA69</f>
        <v>0.13448952674889256</v>
      </c>
      <c r="AL80" s="12">
        <f>+('Base original'!AY81/'Base original'!AY69*100-100)*'Base original'!AY69/'Base original'!$BA69</f>
        <v>2.1451842034490083</v>
      </c>
      <c r="AM80" s="12">
        <f>+('Base original'!AZ81/'Base original'!AZ69*100-100)*'Base original'!AZ69/'Base original'!$BA69</f>
        <v>2.6820446340084683E-3</v>
      </c>
      <c r="AN80" s="12">
        <f>+(('Base original'!AW81-'Base original'!AY81)/('Base original'!AW69-'Base original'!AY69)*100-100)*(('Base original'!AW69-'Base original'!AY69)/'Base original'!BA69)</f>
        <v>-0.16008165337870978</v>
      </c>
      <c r="AO80" s="12">
        <f>+(('Base original'!AX81-'Base original'!AZ81)/('Base original'!AX69-'Base original'!AZ69)*100-100)*(('Base original'!AX69-'Base original'!AZ69)/'Base original'!BA69)</f>
        <v>0.13180748211488413</v>
      </c>
      <c r="AP80" s="9">
        <f>+('Base original'!BA81/'Base original'!BA69*100-100)*'Base original'!BA69/'Base original'!$BA69</f>
        <v>21.013110005300902</v>
      </c>
      <c r="AQ80" s="12">
        <f>+('Base original'!BA81/'Base original'!BA69*100-100)*'Base original'!BA69/'Base original'!$BL69</f>
        <v>12.355211272529932</v>
      </c>
      <c r="AR80" s="12">
        <f>+('Base original'!BB81/'Base original'!BB69*100-100)*'Base original'!BB69/'Base original'!$BL69</f>
        <v>0.30746978752524873</v>
      </c>
      <c r="AS80" s="12">
        <f>+('Base original'!BC81/'Base original'!BC69*100-100)*'Base original'!BC69/'Base original'!$BL69</f>
        <v>4.4276783835383133</v>
      </c>
      <c r="AT80" s="12">
        <f>+('Base original'!BD81/'Base original'!BD69*100-100)*'Base original'!BD69/'Base original'!$BL69</f>
        <v>2.5257802886986269</v>
      </c>
      <c r="AU80" s="12">
        <f>+('Base original'!BE81/'Base original'!BE69*100-100)*'Base original'!BE69/'Base original'!$BL69</f>
        <v>0.10197959648873607</v>
      </c>
      <c r="AV80" s="12">
        <f>+('Base original'!BF81/'Base original'!BF69*100-100)*'Base original'!BF69/'Base original'!$BL69</f>
        <v>-1.3822905886383581E-2</v>
      </c>
      <c r="AW80" s="12">
        <f>+('Base original'!BG81/'Base original'!BG69*100-100)*'Base original'!BG69/'Base original'!$BL69</f>
        <v>1.4180841020012578</v>
      </c>
      <c r="AX80" s="12">
        <f>+('Base original'!BH81/'Base original'!BH69*100-100)*'Base original'!BH69/'Base original'!$BL69</f>
        <v>-0.8615341184150217</v>
      </c>
      <c r="AY80" s="12">
        <f>+('Base original'!BI81/'Base original'!BI69*100-100)*'Base original'!BI69/'Base original'!$BL69</f>
        <v>-3.5564656833208766E-2</v>
      </c>
      <c r="AZ80" s="12">
        <f>+('Base original'!BJ81/'Base original'!BJ69*100-100)*'Base original'!BJ69/'Base original'!$BL69</f>
        <v>0.67158232067461199</v>
      </c>
      <c r="BA80" s="12">
        <f>+('Base original'!BK81/'Base original'!BK69*100-100)*'Base original'!BK69/'Base original'!$BL69</f>
        <v>6.2097830872379037E-2</v>
      </c>
      <c r="BB80" s="12">
        <f>+(('Base original'!BH81-'Base original'!BJ81)/('Base original'!BH69-'Base original'!BJ69)*100-100)*('Base original'!BH69-'Base original'!BJ69)/'Base original'!$BL69</f>
        <v>-1.533116439089633</v>
      </c>
      <c r="BC80" s="12">
        <f>+(('Base original'!BI81-'Base original'!BK81)/('Base original'!BI69-'Base original'!BK69)*100-100)*('Base original'!BI69-'Base original'!BK69)/'Base original'!$BL69</f>
        <v>-9.7662487705587719E-2</v>
      </c>
      <c r="BD80" s="9">
        <f>+('Base original'!BL81/'Base original'!BL69*100-100)*'Base original'!BL69/'Base original'!$BL69</f>
        <v>19.491601598100502</v>
      </c>
      <c r="BE80" s="6"/>
    </row>
    <row r="81" spans="1:57" x14ac:dyDescent="0.25">
      <c r="A81" s="19">
        <v>40969</v>
      </c>
      <c r="B81" s="12">
        <f>+'Base original'!B82/'Base original'!B70*100-100</f>
        <v>16.926108451801497</v>
      </c>
      <c r="C81" s="12">
        <f>+'Base original'!C82/'Base original'!C70*100-100</f>
        <v>15.955980044480839</v>
      </c>
      <c r="D81" s="12">
        <f>+'Base original'!D82/'Base original'!D70*100-100</f>
        <v>12.863688815859575</v>
      </c>
      <c r="E81" s="12">
        <f>+'Base original'!E82/'Base original'!E70*100-100</f>
        <v>15.531903240227152</v>
      </c>
      <c r="F81" s="9">
        <f>+'Base original'!F82/'Base original'!F70*100-100</f>
        <v>15.713502920320039</v>
      </c>
      <c r="G81" s="9">
        <f>+'Base original'!G82</f>
        <v>27.97</v>
      </c>
      <c r="H81" s="12"/>
      <c r="I81" s="12"/>
      <c r="J81" s="12"/>
      <c r="K81" s="9"/>
      <c r="L81" s="9">
        <f>+'Base original'!Q82</f>
        <v>9.33</v>
      </c>
      <c r="M81" s="12"/>
      <c r="N81" s="12"/>
      <c r="O81" s="9"/>
      <c r="P81" s="9">
        <f>+'Base original'!Y82</f>
        <v>2.34</v>
      </c>
      <c r="Q81" s="12"/>
      <c r="R81" s="9"/>
      <c r="S81" s="10">
        <f>+'Base original'!AE82</f>
        <v>4.29</v>
      </c>
      <c r="T81" s="12">
        <f>+('Base original'!AH82/'Base original'!AH70*100-100)*'Base original'!AH70/'Base original'!$AO70</f>
        <v>2.9290300439896422</v>
      </c>
      <c r="U81" s="12">
        <f>+('Base original'!AI82/'Base original'!AI70*100-100)*'Base original'!AI70/'Base original'!$AO70</f>
        <v>6.2548722428477843</v>
      </c>
      <c r="V81" s="12">
        <f>+('Base original'!AJ82/'Base original'!AJ70*100-100)*'Base original'!AJ70/'Base original'!$AO70</f>
        <v>7.1181388544369284</v>
      </c>
      <c r="W81" s="12">
        <f>+('Base original'!AK82/'Base original'!AK70*100-100)*'Base original'!AK70/'Base original'!$AO70</f>
        <v>-0.86326661158914308</v>
      </c>
      <c r="X81" s="12">
        <f>+('Base original'!AL82/'Base original'!AL70*100-100)*'Base original'!AL70/'Base original'!$AO70</f>
        <v>2.2776395345209526</v>
      </c>
      <c r="Y81" s="12"/>
      <c r="Z81" s="12"/>
      <c r="AA81" s="9">
        <f>+('Base original'!AO82/'Base original'!AO70*100-100)*'Base original'!AO70/'Base original'!$AO70</f>
        <v>11.461541821358395</v>
      </c>
      <c r="AB81" s="12">
        <f>+('Base original'!AO82/'Base original'!AO70*100-100)*'Base original'!AO70/'Base original'!$BA70</f>
        <v>2.9972265826437372</v>
      </c>
      <c r="AC81" s="12">
        <f>+('Base original'!AP82/'Base original'!AP70*100-100)*'Base original'!AP70/'Base original'!$BA70</f>
        <v>18.137971166197421</v>
      </c>
      <c r="AD81" s="12">
        <f>+('Base original'!AQ82/'Base original'!AQ70*100-100)*'Base original'!AQ70/'Base original'!$BA70</f>
        <v>14.662831087558109</v>
      </c>
      <c r="AE81" s="12">
        <f>+('Base original'!AR82/'Base original'!AR70*100-100)*'Base original'!AR70/'Base original'!$BA70</f>
        <v>7.8487005820163391</v>
      </c>
      <c r="AF81" s="12">
        <f>+('Base original'!AS82/'Base original'!AS70*100-100)*'Base original'!AS70/'Base original'!$BA70</f>
        <v>6.8141305055417813</v>
      </c>
      <c r="AG81" s="12">
        <f>+('Base original'!AT82/'Base original'!AT70*100-100)*'Base original'!AT70/'Base original'!$BA70</f>
        <v>3.4698389115784574</v>
      </c>
      <c r="AH81" s="12">
        <f>+('Base original'!AU82/'Base original'!AU70*100-100)*'Base original'!AU70/'Base original'!$BA70</f>
        <v>5.3011670608409918E-3</v>
      </c>
      <c r="AI81" s="12">
        <f>+('Base original'!AV82/'Base original'!AV70*100-100)*'Base original'!AV70/'Base original'!$BA70</f>
        <v>0.33519333022267905</v>
      </c>
      <c r="AJ81" s="12">
        <f>+('Base original'!AW82/'Base original'!AW70*100-100)*'Base original'!AW70/'Base original'!$BA70</f>
        <v>2.4140765904652079</v>
      </c>
      <c r="AK81" s="12">
        <f>+('Base original'!AX82/'Base original'!AX70*100-100)*'Base original'!AX70/'Base original'!$BA70</f>
        <v>0.11557652123668323</v>
      </c>
      <c r="AL81" s="12">
        <f>+('Base original'!AY82/'Base original'!AY70*100-100)*'Base original'!AY70/'Base original'!$BA70</f>
        <v>3.0933941567596759</v>
      </c>
      <c r="AM81" s="12">
        <f>+('Base original'!AZ82/'Base original'!AZ70*100-100)*'Base original'!AZ70/'Base original'!$BA70</f>
        <v>6.2203582200760464E-3</v>
      </c>
      <c r="AN81" s="12">
        <f>+(('Base original'!AW82-'Base original'!AY82)/('Base original'!AW70-'Base original'!AY70)*100-100)*(('Base original'!AW70-'Base original'!AY70)/'Base original'!BA70)</f>
        <v>-0.67931756629446749</v>
      </c>
      <c r="AO81" s="12">
        <f>+(('Base original'!AX82-'Base original'!AZ82)/('Base original'!AX70-'Base original'!AZ70)*100-100)*(('Base original'!AX70-'Base original'!AZ70)/'Base original'!BA70)</f>
        <v>0.10935616301660712</v>
      </c>
      <c r="AP81" s="9">
        <f>+('Base original'!BA82/'Base original'!BA70*100-100)*'Base original'!BA70/'Base original'!$BA70</f>
        <v>20.900429675785961</v>
      </c>
      <c r="AQ81" s="12">
        <f>+('Base original'!BA82/'Base original'!BA70*100-100)*'Base original'!BA70/'Base original'!$BL70</f>
        <v>12.337353897743712</v>
      </c>
      <c r="AR81" s="12">
        <f>+('Base original'!BB82/'Base original'!BB70*100-100)*'Base original'!BB70/'Base original'!$BL70</f>
        <v>0.69677484341105933</v>
      </c>
      <c r="AS81" s="12">
        <f>+('Base original'!BC82/'Base original'!BC70*100-100)*'Base original'!BC70/'Base original'!$BL70</f>
        <v>4.3695341814194055</v>
      </c>
      <c r="AT81" s="12">
        <f>+('Base original'!BD82/'Base original'!BD70*100-100)*'Base original'!BD70/'Base original'!$BL70</f>
        <v>2.2567652941209113</v>
      </c>
      <c r="AU81" s="12">
        <f>+('Base original'!BE82/'Base original'!BE70*100-100)*'Base original'!BE70/'Base original'!$BL70</f>
        <v>-0.26509432014108897</v>
      </c>
      <c r="AV81" s="12">
        <f>+('Base original'!BF82/'Base original'!BF70*100-100)*'Base original'!BF70/'Base original'!$BL70</f>
        <v>-2.1095102295990539E-2</v>
      </c>
      <c r="AW81" s="12">
        <f>+('Base original'!BG82/'Base original'!BG70*100-100)*'Base original'!BG70/'Base original'!$BL70</f>
        <v>1.4136613078350209</v>
      </c>
      <c r="AX81" s="12">
        <f>+('Base original'!BH82/'Base original'!BH70*100-100)*'Base original'!BH70/'Base original'!$BL70</f>
        <v>-0.7054542896666175</v>
      </c>
      <c r="AY81" s="12">
        <f>+('Base original'!BI82/'Base original'!BI70*100-100)*'Base original'!BI70/'Base original'!$BL70</f>
        <v>0.2143296290247565</v>
      </c>
      <c r="AZ81" s="12">
        <f>+('Base original'!BJ82/'Base original'!BJ70*100-100)*'Base original'!BJ70/'Base original'!$BL70</f>
        <v>0.41379082098905767</v>
      </c>
      <c r="BA81" s="12">
        <f>+('Base original'!BK82/'Base original'!BK70*100-100)*'Base original'!BK70/'Base original'!$BL70</f>
        <v>5.1983375082085545E-2</v>
      </c>
      <c r="BB81" s="12">
        <f>+(('Base original'!BH82-'Base original'!BJ82)/('Base original'!BH70-'Base original'!BJ70)*100-100)*('Base original'!BH70-'Base original'!BJ70)/'Base original'!$BL70</f>
        <v>-1.1192451106556747</v>
      </c>
      <c r="BC81" s="12">
        <f>+(('Base original'!BI82-'Base original'!BK82)/('Base original'!BI70-'Base original'!BK70)*100-100)*('Base original'!BI70-'Base original'!BK70)/'Base original'!$BL70</f>
        <v>0.16234625394267099</v>
      </c>
      <c r="BD81" s="9">
        <f>+('Base original'!BL82/'Base original'!BL70*100-100)*'Base original'!BL70/'Base original'!$BL70</f>
        <v>19.831001245380023</v>
      </c>
      <c r="BE81" s="6"/>
    </row>
    <row r="82" spans="1:57" x14ac:dyDescent="0.25">
      <c r="A82" s="19">
        <v>41000</v>
      </c>
      <c r="B82" s="12">
        <f>+'Base original'!B83/'Base original'!B71*100-100</f>
        <v>16.603698344029112</v>
      </c>
      <c r="C82" s="12">
        <f>+'Base original'!C83/'Base original'!C71*100-100</f>
        <v>15.053279950196938</v>
      </c>
      <c r="D82" s="12">
        <f>+'Base original'!D83/'Base original'!D71*100-100</f>
        <v>12.603150533748746</v>
      </c>
      <c r="E82" s="12">
        <f>+'Base original'!E83/'Base original'!E71*100-100</f>
        <v>17.825094983654211</v>
      </c>
      <c r="F82" s="9">
        <f>+'Base original'!F83/'Base original'!F71*100-100</f>
        <v>15.543699423101074</v>
      </c>
      <c r="G82" s="9">
        <f>+'Base original'!G83</f>
        <v>28.97</v>
      </c>
      <c r="H82" s="12"/>
      <c r="I82" s="12"/>
      <c r="J82" s="12"/>
      <c r="K82" s="9"/>
      <c r="L82" s="9">
        <f>+'Base original'!Q83</f>
        <v>9.84</v>
      </c>
      <c r="M82" s="12"/>
      <c r="N82" s="12"/>
      <c r="O82" s="9"/>
      <c r="P82" s="9">
        <f>+'Base original'!Y83</f>
        <v>2.4500000000000002</v>
      </c>
      <c r="Q82" s="12"/>
      <c r="R82" s="9"/>
      <c r="S82" s="10">
        <f>+'Base original'!AE83</f>
        <v>4.37</v>
      </c>
      <c r="T82" s="12">
        <f>+('Base original'!AH83/'Base original'!AH71*100-100)*'Base original'!AH71/'Base original'!$AO71</f>
        <v>2.9753642302855559</v>
      </c>
      <c r="U82" s="12">
        <f>+('Base original'!AI83/'Base original'!AI71*100-100)*'Base original'!AI71/'Base original'!$AO71</f>
        <v>6.9964911204490408</v>
      </c>
      <c r="V82" s="12">
        <f>+('Base original'!AJ83/'Base original'!AJ71*100-100)*'Base original'!AJ71/'Base original'!$AO71</f>
        <v>7.7393610417131509</v>
      </c>
      <c r="W82" s="12">
        <f>+('Base original'!AK83/'Base original'!AK71*100-100)*'Base original'!AK71/'Base original'!$AO71</f>
        <v>-0.74286992126410167</v>
      </c>
      <c r="X82" s="12">
        <f>+('Base original'!AL83/'Base original'!AL71*100-100)*'Base original'!AL71/'Base original'!$AO71</f>
        <v>2.1025733828175377</v>
      </c>
      <c r="Y82" s="12"/>
      <c r="Z82" s="12"/>
      <c r="AA82" s="9">
        <f>+('Base original'!AO83/'Base original'!AO71*100-100)*'Base original'!AO71/'Base original'!$AO71</f>
        <v>12.074428733552139</v>
      </c>
      <c r="AB82" s="12">
        <f>+('Base original'!AO83/'Base original'!AO71*100-100)*'Base original'!AO71/'Base original'!$BA71</f>
        <v>3.1460170628941628</v>
      </c>
      <c r="AC82" s="12">
        <f>+('Base original'!AP83/'Base original'!AP71*100-100)*'Base original'!AP71/'Base original'!$BA71</f>
        <v>18.301795425178288</v>
      </c>
      <c r="AD82" s="12">
        <f>+('Base original'!AQ83/'Base original'!AQ71*100-100)*'Base original'!AQ71/'Base original'!$BA71</f>
        <v>14.800943666502517</v>
      </c>
      <c r="AE82" s="12">
        <f>+('Base original'!AR83/'Base original'!AR71*100-100)*'Base original'!AR71/'Base original'!$BA71</f>
        <v>7.5321075273889306</v>
      </c>
      <c r="AF82" s="12">
        <f>+('Base original'!AS83/'Base original'!AS71*100-100)*'Base original'!AS71/'Base original'!$BA71</f>
        <v>7.2688361391136054</v>
      </c>
      <c r="AG82" s="12">
        <f>+('Base original'!AT83/'Base original'!AT71*100-100)*'Base original'!AT71/'Base original'!$BA71</f>
        <v>3.4945975137325851</v>
      </c>
      <c r="AH82" s="12">
        <f>+('Base original'!AU83/'Base original'!AU71*100-100)*'Base original'!AU71/'Base original'!$BA71</f>
        <v>6.2542449431687306E-3</v>
      </c>
      <c r="AI82" s="12">
        <f>+('Base original'!AV83/'Base original'!AV71*100-100)*'Base original'!AV71/'Base original'!$BA71</f>
        <v>0.30854195131622264</v>
      </c>
      <c r="AJ82" s="12">
        <f>+('Base original'!AW83/'Base original'!AW71*100-100)*'Base original'!AW71/'Base original'!$BA71</f>
        <v>2.339882944011543</v>
      </c>
      <c r="AK82" s="12">
        <f>+('Base original'!AX83/'Base original'!AX71*100-100)*'Base original'!AX71/'Base original'!$BA71</f>
        <v>2.2805688169225451E-2</v>
      </c>
      <c r="AL82" s="12">
        <f>+('Base original'!AY83/'Base original'!AY71*100-100)*'Base original'!AY71/'Base original'!$BA71</f>
        <v>2.9668598433936673</v>
      </c>
      <c r="AM82" s="12">
        <f>+('Base original'!AZ83/'Base original'!AZ71*100-100)*'Base original'!AZ71/'Base original'!$BA71</f>
        <v>1.1824875233428348E-2</v>
      </c>
      <c r="AN82" s="12">
        <f>+(('Base original'!AW83-'Base original'!AY83)/('Base original'!AW71-'Base original'!AY71)*100-100)*(('Base original'!AW71-'Base original'!AY71)/'Base original'!BA71)</f>
        <v>-0.62697689938212464</v>
      </c>
      <c r="AO82" s="12">
        <f>+(('Base original'!AX83-'Base original'!AZ83)/('Base original'!AX71-'Base original'!AZ71)*100-100)*(('Base original'!AX71-'Base original'!AZ71)/'Base original'!BA71)</f>
        <v>1.098081293579712E-2</v>
      </c>
      <c r="AP82" s="9">
        <f>+('Base original'!BA83/'Base original'!BA71*100-100)*'Base original'!BA71/'Base original'!$BA71</f>
        <v>21.140358352942329</v>
      </c>
      <c r="AQ82" s="12">
        <f>+('Base original'!BA83/'Base original'!BA71*100-100)*'Base original'!BA71/'Base original'!$BL71</f>
        <v>12.565406822087153</v>
      </c>
      <c r="AR82" s="12">
        <f>+('Base original'!BB83/'Base original'!BB71*100-100)*'Base original'!BB71/'Base original'!$BL71</f>
        <v>0.86347944510223618</v>
      </c>
      <c r="AS82" s="12">
        <f>+('Base original'!BC83/'Base original'!BC71*100-100)*'Base original'!BC71/'Base original'!$BL71</f>
        <v>4.3122291360618874</v>
      </c>
      <c r="AT82" s="12">
        <f>+('Base original'!BD83/'Base original'!BD71*100-100)*'Base original'!BD71/'Base original'!$BL71</f>
        <v>2.1102905249084052</v>
      </c>
      <c r="AU82" s="12">
        <f>+('Base original'!BE83/'Base original'!BE71*100-100)*'Base original'!BE71/'Base original'!$BL71</f>
        <v>-0.26231189009419342</v>
      </c>
      <c r="AV82" s="12">
        <f>+('Base original'!BF83/'Base original'!BF71*100-100)*'Base original'!BF71/'Base original'!$BL71</f>
        <v>-2.1240840036459308E-2</v>
      </c>
      <c r="AW82" s="12">
        <f>+('Base original'!BG83/'Base original'!BG71*100-100)*'Base original'!BG71/'Base original'!$BL71</f>
        <v>1.4790723186883163</v>
      </c>
      <c r="AX82" s="12">
        <f>+('Base original'!BH83/'Base original'!BH71*100-100)*'Base original'!BH71/'Base original'!$BL71</f>
        <v>-0.89408476066341147</v>
      </c>
      <c r="AY82" s="12">
        <f>+('Base original'!BI83/'Base original'!BI71*100-100)*'Base original'!BI71/'Base original'!$BL71</f>
        <v>-5.5623787636516396E-2</v>
      </c>
      <c r="AZ82" s="12">
        <f>+('Base original'!BJ83/'Base original'!BJ71*100-100)*'Base original'!BJ71/'Base original'!$BL71</f>
        <v>-8.6367848638297579E-2</v>
      </c>
      <c r="BA82" s="12">
        <f>+('Base original'!BK83/'Base original'!BK71*100-100)*'Base original'!BK71/'Base original'!$BL71</f>
        <v>4.2340509205686883E-2</v>
      </c>
      <c r="BB82" s="12">
        <f>+(('Base original'!BH83-'Base original'!BJ83)/('Base original'!BH71-'Base original'!BJ71)*100-100)*('Base original'!BH71-'Base original'!BJ71)/'Base original'!$BL71</f>
        <v>-0.80771691202511264</v>
      </c>
      <c r="BC82" s="12">
        <f>+(('Base original'!BI83-'Base original'!BK83)/('Base original'!BI71-'Base original'!BK71)*100-100)*('Base original'!BI71-'Base original'!BK71)/'Base original'!$BL71</f>
        <v>-9.7964296842203286E-2</v>
      </c>
      <c r="BD82" s="9">
        <f>+('Base original'!BL83/'Base original'!BL71*100-100)*'Base original'!BL71/'Base original'!$BL71</f>
        <v>20.14124430785003</v>
      </c>
      <c r="BE82" s="6"/>
    </row>
    <row r="83" spans="1:57" x14ac:dyDescent="0.25">
      <c r="A83" s="19">
        <v>41030</v>
      </c>
      <c r="B83" s="12">
        <f>+'Base original'!B84/'Base original'!B72*100-100</f>
        <v>17.101473200796008</v>
      </c>
      <c r="C83" s="12">
        <f>+'Base original'!C84/'Base original'!C72*100-100</f>
        <v>14.970362393794389</v>
      </c>
      <c r="D83" s="12">
        <f>+'Base original'!D84/'Base original'!D72*100-100</f>
        <v>12.317496470118812</v>
      </c>
      <c r="E83" s="12">
        <f>+'Base original'!E84/'Base original'!E72*100-100</f>
        <v>23.031683635036956</v>
      </c>
      <c r="F83" s="9">
        <f>+'Base original'!F84/'Base original'!F72*100-100</f>
        <v>16.185675971790218</v>
      </c>
      <c r="G83" s="9">
        <f>+'Base original'!G84</f>
        <v>27.931544579865701</v>
      </c>
      <c r="H83" s="12"/>
      <c r="I83" s="12"/>
      <c r="J83" s="12"/>
      <c r="K83" s="9"/>
      <c r="L83" s="9">
        <f>+'Base original'!Q84</f>
        <v>9.9690185256623103</v>
      </c>
      <c r="M83" s="12"/>
      <c r="N83" s="12"/>
      <c r="O83" s="9"/>
      <c r="P83" s="9">
        <f>+'Base original'!Y84</f>
        <v>2.2949663942874898</v>
      </c>
      <c r="Q83" s="12"/>
      <c r="R83" s="9"/>
      <c r="S83" s="10">
        <f>+'Base original'!AE84</f>
        <v>4.3499999999999996</v>
      </c>
      <c r="T83" s="12">
        <f>+('Base original'!AH84/'Base original'!AH72*100-100)*'Base original'!AH72/'Base original'!$AO72</f>
        <v>3.0108265579386706</v>
      </c>
      <c r="U83" s="12">
        <f>+('Base original'!AI84/'Base original'!AI72*100-100)*'Base original'!AI72/'Base original'!$AO72</f>
        <v>5.7023462568457708</v>
      </c>
      <c r="V83" s="12">
        <f>+('Base original'!AJ84/'Base original'!AJ72*100-100)*'Base original'!AJ72/'Base original'!$AO72</f>
        <v>6.2442255427529103</v>
      </c>
      <c r="W83" s="12">
        <f>+('Base original'!AK84/'Base original'!AK72*100-100)*'Base original'!AK72/'Base original'!$AO72</f>
        <v>-0.54187928590713996</v>
      </c>
      <c r="X83" s="12">
        <f>+('Base original'!AL84/'Base original'!AL72*100-100)*'Base original'!AL72/'Base original'!$AO72</f>
        <v>4.3101570604839727</v>
      </c>
      <c r="Y83" s="12"/>
      <c r="Z83" s="12"/>
      <c r="AA83" s="9">
        <f>+('Base original'!AO84/'Base original'!AO72*100-100)*'Base original'!AO72/'Base original'!$AO72</f>
        <v>13.023329875268402</v>
      </c>
      <c r="AB83" s="12">
        <f>+('Base original'!AO84/'Base original'!AO72*100-100)*'Base original'!AO72/'Base original'!$BA72</f>
        <v>3.3745367753134574</v>
      </c>
      <c r="AC83" s="12">
        <f>+('Base original'!AP84/'Base original'!AP72*100-100)*'Base original'!AP72/'Base original'!$BA72</f>
        <v>18.573725685966359</v>
      </c>
      <c r="AD83" s="12">
        <f>+('Base original'!AQ84/'Base original'!AQ72*100-100)*'Base original'!AQ72/'Base original'!$BA72</f>
        <v>15.187940186411586</v>
      </c>
      <c r="AE83" s="12">
        <f>+('Base original'!AR84/'Base original'!AR72*100-100)*'Base original'!AR72/'Base original'!$BA72</f>
        <v>8.4282390986284703</v>
      </c>
      <c r="AF83" s="12">
        <f>+('Base original'!AS84/'Base original'!AS72*100-100)*'Base original'!AS72/'Base original'!$BA72</f>
        <v>6.7597010877831183</v>
      </c>
      <c r="AG83" s="12">
        <f>+('Base original'!AT84/'Base original'!AT72*100-100)*'Base original'!AT72/'Base original'!$BA72</f>
        <v>3.3819547850327791</v>
      </c>
      <c r="AH83" s="12">
        <f>+('Base original'!AU84/'Base original'!AU72*100-100)*'Base original'!AU72/'Base original'!$BA72</f>
        <v>3.8307145220071535E-3</v>
      </c>
      <c r="AI83" s="12">
        <f>+('Base original'!AV84/'Base original'!AV72*100-100)*'Base original'!AV72/'Base original'!$BA72</f>
        <v>0.34246324590226856</v>
      </c>
      <c r="AJ83" s="12">
        <f>+('Base original'!AW84/'Base original'!AW72*100-100)*'Base original'!AW72/'Base original'!$BA72</f>
        <v>1.4660784039426558</v>
      </c>
      <c r="AK83" s="12">
        <f>+('Base original'!AX84/'Base original'!AX72*100-100)*'Base original'!AX72/'Base original'!$BA72</f>
        <v>2.1369336209920167E-2</v>
      </c>
      <c r="AL83" s="12">
        <f>+('Base original'!AY84/'Base original'!AY72*100-100)*'Base original'!AY72/'Base original'!$BA72</f>
        <v>2.3026763132266925</v>
      </c>
      <c r="AM83" s="12">
        <f>+('Base original'!AZ84/'Base original'!AZ72*100-100)*'Base original'!AZ72/'Base original'!$BA72</f>
        <v>6.6994150992132125E-3</v>
      </c>
      <c r="AN83" s="12">
        <f>+(('Base original'!AW84-'Base original'!AY84)/('Base original'!AW72-'Base original'!AY72)*100-100)*(('Base original'!AW72-'Base original'!AY72)/'Base original'!BA72)</f>
        <v>-0.83659790928403843</v>
      </c>
      <c r="AO83" s="12">
        <f>+(('Base original'!AX84-'Base original'!AZ84)/('Base original'!AX72-'Base original'!AZ72)*100-100)*(('Base original'!AX72-'Base original'!AZ72)/'Base original'!BA72)</f>
        <v>1.4669921110706955E-2</v>
      </c>
      <c r="AP83" s="9">
        <f>+('Base original'!BA84/'Base original'!BA72*100-100)*'Base original'!BA72/'Base original'!$BA72</f>
        <v>21.468797719008734</v>
      </c>
      <c r="AQ83" s="12">
        <f>+('Base original'!BA84/'Base original'!BA72*100-100)*'Base original'!BA72/'Base original'!$BL72</f>
        <v>12.837597070686783</v>
      </c>
      <c r="AR83" s="12">
        <f>+('Base original'!BB84/'Base original'!BB72*100-100)*'Base original'!BB72/'Base original'!$BL72</f>
        <v>0.8706490914563445</v>
      </c>
      <c r="AS83" s="12">
        <f>+('Base original'!BC84/'Base original'!BC72*100-100)*'Base original'!BC72/'Base original'!$BL72</f>
        <v>4.0094498922846942</v>
      </c>
      <c r="AT83" s="12">
        <f>+('Base original'!BD84/'Base original'!BD72*100-100)*'Base original'!BD72/'Base original'!$BL72</f>
        <v>1.9744507879166235</v>
      </c>
      <c r="AU83" s="12">
        <f>+('Base original'!BE84/'Base original'!BE72*100-100)*'Base original'!BE72/'Base original'!$BL72</f>
        <v>-0.13437165736951576</v>
      </c>
      <c r="AV83" s="12">
        <f>+('Base original'!BF84/'Base original'!BF72*100-100)*'Base original'!BF72/'Base original'!$BL72</f>
        <v>-5.5579307979656527E-3</v>
      </c>
      <c r="AW83" s="12">
        <f>+('Base original'!BG84/'Base original'!BG72*100-100)*'Base original'!BG72/'Base original'!$BL72</f>
        <v>1.4921805106197708</v>
      </c>
      <c r="AX83" s="12">
        <f>+('Base original'!BH84/'Base original'!BH72*100-100)*'Base original'!BH72/'Base original'!$BL72</f>
        <v>-1.0985257996371902</v>
      </c>
      <c r="AY83" s="12">
        <f>+('Base original'!BI84/'Base original'!BI72*100-100)*'Base original'!BI72/'Base original'!$BL72</f>
        <v>-7.2671438401701996E-2</v>
      </c>
      <c r="AZ83" s="12">
        <f>+('Base original'!BJ84/'Base original'!BJ72*100-100)*'Base original'!BJ72/'Base original'!$BL72</f>
        <v>-0.25447118039080308</v>
      </c>
      <c r="BA83" s="12">
        <f>+('Base original'!BK84/'Base original'!BK72*100-100)*'Base original'!BK72/'Base original'!$BL72</f>
        <v>4.3369897634786415E-2</v>
      </c>
      <c r="BB83" s="12">
        <f>+(('Base original'!BH84-'Base original'!BJ84)/('Base original'!BH72-'Base original'!BJ72)*100-100)*('Base original'!BH72-'Base original'!BJ72)/'Base original'!$BL72</f>
        <v>-0.84405461924638747</v>
      </c>
      <c r="BC83" s="12">
        <f>+(('Base original'!BI84-'Base original'!BK84)/('Base original'!BI72-'Base original'!BK72)*100-100)*('Base original'!BI72-'Base original'!BK72)/'Base original'!$BL72</f>
        <v>-0.11604133603648842</v>
      </c>
      <c r="BD83" s="9">
        <f>+('Base original'!BL84/'Base original'!BL72*100-100)*'Base original'!BL72/'Base original'!$BL72</f>
        <v>20.084301809513889</v>
      </c>
      <c r="BE83" s="6"/>
    </row>
    <row r="84" spans="1:57" x14ac:dyDescent="0.25">
      <c r="A84" s="19">
        <v>41061</v>
      </c>
      <c r="B84" s="12">
        <f>+'Base original'!B85/'Base original'!B73*100-100</f>
        <v>17.778368808158334</v>
      </c>
      <c r="C84" s="12">
        <f>+'Base original'!C85/'Base original'!C73*100-100</f>
        <v>14.42767446945372</v>
      </c>
      <c r="D84" s="12">
        <f>+'Base original'!D85/'Base original'!D73*100-100</f>
        <v>11.972170696872951</v>
      </c>
      <c r="E84" s="12">
        <f>+'Base original'!E85/'Base original'!E73*100-100</f>
        <v>22.1899436231447</v>
      </c>
      <c r="F84" s="9">
        <f>+'Base original'!F85/'Base original'!F73*100-100</f>
        <v>16.32617140211714</v>
      </c>
      <c r="G84" s="9">
        <f>+'Base original'!G85</f>
        <v>28.013292606401102</v>
      </c>
      <c r="H84" s="12"/>
      <c r="I84" s="12"/>
      <c r="J84" s="12"/>
      <c r="K84" s="9"/>
      <c r="L84" s="9">
        <f>+'Base original'!Q85</f>
        <v>9.4490771800013693</v>
      </c>
      <c r="M84" s="12"/>
      <c r="N84" s="12"/>
      <c r="O84" s="9"/>
      <c r="P84" s="9">
        <f>+'Base original'!Y85</f>
        <v>2.3694759377230001</v>
      </c>
      <c r="Q84" s="12"/>
      <c r="R84" s="9"/>
      <c r="S84" s="10">
        <f>+'Base original'!AE85</f>
        <v>4.3</v>
      </c>
      <c r="T84" s="12">
        <f>+('Base original'!AH85/'Base original'!AH73*100-100)*'Base original'!AH73/'Base original'!$AO73</f>
        <v>2.9862752139821636</v>
      </c>
      <c r="U84" s="12">
        <f>+('Base original'!AI85/'Base original'!AI73*100-100)*'Base original'!AI73/'Base original'!$AO73</f>
        <v>5.8427290955886679</v>
      </c>
      <c r="V84" s="12">
        <f>+('Base original'!AJ85/'Base original'!AJ73*100-100)*'Base original'!AJ73/'Base original'!$AO73</f>
        <v>5.7946998070486693</v>
      </c>
      <c r="W84" s="12">
        <f>+('Base original'!AK85/'Base original'!AK73*100-100)*'Base original'!AK73/'Base original'!$AO73</f>
        <v>4.8029288539999056E-2</v>
      </c>
      <c r="X84" s="12">
        <f>+('Base original'!AL85/'Base original'!AL73*100-100)*'Base original'!AL73/'Base original'!$AO73</f>
        <v>1.4864083916921145</v>
      </c>
      <c r="Y84" s="12"/>
      <c r="Z84" s="12"/>
      <c r="AA84" s="9">
        <f>+('Base original'!AO85/'Base original'!AO73*100-100)*'Base original'!AO73/'Base original'!$AO73</f>
        <v>10.315412701262943</v>
      </c>
      <c r="AB84" s="12">
        <f>+('Base original'!AO85/'Base original'!AO73*100-100)*'Base original'!AO73/'Base original'!$BA73</f>
        <v>2.6459886234200716</v>
      </c>
      <c r="AC84" s="12">
        <f>+('Base original'!AP85/'Base original'!AP73*100-100)*'Base original'!AP73/'Base original'!$BA73</f>
        <v>18.926556894783111</v>
      </c>
      <c r="AD84" s="12">
        <f>+('Base original'!AQ85/'Base original'!AQ73*100-100)*'Base original'!AQ73/'Base original'!$BA73</f>
        <v>15.700346984979737</v>
      </c>
      <c r="AE84" s="12">
        <f>+('Base original'!AR85/'Base original'!AR73*100-100)*'Base original'!AR73/'Base original'!$BA73</f>
        <v>9.9414386848111107</v>
      </c>
      <c r="AF84" s="12">
        <f>+('Base original'!AS85/'Base original'!AS73*100-100)*'Base original'!AS73/'Base original'!$BA73</f>
        <v>5.7589083001686241</v>
      </c>
      <c r="AG84" s="12">
        <f>+('Base original'!AT85/'Base original'!AT73*100-100)*'Base original'!AT73/'Base original'!$BA73</f>
        <v>3.2228424353430385</v>
      </c>
      <c r="AH84" s="12">
        <f>+('Base original'!AU85/'Base original'!AU73*100-100)*'Base original'!AU73/'Base original'!$BA73</f>
        <v>3.3674744603470071E-3</v>
      </c>
      <c r="AI84" s="12">
        <f>+('Base original'!AV85/'Base original'!AV73*100-100)*'Base original'!AV73/'Base original'!$BA73</f>
        <v>0.423438999733528</v>
      </c>
      <c r="AJ84" s="12">
        <f>+('Base original'!AW85/'Base original'!AW73*100-100)*'Base original'!AW73/'Base original'!$BA73</f>
        <v>3.1220352032131964</v>
      </c>
      <c r="AK84" s="12">
        <f>+('Base original'!AX85/'Base original'!AX73*100-100)*'Base original'!AX73/'Base original'!$BA73</f>
        <v>9.3429667522328827E-2</v>
      </c>
      <c r="AL84" s="12">
        <f>+('Base original'!AY85/'Base original'!AY73*100-100)*'Base original'!AY73/'Base original'!$BA73</f>
        <v>3.7923544408792416</v>
      </c>
      <c r="AM84" s="12">
        <f>+('Base original'!AZ85/'Base original'!AZ73*100-100)*'Base original'!AZ73/'Base original'!$BA73</f>
        <v>6.1377575960500424E-3</v>
      </c>
      <c r="AN84" s="12">
        <f>+(('Base original'!AW85-'Base original'!AY85)/('Base original'!AW73-'Base original'!AY73)*100-100)*(('Base original'!AW73-'Base original'!AY73)/'Base original'!BA73)</f>
        <v>-0.67031923766604784</v>
      </c>
      <c r="AO84" s="12">
        <f>+(('Base original'!AX85-'Base original'!AZ85)/('Base original'!AX73-'Base original'!AZ73)*100-100)*(('Base original'!AX73-'Base original'!AZ73)/'Base original'!BA73)</f>
        <v>8.7291909926278749E-2</v>
      </c>
      <c r="AP84" s="9">
        <f>+('Base original'!BA85/'Base original'!BA73*100-100)*'Base original'!BA73/'Base original'!$BA73</f>
        <v>21.412957190196963</v>
      </c>
      <c r="AQ84" s="12">
        <f>+('Base original'!BA85/'Base original'!BA73*100-100)*'Base original'!BA73/'Base original'!$BL73</f>
        <v>12.823805452816249</v>
      </c>
      <c r="AR84" s="12">
        <f>+('Base original'!BB85/'Base original'!BB73*100-100)*'Base original'!BB73/'Base original'!$BL73</f>
        <v>0.78370748766441534</v>
      </c>
      <c r="AS84" s="12">
        <f>+('Base original'!BC85/'Base original'!BC73*100-100)*'Base original'!BC73/'Base original'!$BL73</f>
        <v>3.516402967852045</v>
      </c>
      <c r="AT84" s="12">
        <f>+('Base original'!BD85/'Base original'!BD73*100-100)*'Base original'!BD73/'Base original'!$BL73</f>
        <v>1.8792646028246611</v>
      </c>
      <c r="AU84" s="12">
        <f>+('Base original'!BE85/'Base original'!BE73*100-100)*'Base original'!BE73/'Base original'!$BL73</f>
        <v>-0.14074876570594533</v>
      </c>
      <c r="AV84" s="12">
        <f>+('Base original'!BF85/'Base original'!BF73*100-100)*'Base original'!BF73/'Base original'!$BL73</f>
        <v>-3.0803938663057188E-2</v>
      </c>
      <c r="AW84" s="12">
        <f>+('Base original'!BG85/'Base original'!BG73*100-100)*'Base original'!BG73/'Base original'!$BL73</f>
        <v>1.2073241906605769</v>
      </c>
      <c r="AX84" s="12">
        <f>+('Base original'!BH85/'Base original'!BH73*100-100)*'Base original'!BH73/'Base original'!$BL73</f>
        <v>-1.1577164487509957</v>
      </c>
      <c r="AY84" s="12">
        <f>+('Base original'!BI85/'Base original'!BI73*100-100)*'Base original'!BI73/'Base original'!$BL73</f>
        <v>-7.6303221632715856E-2</v>
      </c>
      <c r="AZ84" s="12">
        <f>+('Base original'!BJ85/'Base original'!BJ73*100-100)*'Base original'!BJ73/'Base original'!$BL73</f>
        <v>-0.14163081897514271</v>
      </c>
      <c r="BA84" s="12">
        <f>+('Base original'!BK85/'Base original'!BK73*100-100)*'Base original'!BK73/'Base original'!$BL73</f>
        <v>4.331642166947576E-2</v>
      </c>
      <c r="BB84" s="12">
        <f>+(('Base original'!BH85-'Base original'!BJ85)/('Base original'!BH73-'Base original'!BJ73)*100-100)*('Base original'!BH73-'Base original'!BJ73)/'Base original'!$BL73</f>
        <v>-1.0160856297758534</v>
      </c>
      <c r="BC84" s="12">
        <f>+(('Base original'!BI85-'Base original'!BK85)/('Base original'!BI73-'Base original'!BK73)*100-100)*('Base original'!BI73-'Base original'!BK73)/'Base original'!$BL73</f>
        <v>-0.11961964330219167</v>
      </c>
      <c r="BD84" s="9">
        <f>+('Base original'!BL85/'Base original'!BL73*100-100)*'Base original'!BL73/'Base original'!$BL73</f>
        <v>18.903246724370888</v>
      </c>
      <c r="BE84" s="6"/>
    </row>
    <row r="85" spans="1:57" x14ac:dyDescent="0.25">
      <c r="A85" s="19">
        <v>41091</v>
      </c>
      <c r="B85" s="12">
        <f>+'Base original'!B86/'Base original'!B74*100-100</f>
        <v>17.357014848829351</v>
      </c>
      <c r="C85" s="12">
        <f>+'Base original'!C86/'Base original'!C74*100-100</f>
        <v>13.990203975613014</v>
      </c>
      <c r="D85" s="12">
        <f>+'Base original'!D86/'Base original'!D74*100-100</f>
        <v>11.406169053728647</v>
      </c>
      <c r="E85" s="12">
        <f>+'Base original'!E86/'Base original'!E74*100-100</f>
        <v>16.608365350408533</v>
      </c>
      <c r="F85" s="9">
        <f>+'Base original'!F86/'Base original'!F74*100-100</f>
        <v>15.450783858350832</v>
      </c>
      <c r="G85" s="9">
        <f>+'Base original'!G86</f>
        <v>28.0070344328368</v>
      </c>
      <c r="H85" s="12"/>
      <c r="I85" s="12"/>
      <c r="J85" s="12"/>
      <c r="K85" s="9"/>
      <c r="L85" s="9">
        <f>+'Base original'!Q86</f>
        <v>9.4289346983885807</v>
      </c>
      <c r="M85" s="12"/>
      <c r="N85" s="12"/>
      <c r="O85" s="9"/>
      <c r="P85" s="9">
        <f>+'Base original'!Y86</f>
        <v>2.17729347799188</v>
      </c>
      <c r="Q85" s="12"/>
      <c r="R85" s="9"/>
      <c r="S85" s="10">
        <f>+'Base original'!AE86</f>
        <v>4.3499999999999996</v>
      </c>
      <c r="T85" s="12">
        <f>+('Base original'!AH86/'Base original'!AH74*100-100)*'Base original'!AH74/'Base original'!$AO74</f>
        <v>3.2749728505954492</v>
      </c>
      <c r="U85" s="12">
        <f>+('Base original'!AI86/'Base original'!AI74*100-100)*'Base original'!AI74/'Base original'!$AO74</f>
        <v>6.6738773644523972</v>
      </c>
      <c r="V85" s="12">
        <f>+('Base original'!AJ86/'Base original'!AJ74*100-100)*'Base original'!AJ74/'Base original'!$AO74</f>
        <v>6.8354734173684619</v>
      </c>
      <c r="W85" s="12">
        <f>+('Base original'!AK86/'Base original'!AK74*100-100)*'Base original'!AK74/'Base original'!$AO74</f>
        <v>-0.16159605291609319</v>
      </c>
      <c r="X85" s="12">
        <f>+('Base original'!AL86/'Base original'!AL74*100-100)*'Base original'!AL74/'Base original'!$AO74</f>
        <v>2.5743448864019616</v>
      </c>
      <c r="Y85" s="12"/>
      <c r="Z85" s="12"/>
      <c r="AA85" s="9">
        <f>+('Base original'!AO86/'Base original'!AO74*100-100)*'Base original'!AO74/'Base original'!$AO74</f>
        <v>12.523195101449787</v>
      </c>
      <c r="AB85" s="12">
        <f>+('Base original'!AO86/'Base original'!AO74*100-100)*'Base original'!AO74/'Base original'!$BA74</f>
        <v>3.1097875513990796</v>
      </c>
      <c r="AC85" s="12">
        <f>+('Base original'!AP86/'Base original'!AP74*100-100)*'Base original'!AP74/'Base original'!$BA74</f>
        <v>18.555429501242003</v>
      </c>
      <c r="AD85" s="12">
        <f>+('Base original'!AQ86/'Base original'!AQ74*100-100)*'Base original'!AQ74/'Base original'!$BA74</f>
        <v>15.4134938102709</v>
      </c>
      <c r="AE85" s="12">
        <f>+('Base original'!AR86/'Base original'!AR74*100-100)*'Base original'!AR74/'Base original'!$BA74</f>
        <v>11.030454103487921</v>
      </c>
      <c r="AF85" s="12">
        <f>+('Base original'!AS86/'Base original'!AS74*100-100)*'Base original'!AS74/'Base original'!$BA74</f>
        <v>4.3830397067829932</v>
      </c>
      <c r="AG85" s="12">
        <f>+('Base original'!AT86/'Base original'!AT74*100-100)*'Base original'!AT74/'Base original'!$BA74</f>
        <v>3.1377807457138274</v>
      </c>
      <c r="AH85" s="12">
        <f>+('Base original'!AU86/'Base original'!AU74*100-100)*'Base original'!AU74/'Base original'!$BA74</f>
        <v>4.1549452572762942E-3</v>
      </c>
      <c r="AI85" s="12">
        <f>+('Base original'!AV86/'Base original'!AV74*100-100)*'Base original'!AV74/'Base original'!$BA74</f>
        <v>0.34885197996580714</v>
      </c>
      <c r="AJ85" s="12">
        <f>+('Base original'!AW86/'Base original'!AW74*100-100)*'Base original'!AW74/'Base original'!$BA74</f>
        <v>4.1294858148912486</v>
      </c>
      <c r="AK85" s="12">
        <f>+('Base original'!AX86/'Base original'!AX74*100-100)*'Base original'!AX74/'Base original'!$BA74</f>
        <v>8.929217932960222E-2</v>
      </c>
      <c r="AL85" s="12">
        <f>+('Base original'!AY86/'Base original'!AY74*100-100)*'Base original'!AY74/'Base original'!$BA74</f>
        <v>4.6228661432744689</v>
      </c>
      <c r="AM85" s="12">
        <f>+('Base original'!AZ86/'Base original'!AZ74*100-100)*'Base original'!AZ74/'Base original'!$BA74</f>
        <v>9.9676836267381368E-3</v>
      </c>
      <c r="AN85" s="12">
        <f>+(('Base original'!AW86-'Base original'!AY86)/('Base original'!AW74-'Base original'!AY74)*100-100)*(('Base original'!AW74-'Base original'!AY74)/'Base original'!BA74)</f>
        <v>-0.49338032838321871</v>
      </c>
      <c r="AO85" s="12">
        <f>+(('Base original'!AX86-'Base original'!AZ86)/('Base original'!AX74-'Base original'!AZ74)*100-100)*(('Base original'!AX74-'Base original'!AZ74)/'Base original'!BA74)</f>
        <v>7.9324495702863998E-2</v>
      </c>
      <c r="AP85" s="9">
        <f>+('Base original'!BA86/'Base original'!BA74*100-100)*'Base original'!BA74/'Base original'!$BA74</f>
        <v>21.600013199926522</v>
      </c>
      <c r="AQ85" s="12">
        <f>+('Base original'!BA86/'Base original'!BA74*100-100)*'Base original'!BA74/'Base original'!$BL74</f>
        <v>12.889740631999981</v>
      </c>
      <c r="AR85" s="12">
        <f>+('Base original'!BB86/'Base original'!BB74*100-100)*'Base original'!BB74/'Base original'!$BL74</f>
        <v>0.68597179318426349</v>
      </c>
      <c r="AS85" s="12">
        <f>+('Base original'!BC86/'Base original'!BC74*100-100)*'Base original'!BC74/'Base original'!$BL74</f>
        <v>2.8707659062954187</v>
      </c>
      <c r="AT85" s="12">
        <f>+('Base original'!BD86/'Base original'!BD74*100-100)*'Base original'!BD74/'Base original'!$BL74</f>
        <v>1.6551732289254353</v>
      </c>
      <c r="AU85" s="12">
        <f>+('Base original'!BE86/'Base original'!BE74*100-100)*'Base original'!BE74/'Base original'!$BL74</f>
        <v>-0.28910298452826727</v>
      </c>
      <c r="AV85" s="12">
        <f>+('Base original'!BF86/'Base original'!BF74*100-100)*'Base original'!BF74/'Base original'!$BL74</f>
        <v>-8.1149586223740008E-2</v>
      </c>
      <c r="AW85" s="12">
        <f>+('Base original'!BG86/'Base original'!BG74*100-100)*'Base original'!BG74/'Base original'!$BL74</f>
        <v>0.96367252061721254</v>
      </c>
      <c r="AX85" s="12">
        <f>+('Base original'!BH86/'Base original'!BH74*100-100)*'Base original'!BH74/'Base original'!$BL74</f>
        <v>-1.0238147042105659</v>
      </c>
      <c r="AY85" s="12">
        <f>+('Base original'!BI86/'Base original'!BI74*100-100)*'Base original'!BI74/'Base original'!$BL74</f>
        <v>-6.6524111443936315E-2</v>
      </c>
      <c r="AZ85" s="12">
        <f>+('Base original'!BJ86/'Base original'!BJ74*100-100)*'Base original'!BJ74/'Base original'!$BL74</f>
        <v>-0.19854004878253295</v>
      </c>
      <c r="BA85" s="12">
        <f>+('Base original'!BK86/'Base original'!BK74*100-100)*'Base original'!BK74/'Base original'!$BL74</f>
        <v>3.2566445695618847E-2</v>
      </c>
      <c r="BB85" s="12">
        <f>+(('Base original'!BH86-'Base original'!BJ86)/('Base original'!BH74-'Base original'!BJ74)*100-100)*('Base original'!BH74-'Base original'!BJ74)/'Base original'!$BL74</f>
        <v>-0.82527465542803347</v>
      </c>
      <c r="BC85" s="12">
        <f>+(('Base original'!BI86-'Base original'!BK86)/('Base original'!BI74-'Base original'!BK74)*100-100)*('Base original'!BI74-'Base original'!BK74)/'Base original'!$BL74</f>
        <v>-9.9090557139555113E-2</v>
      </c>
      <c r="BD85" s="9">
        <f>+('Base original'!BL86/'Base original'!BL74*100-100)*'Base original'!BL74/'Base original'!$BL74</f>
        <v>17.770706297702702</v>
      </c>
      <c r="BE85" s="6"/>
    </row>
    <row r="86" spans="1:57" x14ac:dyDescent="0.25">
      <c r="A86" s="19">
        <v>41122</v>
      </c>
      <c r="B86" s="12">
        <f>+'Base original'!B87/'Base original'!B75*100-100</f>
        <v>16.353560309777521</v>
      </c>
      <c r="C86" s="12">
        <f>+'Base original'!C87/'Base original'!C75*100-100</f>
        <v>13.657751759824606</v>
      </c>
      <c r="D86" s="12">
        <f>+'Base original'!D87/'Base original'!D75*100-100</f>
        <v>11.263214832546069</v>
      </c>
      <c r="E86" s="12">
        <f>+'Base original'!E87/'Base original'!E75*100-100</f>
        <v>16.080273022699274</v>
      </c>
      <c r="F86" s="9">
        <f>+'Base original'!F87/'Base original'!F75*100-100</f>
        <v>14.777438494206379</v>
      </c>
      <c r="G86" s="9">
        <f>+'Base original'!G87</f>
        <v>27.7289703324582</v>
      </c>
      <c r="H86" s="12"/>
      <c r="I86" s="12"/>
      <c r="J86" s="12"/>
      <c r="K86" s="9"/>
      <c r="L86" s="9">
        <f>+'Base original'!Q87</f>
        <v>9.6431246179204493</v>
      </c>
      <c r="M86" s="12"/>
      <c r="N86" s="12"/>
      <c r="O86" s="9"/>
      <c r="P86" s="9">
        <f>+'Base original'!Y87</f>
        <v>1.77855340825422</v>
      </c>
      <c r="Q86" s="12"/>
      <c r="R86" s="9"/>
      <c r="S86" s="10">
        <f>+'Base original'!AE87</f>
        <v>4.2699999999999996</v>
      </c>
      <c r="T86" s="12">
        <f>+('Base original'!AH87/'Base original'!AH75*100-100)*'Base original'!AH75/'Base original'!$AO75</f>
        <v>3.2737055407694147</v>
      </c>
      <c r="U86" s="12">
        <f>+('Base original'!AI87/'Base original'!AI75*100-100)*'Base original'!AI75/'Base original'!$AO75</f>
        <v>6.142477921606579</v>
      </c>
      <c r="V86" s="12">
        <f>+('Base original'!AJ87/'Base original'!AJ75*100-100)*'Base original'!AJ75/'Base original'!$AO75</f>
        <v>6.8240012284878793</v>
      </c>
      <c r="W86" s="12">
        <f>+('Base original'!AK87/'Base original'!AK75*100-100)*'Base original'!AK75/'Base original'!$AO75</f>
        <v>-0.68152330688131535</v>
      </c>
      <c r="X86" s="12">
        <f>+('Base original'!AL87/'Base original'!AL75*100-100)*'Base original'!AL75/'Base original'!$AO75</f>
        <v>-1.697153701911438</v>
      </c>
      <c r="Y86" s="12"/>
      <c r="Z86" s="12"/>
      <c r="AA86" s="9">
        <f>+('Base original'!AO87/'Base original'!AO75*100-100)*'Base original'!AO75/'Base original'!$AO75</f>
        <v>7.7190297604645508</v>
      </c>
      <c r="AB86" s="12">
        <f>+('Base original'!AO87/'Base original'!AO75*100-100)*'Base original'!AO75/'Base original'!$BA75</f>
        <v>1.898273014250881</v>
      </c>
      <c r="AC86" s="12">
        <f>+('Base original'!AP87/'Base original'!AP75*100-100)*'Base original'!AP75/'Base original'!$BA75</f>
        <v>16.237672004541487</v>
      </c>
      <c r="AD86" s="12">
        <f>+('Base original'!AQ87/'Base original'!AQ75*100-100)*'Base original'!AQ75/'Base original'!$BA75</f>
        <v>13.104438070135073</v>
      </c>
      <c r="AE86" s="12">
        <f>+('Base original'!AR87/'Base original'!AR75*100-100)*'Base original'!AR75/'Base original'!$BA75</f>
        <v>10.059131786039352</v>
      </c>
      <c r="AF86" s="12">
        <f>+('Base original'!AS87/'Base original'!AS75*100-100)*'Base original'!AS75/'Base original'!$BA75</f>
        <v>3.0453062840957261</v>
      </c>
      <c r="AG86" s="12">
        <f>+('Base original'!AT87/'Base original'!AT75*100-100)*'Base original'!AT75/'Base original'!$BA75</f>
        <v>3.1285919274441887</v>
      </c>
      <c r="AH86" s="12">
        <f>+('Base original'!AU87/'Base original'!AU75*100-100)*'Base original'!AU75/'Base original'!$BA75</f>
        <v>4.6420069622279941E-3</v>
      </c>
      <c r="AI86" s="12">
        <f>+('Base original'!AV87/'Base original'!AV75*100-100)*'Base original'!AV75/'Base original'!$BA75</f>
        <v>0.4148633418885852</v>
      </c>
      <c r="AJ86" s="12">
        <f>+('Base original'!AW87/'Base original'!AW75*100-100)*'Base original'!AW75/'Base original'!$BA75</f>
        <v>4.415217061004765</v>
      </c>
      <c r="AK86" s="12">
        <f>+('Base original'!AX87/'Base original'!AX75*100-100)*'Base original'!AX75/'Base original'!$BA75</f>
        <v>9.0711416993322538E-2</v>
      </c>
      <c r="AL86" s="12">
        <f>+('Base original'!AY87/'Base original'!AY75*100-100)*'Base original'!AY75/'Base original'!$BA75</f>
        <v>4.9107565457506288</v>
      </c>
      <c r="AM86" s="12">
        <f>+('Base original'!AZ87/'Base original'!AZ75*100-100)*'Base original'!AZ75/'Base original'!$BA75</f>
        <v>1.0642181039248359E-2</v>
      </c>
      <c r="AN86" s="12">
        <f>+(('Base original'!AW87-'Base original'!AY87)/('Base original'!AW75-'Base original'!AY75)*100-100)*(('Base original'!AW75-'Base original'!AY75)/'Base original'!BA75)</f>
        <v>-0.49553948474586157</v>
      </c>
      <c r="AO86" s="12">
        <f>+(('Base original'!AX87-'Base original'!AZ87)/('Base original'!AX75-'Base original'!AZ75)*100-100)*(('Base original'!AX75-'Base original'!AZ75)/'Base original'!BA75)</f>
        <v>8.0069235954074419E-2</v>
      </c>
      <c r="AP86" s="9">
        <f>+('Base original'!BA87/'Base original'!BA75*100-100)*'Base original'!BA75/'Base original'!$BA75</f>
        <v>18.135338111889169</v>
      </c>
      <c r="AQ86" s="12">
        <f>+('Base original'!BA87/'Base original'!BA75*100-100)*'Base original'!BA75/'Base original'!$BL75</f>
        <v>10.879622504923201</v>
      </c>
      <c r="AR86" s="12">
        <f>+('Base original'!BB87/'Base original'!BB75*100-100)*'Base original'!BB75/'Base original'!$BL75</f>
        <v>0.48014597851305718</v>
      </c>
      <c r="AS86" s="12">
        <f>+('Base original'!BC87/'Base original'!BC75*100-100)*'Base original'!BC75/'Base original'!$BL75</f>
        <v>2.7864514690359532</v>
      </c>
      <c r="AT86" s="12">
        <f>+('Base original'!BD87/'Base original'!BD75*100-100)*'Base original'!BD75/'Base original'!$BL75</f>
        <v>1.2602091759292953</v>
      </c>
      <c r="AU86" s="12">
        <f>+('Base original'!BE87/'Base original'!BE75*100-100)*'Base original'!BE75/'Base original'!$BL75</f>
        <v>-0.30198758294702704</v>
      </c>
      <c r="AV86" s="12">
        <f>+('Base original'!BF87/'Base original'!BF75*100-100)*'Base original'!BF75/'Base original'!$BL75</f>
        <v>-0.10963538100443224</v>
      </c>
      <c r="AW86" s="12">
        <f>+('Base original'!BG87/'Base original'!BG75*100-100)*'Base original'!BG75/'Base original'!$BL75</f>
        <v>0.93906947477340796</v>
      </c>
      <c r="AX86" s="12">
        <f>+('Base original'!BH87/'Base original'!BH75*100-100)*'Base original'!BH75/'Base original'!$BL75</f>
        <v>-0.72944275372607881</v>
      </c>
      <c r="AY86" s="12">
        <f>+('Base original'!BI87/'Base original'!BI75*100-100)*'Base original'!BI75/'Base original'!$BL75</f>
        <v>-4.6037322550782134E-2</v>
      </c>
      <c r="AZ86" s="12">
        <f>+('Base original'!BJ87/'Base original'!BJ75*100-100)*'Base original'!BJ75/'Base original'!$BL75</f>
        <v>-0.18281184143233478</v>
      </c>
      <c r="BA86" s="12">
        <f>+('Base original'!BK87/'Base original'!BK75*100-100)*'Base original'!BK75/'Base original'!$BL75</f>
        <v>1.4638467073621382E-2</v>
      </c>
      <c r="BB86" s="12">
        <f>+(('Base original'!BH87-'Base original'!BJ87)/('Base original'!BH75-'Base original'!BJ75)*100-100)*('Base original'!BH75-'Base original'!BJ75)/'Base original'!$BL75</f>
        <v>-0.5466309122937435</v>
      </c>
      <c r="BC86" s="12">
        <f>+(('Base original'!BI87-'Base original'!BK87)/('Base original'!BI75-'Base original'!BK75)*100-100)*('Base original'!BI75-'Base original'!BK75)/'Base original'!$BL75</f>
        <v>-6.0675789624403544E-2</v>
      </c>
      <c r="BD86" s="9">
        <f>+('Base original'!BL87/'Base original'!BL75*100-100)*'Base original'!BL75/'Base original'!$BL75</f>
        <v>15.326568937305282</v>
      </c>
      <c r="BE86" s="6"/>
    </row>
    <row r="87" spans="1:57" x14ac:dyDescent="0.25">
      <c r="A87" s="19">
        <v>41153</v>
      </c>
      <c r="B87" s="12">
        <f>+'Base original'!B88/'Base original'!B76*100-100</f>
        <v>14.547131813598725</v>
      </c>
      <c r="C87" s="12">
        <f>+'Base original'!C88/'Base original'!C76*100-100</f>
        <v>13.319415348940595</v>
      </c>
      <c r="D87" s="12">
        <f>+'Base original'!D88/'Base original'!D76*100-100</f>
        <v>11.186938571416334</v>
      </c>
      <c r="E87" s="12">
        <f>+'Base original'!E88/'Base original'!E76*100-100</f>
        <v>0.3244158312569283</v>
      </c>
      <c r="F87" s="9">
        <f>+'Base original'!F88/'Base original'!F76*100-100</f>
        <v>12.30486469608465</v>
      </c>
      <c r="G87" s="9">
        <f>+'Base original'!G88</f>
        <v>28.481981974524398</v>
      </c>
      <c r="H87" s="12"/>
      <c r="I87" s="12"/>
      <c r="J87" s="12"/>
      <c r="K87" s="9"/>
      <c r="L87" s="9">
        <f>+'Base original'!Q88</f>
        <v>9.5346932300959608</v>
      </c>
      <c r="M87" s="12"/>
      <c r="N87" s="12"/>
      <c r="O87" s="9"/>
      <c r="P87" s="9">
        <f>+'Base original'!Y88</f>
        <v>1.79598059436146</v>
      </c>
      <c r="Q87" s="12"/>
      <c r="R87" s="9"/>
      <c r="S87" s="10">
        <f>+'Base original'!AE88</f>
        <v>4.3099999999999996</v>
      </c>
      <c r="T87" s="12">
        <f>+('Base original'!AH88/'Base original'!AH76*100-100)*'Base original'!AH76/'Base original'!$AO76</f>
        <v>3.6184570544848906</v>
      </c>
      <c r="U87" s="12">
        <f>+('Base original'!AI88/'Base original'!AI76*100-100)*'Base original'!AI76/'Base original'!$AO76</f>
        <v>4.8513368427313752</v>
      </c>
      <c r="V87" s="12">
        <f>+('Base original'!AJ88/'Base original'!AJ76*100-100)*'Base original'!AJ76/'Base original'!$AO76</f>
        <v>5.6653690640379546</v>
      </c>
      <c r="W87" s="12">
        <f>+('Base original'!AK88/'Base original'!AK76*100-100)*'Base original'!AK76/'Base original'!$AO76</f>
        <v>-0.81403222130657771</v>
      </c>
      <c r="X87" s="12">
        <f>+('Base original'!AL88/'Base original'!AL76*100-100)*'Base original'!AL76/'Base original'!$AO76</f>
        <v>2.3958794313585656</v>
      </c>
      <c r="Y87" s="12"/>
      <c r="Z87" s="12"/>
      <c r="AA87" s="9">
        <f>+('Base original'!AO88/'Base original'!AO76*100-100)*'Base original'!AO76/'Base original'!$AO76</f>
        <v>10.865673328574843</v>
      </c>
      <c r="AB87" s="12">
        <f>+('Base original'!AO88/'Base original'!AO76*100-100)*'Base original'!AO76/'Base original'!$BA76</f>
        <v>2.6545090763132038</v>
      </c>
      <c r="AC87" s="12">
        <f>+('Base original'!AP88/'Base original'!AP76*100-100)*'Base original'!AP76/'Base original'!$BA76</f>
        <v>14.50021025518083</v>
      </c>
      <c r="AD87" s="12">
        <f>+('Base original'!AQ88/'Base original'!AQ76*100-100)*'Base original'!AQ76/'Base original'!$BA76</f>
        <v>11.429878277415542</v>
      </c>
      <c r="AE87" s="12">
        <f>+('Base original'!AR88/'Base original'!AR76*100-100)*'Base original'!AR76/'Base original'!$BA76</f>
        <v>8.587401605163798</v>
      </c>
      <c r="AF87" s="12">
        <f>+('Base original'!AS88/'Base original'!AS76*100-100)*'Base original'!AS76/'Base original'!$BA76</f>
        <v>2.8424766722517503</v>
      </c>
      <c r="AG87" s="12">
        <f>+('Base original'!AT88/'Base original'!AT76*100-100)*'Base original'!AT76/'Base original'!$BA76</f>
        <v>3.0658589637848608</v>
      </c>
      <c r="AH87" s="12">
        <f>+('Base original'!AU88/'Base original'!AU76*100-100)*'Base original'!AU76/'Base original'!$BA76</f>
        <v>4.4730139804288445E-3</v>
      </c>
      <c r="AI87" s="12">
        <f>+('Base original'!AV88/'Base original'!AV76*100-100)*'Base original'!AV76/'Base original'!$BA76</f>
        <v>0.29333278772678162</v>
      </c>
      <c r="AJ87" s="12">
        <f>+('Base original'!AW88/'Base original'!AW76*100-100)*'Base original'!AW76/'Base original'!$BA76</f>
        <v>2.5115014737953798</v>
      </c>
      <c r="AK87" s="12">
        <f>+('Base original'!AX88/'Base original'!AX76*100-100)*'Base original'!AX76/'Base original'!$BA76</f>
        <v>8.0173347630995595E-2</v>
      </c>
      <c r="AL87" s="12">
        <f>+('Base original'!AY88/'Base original'!AY76*100-100)*'Base original'!AY76/'Base original'!$BA76</f>
        <v>3.0110113717302869</v>
      </c>
      <c r="AM87" s="12">
        <f>+('Base original'!AZ88/'Base original'!AZ76*100-100)*'Base original'!AZ76/'Base original'!$BA76</f>
        <v>2.9986529384036999E-3</v>
      </c>
      <c r="AN87" s="12">
        <f>+(('Base original'!AW88-'Base original'!AY88)/('Base original'!AW76-'Base original'!AY76)*100-100)*(('Base original'!AW76-'Base original'!AY76)/'Base original'!BA76)</f>
        <v>-0.49950989793490769</v>
      </c>
      <c r="AO87" s="12">
        <f>+(('Base original'!AX88-'Base original'!AZ88)/('Base original'!AX76-'Base original'!AZ76)*100-100)*(('Base original'!AX76-'Base original'!AZ76)/'Base original'!BA76)</f>
        <v>7.7174694692592014E-2</v>
      </c>
      <c r="AP87" s="9">
        <f>+('Base original'!BA88/'Base original'!BA76*100-100)*'Base original'!BA76/'Base original'!$BA76</f>
        <v>17.025716915978521</v>
      </c>
      <c r="AQ87" s="12">
        <f>+('Base original'!BA88/'Base original'!BA76*100-100)*'Base original'!BA76/'Base original'!$BL76</f>
        <v>10.197433473585843</v>
      </c>
      <c r="AR87" s="12">
        <f>+('Base original'!BB88/'Base original'!BB76*100-100)*'Base original'!BB76/'Base original'!$BL76</f>
        <v>0.12041284713082878</v>
      </c>
      <c r="AS87" s="12">
        <f>+('Base original'!BC88/'Base original'!BC76*100-100)*'Base original'!BC76/'Base original'!$BL76</f>
        <v>1.8957725542923565</v>
      </c>
      <c r="AT87" s="12">
        <f>+('Base original'!BD88/'Base original'!BD76*100-100)*'Base original'!BD76/'Base original'!$BL76</f>
        <v>0.99973560524248972</v>
      </c>
      <c r="AU87" s="12">
        <f>+('Base original'!BE88/'Base original'!BE76*100-100)*'Base original'!BE76/'Base original'!$BL76</f>
        <v>-0.4266104889746829</v>
      </c>
      <c r="AV87" s="12">
        <f>+('Base original'!BF88/'Base original'!BF76*100-100)*'Base original'!BF76/'Base original'!$BL76</f>
        <v>-0.11654291922065638</v>
      </c>
      <c r="AW87" s="12">
        <f>+('Base original'!BG88/'Base original'!BG76*100-100)*'Base original'!BG76/'Base original'!$BL76</f>
        <v>0.85779636874758725</v>
      </c>
      <c r="AX87" s="12">
        <f>+('Base original'!BH88/'Base original'!BH76*100-100)*'Base original'!BH76/'Base original'!$BL76</f>
        <v>-0.40210910505712322</v>
      </c>
      <c r="AY87" s="12">
        <f>+('Base original'!BI88/'Base original'!BI76*100-100)*'Base original'!BI76/'Base original'!$BL76</f>
        <v>-1.637070970157135E-2</v>
      </c>
      <c r="AZ87" s="12">
        <f>+('Base original'!BJ88/'Base original'!BJ76*100-100)*'Base original'!BJ76/'Base original'!$BL76</f>
        <v>-0.29353333656892966</v>
      </c>
      <c r="BA87" s="12">
        <f>+('Base original'!BK88/'Base original'!BK76*100-100)*'Base original'!BK76/'Base original'!$BL76</f>
        <v>2.4952363343620763E-3</v>
      </c>
      <c r="BB87" s="12">
        <f>+(('Base original'!BH88-'Base original'!BJ88)/('Base original'!BH76-'Base original'!BJ76)*100-100)*('Base original'!BH76-'Base original'!BJ76)/'Base original'!$BL76</f>
        <v>-0.10857576848819422</v>
      </c>
      <c r="BC87" s="12">
        <f>+(('Base original'!BI88-'Base original'!BK88)/('Base original'!BI76-'Base original'!BK76)*100-100)*('Base original'!BI76-'Base original'!BK76)/'Base original'!$BL76</f>
        <v>-1.8865946035933393E-2</v>
      </c>
      <c r="BD87" s="9">
        <f>+('Base original'!BL88/'Base original'!BL76*100-100)*'Base original'!BL76/'Base original'!$BL76</f>
        <v>13.400555726279634</v>
      </c>
      <c r="BE87" s="6"/>
    </row>
    <row r="88" spans="1:57" x14ac:dyDescent="0.25">
      <c r="A88" s="19">
        <v>41183</v>
      </c>
      <c r="B88" s="12">
        <f>+'Base original'!B89/'Base original'!B77*100-100</f>
        <v>14.320998170273597</v>
      </c>
      <c r="C88" s="12">
        <f>+'Base original'!C89/'Base original'!C77*100-100</f>
        <v>13.246211443462158</v>
      </c>
      <c r="D88" s="12">
        <f>+'Base original'!D89/'Base original'!D77*100-100</f>
        <v>11.516184283929533</v>
      </c>
      <c r="E88" s="12">
        <f>+'Base original'!E89/'Base original'!E77*100-100</f>
        <v>5.302834566766478</v>
      </c>
      <c r="F88" s="9">
        <f>+'Base original'!F89/'Base original'!F77*100-100</f>
        <v>12.751338683889628</v>
      </c>
      <c r="G88" s="9">
        <f>+'Base original'!G89</f>
        <v>27.4284071406062</v>
      </c>
      <c r="H88" s="12"/>
      <c r="I88" s="12"/>
      <c r="J88" s="12"/>
      <c r="K88" s="9"/>
      <c r="L88" s="9">
        <f>+'Base original'!Q89</f>
        <v>9.4280744323333803</v>
      </c>
      <c r="M88" s="12"/>
      <c r="N88" s="12"/>
      <c r="O88" s="9"/>
      <c r="P88" s="9">
        <f>+'Base original'!Y89</f>
        <v>1.8064579251033399</v>
      </c>
      <c r="Q88" s="12"/>
      <c r="R88" s="9"/>
      <c r="S88" s="10">
        <f>+'Base original'!AE89</f>
        <v>4.34</v>
      </c>
      <c r="T88" s="12">
        <f>+('Base original'!AH89/'Base original'!AH77*100-100)*'Base original'!AH77/'Base original'!$AO77</f>
        <v>3.0455665825358658</v>
      </c>
      <c r="U88" s="12">
        <f>+('Base original'!AI89/'Base original'!AI77*100-100)*'Base original'!AI77/'Base original'!$AO77</f>
        <v>3.7250267465022739</v>
      </c>
      <c r="V88" s="12">
        <f>+('Base original'!AJ89/'Base original'!AJ77*100-100)*'Base original'!AJ77/'Base original'!$AO77</f>
        <v>5.0751067220167378</v>
      </c>
      <c r="W88" s="12">
        <f>+('Base original'!AK89/'Base original'!AK77*100-100)*'Base original'!AK77/'Base original'!$AO77</f>
        <v>-1.3500799755144748</v>
      </c>
      <c r="X88" s="12">
        <f>+('Base original'!AL89/'Base original'!AL77*100-100)*'Base original'!AL77/'Base original'!$AO77</f>
        <v>1.4732224658797337</v>
      </c>
      <c r="Y88" s="12"/>
      <c r="Z88" s="12"/>
      <c r="AA88" s="9">
        <f>+('Base original'!AO89/'Base original'!AO77*100-100)*'Base original'!AO77/'Base original'!$AO77</f>
        <v>8.2438157949178645</v>
      </c>
      <c r="AB88" s="12">
        <f>+('Base original'!AO89/'Base original'!AO77*100-100)*'Base original'!AO77/'Base original'!$BA77</f>
        <v>1.9912943257491378</v>
      </c>
      <c r="AC88" s="12">
        <f>+('Base original'!AP89/'Base original'!AP77*100-100)*'Base original'!AP77/'Base original'!$BA77</f>
        <v>13.318358925798988</v>
      </c>
      <c r="AD88" s="12">
        <f>+('Base original'!AQ89/'Base original'!AQ77*100-100)*'Base original'!AQ77/'Base original'!$BA77</f>
        <v>10.412592614514388</v>
      </c>
      <c r="AE88" s="12">
        <f>+('Base original'!AR89/'Base original'!AR77*100-100)*'Base original'!AR77/'Base original'!$BA77</f>
        <v>7.7626342023392123</v>
      </c>
      <c r="AF88" s="12">
        <f>+('Base original'!AS89/'Base original'!AS77*100-100)*'Base original'!AS77/'Base original'!$BA77</f>
        <v>2.6499584121751663</v>
      </c>
      <c r="AG88" s="12">
        <f>+('Base original'!AT89/'Base original'!AT77*100-100)*'Base original'!AT77/'Base original'!$BA77</f>
        <v>2.902674031450537</v>
      </c>
      <c r="AH88" s="12">
        <f>+('Base original'!AU89/'Base original'!AU77*100-100)*'Base original'!AU77/'Base original'!$BA77</f>
        <v>3.0922798340733315E-3</v>
      </c>
      <c r="AI88" s="12">
        <f>+('Base original'!AV89/'Base original'!AV77*100-100)*'Base original'!AV77/'Base original'!$BA77</f>
        <v>0.29133468213462216</v>
      </c>
      <c r="AJ88" s="12">
        <f>+('Base original'!AW89/'Base original'!AW77*100-100)*'Base original'!AW77/'Base original'!$BA77</f>
        <v>0.71856189106519974</v>
      </c>
      <c r="AK88" s="12">
        <f>+('Base original'!AX89/'Base original'!AX77*100-100)*'Base original'!AX77/'Base original'!$BA77</f>
        <v>5.1605921565521899E-2</v>
      </c>
      <c r="AL88" s="12">
        <f>+('Base original'!AY89/'Base original'!AY77*100-100)*'Base original'!AY77/'Base original'!$BA77</f>
        <v>1.16183058045298</v>
      </c>
      <c r="AM88" s="12">
        <f>+('Base original'!AZ89/'Base original'!AZ77*100-100)*'Base original'!AZ77/'Base original'!$BA77</f>
        <v>-2.3926733075317818E-3</v>
      </c>
      <c r="AN88" s="12">
        <f>+(('Base original'!AW89-'Base original'!AY89)/('Base original'!AW77-'Base original'!AY77)*100-100)*(('Base original'!AW77-'Base original'!AY77)/'Base original'!BA77)</f>
        <v>-0.44326868938778247</v>
      </c>
      <c r="AO88" s="12">
        <f>+(('Base original'!AX89-'Base original'!AZ89)/('Base original'!AX77-'Base original'!AZ77)*100-100)*(('Base original'!AX77-'Base original'!AZ77)/'Base original'!BA77)</f>
        <v>5.3998594873053626E-2</v>
      </c>
      <c r="AP88" s="9">
        <f>+('Base original'!BA89/'Base original'!BA77*100-100)*'Base original'!BA77/'Base original'!$BA77</f>
        <v>15.211717839167989</v>
      </c>
      <c r="AQ88" s="12">
        <f>+('Base original'!BA89/'Base original'!BA77*100-100)*'Base original'!BA77/'Base original'!$BL77</f>
        <v>9.0588829805538911</v>
      </c>
      <c r="AR88" s="12">
        <f>+('Base original'!BB89/'Base original'!BB77*100-100)*'Base original'!BB77/'Base original'!$BL77</f>
        <v>8.596133143865263E-2</v>
      </c>
      <c r="AS88" s="12">
        <f>+('Base original'!BC89/'Base original'!BC77*100-100)*'Base original'!BC77/'Base original'!$BL77</f>
        <v>1.1038251206754455</v>
      </c>
      <c r="AT88" s="12">
        <f>+('Base original'!BD89/'Base original'!BD77*100-100)*'Base original'!BD77/'Base original'!$BL77</f>
        <v>0.72421784041727721</v>
      </c>
      <c r="AU88" s="12">
        <f>+('Base original'!BE89/'Base original'!BE77*100-100)*'Base original'!BE77/'Base original'!$BL77</f>
        <v>-0.44011181384050829</v>
      </c>
      <c r="AV88" s="12">
        <f>+('Base original'!BF89/'Base original'!BF77*100-100)*'Base original'!BF77/'Base original'!$BL77</f>
        <v>-0.1058823840757135</v>
      </c>
      <c r="AW88" s="12">
        <f>+('Base original'!BG89/'Base original'!BG77*100-100)*'Base original'!BG77/'Base original'!$BL77</f>
        <v>0.63486824643088646</v>
      </c>
      <c r="AX88" s="12">
        <f>+('Base original'!BH89/'Base original'!BH77*100-100)*'Base original'!BH77/'Base original'!$BL77</f>
        <v>-0.22378429768044275</v>
      </c>
      <c r="AY88" s="12">
        <f>+('Base original'!BI89/'Base original'!BI77*100-100)*'Base original'!BI77/'Base original'!$BL77</f>
        <v>-4.984023117255286E-3</v>
      </c>
      <c r="AZ88" s="12">
        <f>+('Base original'!BJ89/'Base original'!BJ77*100-100)*'Base original'!BJ77/'Base original'!$BL77</f>
        <v>-0.2313627480028389</v>
      </c>
      <c r="BA88" s="12">
        <f>+('Base original'!BK89/'Base original'!BK77*100-100)*'Base original'!BK77/'Base original'!$BL77</f>
        <v>1.7418509046671108E-3</v>
      </c>
      <c r="BB88" s="12">
        <f>+(('Base original'!BH89-'Base original'!BJ89)/('Base original'!BH77-'Base original'!BJ77)*100-100)*('Base original'!BH77-'Base original'!BJ77)/'Base original'!$BL77</f>
        <v>7.5784503223958848E-3</v>
      </c>
      <c r="BC88" s="12">
        <f>+(('Base original'!BI89-'Base original'!BK89)/('Base original'!BI77-'Base original'!BK77)*100-100)*('Base original'!BI77-'Base original'!BK77)/'Base original'!$BL77</f>
        <v>-6.7258740219224055E-3</v>
      </c>
      <c r="BD88" s="9">
        <f>+('Base original'!BL89/'Base original'!BL77*100-100)*'Base original'!BL77/'Base original'!$BL77</f>
        <v>11.062613897900391</v>
      </c>
      <c r="BE88" s="6"/>
    </row>
    <row r="89" spans="1:57" x14ac:dyDescent="0.25">
      <c r="A89" s="19">
        <v>41214</v>
      </c>
      <c r="B89" s="12">
        <f>+'Base original'!B90/'Base original'!B78*100-100</f>
        <v>14.426238309818643</v>
      </c>
      <c r="C89" s="12">
        <f>+'Base original'!C90/'Base original'!C78*100-100</f>
        <v>11.933243645897335</v>
      </c>
      <c r="D89" s="12">
        <f>+'Base original'!D90/'Base original'!D78*100-100</f>
        <v>11.629699800585882</v>
      </c>
      <c r="E89" s="12">
        <f>+'Base original'!E90/'Base original'!E78*100-100</f>
        <v>1.3854213203778869</v>
      </c>
      <c r="F89" s="9">
        <f>+'Base original'!F90/'Base original'!F78*100-100</f>
        <v>12.321201152703253</v>
      </c>
      <c r="G89" s="9">
        <f>+'Base original'!G90</f>
        <v>25.904770674609601</v>
      </c>
      <c r="H89" s="12"/>
      <c r="I89" s="12"/>
      <c r="J89" s="12"/>
      <c r="K89" s="9"/>
      <c r="L89" s="9">
        <f>+'Base original'!Q90</f>
        <v>9.1915253581540899</v>
      </c>
      <c r="M89" s="12"/>
      <c r="N89" s="12"/>
      <c r="O89" s="9"/>
      <c r="P89" s="9">
        <f>+'Base original'!Y90</f>
        <v>1.99207197945793</v>
      </c>
      <c r="Q89" s="12"/>
      <c r="R89" s="9"/>
      <c r="S89" s="10">
        <f>+'Base original'!AE90</f>
        <v>4.34</v>
      </c>
      <c r="T89" s="12">
        <f>+('Base original'!AH90/'Base original'!AH78*100-100)*'Base original'!AH78/'Base original'!$AO78</f>
        <v>2.9673695734958128</v>
      </c>
      <c r="U89" s="12">
        <f>+('Base original'!AI90/'Base original'!AI78*100-100)*'Base original'!AI78/'Base original'!$AO78</f>
        <v>4.026401251904022</v>
      </c>
      <c r="V89" s="12">
        <f>+('Base original'!AJ90/'Base original'!AJ78*100-100)*'Base original'!AJ78/'Base original'!$AO78</f>
        <v>5.380045346718668</v>
      </c>
      <c r="W89" s="12">
        <f>+('Base original'!AK90/'Base original'!AK78*100-100)*'Base original'!AK78/'Base original'!$AO78</f>
        <v>-1.3536440948146415</v>
      </c>
      <c r="X89" s="12">
        <f>+('Base original'!AL90/'Base original'!AL78*100-100)*'Base original'!AL78/'Base original'!$AO78</f>
        <v>1.7269189118431143</v>
      </c>
      <c r="Y89" s="12"/>
      <c r="Z89" s="12"/>
      <c r="AA89" s="9">
        <f>+('Base original'!AO90/'Base original'!AO78*100-100)*'Base original'!AO78/'Base original'!$AO78</f>
        <v>8.7206897372429353</v>
      </c>
      <c r="AB89" s="12">
        <f>+('Base original'!AO90/'Base original'!AO78*100-100)*'Base original'!AO78/'Base original'!$BA78</f>
        <v>2.0667156461459575</v>
      </c>
      <c r="AC89" s="12">
        <f>+('Base original'!AP90/'Base original'!AP78*100-100)*'Base original'!AP78/'Base original'!$BA78</f>
        <v>11.912884767122716</v>
      </c>
      <c r="AD89" s="12">
        <f>+('Base original'!AQ90/'Base original'!AQ78*100-100)*'Base original'!AQ78/'Base original'!$BA78</f>
        <v>8.9012038010772319</v>
      </c>
      <c r="AE89" s="12">
        <f>+('Base original'!AR90/'Base original'!AR78*100-100)*'Base original'!AR78/'Base original'!$BA78</f>
        <v>7.3923179944669499</v>
      </c>
      <c r="AF89" s="12">
        <f>+('Base original'!AS90/'Base original'!AS78*100-100)*'Base original'!AS78/'Base original'!$BA78</f>
        <v>1.5088858066102686</v>
      </c>
      <c r="AG89" s="12">
        <f>+('Base original'!AT90/'Base original'!AT78*100-100)*'Base original'!AT78/'Base original'!$BA78</f>
        <v>3.0090677302560986</v>
      </c>
      <c r="AH89" s="12">
        <f>+('Base original'!AU90/'Base original'!AU78*100-100)*'Base original'!AU78/'Base original'!$BA78</f>
        <v>2.6132357893811535E-3</v>
      </c>
      <c r="AI89" s="12">
        <f>+('Base original'!AV90/'Base original'!AV78*100-100)*'Base original'!AV78/'Base original'!$BA78</f>
        <v>0.29163055914804481</v>
      </c>
      <c r="AJ89" s="12">
        <f>+('Base original'!AW90/'Base original'!AW78*100-100)*'Base original'!AW78/'Base original'!$BA78</f>
        <v>2.8334628414784295</v>
      </c>
      <c r="AK89" s="12">
        <f>+('Base original'!AX90/'Base original'!AX78*100-100)*'Base original'!AX78/'Base original'!$BA78</f>
        <v>4.2780476041732463E-2</v>
      </c>
      <c r="AL89" s="12">
        <f>+('Base original'!AY90/'Base original'!AY78*100-100)*'Base original'!AY78/'Base original'!$BA78</f>
        <v>3.153618498567746</v>
      </c>
      <c r="AM89" s="12">
        <f>+('Base original'!AZ90/'Base original'!AZ78*100-100)*'Base original'!AZ78/'Base original'!$BA78</f>
        <v>2.8543939980279669E-3</v>
      </c>
      <c r="AN89" s="12">
        <f>+(('Base original'!AW90-'Base original'!AY90)/('Base original'!AW78-'Base original'!AY78)*100-100)*(('Base original'!AW78-'Base original'!AY78)/'Base original'!BA78)</f>
        <v>-0.32015565708931853</v>
      </c>
      <c r="AO89" s="12">
        <f>+(('Base original'!AX90-'Base original'!AZ90)/('Base original'!AX78-'Base original'!AZ78)*100-100)*(('Base original'!AX78-'Base original'!AZ78)/'Base original'!BA78)</f>
        <v>3.9926082043704458E-2</v>
      </c>
      <c r="AP89" s="9">
        <f>+('Base original'!BA90/'Base original'!BA78*100-100)*'Base original'!BA78/'Base original'!$BA78</f>
        <v>13.991001397371065</v>
      </c>
      <c r="AQ89" s="12">
        <f>+('Base original'!BA90/'Base original'!BA78*100-100)*'Base original'!BA78/'Base original'!$BL78</f>
        <v>8.3322812236940234</v>
      </c>
      <c r="AR89" s="12">
        <f>+('Base original'!BB90/'Base original'!BB78*100-100)*'Base original'!BB78/'Base original'!$BL78</f>
        <v>0.45627430006326158</v>
      </c>
      <c r="AS89" s="12">
        <f>+('Base original'!BC90/'Base original'!BC78*100-100)*'Base original'!BC78/'Base original'!$BL78</f>
        <v>1.2524617004975862</v>
      </c>
      <c r="AT89" s="12">
        <f>+('Base original'!BD90/'Base original'!BD78*100-100)*'Base original'!BD78/'Base original'!$BL78</f>
        <v>0.70617878768165299</v>
      </c>
      <c r="AU89" s="12">
        <f>+('Base original'!BE90/'Base original'!BE78*100-100)*'Base original'!BE78/'Base original'!$BL78</f>
        <v>-0.58393906317821487</v>
      </c>
      <c r="AV89" s="12">
        <f>+('Base original'!BF90/'Base original'!BF78*100-100)*'Base original'!BF78/'Base original'!$BL78</f>
        <v>-7.7198042466354061E-2</v>
      </c>
      <c r="AW89" s="12">
        <f>+('Base original'!BG90/'Base original'!BG78*100-100)*'Base original'!BG78/'Base original'!$BL78</f>
        <v>0.4815642382496052</v>
      </c>
      <c r="AX89" s="12">
        <f>+('Base original'!BH90/'Base original'!BH78*100-100)*'Base original'!BH78/'Base original'!$BL78</f>
        <v>-0.10195067446148345</v>
      </c>
      <c r="AY89" s="12">
        <f>+('Base original'!BI90/'Base original'!BI78*100-100)*'Base original'!BI78/'Base original'!$BL78</f>
        <v>-1.2921501408660479E-3</v>
      </c>
      <c r="AZ89" s="12">
        <f>+('Base original'!BJ90/'Base original'!BJ78*100-100)*'Base original'!BJ78/'Base original'!$BL78</f>
        <v>8.6966138939848905E-2</v>
      </c>
      <c r="BA89" s="12">
        <f>+('Base original'!BK90/'Base original'!BK78*100-100)*'Base original'!BK78/'Base original'!$BL78</f>
        <v>2.1065053880118794E-3</v>
      </c>
      <c r="BB89" s="12">
        <f>+(('Base original'!BH90-'Base original'!BJ90)/('Base original'!BH78-'Base original'!BJ78)*100-100)*('Base original'!BH78-'Base original'!BJ78)/'Base original'!$BL78</f>
        <v>-0.18891681340133312</v>
      </c>
      <c r="BC89" s="12">
        <f>+(('Base original'!BI90-'Base original'!BK90)/('Base original'!BI78-'Base original'!BK78)*100-100)*('Base original'!BI78-'Base original'!BK78)/'Base original'!$BL78</f>
        <v>-3.398655528877853E-3</v>
      </c>
      <c r="BD89" s="9">
        <f>+('Base original'!BL90/'Base original'!BL78*100-100)*'Base original'!BL78/'Base original'!$BL78</f>
        <v>10.375307675611339</v>
      </c>
      <c r="BE89" s="6"/>
    </row>
    <row r="90" spans="1:57" x14ac:dyDescent="0.25">
      <c r="A90" s="19">
        <v>41244</v>
      </c>
      <c r="B90" s="12">
        <f>+'Base original'!B91/'Base original'!B79*100-100</f>
        <v>14.126870693979726</v>
      </c>
      <c r="C90" s="12">
        <f>+'Base original'!C91/'Base original'!C79*100-100</f>
        <v>11.565110643533203</v>
      </c>
      <c r="D90" s="12">
        <f>+'Base original'!D91/'Base original'!D79*100-100</f>
        <v>10.951721531361343</v>
      </c>
      <c r="E90" s="12">
        <f>+'Base original'!E91/'Base original'!E79*100-100</f>
        <v>5.8853330726463611</v>
      </c>
      <c r="F90" s="9">
        <f>+'Base original'!F91/'Base original'!F79*100-100</f>
        <v>12.388964337547947</v>
      </c>
      <c r="G90" s="9">
        <f>+'Base original'!G91</f>
        <v>25.6580552670092</v>
      </c>
      <c r="H90" s="12"/>
      <c r="I90" s="12"/>
      <c r="J90" s="12"/>
      <c r="K90" s="9"/>
      <c r="L90" s="9">
        <f>+'Base original'!Q91</f>
        <v>8.9380054820874104</v>
      </c>
      <c r="M90" s="12"/>
      <c r="N90" s="12"/>
      <c r="O90" s="9"/>
      <c r="P90" s="9">
        <f>+'Base original'!Y91</f>
        <v>1.93347585976437</v>
      </c>
      <c r="Q90" s="12"/>
      <c r="R90" s="9"/>
      <c r="S90" s="10">
        <f>+'Base original'!AE91</f>
        <v>4.38</v>
      </c>
      <c r="T90" s="12">
        <f>+('Base original'!AH91/'Base original'!AH79*100-100)*'Base original'!AH79/'Base original'!$AO79</f>
        <v>3.06612212714683</v>
      </c>
      <c r="U90" s="12">
        <f>+('Base original'!AI91/'Base original'!AI79*100-100)*'Base original'!AI79/'Base original'!$AO79</f>
        <v>6.8654258125059062</v>
      </c>
      <c r="V90" s="12">
        <f>+('Base original'!AJ91/'Base original'!AJ79*100-100)*'Base original'!AJ79/'Base original'!$AO79</f>
        <v>5.8585199511456398</v>
      </c>
      <c r="W90" s="12">
        <f>+('Base original'!AK91/'Base original'!AK79*100-100)*'Base original'!AK79/'Base original'!$AO79</f>
        <v>1.0069058613602571</v>
      </c>
      <c r="X90" s="12">
        <f>+('Base original'!AL91/'Base original'!AL79*100-100)*'Base original'!AL79/'Base original'!$AO79</f>
        <v>-1.1064761703805401</v>
      </c>
      <c r="Y90" s="12"/>
      <c r="Z90" s="12"/>
      <c r="AA90" s="9">
        <f>+('Base original'!AO91/'Base original'!AO79*100-100)*'Base original'!AO79/'Base original'!$AO79</f>
        <v>8.825071769272185</v>
      </c>
      <c r="AB90" s="12">
        <f>+('Base original'!AO91/'Base original'!AO79*100-100)*'Base original'!AO79/'Base original'!$BA79</f>
        <v>2.1729264390319516</v>
      </c>
      <c r="AC90" s="12">
        <f>+('Base original'!AP91/'Base original'!AP79*100-100)*'Base original'!AP79/'Base original'!$BA79</f>
        <v>9.7948940379527976</v>
      </c>
      <c r="AD90" s="12">
        <f>+('Base original'!AQ91/'Base original'!AQ79*100-100)*'Base original'!AQ79/'Base original'!$BA79</f>
        <v>6.9716565679082478</v>
      </c>
      <c r="AE90" s="12">
        <f>+('Base original'!AR91/'Base original'!AR79*100-100)*'Base original'!AR79/'Base original'!$BA79</f>
        <v>7.201257206604148</v>
      </c>
      <c r="AF90" s="12">
        <f>+('Base original'!AS91/'Base original'!AS79*100-100)*'Base original'!AS79/'Base original'!$BA79</f>
        <v>-0.22960063869590178</v>
      </c>
      <c r="AG90" s="12">
        <f>+('Base original'!AT91/'Base original'!AT79*100-100)*'Base original'!AT79/'Base original'!$BA79</f>
        <v>2.8211818841567031</v>
      </c>
      <c r="AH90" s="12">
        <f>+('Base original'!AU91/'Base original'!AU79*100-100)*'Base original'!AU79/'Base original'!$BA79</f>
        <v>2.0555858878400059E-3</v>
      </c>
      <c r="AI90" s="12">
        <f>+('Base original'!AV91/'Base original'!AV79*100-100)*'Base original'!AV79/'Base original'!$BA79</f>
        <v>0.28024904332828232</v>
      </c>
      <c r="AJ90" s="12">
        <f>+('Base original'!AW91/'Base original'!AW79*100-100)*'Base original'!AW79/'Base original'!$BA79</f>
        <v>2.3512991586921759</v>
      </c>
      <c r="AK90" s="12">
        <f>+('Base original'!AX91/'Base original'!AX79*100-100)*'Base original'!AX79/'Base original'!$BA79</f>
        <v>3.1738538288344081E-2</v>
      </c>
      <c r="AL90" s="12">
        <f>+('Base original'!AY91/'Base original'!AY79*100-100)*'Base original'!AY79/'Base original'!$BA79</f>
        <v>2.641385491036067</v>
      </c>
      <c r="AM90" s="12">
        <f>+('Base original'!AZ91/'Base original'!AZ79*100-100)*'Base original'!AZ79/'Base original'!$BA79</f>
        <v>-8.2533126844736102E-3</v>
      </c>
      <c r="AN90" s="12">
        <f>+(('Base original'!AW91-'Base original'!AY91)/('Base original'!AW79-'Base original'!AY79)*100-100)*(('Base original'!AW79-'Base original'!AY79)/'Base original'!BA79)</f>
        <v>-0.29008633234389042</v>
      </c>
      <c r="AO90" s="12">
        <f>+(('Base original'!AX91-'Base original'!AZ91)/('Base original'!AX79-'Base original'!AZ79)*100-100)*(('Base original'!AX79-'Base original'!AZ79)/'Base original'!BA79)</f>
        <v>3.9991850972817655E-2</v>
      </c>
      <c r="AP90" s="9">
        <f>+('Base original'!BA91/'Base original'!BA79*100-100)*'Base original'!BA79/'Base original'!$BA79</f>
        <v>11.997975038941959</v>
      </c>
      <c r="AQ90" s="12">
        <f>+('Base original'!BA91/'Base original'!BA79*100-100)*'Base original'!BA79/'Base original'!$BL79</f>
        <v>7.2407765939304358</v>
      </c>
      <c r="AR90" s="12">
        <f>+('Base original'!BB91/'Base original'!BB79*100-100)*'Base original'!BB79/'Base original'!$BL79</f>
        <v>0.81124836118156651</v>
      </c>
      <c r="AS90" s="12">
        <f>+('Base original'!BC91/'Base original'!BC79*100-100)*'Base original'!BC79/'Base original'!$BL79</f>
        <v>0.40527763430142622</v>
      </c>
      <c r="AT90" s="12">
        <f>+('Base original'!BD91/'Base original'!BD79*100-100)*'Base original'!BD79/'Base original'!$BL79</f>
        <v>0.60615896669896729</v>
      </c>
      <c r="AU90" s="12">
        <f>+('Base original'!BE91/'Base original'!BE79*100-100)*'Base original'!BE79/'Base original'!$BL79</f>
        <v>-0.49760746710880716</v>
      </c>
      <c r="AV90" s="12">
        <f>+('Base original'!BF91/'Base original'!BF79*100-100)*'Base original'!BF79/'Base original'!$BL79</f>
        <v>-5.4860733545834678E-2</v>
      </c>
      <c r="AW90" s="12">
        <f>+('Base original'!BG91/'Base original'!BG79*100-100)*'Base original'!BG79/'Base original'!$BL79</f>
        <v>0.4432419517757667</v>
      </c>
      <c r="AX90" s="12">
        <f>+('Base original'!BH91/'Base original'!BH79*100-100)*'Base original'!BH79/'Base original'!$BL79</f>
        <v>-9.1484873317583208E-3</v>
      </c>
      <c r="AY90" s="12">
        <f>+('Base original'!BI91/'Base original'!BI79*100-100)*'Base original'!BI79/'Base original'!$BL79</f>
        <v>1.0018657763430392E-2</v>
      </c>
      <c r="AZ90" s="12">
        <f>+('Base original'!BJ91/'Base original'!BJ79*100-100)*'Base original'!BJ79/'Base original'!$BL79</f>
        <v>-1.9430875175936568E-2</v>
      </c>
      <c r="BA90" s="12">
        <f>+('Base original'!BK91/'Base original'!BK79*100-100)*'Base original'!BK79/'Base original'!$BL79</f>
        <v>-9.7051723620372014E-5</v>
      </c>
      <c r="BB90" s="12">
        <f>+(('Base original'!BH91-'Base original'!BJ91)/('Base original'!BH79-'Base original'!BJ79)*100-100)*('Base original'!BH79-'Base original'!BJ79)/'Base original'!$BL79</f>
        <v>1.0282387844177785E-2</v>
      </c>
      <c r="BC90" s="12">
        <f>+(('Base original'!BI91-'Base original'!BK91)/('Base original'!BI79-'Base original'!BK79)*100-100)*('Base original'!BI79-'Base original'!BK79)/'Base original'!$BL79</f>
        <v>1.0115709487050775E-2</v>
      </c>
      <c r="BD90" s="9">
        <f>+('Base original'!BL91/'Base original'!BL79*100-100)*'Base original'!BL79/'Base original'!$BL79</f>
        <v>8.9746334045647416</v>
      </c>
      <c r="BE90" s="6"/>
    </row>
    <row r="91" spans="1:57" x14ac:dyDescent="0.25">
      <c r="A91" s="20">
        <v>41275</v>
      </c>
      <c r="B91" s="12">
        <f>+'Base original'!B92/'Base original'!B80*100-100</f>
        <v>12.873180930696833</v>
      </c>
      <c r="C91" s="12">
        <f>+'Base original'!C92/'Base original'!C80*100-100</f>
        <v>11.42271621760915</v>
      </c>
      <c r="D91" s="12">
        <f>+'Base original'!D92/'Base original'!D80*100-100</f>
        <v>10.584707149563584</v>
      </c>
      <c r="E91" s="12">
        <f>+'Base original'!E92/'Base original'!E80*100-100</f>
        <v>12.581433479378902</v>
      </c>
      <c r="F91" s="9">
        <f>+'Base original'!F92/'Base original'!F80*100-100</f>
        <v>12.130276420488542</v>
      </c>
      <c r="G91" s="9">
        <f>+'Base original'!G92</f>
        <v>25.89170232802476</v>
      </c>
      <c r="H91" s="12"/>
      <c r="I91" s="12"/>
      <c r="J91" s="12"/>
      <c r="K91" s="9"/>
      <c r="L91" s="9">
        <f>+'Base original'!Q92</f>
        <v>9.3112663279834216</v>
      </c>
      <c r="M91" s="12"/>
      <c r="N91" s="12"/>
      <c r="O91" s="9"/>
      <c r="P91" s="9">
        <f>+'Base original'!Y92</f>
        <v>1.8710290952025586</v>
      </c>
      <c r="Q91" s="12"/>
      <c r="R91" s="9"/>
      <c r="S91" s="10">
        <f>+'Base original'!AE92</f>
        <v>4.43</v>
      </c>
      <c r="T91" s="12">
        <f>+('Base original'!AH92/'Base original'!AH80*100-100)*'Base original'!AH80/'Base original'!$AO80</f>
        <v>2.9938235613165425</v>
      </c>
      <c r="U91" s="12">
        <f>+('Base original'!AI92/'Base original'!AI80*100-100)*'Base original'!AI80/'Base original'!$AO80</f>
        <v>7.5059231716542421</v>
      </c>
      <c r="V91" s="12">
        <f>+('Base original'!AJ92/'Base original'!AJ80*100-100)*'Base original'!AJ80/'Base original'!$AO80</f>
        <v>4.7573740542935479</v>
      </c>
      <c r="W91" s="12">
        <f>+('Base original'!AK92/'Base original'!AK80*100-100)*'Base original'!AK80/'Base original'!$AO80</f>
        <v>2.7485491173606973</v>
      </c>
      <c r="X91" s="12">
        <f>+('Base original'!AL92/'Base original'!AL80*100-100)*'Base original'!AL80/'Base original'!$AO80</f>
        <v>8.529213237094159E-2</v>
      </c>
      <c r="Y91" s="12"/>
      <c r="Z91" s="12"/>
      <c r="AA91" s="9">
        <f>+('Base original'!AO92/'Base original'!AO80*100-100)*'Base original'!AO80/'Base original'!$AO80</f>
        <v>10.585038865341716</v>
      </c>
      <c r="AB91" s="12">
        <f>+('Base original'!AO92/'Base original'!AO80*100-100)*'Base original'!AO80/'Base original'!$BA80</f>
        <v>2.6068161802560668</v>
      </c>
      <c r="AC91" s="12">
        <f>+('Base original'!AP92/'Base original'!AP80*100-100)*'Base original'!AP80/'Base original'!$BA80</f>
        <v>9.3251799813198115</v>
      </c>
      <c r="AD91" s="12">
        <f>+('Base original'!AQ92/'Base original'!AQ80*100-100)*'Base original'!AQ80/'Base original'!$BA80</f>
        <v>6.8126978419351625</v>
      </c>
      <c r="AE91" s="12">
        <f>+('Base original'!AR92/'Base original'!AR80*100-100)*'Base original'!AR80/'Base original'!$BA80</f>
        <v>7.5276608233707067</v>
      </c>
      <c r="AF91" s="12">
        <f>+('Base original'!AS92/'Base original'!AS80*100-100)*'Base original'!AS80/'Base original'!$BA80</f>
        <v>-0.71496298143554327</v>
      </c>
      <c r="AG91" s="12">
        <f>+('Base original'!AT92/'Base original'!AT80*100-100)*'Base original'!AT80/'Base original'!$BA80</f>
        <v>2.5114441341508309</v>
      </c>
      <c r="AH91" s="12">
        <f>+('Base original'!AU92/'Base original'!AU80*100-100)*'Base original'!AU80/'Base original'!$BA80</f>
        <v>1.0380052338027008E-3</v>
      </c>
      <c r="AI91" s="12">
        <f>+('Base original'!AV92/'Base original'!AV80*100-100)*'Base original'!AV80/'Base original'!$BA80</f>
        <v>0.25433667369623458</v>
      </c>
      <c r="AJ91" s="12">
        <f>+('Base original'!AW92/'Base original'!AW80*100-100)*'Base original'!AW80/'Base original'!$BA80</f>
        <v>0.63683433186359883</v>
      </c>
      <c r="AK91" s="12">
        <f>+('Base original'!AX92/'Base original'!AX80*100-100)*'Base original'!AX80/'Base original'!$BA80</f>
        <v>2.6766730107429346E-2</v>
      </c>
      <c r="AL91" s="12">
        <f>+('Base original'!AY92/'Base original'!AY80*100-100)*'Base original'!AY80/'Base original'!$BA80</f>
        <v>0.99655676502577473</v>
      </c>
      <c r="AM91" s="12">
        <f>+('Base original'!AZ92/'Base original'!AZ80*100-100)*'Base original'!AZ80/'Base original'!$BA80</f>
        <v>-6.2529624763947092E-3</v>
      </c>
      <c r="AN91" s="12">
        <f>+(('Base original'!AW92-'Base original'!AY92)/('Base original'!AW80-'Base original'!AY80)*100-100)*(('Base original'!AW80-'Base original'!AY80)/'Base original'!BA80)</f>
        <v>-0.35972243316217667</v>
      </c>
      <c r="AO91" s="12">
        <f>+(('Base original'!AX92-'Base original'!AZ92)/('Base original'!AX80-'Base original'!AZ80)*100-100)*(('Base original'!AX80-'Base original'!AZ80)/'Base original'!BA80)</f>
        <v>3.3019692583824117E-2</v>
      </c>
      <c r="AP91" s="9">
        <f>+('Base original'!BA92/'Base original'!BA80*100-100)*'Base original'!BA80/'Base original'!$BA80</f>
        <v>11.859630094693756</v>
      </c>
      <c r="AQ91" s="12">
        <f>+('Base original'!BA92/'Base original'!BA80*100-100)*'Base original'!BA80/'Base original'!$BL80</f>
        <v>7.1170755205374974</v>
      </c>
      <c r="AR91" s="12">
        <f>+('Base original'!BB92/'Base original'!BB80*100-100)*'Base original'!BB80/'Base original'!$BL80</f>
        <v>0.54565907390398394</v>
      </c>
      <c r="AS91" s="12">
        <f>+('Base original'!BC92/'Base original'!BC80*100-100)*'Base original'!BC80/'Base original'!$BL80</f>
        <v>-3.3380004997506395E-2</v>
      </c>
      <c r="AT91" s="12">
        <f>+('Base original'!BD92/'Base original'!BD80*100-100)*'Base original'!BD80/'Base original'!$BL80</f>
        <v>0.9488404555907608</v>
      </c>
      <c r="AU91" s="12">
        <f>+('Base original'!BE92/'Base original'!BE80*100-100)*'Base original'!BE80/'Base original'!$BL80</f>
        <v>-0.70281974300300376</v>
      </c>
      <c r="AV91" s="12">
        <f>+('Base original'!BF92/'Base original'!BF80*100-100)*'Base original'!BF80/'Base original'!$BL80</f>
        <v>-4.2047248429499931E-2</v>
      </c>
      <c r="AW91" s="12">
        <f>+('Base original'!BG92/'Base original'!BG80*100-100)*'Base original'!BG80/'Base original'!$BL80</f>
        <v>0.46688484838501615</v>
      </c>
      <c r="AX91" s="12">
        <f>+('Base original'!BH92/'Base original'!BH80*100-100)*'Base original'!BH80/'Base original'!$BL80</f>
        <v>-4.742679064125005E-2</v>
      </c>
      <c r="AY91" s="12">
        <f>+('Base original'!BI92/'Base original'!BI80*100-100)*'Base original'!BI80/'Base original'!$BL80</f>
        <v>1.4918109683570716E-2</v>
      </c>
      <c r="AZ91" s="12">
        <f>+('Base original'!BJ92/'Base original'!BJ80*100-100)*'Base original'!BJ80/'Base original'!$BL80</f>
        <v>-0.10860825281371231</v>
      </c>
      <c r="BA91" s="12">
        <f>+('Base original'!BK92/'Base original'!BK80*100-100)*'Base original'!BK80/'Base original'!$BL80</f>
        <v>-4.4312049545532734E-3</v>
      </c>
      <c r="BB91" s="12">
        <f>+(('Base original'!BH92-'Base original'!BJ92)/('Base original'!BH80-'Base original'!BJ80)*100-100)*('Base original'!BH80-'Base original'!BJ80)/'Base original'!$BL80</f>
        <v>6.1181462172462536E-2</v>
      </c>
      <c r="BC91" s="12">
        <f>+(('Base original'!BI92-'Base original'!BK92)/('Base original'!BI80-'Base original'!BK80)*100-100)*('Base original'!BI80-'Base original'!BK80)/'Base original'!$BL80</f>
        <v>1.9349314638124119E-2</v>
      </c>
      <c r="BD91" s="9">
        <f>+('Base original'!BL92/'Base original'!BL80*100-100)*'Base original'!BL80/'Base original'!$BL80</f>
        <v>8.3807436787978702</v>
      </c>
      <c r="BE91" s="6"/>
    </row>
    <row r="92" spans="1:57" x14ac:dyDescent="0.25">
      <c r="A92" s="19">
        <v>41306</v>
      </c>
      <c r="B92" s="12">
        <f>+'Base original'!B93/'Base original'!B81*100-100</f>
        <v>12.887861446613627</v>
      </c>
      <c r="C92" s="12">
        <f>+'Base original'!C93/'Base original'!C81*100-100</f>
        <v>11.001522577444405</v>
      </c>
      <c r="D92" s="12">
        <f>+'Base original'!D93/'Base original'!D81*100-100</f>
        <v>10.598185467217718</v>
      </c>
      <c r="E92" s="12">
        <f>+'Base original'!E93/'Base original'!E81*100-100</f>
        <v>12.259796341476843</v>
      </c>
      <c r="F92" s="9">
        <f>+'Base original'!F93/'Base original'!F81*100-100</f>
        <v>12.065884751131264</v>
      </c>
      <c r="G92" s="9">
        <f>+'Base original'!G93</f>
        <v>26.686751233779432</v>
      </c>
      <c r="H92" s="12"/>
      <c r="I92" s="12"/>
      <c r="J92" s="12"/>
      <c r="K92" s="9"/>
      <c r="L92" s="9">
        <f>+'Base original'!Q93</f>
        <v>9.676705483834187</v>
      </c>
      <c r="M92" s="12"/>
      <c r="N92" s="12"/>
      <c r="O92" s="9"/>
      <c r="P92" s="9">
        <f>+'Base original'!Y93</f>
        <v>1.8413967970039411</v>
      </c>
      <c r="Q92" s="12"/>
      <c r="R92" s="9"/>
      <c r="S92" s="10">
        <f>+'Base original'!AE93</f>
        <v>4.5199999999999996</v>
      </c>
      <c r="T92" s="12">
        <f>+('Base original'!AH93/'Base original'!AH81*100-100)*'Base original'!AH81/'Base original'!$AO81</f>
        <v>3.1076588863042045</v>
      </c>
      <c r="U92" s="12">
        <f>+('Base original'!AI93/'Base original'!AI81*100-100)*'Base original'!AI81/'Base original'!$AO81</f>
        <v>5.9966826963167792</v>
      </c>
      <c r="V92" s="12">
        <f>+('Base original'!AJ93/'Base original'!AJ81*100-100)*'Base original'!AJ81/'Base original'!$AO81</f>
        <v>3.053626598842432</v>
      </c>
      <c r="W92" s="12">
        <f>+('Base original'!AK93/'Base original'!AK81*100-100)*'Base original'!AK81/'Base original'!$AO81</f>
        <v>2.9430560974743605</v>
      </c>
      <c r="X92" s="12">
        <f>+('Base original'!AL93/'Base original'!AL81*100-100)*'Base original'!AL81/'Base original'!$AO81</f>
        <v>1.6068729575192156</v>
      </c>
      <c r="Y92" s="12"/>
      <c r="Z92" s="12"/>
      <c r="AA92" s="9">
        <f>+('Base original'!AO93/'Base original'!AO81*100-100)*'Base original'!AO81/'Base original'!$AO81</f>
        <v>10.711214540140219</v>
      </c>
      <c r="AB92" s="12">
        <f>+('Base original'!AO93/'Base original'!AO81*100-100)*'Base original'!AO81/'Base original'!$BA81</f>
        <v>2.5887902969191692</v>
      </c>
      <c r="AC92" s="12">
        <f>+('Base original'!AP93/'Base original'!AP81*100-100)*'Base original'!AP81/'Base original'!$BA81</f>
        <v>9.8577865571604857</v>
      </c>
      <c r="AD92" s="12">
        <f>+('Base original'!AQ93/'Base original'!AQ81*100-100)*'Base original'!AQ81/'Base original'!$BA81</f>
        <v>7.554413970613628</v>
      </c>
      <c r="AE92" s="12">
        <f>+('Base original'!AR93/'Base original'!AR81*100-100)*'Base original'!AR81/'Base original'!$BA81</f>
        <v>7.269440337099069</v>
      </c>
      <c r="AF92" s="12">
        <f>+('Base original'!AS93/'Base original'!AS81*100-100)*'Base original'!AS81/'Base original'!$BA81</f>
        <v>0.28497363351455279</v>
      </c>
      <c r="AG92" s="12">
        <f>+('Base original'!AT93/'Base original'!AT81*100-100)*'Base original'!AT81/'Base original'!$BA81</f>
        <v>2.3030118817553937</v>
      </c>
      <c r="AH92" s="12">
        <f>+('Base original'!AU93/'Base original'!AU81*100-100)*'Base original'!AU81/'Base original'!$BA81</f>
        <v>3.6070479146346009E-4</v>
      </c>
      <c r="AI92" s="12">
        <f>+('Base original'!AV93/'Base original'!AV81*100-100)*'Base original'!AV81/'Base original'!$BA81</f>
        <v>0.24571797010365415</v>
      </c>
      <c r="AJ92" s="12">
        <f>+('Base original'!AW93/'Base original'!AW81*100-100)*'Base original'!AW81/'Base original'!$BA81</f>
        <v>0.70676494156248992</v>
      </c>
      <c r="AK92" s="12">
        <f>+('Base original'!AX93/'Base original'!AX81*100-100)*'Base original'!AX81/'Base original'!$BA81</f>
        <v>3.0110414704885635E-2</v>
      </c>
      <c r="AL92" s="12">
        <f>+('Base original'!AY93/'Base original'!AY81*100-100)*'Base original'!AY81/'Base original'!$BA81</f>
        <v>0.80339700976980599</v>
      </c>
      <c r="AM92" s="12">
        <f>+('Base original'!AZ93/'Base original'!AZ81*100-100)*'Base original'!AZ81/'Base original'!$BA81</f>
        <v>7.2569738391542165E-3</v>
      </c>
      <c r="AN92" s="12">
        <f>+(('Base original'!AW93-'Base original'!AY93)/('Base original'!AW81-'Base original'!AY81)*100-100)*(('Base original'!AW81-'Base original'!AY81)/'Base original'!BA81)</f>
        <v>-9.6632068207317151E-2</v>
      </c>
      <c r="AO92" s="12">
        <f>+(('Base original'!AX93-'Base original'!AZ93)/('Base original'!AX81-'Base original'!AZ81)*100-100)*(('Base original'!AX81-'Base original'!AZ81)/'Base original'!BA81)</f>
        <v>2.2853440865731298E-2</v>
      </c>
      <c r="AP92" s="9">
        <f>+('Base original'!BA93/'Base original'!BA81*100-100)*'Base original'!BA81/'Base original'!$BA81</f>
        <v>12.618516196841682</v>
      </c>
      <c r="AQ92" s="12">
        <f>+('Base original'!BA93/'Base original'!BA81*100-100)*'Base original'!BA81/'Base original'!$BL81</f>
        <v>7.5138612595232015</v>
      </c>
      <c r="AR92" s="12">
        <f>+('Base original'!BB93/'Base original'!BB81*100-100)*'Base original'!BB81/'Base original'!$BL81</f>
        <v>0.56187509741156783</v>
      </c>
      <c r="AS92" s="12">
        <f>+('Base original'!BC93/'Base original'!BC81*100-100)*'Base original'!BC81/'Base original'!$BL81</f>
        <v>6.609889544865534E-2</v>
      </c>
      <c r="AT92" s="12">
        <f>+('Base original'!BD93/'Base original'!BD81*100-100)*'Base original'!BD81/'Base original'!$BL81</f>
        <v>1.0360419046520675</v>
      </c>
      <c r="AU92" s="12">
        <f>+('Base original'!BE93/'Base original'!BE81*100-100)*'Base original'!BE81/'Base original'!$BL81</f>
        <v>-0.79815193205753632</v>
      </c>
      <c r="AV92" s="12">
        <f>+('Base original'!BF93/'Base original'!BF81*100-100)*'Base original'!BF81/'Base original'!$BL81</f>
        <v>-4.982720095610603E-2</v>
      </c>
      <c r="AW92" s="12">
        <f>+('Base original'!BG93/'Base original'!BG81*100-100)*'Base original'!BG81/'Base original'!$BL81</f>
        <v>0.49079760713329351</v>
      </c>
      <c r="AX92" s="12">
        <f>+('Base original'!BH93/'Base original'!BH81*100-100)*'Base original'!BH81/'Base original'!$BL81</f>
        <v>-0.12226750369117687</v>
      </c>
      <c r="AY92" s="12">
        <f>+('Base original'!BI93/'Base original'!BI81*100-100)*'Base original'!BI81/'Base original'!$BL81</f>
        <v>1.3366781153919469E-2</v>
      </c>
      <c r="AZ92" s="12">
        <f>+('Base original'!BJ93/'Base original'!BJ81*100-100)*'Base original'!BJ81/'Base original'!$BL81</f>
        <v>-4.2588540172515489E-2</v>
      </c>
      <c r="BA92" s="12">
        <f>+('Base original'!BK93/'Base original'!BK81*100-100)*'Base original'!BK81/'Base original'!$BL81</f>
        <v>-6.84920552819091E-3</v>
      </c>
      <c r="BB92" s="12">
        <f>+(('Base original'!BH93-'Base original'!BJ93)/('Base original'!BH81-'Base original'!BJ81)*100-100)*('Base original'!BH81-'Base original'!BJ81)/'Base original'!$BL81</f>
        <v>-7.9678963518661328E-2</v>
      </c>
      <c r="BC92" s="12">
        <f>+(('Base original'!BI93-'Base original'!BK93)/('Base original'!BI81-'Base original'!BK81)*100-100)*('Base original'!BI81-'Base original'!BK81)/'Base original'!$BL81</f>
        <v>2.0215986682110356E-2</v>
      </c>
      <c r="BD92" s="9">
        <f>+('Base original'!BL93/'Base original'!BL81*100-100)*'Base original'!BL81/'Base original'!$BL81</f>
        <v>8.7612326543186043</v>
      </c>
      <c r="BE92" s="6"/>
    </row>
    <row r="93" spans="1:57" x14ac:dyDescent="0.25">
      <c r="A93" s="19">
        <v>41334</v>
      </c>
      <c r="B93" s="12">
        <f>+'Base original'!B94/'Base original'!B82*100-100</f>
        <v>11.733207654473148</v>
      </c>
      <c r="C93" s="12">
        <f>+'Base original'!C94/'Base original'!C82*100-100</f>
        <v>10.897038368448577</v>
      </c>
      <c r="D93" s="12">
        <f>+'Base original'!D94/'Base original'!D82*100-100</f>
        <v>10.514497389348193</v>
      </c>
      <c r="E93" s="12">
        <f>+'Base original'!E94/'Base original'!E82*100-100</f>
        <v>9.8541480675197022</v>
      </c>
      <c r="F93" s="9">
        <f>+'Base original'!F94/'Base original'!F82*100-100</f>
        <v>11.196389610344355</v>
      </c>
      <c r="G93" s="9">
        <f>+'Base original'!G94</f>
        <v>26.561767147938347</v>
      </c>
      <c r="H93" s="12"/>
      <c r="I93" s="12"/>
      <c r="J93" s="12"/>
      <c r="K93" s="9"/>
      <c r="L93" s="9">
        <f>+'Base original'!Q94</f>
        <v>9.2852544936548362</v>
      </c>
      <c r="M93" s="12"/>
      <c r="N93" s="12"/>
      <c r="O93" s="9"/>
      <c r="P93" s="9">
        <f>+'Base original'!Y94</f>
        <v>1.7211954079737886</v>
      </c>
      <c r="Q93" s="12"/>
      <c r="R93" s="9"/>
      <c r="S93" s="10">
        <f>+'Base original'!AE94</f>
        <v>4.53</v>
      </c>
      <c r="T93" s="12">
        <f>+('Base original'!AH94/'Base original'!AH82*100-100)*'Base original'!AH82/'Base original'!$AO82</f>
        <v>3.1396678445679687</v>
      </c>
      <c r="U93" s="12">
        <f>+('Base original'!AI94/'Base original'!AI82*100-100)*'Base original'!AI82/'Base original'!$AO82</f>
        <v>4.8576675057760719</v>
      </c>
      <c r="V93" s="12">
        <f>+('Base original'!AJ94/'Base original'!AJ82*100-100)*'Base original'!AJ82/'Base original'!$AO82</f>
        <v>1.739280531363341</v>
      </c>
      <c r="W93" s="12">
        <f>+('Base original'!AK94/'Base original'!AK82*100-100)*'Base original'!AK82/'Base original'!$AO82</f>
        <v>3.1183869744127244</v>
      </c>
      <c r="X93" s="12">
        <f>+('Base original'!AL94/'Base original'!AL82*100-100)*'Base original'!AL82/'Base original'!$AO82</f>
        <v>3.551088920218012</v>
      </c>
      <c r="Y93" s="12"/>
      <c r="Z93" s="12"/>
      <c r="AA93" s="9">
        <f>+('Base original'!AO94/'Base original'!AO82*100-100)*'Base original'!AO82/'Base original'!$AO82</f>
        <v>11.548424270562037</v>
      </c>
      <c r="AB93" s="12">
        <f>+('Base original'!AO94/'Base original'!AO82*100-100)*'Base original'!AO82/'Base original'!$BA82</f>
        <v>2.784174586812374</v>
      </c>
      <c r="AC93" s="12">
        <f>+('Base original'!AP94/'Base original'!AP82*100-100)*'Base original'!AP82/'Base original'!$BA82</f>
        <v>9.8462960564727737</v>
      </c>
      <c r="AD93" s="12">
        <f>+('Base original'!AQ94/'Base original'!AQ82*100-100)*'Base original'!AQ82/'Base original'!$BA82</f>
        <v>7.6288379196696248</v>
      </c>
      <c r="AE93" s="12">
        <f>+('Base original'!AR94/'Base original'!AR82*100-100)*'Base original'!AR82/'Base original'!$BA82</f>
        <v>6.8340849256780443</v>
      </c>
      <c r="AF93" s="12">
        <f>+('Base original'!AS94/'Base original'!AS82*100-100)*'Base original'!AS82/'Base original'!$BA82</f>
        <v>0.79475299399158472</v>
      </c>
      <c r="AG93" s="12">
        <f>+('Base original'!AT94/'Base original'!AT82*100-100)*'Base original'!AT82/'Base original'!$BA82</f>
        <v>2.2201052768152323</v>
      </c>
      <c r="AH93" s="12">
        <f>+('Base original'!AU94/'Base original'!AU82*100-100)*'Base original'!AU82/'Base original'!$BA82</f>
        <v>-2.6471400120812926E-3</v>
      </c>
      <c r="AI93" s="12">
        <f>+('Base original'!AV94/'Base original'!AV82*100-100)*'Base original'!AV82/'Base original'!$BA82</f>
        <v>0.24437079751867352</v>
      </c>
      <c r="AJ93" s="12">
        <f>+('Base original'!AW94/'Base original'!AW82*100-100)*'Base original'!AW82/'Base original'!$BA82</f>
        <v>0.49112283230350334</v>
      </c>
      <c r="AK93" s="12">
        <f>+('Base original'!AX94/'Base original'!AX82*100-100)*'Base original'!AX82/'Base original'!$BA82</f>
        <v>3.7265967631900918E-2</v>
      </c>
      <c r="AL93" s="12">
        <f>+('Base original'!AY94/'Base original'!AY82*100-100)*'Base original'!AY82/'Base original'!$BA82</f>
        <v>0.33754296125931388</v>
      </c>
      <c r="AM93" s="12">
        <f>+('Base original'!AZ94/'Base original'!AZ82*100-100)*'Base original'!AZ82/'Base original'!$BA82</f>
        <v>4.8038864597290147E-3</v>
      </c>
      <c r="AN93" s="12">
        <f>+(('Base original'!AW94-'Base original'!AY94)/('Base original'!AW82-'Base original'!AY82)*100-100)*(('Base original'!AW82-'Base original'!AY82)/'Base original'!BA82)</f>
        <v>0.15357987104418935</v>
      </c>
      <c r="AO93" s="12">
        <f>+(('Base original'!AX94-'Base original'!AZ94)/('Base original'!AX82-'Base original'!AZ82)*100-100)*(('Base original'!AX82-'Base original'!AZ82)/'Base original'!BA82)</f>
        <v>3.2462081172171822E-2</v>
      </c>
      <c r="AP93" s="9">
        <f>+('Base original'!BA94/'Base original'!BA82*100-100)*'Base original'!BA82/'Base original'!$BA82</f>
        <v>13.060883393020205</v>
      </c>
      <c r="AQ93" s="12">
        <f>+('Base original'!BA94/'Base original'!BA82*100-100)*'Base original'!BA82/'Base original'!$BL82</f>
        <v>7.7785386955675504</v>
      </c>
      <c r="AR93" s="12">
        <f>+('Base original'!BB94/'Base original'!BB82*100-100)*'Base original'!BB82/'Base original'!$BL82</f>
        <v>0.42545875066120481</v>
      </c>
      <c r="AS93" s="12">
        <f>+('Base original'!BC94/'Base original'!BC82*100-100)*'Base original'!BC82/'Base original'!$BL82</f>
        <v>-0.17824554228385259</v>
      </c>
      <c r="AT93" s="12">
        <f>+('Base original'!BD94/'Base original'!BD82*100-100)*'Base original'!BD82/'Base original'!$BL82</f>
        <v>1.0545382770563938</v>
      </c>
      <c r="AU93" s="12">
        <f>+('Base original'!BE94/'Base original'!BE82*100-100)*'Base original'!BE82/'Base original'!$BL82</f>
        <v>-0.56176442539429106</v>
      </c>
      <c r="AV93" s="12">
        <f>+('Base original'!BF94/'Base original'!BF82*100-100)*'Base original'!BF82/'Base original'!$BL82</f>
        <v>-5.3295943616673176E-2</v>
      </c>
      <c r="AW93" s="12">
        <f>+('Base original'!BG94/'Base original'!BG82*100-100)*'Base original'!BG82/'Base original'!$BL82</f>
        <v>0.46494624050429517</v>
      </c>
      <c r="AX93" s="12">
        <f>+('Base original'!BH94/'Base original'!BH82*100-100)*'Base original'!BH82/'Base original'!$BL82</f>
        <v>-0.16333546409854591</v>
      </c>
      <c r="AY93" s="12">
        <f>+('Base original'!BI94/'Base original'!BI82*100-100)*'Base original'!BI82/'Base original'!$BL82</f>
        <v>1.2732333239558431E-2</v>
      </c>
      <c r="AZ93" s="12">
        <f>+('Base original'!BJ94/'Base original'!BJ82*100-100)*'Base original'!BJ82/'Base original'!$BL82</f>
        <v>-0.1120964105620382</v>
      </c>
      <c r="BA93" s="12">
        <f>+('Base original'!BK94/'Base original'!BK82*100-100)*'Base original'!BK82/'Base original'!$BL82</f>
        <v>-1.3881412979289513E-3</v>
      </c>
      <c r="BB93" s="12">
        <f>+(('Base original'!BH94-'Base original'!BJ94)/('Base original'!BH82-'Base original'!BJ82)*100-100)*('Base original'!BH82-'Base original'!BJ82)/'Base original'!$BL82</f>
        <v>-5.1239053536507866E-2</v>
      </c>
      <c r="BC93" s="12">
        <f>+(('Base original'!BI94-'Base original'!BK94)/('Base original'!BI82-'Base original'!BK82)*100-100)*('Base original'!BI82-'Base original'!BK82)/'Base original'!$BL82</f>
        <v>1.4120474537487342E-2</v>
      </c>
      <c r="BD93" s="9">
        <f>+('Base original'!BL94/'Base original'!BL82*100-100)*'Base original'!BL82/'Base original'!$BL82</f>
        <v>8.8930574734956451</v>
      </c>
      <c r="BE93" s="6"/>
    </row>
    <row r="94" spans="1:57" x14ac:dyDescent="0.25">
      <c r="A94" s="19">
        <v>41365</v>
      </c>
      <c r="B94" s="12">
        <f>+'Base original'!B95/'Base original'!B83*100-100</f>
        <v>10.771729540869288</v>
      </c>
      <c r="C94" s="12">
        <f>+'Base original'!C95/'Base original'!C83*100-100</f>
        <v>10.999970817742692</v>
      </c>
      <c r="D94" s="12">
        <f>+'Base original'!D95/'Base original'!D83*100-100</f>
        <v>10.638889810491037</v>
      </c>
      <c r="E94" s="12">
        <f>+'Base original'!E95/'Base original'!E83*100-100</f>
        <v>9.6686401332793253</v>
      </c>
      <c r="F94" s="9">
        <f>+'Base original'!F95/'Base original'!F83*100-100</f>
        <v>10.679277218685627</v>
      </c>
      <c r="G94" s="9">
        <f>+'Base original'!G95</f>
        <v>25.74</v>
      </c>
      <c r="H94" s="12"/>
      <c r="I94" s="12"/>
      <c r="J94" s="12"/>
      <c r="K94" s="9"/>
      <c r="L94" s="9">
        <f>+'Base original'!Q95</f>
        <v>9.2200000000000006</v>
      </c>
      <c r="M94" s="12"/>
      <c r="N94" s="12"/>
      <c r="O94" s="9"/>
      <c r="P94" s="9">
        <f>+'Base original'!Y95</f>
        <v>1.52</v>
      </c>
      <c r="Q94" s="12"/>
      <c r="R94" s="9"/>
      <c r="S94" s="10">
        <f>+'Base original'!AE95</f>
        <v>4.53</v>
      </c>
      <c r="T94" s="12">
        <f>+('Base original'!AH95/'Base original'!AH83*100-100)*'Base original'!AH83/'Base original'!$AO83</f>
        <v>2.8651579520819395</v>
      </c>
      <c r="U94" s="12">
        <f>+('Base original'!AI95/'Base original'!AI83*100-100)*'Base original'!AI83/'Base original'!$AO83</f>
        <v>4.0973552931275279</v>
      </c>
      <c r="V94" s="12">
        <f>+('Base original'!AJ95/'Base original'!AJ83*100-100)*'Base original'!AJ83/'Base original'!$AO83</f>
        <v>1.3426067186016646</v>
      </c>
      <c r="W94" s="12">
        <f>+('Base original'!AK95/'Base original'!AK83*100-100)*'Base original'!AK83/'Base original'!$AO83</f>
        <v>2.7547485745258506</v>
      </c>
      <c r="X94" s="12">
        <f>+('Base original'!AL95/'Base original'!AL83*100-100)*'Base original'!AL83/'Base original'!$AO83</f>
        <v>2.4636861362510971</v>
      </c>
      <c r="Y94" s="12"/>
      <c r="Z94" s="12"/>
      <c r="AA94" s="9">
        <f>+('Base original'!AO95/'Base original'!AO83*100-100)*'Base original'!AO83/'Base original'!$AO83</f>
        <v>9.4261993814605631</v>
      </c>
      <c r="AB94" s="12">
        <f>+('Base original'!AO95/'Base original'!AO83*100-100)*'Base original'!AO83/'Base original'!$BA83</f>
        <v>2.2722116524880933</v>
      </c>
      <c r="AC94" s="12">
        <f>+('Base original'!AP95/'Base original'!AP83*100-100)*'Base original'!AP83/'Base original'!$BA83</f>
        <v>8.753409050682718</v>
      </c>
      <c r="AD94" s="12">
        <f>+('Base original'!AQ95/'Base original'!AQ83*100-100)*'Base original'!AQ83/'Base original'!$BA83</f>
        <v>6.4950558429052343</v>
      </c>
      <c r="AE94" s="12">
        <f>+('Base original'!AR95/'Base original'!AR83*100-100)*'Base original'!AR83/'Base original'!$BA83</f>
        <v>6.2504663774226357</v>
      </c>
      <c r="AF94" s="12">
        <f>+('Base original'!AS95/'Base original'!AS83*100-100)*'Base original'!AS83/'Base original'!$BA83</f>
        <v>0.24458946548259786</v>
      </c>
      <c r="AG94" s="12">
        <f>+('Base original'!AT95/'Base original'!AT83*100-100)*'Base original'!AT83/'Base original'!$BA83</f>
        <v>2.2640738006181631</v>
      </c>
      <c r="AH94" s="12">
        <f>+('Base original'!AU95/'Base original'!AU83*100-100)*'Base original'!AU83/'Base original'!$BA83</f>
        <v>-5.7205928406747963E-3</v>
      </c>
      <c r="AI94" s="12">
        <f>+('Base original'!AV95/'Base original'!AV83*100-100)*'Base original'!AV83/'Base original'!$BA83</f>
        <v>0.23631067683877921</v>
      </c>
      <c r="AJ94" s="12">
        <f>+('Base original'!AW95/'Base original'!AW83*100-100)*'Base original'!AW83/'Base original'!$BA83</f>
        <v>1.0496038759081863</v>
      </c>
      <c r="AK94" s="12">
        <f>+('Base original'!AX95/'Base original'!AX83*100-100)*'Base original'!AX83/'Base original'!$BA83</f>
        <v>7.6714974006606318E-2</v>
      </c>
      <c r="AL94" s="12">
        <f>+('Base original'!AY95/'Base original'!AY83*100-100)*'Base original'!AY83/'Base original'!$BA83</f>
        <v>0.73224552332906934</v>
      </c>
      <c r="AM94" s="12">
        <f>+('Base original'!AZ95/'Base original'!AZ83*100-100)*'Base original'!AZ83/'Base original'!$BA83</f>
        <v>3.7182905280502047E-3</v>
      </c>
      <c r="AN94" s="12">
        <f>+(('Base original'!AW95-'Base original'!AY95)/('Base original'!AW83-'Base original'!AY83)*100-100)*(('Base original'!AW83-'Base original'!AY83)/'Base original'!BA83)</f>
        <v>0.31735835257911826</v>
      </c>
      <c r="AO94" s="12">
        <f>+(('Base original'!AX95-'Base original'!AZ95)/('Base original'!AX83-'Base original'!AZ83)*100-100)*(('Base original'!AX83-'Base original'!AZ83)/'Base original'!BA83)</f>
        <v>7.2996683478556174E-2</v>
      </c>
      <c r="AP94" s="9">
        <f>+('Base original'!BA95/'Base original'!BA83*100-100)*'Base original'!BA83/'Base original'!$BA83</f>
        <v>11.652286416067255</v>
      </c>
      <c r="AQ94" s="12">
        <f>+('Base original'!BA95/'Base original'!BA83*100-100)*'Base original'!BA83/'Base original'!$BL83</f>
        <v>6.9834831365853312</v>
      </c>
      <c r="AR94" s="12">
        <f>+('Base original'!BB95/'Base original'!BB83*100-100)*'Base original'!BB83/'Base original'!$BL83</f>
        <v>0.46355324714363455</v>
      </c>
      <c r="AS94" s="12">
        <f>+('Base original'!BC95/'Base original'!BC83*100-100)*'Base original'!BC83/'Base original'!$BL83</f>
        <v>0.30647874096402422</v>
      </c>
      <c r="AT94" s="12">
        <f>+('Base original'!BD95/'Base original'!BD83*100-100)*'Base original'!BD83/'Base original'!$BL83</f>
        <v>1.205545253429259</v>
      </c>
      <c r="AU94" s="12">
        <f>+('Base original'!BE95/'Base original'!BE83*100-100)*'Base original'!BE83/'Base original'!$BL83</f>
        <v>-0.59872161636848498</v>
      </c>
      <c r="AV94" s="12">
        <f>+('Base original'!BF95/'Base original'!BF83*100-100)*'Base original'!BF83/'Base original'!$BL83</f>
        <v>-4.1294182325951286E-2</v>
      </c>
      <c r="AW94" s="12">
        <f>+('Base original'!BG95/'Base original'!BG83*100-100)*'Base original'!BG83/'Base original'!$BL83</f>
        <v>0.46652062601483824</v>
      </c>
      <c r="AX94" s="12">
        <f>+('Base original'!BH95/'Base original'!BH83*100-100)*'Base original'!BH83/'Base original'!$BL83</f>
        <v>-0.16197000449550472</v>
      </c>
      <c r="AY94" s="12">
        <f>+('Base original'!BI95/'Base original'!BI83*100-100)*'Base original'!BI83/'Base original'!$BL83</f>
        <v>1.6848542264556669E-2</v>
      </c>
      <c r="AZ94" s="12">
        <f>+('Base original'!BJ95/'Base original'!BJ83*100-100)*'Base original'!BJ83/'Base original'!$BL83</f>
        <v>0.1259233535967301</v>
      </c>
      <c r="BA94" s="12">
        <f>+('Base original'!BK95/'Base original'!BK83*100-100)*'Base original'!BK83/'Base original'!$BL83</f>
        <v>7.5453162996517052E-3</v>
      </c>
      <c r="BB94" s="12">
        <f>+(('Base original'!BH95-'Base original'!BJ95)/('Base original'!BH83-'Base original'!BJ83)*100-100)*('Base original'!BH83-'Base original'!BJ83)/'Base original'!$BL83</f>
        <v>-0.2878933580922351</v>
      </c>
      <c r="BC94" s="12">
        <f>+(('Base original'!BI95-'Base original'!BK95)/('Base original'!BI83-'Base original'!BK83)*100-100)*('Base original'!BI83-'Base original'!BK83)/'Base original'!$BL83</f>
        <v>9.3032259649050465E-3</v>
      </c>
      <c r="BD94" s="9">
        <f>+('Base original'!BL95/'Base original'!BL83*100-100)*'Base original'!BL83/'Base original'!$BL83</f>
        <v>8.5069750733153313</v>
      </c>
      <c r="BE94" s="6"/>
    </row>
    <row r="95" spans="1:57" x14ac:dyDescent="0.25">
      <c r="A95" s="19">
        <v>41395</v>
      </c>
      <c r="B95" s="12">
        <f>+'Base original'!B96/'Base original'!B84*100-100</f>
        <v>9.8147731043772239</v>
      </c>
      <c r="C95" s="12">
        <f>+'Base original'!C96/'Base original'!C84*100-100</f>
        <v>10.7789133143946</v>
      </c>
      <c r="D95" s="12">
        <f>+'Base original'!D96/'Base original'!D84*100-100</f>
        <v>10.285565812562993</v>
      </c>
      <c r="E95" s="12">
        <f>+'Base original'!E96/'Base original'!E84*100-100</f>
        <v>6.6982561280424022</v>
      </c>
      <c r="F95" s="9">
        <f>+'Base original'!F96/'Base original'!F84*100-100</f>
        <v>9.7660467132638047</v>
      </c>
      <c r="G95" s="9">
        <f>+'Base original'!G96</f>
        <v>26.62</v>
      </c>
      <c r="H95" s="12"/>
      <c r="I95" s="12"/>
      <c r="J95" s="12"/>
      <c r="K95" s="9"/>
      <c r="L95" s="9">
        <f>+'Base original'!Q96</f>
        <v>9.1300000000000008</v>
      </c>
      <c r="M95" s="12"/>
      <c r="N95" s="12"/>
      <c r="O95" s="9"/>
      <c r="P95" s="9">
        <f>+'Base original'!Y96</f>
        <v>1.44</v>
      </c>
      <c r="Q95" s="12"/>
      <c r="R95" s="9"/>
      <c r="S95" s="10">
        <f>+'Base original'!AE96</f>
        <v>4.51</v>
      </c>
      <c r="T95" s="12">
        <f>+('Base original'!AH96/'Base original'!AH84*100-100)*'Base original'!AH84/'Base original'!$AO84</f>
        <v>3.1317613663531367</v>
      </c>
      <c r="U95" s="12">
        <f>+('Base original'!AI96/'Base original'!AI84*100-100)*'Base original'!AI84/'Base original'!$AO84</f>
        <v>5.570735365564186</v>
      </c>
      <c r="V95" s="12">
        <f>+('Base original'!AJ96/'Base original'!AJ84*100-100)*'Base original'!AJ84/'Base original'!$AO84</f>
        <v>2.9104144861079777</v>
      </c>
      <c r="W95" s="12">
        <f>+('Base original'!AK96/'Base original'!AK84*100-100)*'Base original'!AK84/'Base original'!$AO84</f>
        <v>2.6603208794562123</v>
      </c>
      <c r="X95" s="12">
        <f>+('Base original'!AL96/'Base original'!AL84*100-100)*'Base original'!AL84/'Base original'!$AO84</f>
        <v>5.1932309917610006E-3</v>
      </c>
      <c r="Y95" s="12"/>
      <c r="Z95" s="12"/>
      <c r="AA95" s="9">
        <f>+('Base original'!AO96/'Base original'!AO84*100-100)*'Base original'!AO84/'Base original'!$AO84</f>
        <v>8.7076899629090718</v>
      </c>
      <c r="AB95" s="12">
        <f>+('Base original'!AO96/'Base original'!AO84*100-100)*'Base original'!AO84/'Base original'!$BA84</f>
        <v>2.0994157314072894</v>
      </c>
      <c r="AC95" s="12">
        <f>+('Base original'!AP96/'Base original'!AP84*100-100)*'Base original'!AP84/'Base original'!$BA84</f>
        <v>7.4310474919866341</v>
      </c>
      <c r="AD95" s="12">
        <f>+('Base original'!AQ96/'Base original'!AQ84*100-100)*'Base original'!AQ84/'Base original'!$BA84</f>
        <v>5.3231387370460892</v>
      </c>
      <c r="AE95" s="12">
        <f>+('Base original'!AR96/'Base original'!AR84*100-100)*'Base original'!AR84/'Base original'!$BA84</f>
        <v>5.0974780976735641</v>
      </c>
      <c r="AF95" s="12">
        <f>+('Base original'!AS96/'Base original'!AS84*100-100)*'Base original'!AS84/'Base original'!$BA84</f>
        <v>0.22566063937252134</v>
      </c>
      <c r="AG95" s="12">
        <f>+('Base original'!AT96/'Base original'!AT84*100-100)*'Base original'!AT84/'Base original'!$BA84</f>
        <v>2.1118842158736277</v>
      </c>
      <c r="AH95" s="12">
        <f>+('Base original'!AU96/'Base original'!AU84*100-100)*'Base original'!AU84/'Base original'!$BA84</f>
        <v>-3.9754609331052989E-3</v>
      </c>
      <c r="AI95" s="12">
        <f>+('Base original'!AV96/'Base original'!AV84*100-100)*'Base original'!AV84/'Base original'!$BA84</f>
        <v>0.21923257862062095</v>
      </c>
      <c r="AJ95" s="12">
        <f>+('Base original'!AW96/'Base original'!AW84*100-100)*'Base original'!AW84/'Base original'!$BA84</f>
        <v>3.7424407016046111</v>
      </c>
      <c r="AK95" s="12">
        <f>+('Base original'!AX96/'Base original'!AX84*100-100)*'Base original'!AX84/'Base original'!$BA84</f>
        <v>5.6572758276505944E-2</v>
      </c>
      <c r="AL95" s="12">
        <f>+('Base original'!AY96/'Base original'!AY84*100-100)*'Base original'!AY84/'Base original'!$BA84</f>
        <v>2.8580056939058216</v>
      </c>
      <c r="AM95" s="12">
        <f>+('Base original'!AZ96/'Base original'!AZ84*100-100)*'Base original'!AZ84/'Base original'!$BA84</f>
        <v>6.2919740131342199E-3</v>
      </c>
      <c r="AN95" s="12">
        <f>+(('Base original'!AW96-'Base original'!AY96)/('Base original'!AW84-'Base original'!AY84)*100-100)*(('Base original'!AW84-'Base original'!AY84)/'Base original'!BA84)</f>
        <v>0.88443500769879146</v>
      </c>
      <c r="AO95" s="12">
        <f>+(('Base original'!AX96-'Base original'!AZ96)/('Base original'!AX84-'Base original'!AZ84)*100-100)*(('Base original'!AX84-'Base original'!AZ84)/'Base original'!BA84)</f>
        <v>5.0280784263371729E-2</v>
      </c>
      <c r="AP95" s="9">
        <f>+('Base original'!BA96/'Base original'!BA84*100-100)*'Base original'!BA84/'Base original'!$BA84</f>
        <v>10.684411593976705</v>
      </c>
      <c r="AQ95" s="12">
        <f>+('Base original'!BA96/'Base original'!BA84*100-100)*'Base original'!BA84/'Base original'!$BL84</f>
        <v>6.462567942395756</v>
      </c>
      <c r="AR95" s="12">
        <f>+('Base original'!BB96/'Base original'!BB84*100-100)*'Base original'!BB84/'Base original'!$BL84</f>
        <v>0.62817775286415523</v>
      </c>
      <c r="AS95" s="12">
        <f>+('Base original'!BC96/'Base original'!BC84*100-100)*'Base original'!BC84/'Base original'!$BL84</f>
        <v>0.5898748387469126</v>
      </c>
      <c r="AT95" s="12">
        <f>+('Base original'!BD96/'Base original'!BD84*100-100)*'Base original'!BD84/'Base original'!$BL84</f>
        <v>1.5011352364965733</v>
      </c>
      <c r="AU95" s="12">
        <f>+('Base original'!BE96/'Base original'!BE84*100-100)*'Base original'!BE84/'Base original'!$BL84</f>
        <v>-0.49196963921585607</v>
      </c>
      <c r="AV95" s="12">
        <f>+('Base original'!BF96/'Base original'!BF84*100-100)*'Base original'!BF84/'Base original'!$BL84</f>
        <v>-3.5722475712182213E-2</v>
      </c>
      <c r="AW95" s="12">
        <f>+('Base original'!BG96/'Base original'!BG84*100-100)*'Base original'!BG84/'Base original'!$BL84</f>
        <v>0.45726198682729369</v>
      </c>
      <c r="AX95" s="12">
        <f>+('Base original'!BH96/'Base original'!BH84*100-100)*'Base original'!BH84/'Base original'!$BL84</f>
        <v>-2.2119451262597296E-2</v>
      </c>
      <c r="AY95" s="12">
        <f>+('Base original'!BI96/'Base original'!BI84*100-100)*'Base original'!BI84/'Base original'!$BL84</f>
        <v>2.9147600110290956E-2</v>
      </c>
      <c r="AZ95" s="12">
        <f>+('Base original'!BJ96/'Base original'!BJ84*100-100)*'Base original'!BJ84/'Base original'!$BL84</f>
        <v>0.3513992038510157</v>
      </c>
      <c r="BA95" s="12">
        <f>+('Base original'!BK96/'Base original'!BK84*100-100)*'Base original'!BK84/'Base original'!$BL84</f>
        <v>1.1766009100960291E-2</v>
      </c>
      <c r="BB95" s="12">
        <f>+(('Base original'!BH96-'Base original'!BJ96)/('Base original'!BH84-'Base original'!BJ84)*100-100)*('Base original'!BH84-'Base original'!BJ84)/'Base original'!$BL84</f>
        <v>-0.37351865511361332</v>
      </c>
      <c r="BC95" s="12">
        <f>+(('Base original'!BI96-'Base original'!BK96)/('Base original'!BI84-'Base original'!BK84)*100-100)*('Base original'!BI84-'Base original'!BK84)/'Base original'!$BL84</f>
        <v>1.738159100933066E-2</v>
      </c>
      <c r="BD95" s="9">
        <f>+('Base original'!BL96/'Base original'!BL84*100-100)*'Base original'!BL84/'Base original'!$BL84</f>
        <v>8.7551885782983589</v>
      </c>
      <c r="BE95" s="6"/>
    </row>
    <row r="96" spans="1:57" x14ac:dyDescent="0.25">
      <c r="A96" s="19">
        <v>41426</v>
      </c>
      <c r="B96" s="12">
        <f>+'Base original'!B97/'Base original'!B85*100-100</f>
        <v>9.40134325108788</v>
      </c>
      <c r="C96" s="12">
        <f>+'Base original'!C97/'Base original'!C85*100-100</f>
        <v>10.647731451508307</v>
      </c>
      <c r="D96" s="12">
        <f>+'Base original'!D97/'Base original'!D85*100-100</f>
        <v>10.078986304374553</v>
      </c>
      <c r="E96" s="12">
        <f>+'Base original'!E97/'Base original'!E85*100-100</f>
        <v>11.627699676451769</v>
      </c>
      <c r="F96" s="9">
        <f>+'Base original'!F97/'Base original'!F85*100-100</f>
        <v>9.8922242248196284</v>
      </c>
      <c r="G96" s="9">
        <f>+'Base original'!G97</f>
        <v>26.36</v>
      </c>
      <c r="H96" s="12"/>
      <c r="I96" s="12"/>
      <c r="J96" s="12"/>
      <c r="K96" s="9"/>
      <c r="L96" s="9">
        <f>+'Base original'!Q97</f>
        <v>9.0359999999999996</v>
      </c>
      <c r="M96" s="12"/>
      <c r="N96" s="12"/>
      <c r="O96" s="9"/>
      <c r="P96" s="9">
        <f>+'Base original'!Y97</f>
        <v>1.43</v>
      </c>
      <c r="Q96" s="12"/>
      <c r="R96" s="9"/>
      <c r="S96" s="10">
        <f>+'Base original'!AE97</f>
        <v>4.45</v>
      </c>
      <c r="T96" s="12">
        <f>+('Base original'!AH97/'Base original'!AH85*100-100)*'Base original'!AH85/'Base original'!$AO85</f>
        <v>2.9669411335491698</v>
      </c>
      <c r="U96" s="12">
        <f>+('Base original'!AI97/'Base original'!AI85*100-100)*'Base original'!AI85/'Base original'!$AO85</f>
        <v>6.5899633952520658</v>
      </c>
      <c r="V96" s="12">
        <f>+('Base original'!AJ97/'Base original'!AJ85*100-100)*'Base original'!AJ85/'Base original'!$AO85</f>
        <v>3.5606752010260125</v>
      </c>
      <c r="W96" s="12">
        <f>+('Base original'!AK97/'Base original'!AK85*100-100)*'Base original'!AK85/'Base original'!$AO85</f>
        <v>3.0292881942260488</v>
      </c>
      <c r="X96" s="12">
        <f>+('Base original'!AL97/'Base original'!AL85*100-100)*'Base original'!AL85/'Base original'!$AO85</f>
        <v>3.1589915376750395</v>
      </c>
      <c r="Y96" s="12"/>
      <c r="Z96" s="12"/>
      <c r="AA96" s="9">
        <f>+('Base original'!AO97/'Base original'!AO85*100-100)*'Base original'!AO85/'Base original'!$AO85</f>
        <v>12.715896066476276</v>
      </c>
      <c r="AB96" s="12">
        <f>+('Base original'!AO97/'Base original'!AO85*100-100)*'Base original'!AO85/'Base original'!$BA85</f>
        <v>2.9635993514726784</v>
      </c>
      <c r="AC96" s="12">
        <f>+('Base original'!AP97/'Base original'!AP85*100-100)*'Base original'!AP85/'Base original'!$BA85</f>
        <v>6.8847737830180344</v>
      </c>
      <c r="AD96" s="12">
        <f>+('Base original'!AQ97/'Base original'!AQ85*100-100)*'Base original'!AQ85/'Base original'!$BA85</f>
        <v>4.9892942881768887</v>
      </c>
      <c r="AE96" s="12">
        <f>+('Base original'!AR97/'Base original'!AR85*100-100)*'Base original'!AR85/'Base original'!$BA85</f>
        <v>3.8665032245291253</v>
      </c>
      <c r="AF96" s="12">
        <f>+('Base original'!AS97/'Base original'!AS85*100-100)*'Base original'!AS85/'Base original'!$BA85</f>
        <v>1.1227910636477572</v>
      </c>
      <c r="AG96" s="12">
        <f>+('Base original'!AT97/'Base original'!AT85*100-100)*'Base original'!AT85/'Base original'!$BA85</f>
        <v>1.8987078196889855</v>
      </c>
      <c r="AH96" s="12">
        <f>+('Base original'!AU97/'Base original'!AU85*100-100)*'Base original'!AU85/'Base original'!$BA85</f>
        <v>-3.2283248478379685E-3</v>
      </c>
      <c r="AI96" s="12">
        <f>+('Base original'!AV97/'Base original'!AV85*100-100)*'Base original'!AV85/'Base original'!$BA85</f>
        <v>0.1298104037936347</v>
      </c>
      <c r="AJ96" s="12">
        <f>+('Base original'!AW97/'Base original'!AW85*100-100)*'Base original'!AW85/'Base original'!$BA85</f>
        <v>2.5406371133404915</v>
      </c>
      <c r="AK96" s="12">
        <f>+('Base original'!AX97/'Base original'!AX85*100-100)*'Base original'!AX85/'Base original'!$BA85</f>
        <v>4.0043195176999368E-3</v>
      </c>
      <c r="AL96" s="12">
        <f>+('Base original'!AY97/'Base original'!AY85*100-100)*'Base original'!AY85/'Base original'!$BA85</f>
        <v>1.8564454960993571</v>
      </c>
      <c r="AM96" s="12">
        <f>+('Base original'!AZ97/'Base original'!AZ85*100-100)*'Base original'!AZ85/'Base original'!$BA85</f>
        <v>1.2000509821618472E-2</v>
      </c>
      <c r="AN96" s="12">
        <f>+(('Base original'!AW97-'Base original'!AY97)/('Base original'!AW85-'Base original'!AY85)*100-100)*(('Base original'!AW85-'Base original'!AY85)/'Base original'!BA85)</f>
        <v>0.68419161724113231</v>
      </c>
      <c r="AO96" s="12">
        <f>+(('Base original'!AX97-'Base original'!AZ97)/('Base original'!AX85-'Base original'!AZ85)*100-100)*(('Base original'!AX85-'Base original'!AZ85)/'Base original'!BA85)</f>
        <v>-7.9961903039185381E-3</v>
      </c>
      <c r="AP96" s="9">
        <f>+('Base original'!BA97/'Base original'!BA85*100-100)*'Base original'!BA85/'Base original'!$BA85</f>
        <v>10.654378965221568</v>
      </c>
      <c r="AQ96" s="12">
        <f>+('Base original'!BA97/'Base original'!BA85*100-100)*'Base original'!BA85/'Base original'!$BL85</f>
        <v>6.5153797822846835</v>
      </c>
      <c r="AR96" s="12">
        <f>+('Base original'!BB97/'Base original'!BB85*100-100)*'Base original'!BB85/'Base original'!$BL85</f>
        <v>0.91722499832176485</v>
      </c>
      <c r="AS96" s="12">
        <f>+('Base original'!BC97/'Base original'!BC85*100-100)*'Base original'!BC85/'Base original'!$BL85</f>
        <v>0.42906615476575893</v>
      </c>
      <c r="AT96" s="12">
        <f>+('Base original'!BD97/'Base original'!BD85*100-100)*'Base original'!BD85/'Base original'!$BL85</f>
        <v>1.7290658697204069</v>
      </c>
      <c r="AU96" s="12">
        <f>+('Base original'!BE97/'Base original'!BE85*100-100)*'Base original'!BE85/'Base original'!$BL85</f>
        <v>-0.50477788897569875</v>
      </c>
      <c r="AV96" s="12">
        <f>+('Base original'!BF97/'Base original'!BF85*100-100)*'Base original'!BF85/'Base original'!$BL85</f>
        <v>-3.5417562534797373E-2</v>
      </c>
      <c r="AW96" s="12">
        <f>+('Base original'!BG97/'Base original'!BG85*100-100)*'Base original'!BG85/'Base original'!$BL85</f>
        <v>0.47369610864235762</v>
      </c>
      <c r="AX96" s="12">
        <f>+('Base original'!BH97/'Base original'!BH85*100-100)*'Base original'!BH85/'Base original'!$BL85</f>
        <v>0.10571320596899236</v>
      </c>
      <c r="AY96" s="12">
        <f>+('Base original'!BI97/'Base original'!BI85*100-100)*'Base original'!BI85/'Base original'!$BL85</f>
        <v>3.2824569612776272E-2</v>
      </c>
      <c r="AZ96" s="12">
        <f>+('Base original'!BJ97/'Base original'!BJ85*100-100)*'Base original'!BJ85/'Base original'!$BL85</f>
        <v>0.16437873797541017</v>
      </c>
      <c r="BA96" s="12">
        <f>+('Base original'!BK97/'Base original'!BK85*100-100)*'Base original'!BK85/'Base original'!$BL85</f>
        <v>1.107465761225988E-2</v>
      </c>
      <c r="BB96" s="12">
        <f>+(('Base original'!BH97-'Base original'!BJ97)/('Base original'!BH85-'Base original'!BJ85)*100-100)*('Base original'!BH85-'Base original'!BJ85)/'Base original'!$BL85</f>
        <v>-5.8665532006417692E-2</v>
      </c>
      <c r="BC96" s="12">
        <f>+(('Base original'!BI97-'Base original'!BK97)/('Base original'!BI85-'Base original'!BK85)*100-100)*('Base original'!BI85-'Base original'!BK85)/'Base original'!$BL85</f>
        <v>2.1749912000516385E-2</v>
      </c>
      <c r="BD96" s="9">
        <f>+('Base original'!BL97/'Base original'!BL85*100-100)*'Base original'!BL85/'Base original'!$BL85</f>
        <v>9.4873218422185488</v>
      </c>
      <c r="BE96" s="6"/>
    </row>
    <row r="97" spans="1:57" x14ac:dyDescent="0.25">
      <c r="A97" s="19">
        <v>41456</v>
      </c>
      <c r="B97" s="12">
        <f>+'Base original'!B98/'Base original'!B86*100-100</f>
        <v>9.8928127275763558</v>
      </c>
      <c r="C97" s="12">
        <f>+'Base original'!C98/'Base original'!C86*100-100</f>
        <v>10.485660187884463</v>
      </c>
      <c r="D97" s="12">
        <f>+'Base original'!D98/'Base original'!D86*100-100</f>
        <v>10.80702455788385</v>
      </c>
      <c r="E97" s="12">
        <f>+'Base original'!E98/'Base original'!E86*100-100</f>
        <v>17.663241534745879</v>
      </c>
      <c r="F97" s="9">
        <f>+'Base original'!F98/'Base original'!F86*100-100</f>
        <v>10.813367315449767</v>
      </c>
      <c r="G97" s="9">
        <f>+'Base original'!G98</f>
        <v>26.99</v>
      </c>
      <c r="H97" s="12"/>
      <c r="I97" s="12"/>
      <c r="J97" s="12"/>
      <c r="K97" s="9"/>
      <c r="L97" s="9">
        <f>+'Base original'!Q98</f>
        <v>9.2200000000000006</v>
      </c>
      <c r="M97" s="12"/>
      <c r="N97" s="12"/>
      <c r="O97" s="9"/>
      <c r="P97" s="9">
        <f>+'Base original'!Y98</f>
        <v>1.48</v>
      </c>
      <c r="Q97" s="12"/>
      <c r="R97" s="9"/>
      <c r="S97" s="10">
        <f>+'Base original'!AE98</f>
        <v>4.46</v>
      </c>
      <c r="T97" s="12">
        <f>+('Base original'!AH98/'Base original'!AH86*100-100)*'Base original'!AH86/'Base original'!$AO86</f>
        <v>2.8628964584054168</v>
      </c>
      <c r="U97" s="12">
        <f>+('Base original'!AI98/'Base original'!AI86*100-100)*'Base original'!AI86/'Base original'!$AO86</f>
        <v>6.6558024185408913</v>
      </c>
      <c r="V97" s="12">
        <f>+('Base original'!AJ98/'Base original'!AJ86*100-100)*'Base original'!AJ86/'Base original'!$AO86</f>
        <v>3.595029219894597</v>
      </c>
      <c r="W97" s="12">
        <f>+('Base original'!AK98/'Base original'!AK86*100-100)*'Base original'!AK86/'Base original'!$AO86</f>
        <v>3.0607731986462992</v>
      </c>
      <c r="X97" s="12">
        <f>+('Base original'!AL98/'Base original'!AL86*100-100)*'Base original'!AL86/'Base original'!$AO86</f>
        <v>4.1615053104671009</v>
      </c>
      <c r="Y97" s="12"/>
      <c r="Z97" s="12"/>
      <c r="AA97" s="9">
        <f>+('Base original'!AO98/'Base original'!AO86*100-100)*'Base original'!AO86/'Base original'!$AO86</f>
        <v>13.680204187413423</v>
      </c>
      <c r="AB97" s="12">
        <f>+('Base original'!AO98/'Base original'!AO86*100-100)*'Base original'!AO86/'Base original'!$BA86</f>
        <v>3.1435226009372141</v>
      </c>
      <c r="AC97" s="12">
        <f>+('Base original'!AP98/'Base original'!AP86*100-100)*'Base original'!AP86/'Base original'!$BA86</f>
        <v>6.4789397859968938</v>
      </c>
      <c r="AD97" s="12">
        <f>+('Base original'!AQ98/'Base original'!AQ86*100-100)*'Base original'!AQ86/'Base original'!$BA86</f>
        <v>4.697330739061516</v>
      </c>
      <c r="AE97" s="12">
        <f>+('Base original'!AR98/'Base original'!AR86*100-100)*'Base original'!AR86/'Base original'!$BA86</f>
        <v>2.3543174848492603</v>
      </c>
      <c r="AF97" s="12">
        <f>+('Base original'!AS98/'Base original'!AS86*100-100)*'Base original'!AS86/'Base original'!$BA86</f>
        <v>2.3430132542122548</v>
      </c>
      <c r="AG97" s="12">
        <f>+('Base original'!AT98/'Base original'!AT86*100-100)*'Base original'!AT86/'Base original'!$BA86</f>
        <v>1.7776663317997379</v>
      </c>
      <c r="AH97" s="12">
        <f>+('Base original'!AU98/'Base original'!AU86*100-100)*'Base original'!AU86/'Base original'!$BA86</f>
        <v>3.9427151356356089E-3</v>
      </c>
      <c r="AI97" s="12">
        <f>+('Base original'!AV98/'Base original'!AV86*100-100)*'Base original'!AV86/'Base original'!$BA86</f>
        <v>0.19439306436513115</v>
      </c>
      <c r="AJ97" s="12">
        <f>+('Base original'!AW98/'Base original'!AW86*100-100)*'Base original'!AW86/'Base original'!$BA86</f>
        <v>0.78091081166151244</v>
      </c>
      <c r="AK97" s="12">
        <f>+('Base original'!AX98/'Base original'!AX86*100-100)*'Base original'!AX86/'Base original'!$BA86</f>
        <v>6.7241788634723404E-3</v>
      </c>
      <c r="AL97" s="12">
        <f>+('Base original'!AY98/'Base original'!AY86*100-100)*'Base original'!AY86/'Base original'!$BA86</f>
        <v>0.26446936136224297</v>
      </c>
      <c r="AM97" s="12">
        <f>+('Base original'!AZ98/'Base original'!AZ86*100-100)*'Base original'!AZ86/'Base original'!$BA86</f>
        <v>1.2665344499285918E-2</v>
      </c>
      <c r="AN97" s="12">
        <f>+(('Base original'!AW98-'Base original'!AY98)/('Base original'!AW86-'Base original'!AY86)*100-100)*(('Base original'!AW86-'Base original'!AY86)/'Base original'!BA86)</f>
        <v>0.51644145029927158</v>
      </c>
      <c r="AO97" s="12">
        <f>+(('Base original'!AX98-'Base original'!AZ98)/('Base original'!AX86-'Base original'!AZ86)*100-100)*(('Base original'!AX86-'Base original'!AZ86)/'Base original'!BA86)</f>
        <v>-5.9411656358135398E-3</v>
      </c>
      <c r="AP97" s="9">
        <f>+('Base original'!BA98/'Base original'!BA86*100-100)*'Base original'!BA86/'Base original'!$BA86</f>
        <v>10.327355735962684</v>
      </c>
      <c r="AQ97" s="12">
        <f>+('Base original'!BA98/'Base original'!BA86*100-100)*'Base original'!BA86/'Base original'!$BL86</f>
        <v>6.3632009932318505</v>
      </c>
      <c r="AR97" s="12">
        <f>+('Base original'!BB98/'Base original'!BB86*100-100)*'Base original'!BB86/'Base original'!$BL86</f>
        <v>1.3759280830256349</v>
      </c>
      <c r="AS97" s="12">
        <f>+('Base original'!BC98/'Base original'!BC86*100-100)*'Base original'!BC86/'Base original'!$BL86</f>
        <v>0.62547796938416977</v>
      </c>
      <c r="AT97" s="12">
        <f>+('Base original'!BD98/'Base original'!BD86*100-100)*'Base original'!BD86/'Base original'!$BL86</f>
        <v>1.8955454605070547</v>
      </c>
      <c r="AU97" s="12">
        <f>+('Base original'!BE98/'Base original'!BE86*100-100)*'Base original'!BE86/'Base original'!$BL86</f>
        <v>-0.54874071717886319</v>
      </c>
      <c r="AV97" s="12">
        <f>+('Base original'!BF98/'Base original'!BF86*100-100)*'Base original'!BF86/'Base original'!$BL86</f>
        <v>-3.0144893704220927E-2</v>
      </c>
      <c r="AW97" s="12">
        <f>+('Base original'!BG98/'Base original'!BG86*100-100)*'Base original'!BG86/'Base original'!$BL86</f>
        <v>0.41958302338906184</v>
      </c>
      <c r="AX97" s="12">
        <f>+('Base original'!BH98/'Base original'!BH86*100-100)*'Base original'!BH86/'Base original'!$BL86</f>
        <v>0.29372543154037689</v>
      </c>
      <c r="AY97" s="12">
        <f>+('Base original'!BI98/'Base original'!BI86*100-100)*'Base original'!BI86/'Base original'!$BL86</f>
        <v>3.2207781047347714E-2</v>
      </c>
      <c r="AZ97" s="12">
        <f>+('Base original'!BJ98/'Base original'!BJ86*100-100)*'Base original'!BJ86/'Base original'!$BL86</f>
        <v>0.17707031613657839</v>
      </c>
      <c r="BA97" s="12">
        <f>+('Base original'!BK98/'Base original'!BK86*100-100)*'Base original'!BK86/'Base original'!$BL86</f>
        <v>1.0308732060433645E-2</v>
      </c>
      <c r="BB97" s="12">
        <f>+(('Base original'!BH98-'Base original'!BJ98)/('Base original'!BH86-'Base original'!BJ86)*100-100)*('Base original'!BH86-'Base original'!BJ86)/'Base original'!$BL86</f>
        <v>0.11665511540379842</v>
      </c>
      <c r="BC97" s="12">
        <f>+(('Base original'!BI98-'Base original'!BK98)/('Base original'!BI86-'Base original'!BK86)*100-100)*('Base original'!BI86-'Base original'!BK86)/'Base original'!$BL86</f>
        <v>2.1899048986914017E-2</v>
      </c>
      <c r="BD97" s="9">
        <f>+('Base original'!BL98/'Base original'!BL86*100-100)*'Base original'!BL86/'Base original'!$BL86</f>
        <v>10.2394040830454</v>
      </c>
      <c r="BE97" s="6"/>
    </row>
    <row r="98" spans="1:57" x14ac:dyDescent="0.25">
      <c r="A98" s="19">
        <v>41487</v>
      </c>
      <c r="B98" s="12">
        <f>+'Base original'!B99/'Base original'!B87*100-100</f>
        <v>11.054962735275069</v>
      </c>
      <c r="C98" s="12">
        <f>+'Base original'!C99/'Base original'!C87*100-100</f>
        <v>10.263818164196707</v>
      </c>
      <c r="D98" s="12">
        <f>+'Base original'!D99/'Base original'!D87*100-100</f>
        <v>11.129304272929048</v>
      </c>
      <c r="E98" s="12">
        <f>+'Base original'!E99/'Base original'!E87*100-100</f>
        <v>12.924569093994293</v>
      </c>
      <c r="F98" s="9">
        <f>+'Base original'!F99/'Base original'!F87*100-100</f>
        <v>11.135056436796376</v>
      </c>
      <c r="G98" s="9">
        <f>+'Base original'!G99</f>
        <v>27.410764499772498</v>
      </c>
      <c r="H98" s="12"/>
      <c r="I98" s="12"/>
      <c r="J98" s="12"/>
      <c r="K98" s="9"/>
      <c r="L98" s="9">
        <f>+'Base original'!Q99</f>
        <v>8.8965493557184914</v>
      </c>
      <c r="M98" s="12"/>
      <c r="N98" s="12"/>
      <c r="O98" s="9"/>
      <c r="P98" s="9">
        <f>+'Base original'!Y99</f>
        <v>1.6821505055583721</v>
      </c>
      <c r="Q98" s="12"/>
      <c r="R98" s="9"/>
      <c r="S98" s="10">
        <f>+'Base original'!AE99</f>
        <v>4.49</v>
      </c>
      <c r="T98" s="12">
        <f>+('Base original'!AH99/'Base original'!AH87*100-100)*'Base original'!AH87/'Base original'!$AO87</f>
        <v>2.7381737871115992</v>
      </c>
      <c r="U98" s="12">
        <f>+('Base original'!AI99/'Base original'!AI87*100-100)*'Base original'!AI87/'Base original'!$AO87</f>
        <v>6.9880371920434001</v>
      </c>
      <c r="V98" s="12">
        <f>+('Base original'!AJ99/'Base original'!AJ87*100-100)*'Base original'!AJ87/'Base original'!$AO87</f>
        <v>3.6919093243215508</v>
      </c>
      <c r="W98" s="12">
        <f>+('Base original'!AK99/'Base original'!AK87*100-100)*'Base original'!AK87/'Base original'!$AO87</f>
        <v>3.2961278677218417</v>
      </c>
      <c r="X98" s="12">
        <f>+('Base original'!AL99/'Base original'!AL87*100-100)*'Base original'!AL87/'Base original'!$AO87</f>
        <v>5.0805091051211964</v>
      </c>
      <c r="Y98" s="12"/>
      <c r="Z98" s="12"/>
      <c r="AA98" s="9">
        <f>+('Base original'!AO99/'Base original'!AO87*100-100)*'Base original'!AO87/'Base original'!$AO87</f>
        <v>14.806720084276193</v>
      </c>
      <c r="AB98" s="12">
        <f>+('Base original'!AO99/'Base original'!AO87*100-100)*'Base original'!AO87/'Base original'!$BA87</f>
        <v>3.3202243417123452</v>
      </c>
      <c r="AC98" s="12">
        <f>+('Base original'!AP99/'Base original'!AP87*100-100)*'Base original'!AP87/'Base original'!$BA87</f>
        <v>6.927415843634491</v>
      </c>
      <c r="AD98" s="12">
        <f>+('Base original'!AQ99/'Base original'!AQ87*100-100)*'Base original'!AQ87/'Base original'!$BA87</f>
        <v>5.0690632033949496</v>
      </c>
      <c r="AE98" s="12">
        <f>+('Base original'!AR99/'Base original'!AR87*100-100)*'Base original'!AR87/'Base original'!$BA87</f>
        <v>1.6543141923323359</v>
      </c>
      <c r="AF98" s="12">
        <f>+('Base original'!AS99/'Base original'!AS87*100-100)*'Base original'!AS87/'Base original'!$BA87</f>
        <v>3.4147490110626135</v>
      </c>
      <c r="AG98" s="12">
        <f>+('Base original'!AT99/'Base original'!AT87*100-100)*'Base original'!AT87/'Base original'!$BA87</f>
        <v>1.8432396874631631</v>
      </c>
      <c r="AH98" s="12">
        <f>+('Base original'!AU99/'Base original'!AU87*100-100)*'Base original'!AU87/'Base original'!$BA87</f>
        <v>1.5112952776385968E-2</v>
      </c>
      <c r="AI98" s="12">
        <f>+('Base original'!AV99/'Base original'!AV87*100-100)*'Base original'!AV87/'Base original'!$BA87</f>
        <v>0.1516805821526373</v>
      </c>
      <c r="AJ98" s="12">
        <f>+('Base original'!AW99/'Base original'!AW87*100-100)*'Base original'!AW87/'Base original'!$BA87</f>
        <v>1.7861165386369964</v>
      </c>
      <c r="AK98" s="12">
        <f>+('Base original'!AX99/'Base original'!AX87*100-100)*'Base original'!AX87/'Base original'!$BA87</f>
        <v>-8.9475375836565296E-3</v>
      </c>
      <c r="AL98" s="12">
        <f>+('Base original'!AY99/'Base original'!AY87*100-100)*'Base original'!AY87/'Base original'!$BA87</f>
        <v>0.8312262714881713</v>
      </c>
      <c r="AM98" s="12">
        <f>+('Base original'!AZ99/'Base original'!AZ87*100-100)*'Base original'!AZ87/'Base original'!$BA87</f>
        <v>1.0524091232106229E-2</v>
      </c>
      <c r="AN98" s="12">
        <f>+(('Base original'!AW99-'Base original'!AY99)/('Base original'!AW87-'Base original'!AY87)*100-100)*(('Base original'!AW87-'Base original'!AY87)/'Base original'!BA87)</f>
        <v>0.95489026714882608</v>
      </c>
      <c r="AO98" s="12">
        <f>+(('Base original'!AX99-'Base original'!AZ99)/('Base original'!AX87-'Base original'!AZ87)*100-100)*(('Base original'!AX87-'Base original'!AZ87)/'Base original'!BA87)</f>
        <v>-1.9471628815762823E-2</v>
      </c>
      <c r="AP98" s="9">
        <f>+('Base original'!BA99/'Base original'!BA87*100-100)*'Base original'!BA87/'Base original'!$BA87</f>
        <v>11.334739405832536</v>
      </c>
      <c r="AQ98" s="12">
        <f>+('Base original'!BA99/'Base original'!BA87*100-100)*'Base original'!BA87/'Base original'!$BL87</f>
        <v>6.9654658393731443</v>
      </c>
      <c r="AR98" s="12">
        <f>+('Base original'!BB99/'Base original'!BB87*100-100)*'Base original'!BB87/'Base original'!$BL87</f>
        <v>1.7903746288005289</v>
      </c>
      <c r="AS98" s="12">
        <f>+('Base original'!BC99/'Base original'!BC87*100-100)*'Base original'!BC87/'Base original'!$BL87</f>
        <v>0.62752927642309764</v>
      </c>
      <c r="AT98" s="12">
        <f>+('Base original'!BD99/'Base original'!BD87*100-100)*'Base original'!BD87/'Base original'!$BL87</f>
        <v>2.1251132600524492</v>
      </c>
      <c r="AU98" s="12">
        <f>+('Base original'!BE99/'Base original'!BE87*100-100)*'Base original'!BE87/'Base original'!$BL87</f>
        <v>-0.54767322647581385</v>
      </c>
      <c r="AV98" s="12">
        <f>+('Base original'!BF99/'Base original'!BF87*100-100)*'Base original'!BF87/'Base original'!$BL87</f>
        <v>-2.2114614187383846E-2</v>
      </c>
      <c r="AW98" s="12">
        <f>+('Base original'!BG99/'Base original'!BG87*100-100)*'Base original'!BG87/'Base original'!$BL87</f>
        <v>0.88600533571989659</v>
      </c>
      <c r="AX98" s="12">
        <f>+('Base original'!BH99/'Base original'!BH87*100-100)*'Base original'!BH87/'Base original'!$BL87</f>
        <v>0.43177524095476383</v>
      </c>
      <c r="AY98" s="12">
        <f>+('Base original'!BI99/'Base original'!BI87*100-100)*'Base original'!BI87/'Base original'!$BL87</f>
        <v>3.3741412217340262E-2</v>
      </c>
      <c r="AZ98" s="12">
        <f>+('Base original'!BJ99/'Base original'!BJ87*100-100)*'Base original'!BJ87/'Base original'!$BL87</f>
        <v>0.32807282131467175</v>
      </c>
      <c r="BA98" s="12">
        <f>+('Base original'!BK99/'Base original'!BK87*100-100)*'Base original'!BK87/'Base original'!$BL87</f>
        <v>1.2999993759277703E-2</v>
      </c>
      <c r="BB98" s="12">
        <f>+(('Base original'!BH99-'Base original'!BJ99)/('Base original'!BH87-'Base original'!BJ87)*100-100)*('Base original'!BH87-'Base original'!BJ87)/'Base original'!$BL87</f>
        <v>0.10370241964009144</v>
      </c>
      <c r="BC98" s="12">
        <f>+(('Base original'!BI99-'Base original'!BK99)/('Base original'!BI87-'Base original'!BK87)*100-100)*('Base original'!BI87-'Base original'!BK87)/'Base original'!$BL87</f>
        <v>2.0741418458062551E-2</v>
      </c>
      <c r="BD98" s="9">
        <f>+('Base original'!BL99/'Base original'!BL87*100-100)*'Base original'!BL87/'Base original'!$BL87</f>
        <v>11.949144337804071</v>
      </c>
      <c r="BE98" s="6"/>
    </row>
    <row r="99" spans="1:57" x14ac:dyDescent="0.25">
      <c r="A99" s="19">
        <v>41518</v>
      </c>
      <c r="B99" s="12">
        <f>+'Base original'!B100/'Base original'!B88*100-100</f>
        <v>10.620346190305725</v>
      </c>
      <c r="C99" s="12">
        <f>+'Base original'!C100/'Base original'!C88*100-100</f>
        <v>10.103639121283152</v>
      </c>
      <c r="D99" s="12">
        <f>+'Base original'!D100/'Base original'!D88*100-100</f>
        <v>11.390851946324474</v>
      </c>
      <c r="E99" s="12">
        <f>+'Base original'!E100/'Base original'!E88*100-100</f>
        <v>9.5923379884182367</v>
      </c>
      <c r="F99" s="9">
        <f>+'Base original'!F100/'Base original'!F88*100-100</f>
        <v>10.655079012796762</v>
      </c>
      <c r="G99" s="9">
        <f>+'Base original'!G100</f>
        <v>27.456714660823657</v>
      </c>
      <c r="H99" s="12"/>
      <c r="I99" s="12"/>
      <c r="J99" s="12"/>
      <c r="K99" s="9"/>
      <c r="L99" s="9">
        <f>+'Base original'!Q100</f>
        <v>9.2435012481818664</v>
      </c>
      <c r="M99" s="12"/>
      <c r="N99" s="12"/>
      <c r="O99" s="9"/>
      <c r="P99" s="9">
        <f>+'Base original'!Y100</f>
        <v>1.4553408483150525</v>
      </c>
      <c r="Q99" s="12"/>
      <c r="R99" s="9"/>
      <c r="S99" s="10">
        <f>+'Base original'!AE100</f>
        <v>4.37</v>
      </c>
      <c r="T99" s="12">
        <f>+('Base original'!AH100/'Base original'!AH88*100-100)*'Base original'!AH88/'Base original'!$AO88</f>
        <v>3.0314610843228289</v>
      </c>
      <c r="U99" s="12">
        <f>+('Base original'!AI100/'Base original'!AI88*100-100)*'Base original'!AI88/'Base original'!$AO88</f>
        <v>7.411079677770009</v>
      </c>
      <c r="V99" s="12">
        <f>+('Base original'!AJ100/'Base original'!AJ88*100-100)*'Base original'!AJ88/'Base original'!$AO88</f>
        <v>4.3847020118819353</v>
      </c>
      <c r="W99" s="12">
        <f>+('Base original'!AK100/'Base original'!AK88*100-100)*'Base original'!AK88/'Base original'!$AO88</f>
        <v>3.0263776658880799</v>
      </c>
      <c r="X99" s="12">
        <f>+('Base original'!AL100/'Base original'!AL88*100-100)*'Base original'!AL88/'Base original'!$AO88</f>
        <v>2.7831832167598041</v>
      </c>
      <c r="Y99" s="12"/>
      <c r="Z99" s="12"/>
      <c r="AA99" s="9">
        <f>+('Base original'!AO100/'Base original'!AO88*100-100)*'Base original'!AO88/'Base original'!$AO88</f>
        <v>13.225723978852642</v>
      </c>
      <c r="AB99" s="12">
        <f>+('Base original'!AO100/'Base original'!AO88*100-100)*'Base original'!AO88/'Base original'!$BA88</f>
        <v>3.0609963655057211</v>
      </c>
      <c r="AC99" s="12">
        <f>+('Base original'!AP100/'Base original'!AP88*100-100)*'Base original'!AP88/'Base original'!$BA88</f>
        <v>6.7630014873497419</v>
      </c>
      <c r="AD99" s="12">
        <f>+('Base original'!AQ100/'Base original'!AQ88*100-100)*'Base original'!AQ88/'Base original'!$BA88</f>
        <v>4.688508769259359</v>
      </c>
      <c r="AE99" s="12">
        <f>+('Base original'!AR100/'Base original'!AR88*100-100)*'Base original'!AR88/'Base original'!$BA88</f>
        <v>1.0573622223347026</v>
      </c>
      <c r="AF99" s="12">
        <f>+('Base original'!AS100/'Base original'!AS88*100-100)*'Base original'!AS88/'Base original'!$BA88</f>
        <v>3.631146546924648</v>
      </c>
      <c r="AG99" s="12">
        <f>+('Base original'!AT100/'Base original'!AT88*100-100)*'Base original'!AT88/'Base original'!$BA88</f>
        <v>2.0529288769941352</v>
      </c>
      <c r="AH99" s="12">
        <f>+('Base original'!AU100/'Base original'!AU88*100-100)*'Base original'!AU88/'Base original'!$BA88</f>
        <v>2.1563841096250987E-2</v>
      </c>
      <c r="AI99" s="12">
        <f>+('Base original'!AV100/'Base original'!AV88*100-100)*'Base original'!AV88/'Base original'!$BA88</f>
        <v>0.22743635412838401</v>
      </c>
      <c r="AJ99" s="12">
        <f>+('Base original'!AW100/'Base original'!AW88*100-100)*'Base original'!AW88/'Base original'!$BA88</f>
        <v>1.8618671233020561</v>
      </c>
      <c r="AK99" s="12">
        <f>+('Base original'!AX100/'Base original'!AX88*100-100)*'Base original'!AX88/'Base original'!$BA88</f>
        <v>-2.110497479871103E-2</v>
      </c>
      <c r="AL99" s="12">
        <f>+('Base original'!AY100/'Base original'!AY88*100-100)*'Base original'!AY88/'Base original'!$BA88</f>
        <v>1.0078576462317146</v>
      </c>
      <c r="AM99" s="12">
        <f>+('Base original'!AZ100/'Base original'!AZ88*100-100)*'Base original'!AZ88/'Base original'!$BA88</f>
        <v>1.5228467095046352E-2</v>
      </c>
      <c r="AN99" s="12">
        <f>+(('Base original'!AW100-'Base original'!AY100)/('Base original'!AW88-'Base original'!AY88)*100-100)*(('Base original'!AW88-'Base original'!AY88)/'Base original'!BA88)</f>
        <v>0.85400947707034125</v>
      </c>
      <c r="AO99" s="12">
        <f>+(('Base original'!AX100-'Base original'!AZ100)/('Base original'!AX88-'Base original'!AZ88)*100-100)*(('Base original'!AX88-'Base original'!AZ88)/'Base original'!BA88)</f>
        <v>-3.6333441893757444E-2</v>
      </c>
      <c r="AP99" s="9">
        <f>+('Base original'!BA100/'Base original'!BA88*100-100)*'Base original'!BA88/'Base original'!$BA88</f>
        <v>10.869110242160417</v>
      </c>
      <c r="AQ99" s="12">
        <f>+('Base original'!BA100/'Base original'!BA88*100-100)*'Base original'!BA88/'Base original'!$BL88</f>
        <v>6.7180865368992064</v>
      </c>
      <c r="AR99" s="12">
        <f>+('Base original'!BB100/'Base original'!BB88*100-100)*'Base original'!BB88/'Base original'!$BL88</f>
        <v>1.8471862750475712</v>
      </c>
      <c r="AS99" s="12">
        <f>+('Base original'!BC100/'Base original'!BC88*100-100)*'Base original'!BC88/'Base original'!$BL88</f>
        <v>0.77447337938425564</v>
      </c>
      <c r="AT99" s="12">
        <f>+('Base original'!BD100/'Base original'!BD88*100-100)*'Base original'!BD88/'Base original'!$BL88</f>
        <v>2.1988233483809876</v>
      </c>
      <c r="AU99" s="12">
        <f>+('Base original'!BE100/'Base original'!BE88*100-100)*'Base original'!BE88/'Base original'!$BL88</f>
        <v>-0.50136487946625741</v>
      </c>
      <c r="AV99" s="12">
        <f>+('Base original'!BF100/'Base original'!BF88*100-100)*'Base original'!BF88/'Base original'!$BL88</f>
        <v>-2.0547492612517815E-2</v>
      </c>
      <c r="AW99" s="12">
        <f>+('Base original'!BG100/'Base original'!BG88*100-100)*'Base original'!BG88/'Base original'!$BL88</f>
        <v>1.2084117394826597</v>
      </c>
      <c r="AX99" s="12">
        <f>+('Base original'!BH100/'Base original'!BH88*100-100)*'Base original'!BH88/'Base original'!$BL88</f>
        <v>0.3614808668596971</v>
      </c>
      <c r="AY99" s="12">
        <f>+('Base original'!BI100/'Base original'!BI88*100-100)*'Base original'!BI88/'Base original'!$BL88</f>
        <v>3.1496875648167985E-2</v>
      </c>
      <c r="AZ99" s="12">
        <f>+('Base original'!BJ100/'Base original'!BJ88*100-100)*'Base original'!BJ88/'Base original'!$BL88</f>
        <v>0.34000516496987382</v>
      </c>
      <c r="BA99" s="12">
        <f>+('Base original'!BK100/'Base original'!BK88*100-100)*'Base original'!BK88/'Base original'!$BL88</f>
        <v>1.533768822234231E-2</v>
      </c>
      <c r="BB99" s="12">
        <f>+(('Base original'!BH100-'Base original'!BJ100)/('Base original'!BH88-'Base original'!BJ88)*100-100)*('Base original'!BH88-'Base original'!BJ88)/'Base original'!$BL88</f>
        <v>2.1475701889822625E-2</v>
      </c>
      <c r="BC99" s="12">
        <f>+(('Base original'!BI100-'Base original'!BK100)/('Base original'!BI88-'Base original'!BK88)*100-100)*('Base original'!BI88-'Base original'!BK88)/'Base original'!$BL88</f>
        <v>1.6159187425825585E-2</v>
      </c>
      <c r="BD99" s="9">
        <f>+('Base original'!BL100/'Base original'!BL88*100-100)*'Base original'!BL88/'Base original'!$BL88</f>
        <v>12.262703796431566</v>
      </c>
      <c r="BE99" s="6"/>
    </row>
    <row r="100" spans="1:57" x14ac:dyDescent="0.25">
      <c r="A100" s="19">
        <v>41548</v>
      </c>
      <c r="B100" s="12">
        <f>+'Base original'!B101/'Base original'!B89*100-100</f>
        <v>10.008016601017047</v>
      </c>
      <c r="C100" s="12">
        <f>+'Base original'!C101/'Base original'!C89*100-100</f>
        <v>10.243643667531344</v>
      </c>
      <c r="D100" s="12">
        <f>+'Base original'!D101/'Base original'!D89*100-100</f>
        <v>11.319330338618585</v>
      </c>
      <c r="E100" s="12">
        <f>+'Base original'!E101/'Base original'!E89*100-100</f>
        <v>9.1932362684713667</v>
      </c>
      <c r="F100" s="9">
        <f>+'Base original'!F101/'Base original'!F89*100-100</f>
        <v>10.278353984996613</v>
      </c>
      <c r="G100" s="9">
        <f>+'Base original'!G101</f>
        <v>26.863969371184837</v>
      </c>
      <c r="H100" s="12"/>
      <c r="I100" s="12"/>
      <c r="J100" s="12"/>
      <c r="K100" s="9"/>
      <c r="L100" s="9">
        <f>+'Base original'!Q101</f>
        <v>8.8171856697406028</v>
      </c>
      <c r="M100" s="12"/>
      <c r="N100" s="12"/>
      <c r="O100" s="9"/>
      <c r="P100" s="9">
        <f>+'Base original'!Y101</f>
        <v>1.6687795377367145</v>
      </c>
      <c r="Q100" s="12"/>
      <c r="R100" s="9"/>
      <c r="S100" s="10">
        <f>+'Base original'!AE101</f>
        <v>4.3899999999999997</v>
      </c>
      <c r="T100" s="12">
        <f>+('Base original'!AH101/'Base original'!AH89*100-100)*'Base original'!AH89/'Base original'!$AO89</f>
        <v>3.1478153330175647</v>
      </c>
      <c r="U100" s="12">
        <f>+('Base original'!AI101/'Base original'!AI89*100-100)*'Base original'!AI89/'Base original'!$AO89</f>
        <v>7.9973203984077355</v>
      </c>
      <c r="V100" s="12">
        <f>+('Base original'!AJ101/'Base original'!AJ89*100-100)*'Base original'!AJ89/'Base original'!$AO89</f>
        <v>4.6957217602197865</v>
      </c>
      <c r="W100" s="12">
        <f>+('Base original'!AK101/'Base original'!AK89*100-100)*'Base original'!AK89/'Base original'!$AO89</f>
        <v>3.3015986381879525</v>
      </c>
      <c r="X100" s="12">
        <f>+('Base original'!AL101/'Base original'!AL89*100-100)*'Base original'!AL89/'Base original'!$AO89</f>
        <v>0.25596799877157322</v>
      </c>
      <c r="Y100" s="12"/>
      <c r="Z100" s="12"/>
      <c r="AA100" s="9">
        <f>+('Base original'!AO101/'Base original'!AO89*100-100)*'Base original'!AO89/'Base original'!$AO89</f>
        <v>11.401103730196866</v>
      </c>
      <c r="AB100" s="12">
        <f>+('Base original'!AO101/'Base original'!AO89*100-100)*'Base original'!AO89/'Base original'!$BA89</f>
        <v>2.5873817800101548</v>
      </c>
      <c r="AC100" s="12">
        <f>+('Base original'!AP101/'Base original'!AP89*100-100)*'Base original'!AP89/'Base original'!$BA89</f>
        <v>6.5685177496950855</v>
      </c>
      <c r="AD100" s="12">
        <f>+('Base original'!AQ101/'Base original'!AQ89*100-100)*'Base original'!AQ89/'Base original'!$BA89</f>
        <v>4.3733815626954211</v>
      </c>
      <c r="AE100" s="12">
        <f>+('Base original'!AR101/'Base original'!AR89*100-100)*'Base original'!AR89/'Base original'!$BA89</f>
        <v>0.7318875915112133</v>
      </c>
      <c r="AF100" s="12">
        <f>+('Base original'!AS101/'Base original'!AS89*100-100)*'Base original'!AS89/'Base original'!$BA89</f>
        <v>3.6414939711842043</v>
      </c>
      <c r="AG100" s="12">
        <f>+('Base original'!AT101/'Base original'!AT89*100-100)*'Base original'!AT89/'Base original'!$BA89</f>
        <v>2.1625125833462757</v>
      </c>
      <c r="AH100" s="12">
        <f>+('Base original'!AU101/'Base original'!AU89*100-100)*'Base original'!AU89/'Base original'!$BA89</f>
        <v>3.2623603653387505E-2</v>
      </c>
      <c r="AI100" s="12">
        <f>+('Base original'!AV101/'Base original'!AV89*100-100)*'Base original'!AV89/'Base original'!$BA89</f>
        <v>0.21594551360970862</v>
      </c>
      <c r="AJ100" s="12">
        <f>+('Base original'!AW101/'Base original'!AW89*100-100)*'Base original'!AW89/'Base original'!$BA89</f>
        <v>1.9374769230087026</v>
      </c>
      <c r="AK100" s="12">
        <f>+('Base original'!AX101/'Base original'!AX89*100-100)*'Base original'!AX89/'Base original'!$BA89</f>
        <v>-6.2622517829797079E-3</v>
      </c>
      <c r="AL100" s="12">
        <f>+('Base original'!AY101/'Base original'!AY89*100-100)*'Base original'!AY89/'Base original'!$BA89</f>
        <v>1.5175927086515859</v>
      </c>
      <c r="AM100" s="12">
        <f>+('Base original'!AZ101/'Base original'!AZ89*100-100)*'Base original'!AZ89/'Base original'!$BA89</f>
        <v>1.747242071122249E-2</v>
      </c>
      <c r="AN100" s="12">
        <f>+(('Base original'!AW101-'Base original'!AY101)/('Base original'!AW89-'Base original'!AY89)*100-100)*(('Base original'!AW89-'Base original'!AY89)/'Base original'!BA89)</f>
        <v>0.41988421435711809</v>
      </c>
      <c r="AO100" s="12">
        <f>+(('Base original'!AX101-'Base original'!AZ101)/('Base original'!AX89-'Base original'!AZ89)*100-100)*(('Base original'!AX89-'Base original'!AZ89)/'Base original'!BA89)</f>
        <v>-2.3734672494202108E-2</v>
      </c>
      <c r="AP100" s="9">
        <f>+('Base original'!BA101/'Base original'!BA89*100-100)*'Base original'!BA89/'Base original'!$BA89</f>
        <v>9.7679945851778598</v>
      </c>
      <c r="AQ100" s="12">
        <f>+('Base original'!BA101/'Base original'!BA89*100-100)*'Base original'!BA89/'Base original'!$BL89</f>
        <v>6.034350890478712</v>
      </c>
      <c r="AR100" s="12">
        <f>+('Base original'!BB101/'Base original'!BB89*100-100)*'Base original'!BB89/'Base original'!$BL89</f>
        <v>1.6308289048106837</v>
      </c>
      <c r="AS100" s="12">
        <f>+('Base original'!BC101/'Base original'!BC89*100-100)*'Base original'!BC89/'Base original'!$BL89</f>
        <v>0.67282723390222798</v>
      </c>
      <c r="AT100" s="12">
        <f>+('Base original'!BD101/'Base original'!BD89*100-100)*'Base original'!BD89/'Base original'!$BL89</f>
        <v>2.3430837080142797</v>
      </c>
      <c r="AU100" s="12">
        <f>+('Base original'!BE101/'Base original'!BE89*100-100)*'Base original'!BE89/'Base original'!$BL89</f>
        <v>-0.36907294514842981</v>
      </c>
      <c r="AV100" s="12">
        <f>+('Base original'!BF101/'Base original'!BF89*100-100)*'Base original'!BF89/'Base original'!$BL89</f>
        <v>-1.8670070043136207E-2</v>
      </c>
      <c r="AW100" s="12">
        <f>+('Base original'!BG101/'Base original'!BG89*100-100)*'Base original'!BG89/'Base original'!$BL89</f>
        <v>1.1244872254018667</v>
      </c>
      <c r="AX100" s="12">
        <f>+('Base original'!BH101/'Base original'!BH89*100-100)*'Base original'!BH89/'Base original'!$BL89</f>
        <v>0.39978434590075945</v>
      </c>
      <c r="AY100" s="12">
        <f>+('Base original'!BI101/'Base original'!BI89*100-100)*'Base original'!BI89/'Base original'!$BL89</f>
        <v>3.8194621774334733E-2</v>
      </c>
      <c r="AZ100" s="12">
        <f>+('Base original'!BJ101/'Base original'!BJ89*100-100)*'Base original'!BJ89/'Base original'!$BL89</f>
        <v>0.31698515354304568</v>
      </c>
      <c r="BA100" s="12">
        <f>+('Base original'!BK101/'Base original'!BK89*100-100)*'Base original'!BK89/'Base original'!$BL89</f>
        <v>1.6189113170581203E-2</v>
      </c>
      <c r="BB100" s="12">
        <f>+(('Base original'!BH101-'Base original'!BJ101)/('Base original'!BH89-'Base original'!BJ89)*100-100)*('Base original'!BH89-'Base original'!BJ89)/'Base original'!$BL89</f>
        <v>8.2799192357713616E-2</v>
      </c>
      <c r="BC100" s="12">
        <f>+(('Base original'!BI101-'Base original'!BK101)/('Base original'!BI89-'Base original'!BK89)*100-100)*('Base original'!BI89-'Base original'!BK89)/'Base original'!$BL89</f>
        <v>2.2005508603753585E-2</v>
      </c>
      <c r="BD100" s="9">
        <f>+('Base original'!BL101/'Base original'!BL89*100-100)*'Base original'!BL89/'Base original'!$BL89</f>
        <v>11.522639648377677</v>
      </c>
      <c r="BE100" s="6"/>
    </row>
    <row r="101" spans="1:57" x14ac:dyDescent="0.25">
      <c r="A101" s="19">
        <v>41579</v>
      </c>
      <c r="B101" s="12">
        <f>+'Base original'!B102/'Base original'!B90*100-100</f>
        <v>10.472881465167958</v>
      </c>
      <c r="C101" s="12">
        <f>+'Base original'!C102/'Base original'!C90*100-100</f>
        <v>10.408234025971311</v>
      </c>
      <c r="D101" s="12">
        <f>+'Base original'!D102/'Base original'!D90*100-100</f>
        <v>10.782447771735121</v>
      </c>
      <c r="E101" s="12">
        <f>+'Base original'!E102/'Base original'!E90*100-100</f>
        <v>12.240040219752558</v>
      </c>
      <c r="F101" s="9">
        <f>+'Base original'!F102/'Base original'!F90*100-100</f>
        <v>10.678124607964335</v>
      </c>
      <c r="G101" s="9">
        <f>+'Base original'!G102</f>
        <v>26.783234874877937</v>
      </c>
      <c r="H101" s="12"/>
      <c r="I101" s="12"/>
      <c r="J101" s="12"/>
      <c r="K101" s="9"/>
      <c r="L101" s="9">
        <f>+'Base original'!Q102</f>
        <v>8.8913731545848123</v>
      </c>
      <c r="M101" s="12"/>
      <c r="N101" s="12"/>
      <c r="O101" s="9"/>
      <c r="P101" s="9">
        <f>+'Base original'!Y102</f>
        <v>1.5710335556046542</v>
      </c>
      <c r="Q101" s="12"/>
      <c r="R101" s="9"/>
      <c r="S101" s="10">
        <f>+'Base original'!AE102</f>
        <v>4.3600000000000003</v>
      </c>
      <c r="T101" s="12">
        <f>+('Base original'!AH102/'Base original'!AH90*100-100)*'Base original'!AH90/'Base original'!$AO90</f>
        <v>2.9160652375559266</v>
      </c>
      <c r="U101" s="12">
        <f>+('Base original'!AI102/'Base original'!AI90*100-100)*'Base original'!AI90/'Base original'!$AO90</f>
        <v>7.4383713931355535</v>
      </c>
      <c r="V101" s="12">
        <f>+('Base original'!AJ102/'Base original'!AJ90*100-100)*'Base original'!AJ90/'Base original'!$AO90</f>
        <v>3.6643318222560577</v>
      </c>
      <c r="W101" s="12">
        <f>+('Base original'!AK102/'Base original'!AK90*100-100)*'Base original'!AK90/'Base original'!$AO90</f>
        <v>3.7740395708794989</v>
      </c>
      <c r="X101" s="12">
        <f>+('Base original'!AL102/'Base original'!AL90*100-100)*'Base original'!AL90/'Base original'!$AO90</f>
        <v>3.4983075775800136</v>
      </c>
      <c r="Y101" s="12"/>
      <c r="Z101" s="12"/>
      <c r="AA101" s="9">
        <f>+('Base original'!AO102/'Base original'!AO90*100-100)*'Base original'!AO90/'Base original'!$AO90</f>
        <v>13.852744208271488</v>
      </c>
      <c r="AB101" s="12">
        <f>+('Base original'!AO102/'Base original'!AO90*100-100)*'Base original'!AO90/'Base original'!$BA90</f>
        <v>3.1311749714606871</v>
      </c>
      <c r="AC101" s="12">
        <f>+('Base original'!AP102/'Base original'!AP90*100-100)*'Base original'!AP90/'Base original'!$BA90</f>
        <v>6.8456442352629425</v>
      </c>
      <c r="AD101" s="12">
        <f>+('Base original'!AQ102/'Base original'!AQ90*100-100)*'Base original'!AQ90/'Base original'!$BA90</f>
        <v>4.6835771455273951</v>
      </c>
      <c r="AE101" s="12">
        <f>+('Base original'!AR102/'Base original'!AR90*100-100)*'Base original'!AR90/'Base original'!$BA90</f>
        <v>8.9421129027796781E-2</v>
      </c>
      <c r="AF101" s="12">
        <f>+('Base original'!AS102/'Base original'!AS90*100-100)*'Base original'!AS90/'Base original'!$BA90</f>
        <v>4.5941560164995927</v>
      </c>
      <c r="AG101" s="12">
        <f>+('Base original'!AT102/'Base original'!AT90*100-100)*'Base original'!AT90/'Base original'!$BA90</f>
        <v>2.1035568266457529</v>
      </c>
      <c r="AH101" s="12">
        <f>+('Base original'!AU102/'Base original'!AU90*100-100)*'Base original'!AU90/'Base original'!$BA90</f>
        <v>5.8510263089799924E-2</v>
      </c>
      <c r="AI101" s="12">
        <f>+('Base original'!AV102/'Base original'!AV90*100-100)*'Base original'!AV90/'Base original'!$BA90</f>
        <v>0.19696438392397894</v>
      </c>
      <c r="AJ101" s="12">
        <f>+('Base original'!AW102/'Base original'!AW90*100-100)*'Base original'!AW90/'Base original'!$BA90</f>
        <v>2.0945714993429516</v>
      </c>
      <c r="AK101" s="12">
        <f>+('Base original'!AX102/'Base original'!AX90*100-100)*'Base original'!AX90/'Base original'!$BA90</f>
        <v>2.1946519306752315E-3</v>
      </c>
      <c r="AL101" s="12">
        <f>+('Base original'!AY102/'Base original'!AY90*100-100)*'Base original'!AY90/'Base original'!$BA90</f>
        <v>1.685740188108543</v>
      </c>
      <c r="AM101" s="12">
        <f>+('Base original'!AZ102/'Base original'!AZ90*100-100)*'Base original'!AZ90/'Base original'!$BA90</f>
        <v>1.7191632839948873E-2</v>
      </c>
      <c r="AN101" s="12">
        <f>+(('Base original'!AW102-'Base original'!AY102)/('Base original'!AW90-'Base original'!AY90)*100-100)*(('Base original'!AW90-'Base original'!AY90)/'Base original'!BA90)</f>
        <v>0.40883131123440741</v>
      </c>
      <c r="AO101" s="12">
        <f>+(('Base original'!AX102-'Base original'!AZ102)/('Base original'!AX90-'Base original'!AZ90)*100-100)*(('Base original'!AX90-'Base original'!AZ90)/'Base original'!BA90)</f>
        <v>-1.4996980909273627E-2</v>
      </c>
      <c r="AP101" s="9">
        <f>+('Base original'!BA102/'Base original'!BA90*100-100)*'Base original'!BA90/'Base original'!$BA90</f>
        <v>10.567617920972765</v>
      </c>
      <c r="AQ101" s="12">
        <f>+('Base original'!BA102/'Base original'!BA90*100-100)*'Base original'!BA90/'Base original'!$BL90</f>
        <v>6.4996633637957117</v>
      </c>
      <c r="AR101" s="12">
        <f>+('Base original'!BB102/'Base original'!BB90*100-100)*'Base original'!BB90/'Base original'!$BL90</f>
        <v>1.4043545169581937</v>
      </c>
      <c r="AS101" s="12">
        <f>+('Base original'!BC102/'Base original'!BC90*100-100)*'Base original'!BC90/'Base original'!$BL90</f>
        <v>0.47580649756245269</v>
      </c>
      <c r="AT101" s="12">
        <f>+('Base original'!BD102/'Base original'!BD90*100-100)*'Base original'!BD90/'Base original'!$BL90</f>
        <v>2.175137813612817</v>
      </c>
      <c r="AU101" s="12">
        <f>+('Base original'!BE102/'Base original'!BE90*100-100)*'Base original'!BE90/'Base original'!$BL90</f>
        <v>-0.25788667419377898</v>
      </c>
      <c r="AV101" s="12">
        <f>+('Base original'!BF102/'Base original'!BF90*100-100)*'Base original'!BF90/'Base original'!$BL90</f>
        <v>-2.2216915373686755E-2</v>
      </c>
      <c r="AW101" s="12">
        <f>+('Base original'!BG102/'Base original'!BG90*100-100)*'Base original'!BG90/'Base original'!$BL90</f>
        <v>1.1294745155571273</v>
      </c>
      <c r="AX101" s="12">
        <f>+('Base original'!BH102/'Base original'!BH90*100-100)*'Base original'!BH90/'Base original'!$BL90</f>
        <v>0.60462522348992009</v>
      </c>
      <c r="AY101" s="12">
        <f>+('Base original'!BI102/'Base original'!BI90*100-100)*'Base original'!BI90/'Base original'!$BL90</f>
        <v>4.564751857196428E-2</v>
      </c>
      <c r="AZ101" s="12">
        <f>+('Base original'!BJ102/'Base original'!BJ90*100-100)*'Base original'!BJ90/'Base original'!$BL90</f>
        <v>0.44479146252893437</v>
      </c>
      <c r="BA101" s="12">
        <f>+('Base original'!BK102/'Base original'!BK90*100-100)*'Base original'!BK90/'Base original'!$BL90</f>
        <v>1.7845926096897717E-2</v>
      </c>
      <c r="BB101" s="12">
        <f>+(('Base original'!BH102-'Base original'!BJ102)/('Base original'!BH90-'Base original'!BJ90)*100-100)*('Base original'!BH90-'Base original'!BJ90)/'Base original'!$BL90</f>
        <v>0.159833760960987</v>
      </c>
      <c r="BC101" s="12">
        <f>+(('Base original'!BI102-'Base original'!BK102)/('Base original'!BI90-'Base original'!BK90)*100-100)*('Base original'!BI90-'Base original'!BK90)/'Base original'!$BL90</f>
        <v>2.7801592475066451E-2</v>
      </c>
      <c r="BD101" s="9">
        <f>+('Base original'!BL102/'Base original'!BL90*100-100)*'Base original'!BL90/'Base original'!$BL90</f>
        <v>11.591968471354889</v>
      </c>
      <c r="BE101" s="6"/>
    </row>
    <row r="102" spans="1:57" x14ac:dyDescent="0.25">
      <c r="A102" s="19">
        <v>41609</v>
      </c>
      <c r="B102" s="12">
        <f>+'Base original'!B103/'Base original'!B91*100-100</f>
        <v>9.8351553928431628</v>
      </c>
      <c r="C102" s="12">
        <f>+'Base original'!C103/'Base original'!C91*100-100</f>
        <v>10.397704852451966</v>
      </c>
      <c r="D102" s="12">
        <f>+'Base original'!D103/'Base original'!D91*100-100</f>
        <v>11.342144201315406</v>
      </c>
      <c r="E102" s="12">
        <f>+'Base original'!E103/'Base original'!E91*100-100</f>
        <v>7.6438001478593236</v>
      </c>
      <c r="F102" s="9">
        <f>+'Base original'!F103/'Base original'!F91*100-100</f>
        <v>10.084698851076681</v>
      </c>
      <c r="G102" s="9">
        <f>+'Base original'!G103</f>
        <v>26.061785231993277</v>
      </c>
      <c r="H102" s="12"/>
      <c r="I102" s="12"/>
      <c r="J102" s="12"/>
      <c r="K102" s="9"/>
      <c r="L102" s="9">
        <f>+'Base original'!Q103</f>
        <v>8.3457161833633986</v>
      </c>
      <c r="M102" s="12"/>
      <c r="N102" s="12"/>
      <c r="O102" s="9"/>
      <c r="P102" s="9">
        <f>+'Base original'!Y103</f>
        <v>1.6486526813059557</v>
      </c>
      <c r="Q102" s="12"/>
      <c r="R102" s="9"/>
      <c r="S102" s="10">
        <f>+'Base original'!AE103</f>
        <v>4.3600000000000003</v>
      </c>
      <c r="T102" s="12">
        <f>+('Base original'!AH103/'Base original'!AH91*100-100)*'Base original'!AH91/'Base original'!$AO91</f>
        <v>2.5213262133021344</v>
      </c>
      <c r="U102" s="12">
        <f>+('Base original'!AI103/'Base original'!AI91*100-100)*'Base original'!AI91/'Base original'!$AO91</f>
        <v>6.8712494417916181</v>
      </c>
      <c r="V102" s="12">
        <f>+('Base original'!AJ103/'Base original'!AJ91*100-100)*'Base original'!AJ91/'Base original'!$AO91</f>
        <v>3.8717505695899677</v>
      </c>
      <c r="W102" s="12">
        <f>+('Base original'!AK103/'Base original'!AK91*100-100)*'Base original'!AK91/'Base original'!$AO91</f>
        <v>2.9994988722016607</v>
      </c>
      <c r="X102" s="12">
        <f>+('Base original'!AL103/'Base original'!AL91*100-100)*'Base original'!AL91/'Base original'!$AO91</f>
        <v>3.4323230510057745</v>
      </c>
      <c r="Y102" s="12"/>
      <c r="Z102" s="12"/>
      <c r="AA102" s="9">
        <f>+('Base original'!AO103/'Base original'!AO91*100-100)*'Base original'!AO91/'Base original'!$AO91</f>
        <v>12.824898706099532</v>
      </c>
      <c r="AB102" s="12">
        <f>+('Base original'!AO103/'Base original'!AO91*100-100)*'Base original'!AO91/'Base original'!$BA91</f>
        <v>3.0683119649624553</v>
      </c>
      <c r="AC102" s="12">
        <f>+('Base original'!AP103/'Base original'!AP91*100-100)*'Base original'!AP91/'Base original'!$BA91</f>
        <v>7.2934125406669557</v>
      </c>
      <c r="AD102" s="12">
        <f>+('Base original'!AQ103/'Base original'!AQ91*100-100)*'Base original'!AQ91/'Base original'!$BA91</f>
        <v>5.0201128844410325</v>
      </c>
      <c r="AE102" s="12">
        <f>+('Base original'!AR103/'Base original'!AR91*100-100)*'Base original'!AR91/'Base original'!$BA91</f>
        <v>-0.76857084034043843</v>
      </c>
      <c r="AF102" s="12">
        <f>+('Base original'!AS103/'Base original'!AS91*100-100)*'Base original'!AS91/'Base original'!$BA91</f>
        <v>5.78868372478148</v>
      </c>
      <c r="AG102" s="12">
        <f>+('Base original'!AT103/'Base original'!AT91*100-100)*'Base original'!AT91/'Base original'!$BA91</f>
        <v>2.1724364526494986</v>
      </c>
      <c r="AH102" s="12">
        <f>+('Base original'!AU103/'Base original'!AU91*100-100)*'Base original'!AU91/'Base original'!$BA91</f>
        <v>0.1008632035764196</v>
      </c>
      <c r="AI102" s="12">
        <f>+('Base original'!AV103/'Base original'!AV91*100-100)*'Base original'!AV91/'Base original'!$BA91</f>
        <v>0.19030056129657535</v>
      </c>
      <c r="AJ102" s="12">
        <f>+('Base original'!AW103/'Base original'!AW91*100-100)*'Base original'!AW91/'Base original'!$BA91</f>
        <v>1.9268712887277777</v>
      </c>
      <c r="AK102" s="12">
        <f>+('Base original'!AX103/'Base original'!AX91*100-100)*'Base original'!AX91/'Base original'!$BA91</f>
        <v>1.2497226548011523E-2</v>
      </c>
      <c r="AL102" s="12">
        <f>+('Base original'!AY103/'Base original'!AY91*100-100)*'Base original'!AY91/'Base original'!$BA91</f>
        <v>1.3481078877651507</v>
      </c>
      <c r="AM102" s="12">
        <f>+('Base original'!AZ103/'Base original'!AZ91*100-100)*'Base original'!AZ91/'Base original'!$BA91</f>
        <v>1.8930949770201193E-2</v>
      </c>
      <c r="AN102" s="12">
        <f>+(('Base original'!AW103-'Base original'!AY103)/('Base original'!AW91-'Base original'!AY91)*100-100)*(('Base original'!AW91-'Base original'!AY91)/'Base original'!BA91)</f>
        <v>0.57876340096262713</v>
      </c>
      <c r="AO102" s="12">
        <f>+(('Base original'!AX103-'Base original'!AZ103)/('Base original'!AX91-'Base original'!AZ91)*100-100)*(('Base original'!AX91-'Base original'!AZ91)/'Base original'!BA91)</f>
        <v>-6.4337232221896475E-3</v>
      </c>
      <c r="AP102" s="9">
        <f>+('Base original'!BA103/'Base original'!BA91*100-100)*'Base original'!BA91/'Base original'!$BA91</f>
        <v>11.124354744666391</v>
      </c>
      <c r="AQ102" s="12">
        <f>+('Base original'!BA103/'Base original'!BA91*100-100)*'Base original'!BA91/'Base original'!$BL91</f>
        <v>6.8998043707291759</v>
      </c>
      <c r="AR102" s="12">
        <f>+('Base original'!BB103/'Base original'!BB91*100-100)*'Base original'!BB91/'Base original'!$BL91</f>
        <v>1.181321780375761</v>
      </c>
      <c r="AS102" s="12">
        <f>+('Base original'!BC103/'Base original'!BC91*100-100)*'Base original'!BC91/'Base original'!$BL91</f>
        <v>0.71315581292793206</v>
      </c>
      <c r="AT102" s="12">
        <f>+('Base original'!BD103/'Base original'!BD91*100-100)*'Base original'!BD91/'Base original'!$BL91</f>
        <v>2.0547959680117751</v>
      </c>
      <c r="AU102" s="12">
        <f>+('Base original'!BE103/'Base original'!BE91*100-100)*'Base original'!BE91/'Base original'!$BL91</f>
        <v>-0.37626818021617281</v>
      </c>
      <c r="AV102" s="12">
        <f>+('Base original'!BF103/'Base original'!BF91*100-100)*'Base original'!BF91/'Base original'!$BL91</f>
        <v>-2.5070354943897994E-2</v>
      </c>
      <c r="AW102" s="12">
        <f>+('Base original'!BG103/'Base original'!BG91*100-100)*'Base original'!BG91/'Base original'!$BL91</f>
        <v>1.032228302713744</v>
      </c>
      <c r="AX102" s="12">
        <f>+('Base original'!BH103/'Base original'!BH91*100-100)*'Base original'!BH91/'Base original'!$BL91</f>
        <v>0.80448948458098257</v>
      </c>
      <c r="AY102" s="12">
        <f>+('Base original'!BI103/'Base original'!BI91*100-100)*'Base original'!BI91/'Base original'!$BL91</f>
        <v>4.5181198194013075E-2</v>
      </c>
      <c r="AZ102" s="12">
        <f>+('Base original'!BJ103/'Base original'!BJ91*100-100)*'Base original'!BJ91/'Base original'!$BL91</f>
        <v>0.67636896769640564</v>
      </c>
      <c r="BA102" s="12">
        <f>+('Base original'!BK103/'Base original'!BK91*100-100)*'Base original'!BK91/'Base original'!$BL91</f>
        <v>1.7016051494807102E-2</v>
      </c>
      <c r="BB102" s="12">
        <f>+(('Base original'!BH103-'Base original'!BJ103)/('Base original'!BH91-'Base original'!BJ91)*100-100)*('Base original'!BH91-'Base original'!BJ91)/'Base original'!$BL91</f>
        <v>0.12812051688457751</v>
      </c>
      <c r="BC102" s="12">
        <f>+(('Base original'!BI103-'Base original'!BK103)/('Base original'!BI91-'Base original'!BK91)*100-100)*('Base original'!BI91-'Base original'!BK91)/'Base original'!$BL91</f>
        <v>2.8165146699206049E-2</v>
      </c>
      <c r="BD102" s="9">
        <f>+('Base original'!BL103/'Base original'!BL91*100-100)*'Base original'!BL91/'Base original'!$BL91</f>
        <v>11.636253363182107</v>
      </c>
      <c r="BE102" s="6"/>
    </row>
    <row r="103" spans="1:57" x14ac:dyDescent="0.25">
      <c r="A103" s="20">
        <v>41640</v>
      </c>
      <c r="B103" s="12">
        <f>+'Base original'!B104/'Base original'!B92*100-100</f>
        <v>11.01727310358676</v>
      </c>
      <c r="C103" s="12">
        <f>+'Base original'!C104/'Base original'!C92*100-100</f>
        <v>10.809090356488312</v>
      </c>
      <c r="D103" s="12">
        <f>+'Base original'!D104/'Base original'!D92*100-100</f>
        <v>12.220495809732938</v>
      </c>
      <c r="E103" s="12">
        <f>+'Base original'!E104/'Base original'!E92*100-100</f>
        <v>13.008616373607325</v>
      </c>
      <c r="F103" s="9">
        <f>+'Base original'!F104/'Base original'!F92*100-100</f>
        <v>11.427737634954951</v>
      </c>
      <c r="G103" s="9">
        <f>+'Base original'!G104</f>
        <v>26.41</v>
      </c>
      <c r="H103" s="12">
        <f>+'Base original'!J104/'Base original'!$H104*'Base original'!I104</f>
        <v>9.2191573341686901</v>
      </c>
      <c r="I103" s="12">
        <f>+'Base original'!L104/'Base original'!$H104*'Base original'!K104</f>
        <v>1.5372315764742734</v>
      </c>
      <c r="J103" s="12">
        <f>+'Base original'!N104/'Base original'!$H104*'Base original'!M104</f>
        <v>4.8504174171822383</v>
      </c>
      <c r="K103" s="9">
        <f>+'Base original'!P104/'Base original'!$H104*'Base original'!O104</f>
        <v>10.805070287414834</v>
      </c>
      <c r="L103" s="9">
        <f>+'Base original'!Q104</f>
        <v>8.57</v>
      </c>
      <c r="M103" s="12">
        <f>+'Base original'!T104/'Base original'!$R104*'Base original'!S104</f>
        <v>9.6852972511744434E-2</v>
      </c>
      <c r="N103" s="12">
        <f>+'Base original'!V104/'Base original'!$R104*'Base original'!U104</f>
        <v>3.367829469373941</v>
      </c>
      <c r="O103" s="9">
        <f>+'Base original'!X104/'Base original'!$R104*'Base original'!W104</f>
        <v>5.1064264314366685</v>
      </c>
      <c r="P103" s="9">
        <f>+'Base original'!Y104</f>
        <v>1.98</v>
      </c>
      <c r="Q103" s="12">
        <f>+'Base original'!AB104/'Base original'!$Z104*'Base original'!AA104</f>
        <v>0.89995259439141273</v>
      </c>
      <c r="R103" s="9">
        <f>+'Base original'!AD104/'Base original'!$Z104*'Base original'!AC104</f>
        <v>1.0799467817146104</v>
      </c>
      <c r="S103" s="10">
        <f>+'Base original'!AE104</f>
        <v>4.32</v>
      </c>
      <c r="T103" s="12">
        <f>+('Base original'!AH104/'Base original'!AH92*100-100)*'Base original'!AH92/'Base original'!$AO92</f>
        <v>2.7967112523580506</v>
      </c>
      <c r="U103" s="12">
        <f>+('Base original'!AI104/'Base original'!AI92*100-100)*'Base original'!AI92/'Base original'!$AO92</f>
        <v>6.8930290436503174</v>
      </c>
      <c r="V103" s="12">
        <f>+('Base original'!AJ104/'Base original'!AJ92*100-100)*'Base original'!AJ92/'Base original'!$AO92</f>
        <v>4.0718928443713525</v>
      </c>
      <c r="W103" s="12">
        <f>+('Base original'!AK104/'Base original'!AK92*100-100)*'Base original'!AK92/'Base original'!$AO92</f>
        <v>2.8211361992789596</v>
      </c>
      <c r="X103" s="12">
        <f>+('Base original'!AL104/'Base original'!AL92*100-100)*'Base original'!AL92/'Base original'!$AO92</f>
        <v>1.4480218885246241</v>
      </c>
      <c r="Y103" s="12"/>
      <c r="Z103" s="12"/>
      <c r="AA103" s="9">
        <f>+('Base original'!AO104/'Base original'!AO92*100-100)*'Base original'!AO92/'Base original'!$AO92</f>
        <v>11.137762184532988</v>
      </c>
      <c r="AB103" s="12">
        <f>+('Base original'!AO104/'Base original'!AO92*100-100)*'Base original'!AO92/'Base original'!$BA92</f>
        <v>2.7116828072088168</v>
      </c>
      <c r="AC103" s="12">
        <f>+('Base original'!AP104/'Base original'!AP92*100-100)*'Base original'!AP92/'Base original'!$BA92</f>
        <v>7.9318276075263681</v>
      </c>
      <c r="AD103" s="12">
        <f>+('Base original'!AQ104/'Base original'!AQ92*100-100)*'Base original'!AQ92/'Base original'!$BA92</f>
        <v>5.4243646119079107</v>
      </c>
      <c r="AE103" s="12">
        <f>+('Base original'!AR104/'Base original'!AR92*100-100)*'Base original'!AR92/'Base original'!$BA92</f>
        <v>-0.61797859039132585</v>
      </c>
      <c r="AF103" s="12">
        <f>+('Base original'!AS104/'Base original'!AS92*100-100)*'Base original'!AS92/'Base original'!$BA92</f>
        <v>6.0423432022992296</v>
      </c>
      <c r="AG103" s="12">
        <f>+('Base original'!AT104/'Base original'!AT92*100-100)*'Base original'!AT92/'Base original'!$BA92</f>
        <v>2.3739127762007586</v>
      </c>
      <c r="AH103" s="12">
        <f>+('Base original'!AU104/'Base original'!AU92*100-100)*'Base original'!AU92/'Base original'!$BA92</f>
        <v>0.13355021941770909</v>
      </c>
      <c r="AI103" s="12">
        <f>+('Base original'!AV104/'Base original'!AV92*100-100)*'Base original'!AV92/'Base original'!$BA92</f>
        <v>0.20179900218511615</v>
      </c>
      <c r="AJ103" s="12">
        <f>+('Base original'!AW104/'Base original'!AW92*100-100)*'Base original'!AW92/'Base original'!$BA92</f>
        <v>2.9195019499468069</v>
      </c>
      <c r="AK103" s="12">
        <f>+('Base original'!AX104/'Base original'!AX92*100-100)*'Base original'!AX92/'Base original'!$BA92</f>
        <v>2.7157627451013817E-2</v>
      </c>
      <c r="AL103" s="12">
        <f>+('Base original'!AY104/'Base original'!AY92*100-100)*'Base original'!AY92/'Base original'!$BA92</f>
        <v>2.3499221643853865</v>
      </c>
      <c r="AM103" s="12">
        <f>+('Base original'!AZ104/'Base original'!AZ92*100-100)*'Base original'!AZ92/'Base original'!$BA92</f>
        <v>1.5229076941158473E-2</v>
      </c>
      <c r="AN103" s="12">
        <f>+(('Base original'!AW104-'Base original'!AY104)/('Base original'!AW92-'Base original'!AY92)*100-100)*(('Base original'!AW92-'Base original'!AY92)/'Base original'!BA92)</f>
        <v>0.5695797855614223</v>
      </c>
      <c r="AO103" s="12">
        <f>+(('Base original'!AX104-'Base original'!AZ104)/('Base original'!AX92-'Base original'!AZ92)*100-100)*(('Base original'!AX92-'Base original'!AZ92)/'Base original'!BA92)</f>
        <v>1.1928550509855182E-2</v>
      </c>
      <c r="AP103" s="9">
        <f>+('Base original'!BA104/'Base original'!BA92*100-100)*'Base original'!BA92/'Base original'!$BA92</f>
        <v>11.426817752991596</v>
      </c>
      <c r="AQ103" s="12">
        <f>+('Base original'!BA104/'Base original'!BA92*100-100)*'Base original'!BA92/'Base original'!$BL92</f>
        <v>7.0774528332420026</v>
      </c>
      <c r="AR103" s="12">
        <f>+('Base original'!BB104/'Base original'!BB92*100-100)*'Base original'!BB92/'Base original'!$BL92</f>
        <v>1.280358065541928</v>
      </c>
      <c r="AS103" s="12">
        <f>+('Base original'!BC104/'Base original'!BC92*100-100)*'Base original'!BC92/'Base original'!$BL92</f>
        <v>0.51002958504797735</v>
      </c>
      <c r="AT103" s="12">
        <f>+('Base original'!BD104/'Base original'!BD92*100-100)*'Base original'!BD92/'Base original'!$BL92</f>
        <v>1.3803512554031008</v>
      </c>
      <c r="AU103" s="12">
        <f>+('Base original'!BE104/'Base original'!BE92*100-100)*'Base original'!BE92/'Base original'!$BL92</f>
        <v>-0.43333614126721864</v>
      </c>
      <c r="AV103" s="12">
        <f>+('Base original'!BF104/'Base original'!BF92*100-100)*'Base original'!BF92/'Base original'!$BL92</f>
        <v>-2.7351689223719014E-2</v>
      </c>
      <c r="AW103" s="12">
        <f>+('Base original'!BG104/'Base original'!BG92*100-100)*'Base original'!BG92/'Base original'!$BL92</f>
        <v>1.0171555977500053</v>
      </c>
      <c r="AX103" s="12">
        <f>+('Base original'!BH104/'Base original'!BH92*100-100)*'Base original'!BH92/'Base original'!$BL92</f>
        <v>0.9851854181138866</v>
      </c>
      <c r="AY103" s="12">
        <f>+('Base original'!BI104/'Base original'!BI92*100-100)*'Base original'!BI92/'Base original'!$BL92</f>
        <v>3.7291793876504324E-2</v>
      </c>
      <c r="AZ103" s="12">
        <f>+('Base original'!BJ104/'Base original'!BJ92*100-100)*'Base original'!BJ92/'Base original'!$BL92</f>
        <v>0.83313192088746346</v>
      </c>
      <c r="BA103" s="12">
        <f>+('Base original'!BK104/'Base original'!BK92*100-100)*'Base original'!BK92/'Base original'!$BL92</f>
        <v>2.5807857982912696E-2</v>
      </c>
      <c r="BB103" s="12">
        <f>+(('Base original'!BH104-'Base original'!BJ104)/('Base original'!BH92-'Base original'!BJ92)*100-100)*('Base original'!BH92-'Base original'!BJ92)/'Base original'!$BL92</f>
        <v>0.15205349722642281</v>
      </c>
      <c r="BC103" s="12">
        <f>+(('Base original'!BI104-'Base original'!BK104)/('Base original'!BI92-'Base original'!BK92)*100-100)*('Base original'!BI92-'Base original'!BK92)/'Base original'!$BL92</f>
        <v>1.1483935893591675E-2</v>
      </c>
      <c r="BD103" s="9">
        <f>+('Base original'!BL104/'Base original'!BL92*100-100)*'Base original'!BL92/'Base original'!$BL92</f>
        <v>10.968196939614089</v>
      </c>
      <c r="BE103" s="6"/>
    </row>
    <row r="104" spans="1:57" x14ac:dyDescent="0.25">
      <c r="A104" s="19">
        <v>41671</v>
      </c>
      <c r="B104" s="12">
        <f>+'Base original'!B105/'Base original'!B93*100-100</f>
        <v>10.4818536690467</v>
      </c>
      <c r="C104" s="12">
        <f>+'Base original'!C105/'Base original'!C93*100-100</f>
        <v>10.839167082191679</v>
      </c>
      <c r="D104" s="12">
        <f>+'Base original'!D105/'Base original'!D93*100-100</f>
        <v>12.498940970695287</v>
      </c>
      <c r="E104" s="12">
        <f>+'Base original'!E105/'Base original'!E93*100-100</f>
        <v>12.306941074646957</v>
      </c>
      <c r="F104" s="9">
        <f>+'Base original'!F105/'Base original'!F93*100-100</f>
        <v>11.139751956183687</v>
      </c>
      <c r="G104" s="9">
        <f>+'Base original'!G105</f>
        <v>26.87</v>
      </c>
      <c r="H104" s="12">
        <f>+'Base original'!J105/'Base original'!$H105*'Base original'!I105</f>
        <v>9.6881758957654718</v>
      </c>
      <c r="I104" s="12">
        <f>+'Base original'!L105/'Base original'!$H105*'Base original'!K105</f>
        <v>1.479766481625912</v>
      </c>
      <c r="J104" s="12">
        <f>+'Base original'!N105/'Base original'!$H105*'Base original'!M105</f>
        <v>4.6175003440840481</v>
      </c>
      <c r="K104" s="9">
        <f>+'Base original'!P105/'Base original'!$H105*'Base original'!O105</f>
        <v>11.084792402624215</v>
      </c>
      <c r="L104" s="9">
        <f>+'Base original'!Q105</f>
        <v>8.5299999999999994</v>
      </c>
      <c r="M104" s="12">
        <f>+'Base original'!T105/'Base original'!$R105*'Base original'!S105</f>
        <v>0.10800134186237881</v>
      </c>
      <c r="N104" s="12">
        <f>+'Base original'!V105/'Base original'!$R105*'Base original'!U105</f>
        <v>2.9521021076987917</v>
      </c>
      <c r="O104" s="9">
        <f>+'Base original'!X105/'Base original'!$R105*'Base original'!W105</f>
        <v>5.4685530824127131</v>
      </c>
      <c r="P104" s="9">
        <f>+'Base original'!Y105</f>
        <v>1.57</v>
      </c>
      <c r="Q104" s="12">
        <f>+'Base original'!AB105/'Base original'!$Z105*'Base original'!AA105</f>
        <v>0.81019200797158852</v>
      </c>
      <c r="R104" s="9">
        <f>+'Base original'!AD105/'Base original'!$Z105*'Base original'!AC105</f>
        <v>0.76304325608727874</v>
      </c>
      <c r="S104" s="10">
        <f>+'Base original'!AE105</f>
        <v>4.3</v>
      </c>
      <c r="T104" s="12">
        <f>+('Base original'!AH105/'Base original'!AH93*100-100)*'Base original'!AH93/'Base original'!$AO93</f>
        <v>2.6155221573075371</v>
      </c>
      <c r="U104" s="12">
        <f>+('Base original'!AI105/'Base original'!AI93*100-100)*'Base original'!AI93/'Base original'!$AO93</f>
        <v>6.6339300145680546</v>
      </c>
      <c r="V104" s="12">
        <f>+('Base original'!AJ105/'Base original'!AJ93*100-100)*'Base original'!AJ93/'Base original'!$AO93</f>
        <v>3.4499315771709842</v>
      </c>
      <c r="W104" s="12">
        <f>+('Base original'!AK105/'Base original'!AK93*100-100)*'Base original'!AK93/'Base original'!$AO93</f>
        <v>3.1839984373970585</v>
      </c>
      <c r="X104" s="12">
        <f>+('Base original'!AL105/'Base original'!AL93*100-100)*'Base original'!AL93/'Base original'!$AO93</f>
        <v>3.3426040914752559</v>
      </c>
      <c r="Y104" s="12"/>
      <c r="Z104" s="12"/>
      <c r="AA104" s="9">
        <f>+('Base original'!AO105/'Base original'!AO93*100-100)*'Base original'!AO93/'Base original'!$AO93</f>
        <v>12.592056263350855</v>
      </c>
      <c r="AB104" s="12">
        <f>+('Base original'!AO105/'Base original'!AO93*100-100)*'Base original'!AO93/'Base original'!$BA93</f>
        <v>2.9918280094744993</v>
      </c>
      <c r="AC104" s="12">
        <f>+('Base original'!AP105/'Base original'!AP93*100-100)*'Base original'!AP93/'Base original'!$BA93</f>
        <v>7.9830755347611868</v>
      </c>
      <c r="AD104" s="12">
        <f>+('Base original'!AQ105/'Base original'!AQ93*100-100)*'Base original'!AQ93/'Base original'!$BA93</f>
        <v>5.331428418865519</v>
      </c>
      <c r="AE104" s="12">
        <f>+('Base original'!AR105/'Base original'!AR93*100-100)*'Base original'!AR93/'Base original'!$BA93</f>
        <v>0.23583270313086618</v>
      </c>
      <c r="AF104" s="12">
        <f>+('Base original'!AS105/'Base original'!AS93*100-100)*'Base original'!AS93/'Base original'!$BA93</f>
        <v>5.095595715734655</v>
      </c>
      <c r="AG104" s="12">
        <f>+('Base original'!AT105/'Base original'!AT93*100-100)*'Base original'!AT93/'Base original'!$BA93</f>
        <v>2.5036769032582304</v>
      </c>
      <c r="AH104" s="12">
        <f>+('Base original'!AU105/'Base original'!AU93*100-100)*'Base original'!AU93/'Base original'!$BA93</f>
        <v>0.14797021263746482</v>
      </c>
      <c r="AI104" s="12">
        <f>+('Base original'!AV105/'Base original'!AV93*100-100)*'Base original'!AV93/'Base original'!$BA93</f>
        <v>0.21687204394672471</v>
      </c>
      <c r="AJ104" s="12">
        <f>+('Base original'!AW105/'Base original'!AW93*100-100)*'Base original'!AW93/'Base original'!$BA93</f>
        <v>4.1632063185143311</v>
      </c>
      <c r="AK104" s="12">
        <f>+('Base original'!AX105/'Base original'!AX93*100-100)*'Base original'!AX93/'Base original'!$BA93</f>
        <v>3.5979198065430387E-2</v>
      </c>
      <c r="AL104" s="12">
        <f>+('Base original'!AY105/'Base original'!AY93*100-100)*'Base original'!AY93/'Base original'!$BA93</f>
        <v>3.5093021305089005</v>
      </c>
      <c r="AM104" s="12">
        <f>+('Base original'!AZ105/'Base original'!AZ93*100-100)*'Base original'!AZ93/'Base original'!$BA93</f>
        <v>1.2490942828370443E-2</v>
      </c>
      <c r="AN104" s="12">
        <f>+(('Base original'!AW105-'Base original'!AY105)/('Base original'!AW93-'Base original'!AY93)*100-100)*(('Base original'!AW93-'Base original'!AY93)/'Base original'!BA93)</f>
        <v>0.65390418800543004</v>
      </c>
      <c r="AO104" s="12">
        <f>+(('Base original'!AX105-'Base original'!AZ105)/('Base original'!AX93-'Base original'!AZ93)*100-100)*(('Base original'!AX93-'Base original'!AZ93)/'Base original'!BA93)</f>
        <v>2.3488255237060055E-2</v>
      </c>
      <c r="AP104" s="9">
        <f>+('Base original'!BA105/'Base original'!BA93*100-100)*'Base original'!BA93/'Base original'!$BA93</f>
        <v>11.86916803142492</v>
      </c>
      <c r="AQ104" s="12">
        <f>+('Base original'!BA105/'Base original'!BA93*100-100)*'Base original'!BA93/'Base original'!$BL93</f>
        <v>7.3183106455318061</v>
      </c>
      <c r="AR104" s="12">
        <f>+('Base original'!BB105/'Base original'!BB93*100-100)*'Base original'!BB93/'Base original'!$BL93</f>
        <v>1.7206669057826323</v>
      </c>
      <c r="AS104" s="12">
        <f>+('Base original'!BC105/'Base original'!BC93*100-100)*'Base original'!BC93/'Base original'!$BL93</f>
        <v>0.87129847978039976</v>
      </c>
      <c r="AT104" s="12">
        <f>+('Base original'!BD105/'Base original'!BD93*100-100)*'Base original'!BD93/'Base original'!$BL93</f>
        <v>1.5224227709329405</v>
      </c>
      <c r="AU104" s="12">
        <f>+('Base original'!BE105/'Base original'!BE93*100-100)*'Base original'!BE93/'Base original'!$BL93</f>
        <v>-0.39724926360472884</v>
      </c>
      <c r="AV104" s="12">
        <f>+('Base original'!BF105/'Base original'!BF93*100-100)*'Base original'!BF93/'Base original'!$BL93</f>
        <v>-3.3936074819335596E-2</v>
      </c>
      <c r="AW104" s="12">
        <f>+('Base original'!BG105/'Base original'!BG93*100-100)*'Base original'!BG93/'Base original'!$BL93</f>
        <v>1.0160001104187184</v>
      </c>
      <c r="AX104" s="12">
        <f>+('Base original'!BH105/'Base original'!BH93*100-100)*'Base original'!BH93/'Base original'!$BL93</f>
        <v>1.2667822940414815</v>
      </c>
      <c r="AY104" s="12">
        <f>+('Base original'!BI105/'Base original'!BI93*100-100)*'Base original'!BI93/'Base original'!$BL93</f>
        <v>3.9605328334487079E-2</v>
      </c>
      <c r="AZ104" s="12">
        <f>+('Base original'!BJ105/'Base original'!BJ93*100-100)*'Base original'!BJ93/'Base original'!$BL93</f>
        <v>1.0570132435052519</v>
      </c>
      <c r="BA104" s="12">
        <f>+('Base original'!BK105/'Base original'!BK93*100-100)*'Base original'!BK93/'Base original'!$BL93</f>
        <v>3.4458650031919988E-2</v>
      </c>
      <c r="BB104" s="12">
        <f>+(('Base original'!BH105-'Base original'!BJ105)/('Base original'!BH93-'Base original'!BJ93)*100-100)*('Base original'!BH93-'Base original'!BJ93)/'Base original'!$BL93</f>
        <v>0.20976905053623041</v>
      </c>
      <c r="BC104" s="12">
        <f>+(('Base original'!BI105-'Base original'!BK105)/('Base original'!BI93-'Base original'!BK93)*100-100)*('Base original'!BI93-'Base original'!BK93)/'Base original'!$BL93</f>
        <v>5.146678302567027E-3</v>
      </c>
      <c r="BD104" s="9">
        <f>+('Base original'!BL105/'Base original'!BL93*100-100)*'Base original'!BL93/'Base original'!$BL93</f>
        <v>12.232429302861235</v>
      </c>
      <c r="BE104" s="6"/>
    </row>
    <row r="105" spans="1:57" x14ac:dyDescent="0.25">
      <c r="A105" s="19">
        <v>41699</v>
      </c>
      <c r="B105" s="12">
        <f>+'Base original'!B106/'Base original'!B94*100-100</f>
        <v>8.8494460935687727</v>
      </c>
      <c r="C105" s="12">
        <f>+'Base original'!C106/'Base original'!C94*100-100</f>
        <v>10.450260864939025</v>
      </c>
      <c r="D105" s="12">
        <f>+'Base original'!D106/'Base original'!D94*100-100</f>
        <v>12.880964406179871</v>
      </c>
      <c r="E105" s="12">
        <f>+'Base original'!E106/'Base original'!E94*100-100</f>
        <v>6.7406485234794218</v>
      </c>
      <c r="F105" s="9">
        <f>+'Base original'!F106/'Base original'!F94*100-100</f>
        <v>9.8261912385824388</v>
      </c>
      <c r="G105" s="9">
        <f>+'Base original'!G106</f>
        <v>24.53</v>
      </c>
      <c r="H105" s="12">
        <f>+'Base original'!J106/'Base original'!$H106*'Base original'!I106</f>
        <v>8.1341634212242635</v>
      </c>
      <c r="I105" s="12">
        <f>+'Base original'!L106/'Base original'!$H106*'Base original'!K106</f>
        <v>1.5802981459051526</v>
      </c>
      <c r="J105" s="12">
        <f>+'Base original'!N106/'Base original'!$H106*'Base original'!M106</f>
        <v>4.8425769123264697</v>
      </c>
      <c r="K105" s="9">
        <f>+'Base original'!P106/'Base original'!$H106*'Base original'!O106</f>
        <v>9.9768089071089161</v>
      </c>
      <c r="L105" s="9">
        <f>+'Base original'!Q106</f>
        <v>8.4700000000000006</v>
      </c>
      <c r="M105" s="12">
        <f>+'Base original'!T106/'Base original'!$R106*'Base original'!S106</f>
        <v>0.120278204862392</v>
      </c>
      <c r="N105" s="12">
        <f>+'Base original'!V106/'Base original'!$R106*'Base original'!U106</f>
        <v>3.6413690522670787</v>
      </c>
      <c r="O105" s="9">
        <f>+'Base original'!X106/'Base original'!$R106*'Base original'!W106</f>
        <v>4.7092751110046018</v>
      </c>
      <c r="P105" s="9">
        <f>+'Base original'!Y106</f>
        <v>1.57</v>
      </c>
      <c r="Q105" s="12">
        <f>+'Base original'!AB106/'Base original'!$Z106*'Base original'!AA106</f>
        <v>0.8787309678717552</v>
      </c>
      <c r="R105" s="9">
        <f>+'Base original'!AD106/'Base original'!$Z106*'Base original'!AC106</f>
        <v>0.68881979245518055</v>
      </c>
      <c r="S105" s="10">
        <f>+'Base original'!AE106</f>
        <v>4.3</v>
      </c>
      <c r="T105" s="12">
        <f>+('Base original'!AH106/'Base original'!AH94*100-100)*'Base original'!AH94/'Base original'!$AO94</f>
        <v>2.4324611596303938</v>
      </c>
      <c r="U105" s="12">
        <f>+('Base original'!AI106/'Base original'!AI94*100-100)*'Base original'!AI94/'Base original'!$AO94</f>
        <v>6.7918803917769344</v>
      </c>
      <c r="V105" s="12">
        <f>+('Base original'!AJ106/'Base original'!AJ94*100-100)*'Base original'!AJ94/'Base original'!$AO94</f>
        <v>3.998436609508742</v>
      </c>
      <c r="W105" s="12">
        <f>+('Base original'!AK106/'Base original'!AK94*100-100)*'Base original'!AK94/'Base original'!$AO94</f>
        <v>2.7934437822681999</v>
      </c>
      <c r="X105" s="12">
        <f>+('Base original'!AL106/'Base original'!AL94*100-100)*'Base original'!AL94/'Base original'!$AO94</f>
        <v>2.0538432741051018</v>
      </c>
      <c r="Y105" s="12"/>
      <c r="Z105" s="12"/>
      <c r="AA105" s="9">
        <f>+('Base original'!AO106/'Base original'!AO94*100-100)*'Base original'!AO94/'Base original'!$AO94</f>
        <v>11.27818482551244</v>
      </c>
      <c r="AB105" s="12">
        <f>+('Base original'!AO106/'Base original'!AO94*100-100)*'Base original'!AO94/'Base original'!$BA94</f>
        <v>2.6826499521751708</v>
      </c>
      <c r="AC105" s="12">
        <f>+('Base original'!AP106/'Base original'!AP94*100-100)*'Base original'!AP94/'Base original'!$BA94</f>
        <v>6.9339013241175165</v>
      </c>
      <c r="AD105" s="12">
        <f>+('Base original'!AQ106/'Base original'!AQ94*100-100)*'Base original'!AQ94/'Base original'!$BA94</f>
        <v>4.4483247436758893</v>
      </c>
      <c r="AE105" s="12">
        <f>+('Base original'!AR106/'Base original'!AR94*100-100)*'Base original'!AR94/'Base original'!$BA94</f>
        <v>0.52021405948880284</v>
      </c>
      <c r="AF105" s="12">
        <f>+('Base original'!AS106/'Base original'!AS94*100-100)*'Base original'!AS94/'Base original'!$BA94</f>
        <v>3.9281106841870641</v>
      </c>
      <c r="AG105" s="12">
        <f>+('Base original'!AT106/'Base original'!AT94*100-100)*'Base original'!AT94/'Base original'!$BA94</f>
        <v>2.3290925747380316</v>
      </c>
      <c r="AH105" s="12">
        <f>+('Base original'!AU106/'Base original'!AU94*100-100)*'Base original'!AU94/'Base original'!$BA94</f>
        <v>0.15648400570358179</v>
      </c>
      <c r="AI105" s="12">
        <f>+('Base original'!AV106/'Base original'!AV94*100-100)*'Base original'!AV94/'Base original'!$BA94</f>
        <v>0.22508055750894576</v>
      </c>
      <c r="AJ105" s="12">
        <f>+('Base original'!AW106/'Base original'!AW94*100-100)*'Base original'!AW94/'Base original'!$BA94</f>
        <v>2.7043149505727291</v>
      </c>
      <c r="AK105" s="12">
        <f>+('Base original'!AX106/'Base original'!AX94*100-100)*'Base original'!AX94/'Base original'!$BA94</f>
        <v>3.1279444095540627E-2</v>
      </c>
      <c r="AL105" s="12">
        <f>+('Base original'!AY106/'Base original'!AY94*100-100)*'Base original'!AY94/'Base original'!$BA94</f>
        <v>2.1720430578794345</v>
      </c>
      <c r="AM105" s="12">
        <f>+('Base original'!AZ106/'Base original'!AZ94*100-100)*'Base original'!AZ94/'Base original'!$BA94</f>
        <v>1.3238376941114766E-2</v>
      </c>
      <c r="AN105" s="12">
        <f>+(('Base original'!AW106-'Base original'!AY106)/('Base original'!AW94-'Base original'!AY94)*100-100)*(('Base original'!AW94-'Base original'!AY94)/'Base original'!BA94)</f>
        <v>0.53227189269329422</v>
      </c>
      <c r="AO105" s="12">
        <f>+(('Base original'!AX106-'Base original'!AZ106)/('Base original'!AX94-'Base original'!AZ94)*100-100)*(('Base original'!AX94-'Base original'!AZ94)/'Base original'!BA94)</f>
        <v>1.8041067154425838E-2</v>
      </c>
      <c r="AP105" s="9">
        <f>+('Base original'!BA106/'Base original'!BA94*100-100)*'Base original'!BA94/'Base original'!$BA94</f>
        <v>10.39194479364933</v>
      </c>
      <c r="AQ105" s="12">
        <f>+('Base original'!BA106/'Base original'!BA94*100-100)*'Base original'!BA94/'Base original'!$BL94</f>
        <v>6.4259076204609347</v>
      </c>
      <c r="AR105" s="12">
        <f>+('Base original'!BB106/'Base original'!BB94*100-100)*'Base original'!BB94/'Base original'!$BL94</f>
        <v>1.8176656153874071</v>
      </c>
      <c r="AS105" s="12">
        <f>+('Base original'!BC106/'Base original'!BC94*100-100)*'Base original'!BC94/'Base original'!$BL94</f>
        <v>1.1104711972089154</v>
      </c>
      <c r="AT105" s="12">
        <f>+('Base original'!BD106/'Base original'!BD94*100-100)*'Base original'!BD94/'Base original'!$BL94</f>
        <v>1.4147736769126786</v>
      </c>
      <c r="AU105" s="12">
        <f>+('Base original'!BE106/'Base original'!BE94*100-100)*'Base original'!BE94/'Base original'!$BL94</f>
        <v>-0.46337623316852311</v>
      </c>
      <c r="AV105" s="12">
        <f>+('Base original'!BF106/'Base original'!BF94*100-100)*'Base original'!BF94/'Base original'!$BL94</f>
        <v>-3.1169546509759505E-2</v>
      </c>
      <c r="AW105" s="12">
        <f>+('Base original'!BG106/'Base original'!BG94*100-100)*'Base original'!BG94/'Base original'!$BL94</f>
        <v>0.98149963343649882</v>
      </c>
      <c r="AX105" s="12">
        <f>+('Base original'!BH106/'Base original'!BH94*100-100)*'Base original'!BH94/'Base original'!$BL94</f>
        <v>1.6600686771598767</v>
      </c>
      <c r="AY105" s="12">
        <f>+('Base original'!BI106/'Base original'!BI94*100-100)*'Base original'!BI94/'Base original'!$BL94</f>
        <v>4.690121048155358E-2</v>
      </c>
      <c r="AZ105" s="12">
        <f>+('Base original'!BJ106/'Base original'!BJ94*100-100)*'Base original'!BJ94/'Base original'!$BL94</f>
        <v>1.3128843560246828</v>
      </c>
      <c r="BA105" s="12">
        <f>+('Base original'!BK106/'Base original'!BK94*100-100)*'Base original'!BK94/'Base original'!$BL94</f>
        <v>3.5986541454073158E-2</v>
      </c>
      <c r="BB105" s="12">
        <f>+(('Base original'!BH106-'Base original'!BJ106)/('Base original'!BH94-'Base original'!BJ94)*100-100)*('Base original'!BH94-'Base original'!BJ94)/'Base original'!$BL94</f>
        <v>0.34718432113519443</v>
      </c>
      <c r="BC105" s="12">
        <f>+(('Base original'!BI106-'Base original'!BK106)/('Base original'!BI94-'Base original'!BK94)*100-100)*('Base original'!BI94-'Base original'!BK94)/'Base original'!$BL94</f>
        <v>1.0914669027480459E-2</v>
      </c>
      <c r="BD105" s="9">
        <f>+('Base original'!BL106/'Base original'!BL94*100-100)*'Base original'!BL94/'Base original'!$BL94</f>
        <v>11.613870953890796</v>
      </c>
      <c r="BE105" s="6"/>
    </row>
    <row r="106" spans="1:57" x14ac:dyDescent="0.25">
      <c r="A106" s="19">
        <v>41730</v>
      </c>
      <c r="B106" s="12">
        <f>+'Base original'!B107/'Base original'!B95*100-100</f>
        <v>8.8590801887445707</v>
      </c>
      <c r="C106" s="12">
        <f>+'Base original'!C107/'Base original'!C95*100-100</f>
        <v>10.346302893740017</v>
      </c>
      <c r="D106" s="12">
        <f>+'Base original'!D107/'Base original'!D95*100-100</f>
        <v>13.473467156097541</v>
      </c>
      <c r="E106" s="12">
        <f>+'Base original'!E107/'Base original'!E95*100-100</f>
        <v>7.9554647014397943</v>
      </c>
      <c r="F106" s="9">
        <f>+'Base original'!F107/'Base original'!F95*100-100</f>
        <v>10.055393628039198</v>
      </c>
      <c r="G106" s="9">
        <f>+'Base original'!G107</f>
        <v>26.13</v>
      </c>
      <c r="H106" s="12">
        <f>+'Base original'!J107/'Base original'!$H107*'Base original'!I107</f>
        <v>11.117743889560082</v>
      </c>
      <c r="I106" s="12">
        <f>+'Base original'!L107/'Base original'!$H107*'Base original'!K107</f>
        <v>1.5606283213504217</v>
      </c>
      <c r="J106" s="12">
        <f>+'Base original'!N107/'Base original'!$H107*'Base original'!M107</f>
        <v>4.1700658144859455</v>
      </c>
      <c r="K106" s="9">
        <f>+'Base original'!P107/'Base original'!$H107*'Base original'!O107</f>
        <v>9.2799249765551739</v>
      </c>
      <c r="L106" s="9">
        <f>+'Base original'!Q107</f>
        <v>8.7200000000000006</v>
      </c>
      <c r="M106" s="12">
        <f>+'Base original'!T107/'Base original'!$R107*'Base original'!S107</f>
        <v>0.25826701637484939</v>
      </c>
      <c r="N106" s="12">
        <f>+'Base original'!V107/'Base original'!$R107*'Base original'!U107</f>
        <v>2.9449742964485712</v>
      </c>
      <c r="O106" s="9">
        <f>+'Base original'!X107/'Base original'!$R107*'Base original'!W107</f>
        <v>5.5168730417523211</v>
      </c>
      <c r="P106" s="9">
        <f>+'Base original'!Y107</f>
        <v>1.59</v>
      </c>
      <c r="Q106" s="12">
        <f>+'Base original'!AB107/'Base original'!$Z107*'Base original'!AA107</f>
        <v>0.86018493531232632</v>
      </c>
      <c r="R106" s="9">
        <f>+'Base original'!AD107/'Base original'!$Z107*'Base original'!AC107</f>
        <v>0.73426711870556616</v>
      </c>
      <c r="S106" s="10">
        <f>+'Base original'!AE107</f>
        <v>4.25</v>
      </c>
      <c r="T106" s="12">
        <f>+('Base original'!AH107/'Base original'!AH95*100-100)*'Base original'!AH95/'Base original'!$AO95</f>
        <v>2.6006051832231369</v>
      </c>
      <c r="U106" s="12">
        <f>+('Base original'!AI107/'Base original'!AI95*100-100)*'Base original'!AI95/'Base original'!$AO95</f>
        <v>7.3253313006497169</v>
      </c>
      <c r="V106" s="12">
        <f>+('Base original'!AJ107/'Base original'!AJ95*100-100)*'Base original'!AJ95/'Base original'!$AO95</f>
        <v>4.4560925318278981</v>
      </c>
      <c r="W106" s="12">
        <f>+('Base original'!AK107/'Base original'!AK95*100-100)*'Base original'!AK95/'Base original'!$AO95</f>
        <v>2.8692387688218361</v>
      </c>
      <c r="X106" s="12">
        <f>+('Base original'!AL107/'Base original'!AL95*100-100)*'Base original'!AL95/'Base original'!$AO95</f>
        <v>3.1166690893070021</v>
      </c>
      <c r="Y106" s="12"/>
      <c r="Z106" s="12"/>
      <c r="AA106" s="9">
        <f>+('Base original'!AO107/'Base original'!AO95*100-100)*'Base original'!AO95/'Base original'!$AO95</f>
        <v>13.04260557317987</v>
      </c>
      <c r="AB106" s="12">
        <f>+('Base original'!AO107/'Base original'!AO95*100-100)*'Base original'!AO95/'Base original'!$BA95</f>
        <v>3.0812732689557585</v>
      </c>
      <c r="AC106" s="12">
        <f>+('Base original'!AP107/'Base original'!AP95*100-100)*'Base original'!AP95/'Base original'!$BA95</f>
        <v>5.4178325249389232</v>
      </c>
      <c r="AD106" s="12">
        <f>+('Base original'!AQ107/'Base original'!AQ95*100-100)*'Base original'!AQ95/'Base original'!$BA95</f>
        <v>3.0186609864887117</v>
      </c>
      <c r="AE106" s="12">
        <f>+('Base original'!AR107/'Base original'!AR95*100-100)*'Base original'!AR95/'Base original'!$BA95</f>
        <v>-0.34894596364652397</v>
      </c>
      <c r="AF106" s="12">
        <f>+('Base original'!AS107/'Base original'!AS95*100-100)*'Base original'!AS95/'Base original'!$BA95</f>
        <v>3.367606950135241</v>
      </c>
      <c r="AG106" s="12">
        <f>+('Base original'!AT107/'Base original'!AT95*100-100)*'Base original'!AT95/'Base original'!$BA95</f>
        <v>2.2325980895663</v>
      </c>
      <c r="AH106" s="12">
        <f>+('Base original'!AU107/'Base original'!AU95*100-100)*'Base original'!AU95/'Base original'!$BA95</f>
        <v>0.16657344888391601</v>
      </c>
      <c r="AI106" s="12">
        <f>+('Base original'!AV107/'Base original'!AV95*100-100)*'Base original'!AV95/'Base original'!$BA95</f>
        <v>0.22843492970293494</v>
      </c>
      <c r="AJ106" s="12">
        <f>+('Base original'!AW107/'Base original'!AW95*100-100)*'Base original'!AW95/'Base original'!$BA95</f>
        <v>1.4685863241103612</v>
      </c>
      <c r="AK106" s="12">
        <f>+('Base original'!AX107/'Base original'!AX95*100-100)*'Base original'!AX95/'Base original'!$BA95</f>
        <v>2.9810185253135977E-2</v>
      </c>
      <c r="AL106" s="12">
        <f>+('Base original'!AY107/'Base original'!AY95*100-100)*'Base original'!AY95/'Base original'!$BA95</f>
        <v>0.92267835428266776</v>
      </c>
      <c r="AM106" s="12">
        <f>+('Base original'!AZ107/'Base original'!AZ95*100-100)*'Base original'!AZ95/'Base original'!$BA95</f>
        <v>1.2824606200595128E-2</v>
      </c>
      <c r="AN106" s="12">
        <f>+(('Base original'!AW107-'Base original'!AY107)/('Base original'!AW95-'Base original'!AY95)*100-100)*(('Base original'!AW95-'Base original'!AY95)/'Base original'!BA95)</f>
        <v>0.54590796982769141</v>
      </c>
      <c r="AO106" s="12">
        <f>+(('Base original'!AX107-'Base original'!AZ107)/('Base original'!AX95-'Base original'!AZ95)*100-100)*(('Base original'!AX95-'Base original'!AZ95)/'Base original'!BA95)</f>
        <v>1.6985579052540615E-2</v>
      </c>
      <c r="AP106" s="9">
        <f>+('Base original'!BA107/'Base original'!BA95*100-100)*'Base original'!BA95/'Base original'!$BA95</f>
        <v>9.2904342724778672</v>
      </c>
      <c r="AQ106" s="12">
        <f>+('Base original'!BA107/'Base original'!BA95*100-100)*'Base original'!BA95/'Base original'!$BL95</f>
        <v>5.7293706272863663</v>
      </c>
      <c r="AR106" s="12">
        <f>+('Base original'!BB107/'Base original'!BB95*100-100)*'Base original'!BB95/'Base original'!$BL95</f>
        <v>2.0241753014999895</v>
      </c>
      <c r="AS106" s="12">
        <f>+('Base original'!BC107/'Base original'!BC95*100-100)*'Base original'!BC95/'Base original'!$BL95</f>
        <v>0.54929786815157322</v>
      </c>
      <c r="AT106" s="12">
        <f>+('Base original'!BD107/'Base original'!BD95*100-100)*'Base original'!BD95/'Base original'!$BL95</f>
        <v>1.1886813440930724</v>
      </c>
      <c r="AU106" s="12">
        <f>+('Base original'!BE107/'Base original'!BE95*100-100)*'Base original'!BE95/'Base original'!$BL95</f>
        <v>-0.33230847744616526</v>
      </c>
      <c r="AV106" s="12">
        <f>+('Base original'!BF107/'Base original'!BF95*100-100)*'Base original'!BF95/'Base original'!$BL95</f>
        <v>-2.2801962396683324E-2</v>
      </c>
      <c r="AW106" s="12">
        <f>+('Base original'!BG107/'Base original'!BG95*100-100)*'Base original'!BG95/'Base original'!$BL95</f>
        <v>0.76964027755306197</v>
      </c>
      <c r="AX106" s="12">
        <f>+('Base original'!BH107/'Base original'!BH95*100-100)*'Base original'!BH95/'Base original'!$BL95</f>
        <v>2.1865959588457535</v>
      </c>
      <c r="AY106" s="12">
        <f>+('Base original'!BI107/'Base original'!BI95*100-100)*'Base original'!BI95/'Base original'!$BL95</f>
        <v>5.4883888351236101E-2</v>
      </c>
      <c r="AZ106" s="12">
        <f>+('Base original'!BJ107/'Base original'!BJ95*100-100)*'Base original'!BJ95/'Base original'!$BL95</f>
        <v>1.4933714417140707</v>
      </c>
      <c r="BA106" s="12">
        <f>+('Base original'!BK107/'Base original'!BK95*100-100)*'Base original'!BK95/'Base original'!$BL95</f>
        <v>3.3181772013897291E-2</v>
      </c>
      <c r="BB106" s="12">
        <f>+(('Base original'!BH107-'Base original'!BJ107)/('Base original'!BH95-'Base original'!BJ95)*100-100)*('Base original'!BH95-'Base original'!BJ95)/'Base original'!$BL95</f>
        <v>0.69322451713168209</v>
      </c>
      <c r="BC106" s="12">
        <f>+(('Base original'!BI107-'Base original'!BK107)/('Base original'!BI95-'Base original'!BK95)*100-100)*('Base original'!BI95-'Base original'!BK95)/'Base original'!$BL95</f>
        <v>2.1702116337338817E-2</v>
      </c>
      <c r="BD106" s="9">
        <f>+('Base original'!BL107/'Base original'!BL95*100-100)*'Base original'!BL95/'Base original'!$BL95</f>
        <v>10.620981612210215</v>
      </c>
      <c r="BE106" s="6"/>
    </row>
    <row r="107" spans="1:57" x14ac:dyDescent="0.25">
      <c r="A107" s="19">
        <v>41760</v>
      </c>
      <c r="B107" s="12">
        <f>+'Base original'!B108/'Base original'!B96*100-100</f>
        <v>8.0892820022049108</v>
      </c>
      <c r="C107" s="12">
        <f>+'Base original'!C108/'Base original'!C96*100-100</f>
        <v>10.172961967836287</v>
      </c>
      <c r="D107" s="12">
        <f>+'Base original'!D108/'Base original'!D96*100-100</f>
        <v>14.460377102131616</v>
      </c>
      <c r="E107" s="12">
        <f>+'Base original'!E108/'Base original'!E96*100-100</f>
        <v>-1.2233582247140191</v>
      </c>
      <c r="F107" s="9">
        <f>+'Base original'!F108/'Base original'!F96*100-100</f>
        <v>9.0360988673035223</v>
      </c>
      <c r="G107" s="9">
        <f>+'Base original'!G108</f>
        <v>27.43</v>
      </c>
      <c r="H107" s="12">
        <f>+'Base original'!J108/'Base original'!$H108*'Base original'!I108</f>
        <v>12.194485074130709</v>
      </c>
      <c r="I107" s="12">
        <f>+'Base original'!L108/'Base original'!$H108*'Base original'!K108</f>
        <v>2.4127808157702284</v>
      </c>
      <c r="J107" s="12">
        <f>+'Base original'!N108/'Base original'!$H108*'Base original'!M108</f>
        <v>4.0933891529818505</v>
      </c>
      <c r="K107" s="9">
        <f>+'Base original'!P108/'Base original'!$H108*'Base original'!O108</f>
        <v>8.7247471910112377</v>
      </c>
      <c r="L107" s="9">
        <f>+'Base original'!Q108</f>
        <v>8.5500000000000007</v>
      </c>
      <c r="M107" s="12">
        <f>+'Base original'!T108/'Base original'!$R108*'Base original'!S108</f>
        <v>0.30978265115288095</v>
      </c>
      <c r="N107" s="12">
        <f>+'Base original'!V108/'Base original'!$R108*'Base original'!U108</f>
        <v>2.9960442213910325</v>
      </c>
      <c r="O107" s="9">
        <f>+'Base original'!X108/'Base original'!$R108*'Base original'!W108</f>
        <v>5.2474858257184795</v>
      </c>
      <c r="P107" s="9">
        <f>+'Base original'!Y108</f>
        <v>1.24</v>
      </c>
      <c r="Q107" s="12">
        <f>+'Base original'!AB108/'Base original'!$Z108*'Base original'!AA108</f>
        <v>0.65312141674098623</v>
      </c>
      <c r="R107" s="9">
        <f>+'Base original'!AD108/'Base original'!$Z108*'Base original'!AC108</f>
        <v>0.58628636344332596</v>
      </c>
      <c r="S107" s="10">
        <f>+'Base original'!AE108</f>
        <v>4.1399999999999997</v>
      </c>
      <c r="T107" s="12">
        <f>+('Base original'!AH108/'Base original'!AH96*100-100)*'Base original'!AH96/'Base original'!$AO96</f>
        <v>2.1133466604262816</v>
      </c>
      <c r="U107" s="12">
        <f>+('Base original'!AI108/'Base original'!AI96*100-100)*'Base original'!AI96/'Base original'!$AO96</f>
        <v>6.5535208846267938</v>
      </c>
      <c r="V107" s="12">
        <f>+('Base original'!AJ108/'Base original'!AJ96*100-100)*'Base original'!AJ96/'Base original'!$AO96</f>
        <v>3.3189837889194793</v>
      </c>
      <c r="W107" s="12">
        <f>+('Base original'!AK108/'Base original'!AK96*100-100)*'Base original'!AK96/'Base original'!$AO96</f>
        <v>3.234537095707315</v>
      </c>
      <c r="X107" s="12">
        <f>+('Base original'!AL108/'Base original'!AL96*100-100)*'Base original'!AL96/'Base original'!$AO96</f>
        <v>3.8258911364910566</v>
      </c>
      <c r="Y107" s="12"/>
      <c r="Z107" s="12"/>
      <c r="AA107" s="9">
        <f>+('Base original'!AO108/'Base original'!AO96*100-100)*'Base original'!AO96/'Base original'!$AO96</f>
        <v>12.492758681544132</v>
      </c>
      <c r="AB107" s="12">
        <f>+('Base original'!AO108/'Base original'!AO96*100-100)*'Base original'!AO96/'Base original'!$BA96</f>
        <v>2.9582007776920363</v>
      </c>
      <c r="AC107" s="12">
        <f>+('Base original'!AP108/'Base original'!AP96*100-100)*'Base original'!AP96/'Base original'!$BA96</f>
        <v>3.6086593364229329</v>
      </c>
      <c r="AD107" s="12">
        <f>+('Base original'!AQ108/'Base original'!AQ96*100-100)*'Base original'!AQ96/'Base original'!$BA96</f>
        <v>0.96173819159461371</v>
      </c>
      <c r="AE107" s="12">
        <f>+('Base original'!AR108/'Base original'!AR96*100-100)*'Base original'!AR96/'Base original'!$BA96</f>
        <v>-2.0551718654372175</v>
      </c>
      <c r="AF107" s="12">
        <f>+('Base original'!AS108/'Base original'!AS96*100-100)*'Base original'!AS96/'Base original'!$BA96</f>
        <v>3.0169100570318284</v>
      </c>
      <c r="AG107" s="12">
        <f>+('Base original'!AT108/'Base original'!AT96*100-100)*'Base original'!AT96/'Base original'!$BA96</f>
        <v>2.475480996981223</v>
      </c>
      <c r="AH107" s="12">
        <f>+('Base original'!AU108/'Base original'!AU96*100-100)*'Base original'!AU96/'Base original'!$BA96</f>
        <v>0.17144014784712719</v>
      </c>
      <c r="AI107" s="12">
        <f>+('Base original'!AV108/'Base original'!AV96*100-100)*'Base original'!AV96/'Base original'!$BA96</f>
        <v>0.24337219750493286</v>
      </c>
      <c r="AJ107" s="12">
        <f>+('Base original'!AW108/'Base original'!AW96*100-100)*'Base original'!AW96/'Base original'!$BA96</f>
        <v>1.0662012747354597</v>
      </c>
      <c r="AK107" s="12">
        <f>+('Base original'!AX108/'Base original'!AX96*100-100)*'Base original'!AX96/'Base original'!$BA96</f>
        <v>3.2583201695806814E-2</v>
      </c>
      <c r="AL107" s="12">
        <f>+('Base original'!AY108/'Base original'!AY96*100-100)*'Base original'!AY96/'Base original'!$BA96</f>
        <v>0.47846226777784173</v>
      </c>
      <c r="AM107" s="12">
        <f>+('Base original'!AZ108/'Base original'!AZ96*100-100)*'Base original'!AZ96/'Base original'!$BA96</f>
        <v>1.1621771377023688E-2</v>
      </c>
      <c r="AN107" s="12">
        <f>+(('Base original'!AW108-'Base original'!AY108)/('Base original'!AW96-'Base original'!AY96)*100-100)*(('Base original'!AW96-'Base original'!AY96)/'Base original'!BA96)</f>
        <v>0.58773900695761794</v>
      </c>
      <c r="AO107" s="12">
        <f>+(('Base original'!AX108-'Base original'!AZ108)/('Base original'!AX96-'Base original'!AZ96)*100-100)*(('Base original'!AX96-'Base original'!AZ96)/'Base original'!BA96)</f>
        <v>2.0961430318783142E-2</v>
      </c>
      <c r="AP107" s="9">
        <f>+('Base original'!BA108/'Base original'!BA96*100-100)*'Base original'!BA96/'Base original'!$BA96</f>
        <v>7.4189327488963102</v>
      </c>
      <c r="AQ107" s="12">
        <f>+('Base original'!BA108/'Base original'!BA96*100-100)*'Base original'!BA96/'Base original'!$BL96</f>
        <v>4.5670148233586731</v>
      </c>
      <c r="AR107" s="12">
        <f>+('Base original'!BB108/'Base original'!BB96*100-100)*'Base original'!BB96/'Base original'!$BL96</f>
        <v>2.1567385013269105</v>
      </c>
      <c r="AS107" s="12">
        <f>+('Base original'!BC108/'Base original'!BC96*100-100)*'Base original'!BC96/'Base original'!$BL96</f>
        <v>0.60171723675222377</v>
      </c>
      <c r="AT107" s="12">
        <f>+('Base original'!BD108/'Base original'!BD96*100-100)*'Base original'!BD96/'Base original'!$BL96</f>
        <v>1.0999424894276302</v>
      </c>
      <c r="AU107" s="12">
        <f>+('Base original'!BE108/'Base original'!BE96*100-100)*'Base original'!BE96/'Base original'!$BL96</f>
        <v>-0.11764197959093442</v>
      </c>
      <c r="AV107" s="12">
        <f>+('Base original'!BF108/'Base original'!BF96*100-100)*'Base original'!BF96/'Base original'!$BL96</f>
        <v>-2.0265448373023749E-2</v>
      </c>
      <c r="AW107" s="12">
        <f>+('Base original'!BG108/'Base original'!BG96*100-100)*'Base original'!BG96/'Base original'!$BL96</f>
        <v>0.663209498289838</v>
      </c>
      <c r="AX107" s="12">
        <f>+('Base original'!BH108/'Base original'!BH96*100-100)*'Base original'!BH96/'Base original'!$BL96</f>
        <v>2.7329618081041223</v>
      </c>
      <c r="AY107" s="12">
        <f>+('Base original'!BI108/'Base original'!BI96*100-100)*'Base original'!BI96/'Base original'!$BL96</f>
        <v>6.3110911585425894E-2</v>
      </c>
      <c r="AZ107" s="12">
        <f>+('Base original'!BJ108/'Base original'!BJ96*100-100)*'Base original'!BJ96/'Base original'!$BL96</f>
        <v>1.7136696066119699</v>
      </c>
      <c r="BA107" s="12">
        <f>+('Base original'!BK108/'Base original'!BK96*100-100)*'Base original'!BK96/'Base original'!$BL96</f>
        <v>2.8534716028018027E-2</v>
      </c>
      <c r="BB107" s="12">
        <f>+(('Base original'!BH108-'Base original'!BJ108)/('Base original'!BH96-'Base original'!BJ96)*100-100)*('Base original'!BH96-'Base original'!BJ96)/'Base original'!$BL96</f>
        <v>1.0192922014921519</v>
      </c>
      <c r="BC107" s="12">
        <f>+(('Base original'!BI108-'Base original'!BK108)/('Base original'!BI96-'Base original'!BK96)*100-100)*('Base original'!BI96-'Base original'!BK96)/'Base original'!$BL96</f>
        <v>3.4576195557407825E-2</v>
      </c>
      <c r="BD107" s="9">
        <f>+('Base original'!BL108/'Base original'!BL96*100-100)*'Base original'!BL96/'Base original'!$BL96</f>
        <v>10.004583518240892</v>
      </c>
      <c r="BE107" s="6"/>
    </row>
    <row r="108" spans="1:57" x14ac:dyDescent="0.25">
      <c r="A108" s="19">
        <v>41791</v>
      </c>
      <c r="B108" s="12">
        <f>+'Base original'!B109/'Base original'!B97*100-100</f>
        <v>7.8021011285882764</v>
      </c>
      <c r="C108" s="12">
        <f>+'Base original'!C109/'Base original'!C97*100-100</f>
        <v>9.7965398163549509</v>
      </c>
      <c r="D108" s="12">
        <f>+'Base original'!D109/'Base original'!D97*100-100</f>
        <v>15.00664138254983</v>
      </c>
      <c r="E108" s="12">
        <f>+'Base original'!E109/'Base original'!E97*100-100</f>
        <v>-5.9011162680432108</v>
      </c>
      <c r="F108" s="9">
        <f>+'Base original'!F109/'Base original'!F97*100-100</f>
        <v>8.5507506142370033</v>
      </c>
      <c r="G108" s="9">
        <f>+'Base original'!G109</f>
        <v>26.58</v>
      </c>
      <c r="H108" s="12">
        <f>+'Base original'!J109/'Base original'!$H109*'Base original'!I109</f>
        <v>12.460167590436523</v>
      </c>
      <c r="I108" s="12">
        <f>+'Base original'!L109/'Base original'!$H109*'Base original'!K109</f>
        <v>1.7640557869535276</v>
      </c>
      <c r="J108" s="12">
        <f>+'Base original'!N109/'Base original'!$H109*'Base original'!M109</f>
        <v>3.930874438358861</v>
      </c>
      <c r="K108" s="9">
        <f>+'Base original'!P109/'Base original'!$H109*'Base original'!O109</f>
        <v>8.4250475550162349</v>
      </c>
      <c r="L108" s="9">
        <f>+'Base original'!Q109</f>
        <v>8.2200000000000006</v>
      </c>
      <c r="M108" s="12">
        <f>+'Base original'!T109/'Base original'!$R109*'Base original'!S109</f>
        <v>0.22897015599185458</v>
      </c>
      <c r="N108" s="12">
        <f>+'Base original'!V109/'Base original'!$R109*'Base original'!U109</f>
        <v>2.6821128059323005</v>
      </c>
      <c r="O108" s="9">
        <f>+'Base original'!X109/'Base original'!$R109*'Base original'!W109</f>
        <v>5.3100538863487907</v>
      </c>
      <c r="P108" s="9">
        <f>+'Base original'!Y109</f>
        <v>1.37</v>
      </c>
      <c r="Q108" s="12">
        <f>+'Base original'!AB109/'Base original'!$Z109*'Base original'!AA109</f>
        <v>0.76550323687268285</v>
      </c>
      <c r="R108" s="9">
        <f>+'Base original'!AD109/'Base original'!$Z109*'Base original'!AC109</f>
        <v>0.60285674763459307</v>
      </c>
      <c r="S108" s="10">
        <f>+'Base original'!AE109</f>
        <v>3.94</v>
      </c>
      <c r="T108" s="12">
        <f>+('Base original'!AH109/'Base original'!AH97*100-100)*'Base original'!AH97/'Base original'!$AO97</f>
        <v>2.1854400017406381</v>
      </c>
      <c r="U108" s="12">
        <f>+('Base original'!AI109/'Base original'!AI97*100-100)*'Base original'!AI97/'Base original'!$AO97</f>
        <v>6.0276022617903067</v>
      </c>
      <c r="V108" s="12">
        <f>+('Base original'!AJ109/'Base original'!AJ97*100-100)*'Base original'!AJ97/'Base original'!$AO97</f>
        <v>3.2822861029831221</v>
      </c>
      <c r="W108" s="12">
        <f>+('Base original'!AK109/'Base original'!AK97*100-100)*'Base original'!AK97/'Base original'!$AO97</f>
        <v>2.7453161588071775</v>
      </c>
      <c r="X108" s="12">
        <f>+('Base original'!AL109/'Base original'!AL97*100-100)*'Base original'!AL97/'Base original'!$AO97</f>
        <v>3.1432951769583224</v>
      </c>
      <c r="Y108" s="12"/>
      <c r="Z108" s="12"/>
      <c r="AA108" s="9">
        <f>+('Base original'!AO109/'Base original'!AO97*100-100)*'Base original'!AO97/'Base original'!$AO97</f>
        <v>11.35633744048927</v>
      </c>
      <c r="AB108" s="12">
        <f>+('Base original'!AO109/'Base original'!AO97*100-100)*'Base original'!AO97/'Base original'!$BA97</f>
        <v>2.6960464662016492</v>
      </c>
      <c r="AC108" s="12">
        <f>+('Base original'!AP109/'Base original'!AP97*100-100)*'Base original'!AP97/'Base original'!$BA97</f>
        <v>2.5057193276781686</v>
      </c>
      <c r="AD108" s="12">
        <f>+('Base original'!AQ109/'Base original'!AQ97*100-100)*'Base original'!AQ97/'Base original'!$BA97</f>
        <v>-0.58435358467846954</v>
      </c>
      <c r="AE108" s="12">
        <f>+('Base original'!AR109/'Base original'!AR97*100-100)*'Base original'!AR97/'Base original'!$BA97</f>
        <v>-2.9625246962004739</v>
      </c>
      <c r="AF108" s="12">
        <f>+('Base original'!AS109/'Base original'!AS97*100-100)*'Base original'!AS97/'Base original'!$BA97</f>
        <v>2.378171111522001</v>
      </c>
      <c r="AG108" s="12">
        <f>+('Base original'!AT109/'Base original'!AT97*100-100)*'Base original'!AT97/'Base original'!$BA97</f>
        <v>2.9181075423246421</v>
      </c>
      <c r="AH108" s="12">
        <f>+('Base original'!AU109/'Base original'!AU97*100-100)*'Base original'!AU97/'Base original'!$BA97</f>
        <v>0.17196537003201379</v>
      </c>
      <c r="AI108" s="12">
        <f>+('Base original'!AV109/'Base original'!AV97*100-100)*'Base original'!AV97/'Base original'!$BA97</f>
        <v>0.26071094572314379</v>
      </c>
      <c r="AJ108" s="12">
        <f>+('Base original'!AW109/'Base original'!AW97*100-100)*'Base original'!AW97/'Base original'!$BA97</f>
        <v>0.20702309645772549</v>
      </c>
      <c r="AK108" s="12">
        <f>+('Base original'!AX109/'Base original'!AX97*100-100)*'Base original'!AX97/'Base original'!$BA97</f>
        <v>2.2537487632073829E-2</v>
      </c>
      <c r="AL108" s="12">
        <f>+('Base original'!AY109/'Base original'!AY97*100-100)*'Base original'!AY97/'Base original'!$BA97</f>
        <v>-0.19937164853808717</v>
      </c>
      <c r="AM108" s="12">
        <f>+('Base original'!AZ109/'Base original'!AZ97*100-100)*'Base original'!AZ97/'Base original'!$BA97</f>
        <v>6.8159579322374323E-3</v>
      </c>
      <c r="AN108" s="12">
        <f>+(('Base original'!AW109-'Base original'!AY109)/('Base original'!AW97-'Base original'!AY97)*100-100)*(('Base original'!AW97-'Base original'!AY97)/'Base original'!BA97)</f>
        <v>0.4063947449958113</v>
      </c>
      <c r="AO108" s="12">
        <f>+(('Base original'!AX109-'Base original'!AZ109)/('Base original'!AX97-'Base original'!AZ97)*100-100)*(('Base original'!AX97-'Base original'!AZ97)/'Base original'!BA97)</f>
        <v>1.5721529699836322E-2</v>
      </c>
      <c r="AP108" s="9">
        <f>+('Base original'!BA109/'Base original'!BA97*100-100)*'Base original'!BA97/'Base original'!$BA97</f>
        <v>5.8845930142986163</v>
      </c>
      <c r="AQ108" s="12">
        <f>+('Base original'!BA109/'Base original'!BA97*100-100)*'Base original'!BA97/'Base original'!$BL97</f>
        <v>3.6369120602956908</v>
      </c>
      <c r="AR108" s="12">
        <f>+('Base original'!BB109/'Base original'!BB97*100-100)*'Base original'!BB97/'Base original'!$BL97</f>
        <v>1.7994093975289616</v>
      </c>
      <c r="AS108" s="12">
        <f>+('Base original'!BC109/'Base original'!BC97*100-100)*'Base original'!BC97/'Base original'!$BL97</f>
        <v>0.62270778139395055</v>
      </c>
      <c r="AT108" s="12">
        <f>+('Base original'!BD109/'Base original'!BD97*100-100)*'Base original'!BD97/'Base original'!$BL97</f>
        <v>1.137878038513761</v>
      </c>
      <c r="AU108" s="12">
        <f>+('Base original'!BE109/'Base original'!BE97*100-100)*'Base original'!BE97/'Base original'!$BL97</f>
        <v>0.12090555392116059</v>
      </c>
      <c r="AV108" s="12">
        <f>+('Base original'!BF109/'Base original'!BF97*100-100)*'Base original'!BF97/'Base original'!$BL97</f>
        <v>-2.0859905854497172E-2</v>
      </c>
      <c r="AW108" s="12">
        <f>+('Base original'!BG109/'Base original'!BG97*100-100)*'Base original'!BG97/'Base original'!$BL97</f>
        <v>0.75988026884181581</v>
      </c>
      <c r="AX108" s="12">
        <f>+('Base original'!BH109/'Base original'!BH97*100-100)*'Base original'!BH97/'Base original'!$BL97</f>
        <v>3.2722297799833218</v>
      </c>
      <c r="AY108" s="12">
        <f>+('Base original'!BI109/'Base original'!BI97*100-100)*'Base original'!BI97/'Base original'!$BL97</f>
        <v>7.6534435048968993E-2</v>
      </c>
      <c r="AZ108" s="12">
        <f>+('Base original'!BJ109/'Base original'!BJ97*100-100)*'Base original'!BJ97/'Base original'!$BL97</f>
        <v>1.9604670303790213</v>
      </c>
      <c r="BA108" s="12">
        <f>+('Base original'!BK109/'Base original'!BK97*100-100)*'Base original'!BK97/'Base original'!$BL97</f>
        <v>2.8405436183451104E-2</v>
      </c>
      <c r="BB108" s="12">
        <f>+(('Base original'!BH109-'Base original'!BJ109)/('Base original'!BH97-'Base original'!BJ97)*100-100)*('Base original'!BH97-'Base original'!BJ97)/'Base original'!$BL97</f>
        <v>1.3117627496043001</v>
      </c>
      <c r="BC108" s="12">
        <f>+(('Base original'!BI109-'Base original'!BK109)/('Base original'!BI97-'Base original'!BK97)*100-100)*('Base original'!BI97-'Base original'!BK97)/'Base original'!$BL97</f>
        <v>4.812899886551792E-2</v>
      </c>
      <c r="BD108" s="9">
        <f>+('Base original'!BL109/'Base original'!BL97*100-100)*'Base original'!BL97/'Base original'!$BL97</f>
        <v>9.4167249431106939</v>
      </c>
      <c r="BE108" s="6"/>
    </row>
    <row r="109" spans="1:57" x14ac:dyDescent="0.25">
      <c r="A109" s="19">
        <v>41821</v>
      </c>
      <c r="B109" s="12">
        <f>+'Base original'!B110/'Base original'!B98*100-100</f>
        <v>7.8188365090886975</v>
      </c>
      <c r="C109" s="12">
        <f>+'Base original'!C110/'Base original'!C98*100-100</f>
        <v>9.8145472604617083</v>
      </c>
      <c r="D109" s="12">
        <f>+'Base original'!D110/'Base original'!D98*100-100</f>
        <v>14.798262886551768</v>
      </c>
      <c r="E109" s="12">
        <f>+'Base original'!E110/'Base original'!E98*100-100</f>
        <v>-5.3825847649971621</v>
      </c>
      <c r="F109" s="9">
        <f>+'Base original'!F110/'Base original'!F98*100-100</f>
        <v>8.5375953163018039</v>
      </c>
      <c r="G109" s="9">
        <f>+'Base original'!G110</f>
        <v>24.96</v>
      </c>
      <c r="H109" s="12">
        <f>+'Base original'!J110/'Base original'!$H110*'Base original'!I110</f>
        <v>10.997508942018074</v>
      </c>
      <c r="I109" s="12">
        <f>+'Base original'!L110/'Base original'!$H110*'Base original'!K110</f>
        <v>1.4546040411646586</v>
      </c>
      <c r="J109" s="12">
        <f>+'Base original'!N110/'Base original'!$H110*'Base original'!M110</f>
        <v>4.0925828313253012</v>
      </c>
      <c r="K109" s="9">
        <f>+'Base original'!P110/'Base original'!$H110*'Base original'!O110</f>
        <v>8.4113623242971887</v>
      </c>
      <c r="L109" s="9">
        <f>+'Base original'!Q110</f>
        <v>8.0500000000000007</v>
      </c>
      <c r="M109" s="12">
        <f>+'Base original'!T110/'Base original'!$R110*'Base original'!S110</f>
        <v>0.19428521268057786</v>
      </c>
      <c r="N109" s="12">
        <f>+'Base original'!V110/'Base original'!$R110*'Base original'!U110</f>
        <v>2.7558892025911494</v>
      </c>
      <c r="O109" s="9">
        <f>+'Base original'!X110/'Base original'!$R110*'Base original'!W110</f>
        <v>5.1021096078880994</v>
      </c>
      <c r="P109" s="9">
        <f>+'Base original'!Y110</f>
        <v>1.24</v>
      </c>
      <c r="Q109" s="12">
        <f>+'Base original'!AB110/'Base original'!$Z110*'Base original'!AA110</f>
        <v>0.6816448899681542</v>
      </c>
      <c r="R109" s="9">
        <f>+'Base original'!AD110/'Base original'!$Z110*'Base original'!AC110</f>
        <v>0.55570392652779976</v>
      </c>
      <c r="S109" s="10">
        <f>+'Base original'!AE110</f>
        <v>3.86</v>
      </c>
      <c r="T109" s="12">
        <f>+('Base original'!AH110/'Base original'!AH98*100-100)*'Base original'!AH98/'Base original'!$AO98</f>
        <v>2.0224960761482476</v>
      </c>
      <c r="U109" s="12">
        <f>+('Base original'!AI110/'Base original'!AI98*100-100)*'Base original'!AI98/'Base original'!$AO98</f>
        <v>5.9964952178854585</v>
      </c>
      <c r="V109" s="12">
        <f>+('Base original'!AJ110/'Base original'!AJ98*100-100)*'Base original'!AJ98/'Base original'!$AO98</f>
        <v>3.5107410106794799</v>
      </c>
      <c r="W109" s="12">
        <f>+('Base original'!AK110/'Base original'!AK98*100-100)*'Base original'!AK98/'Base original'!$AO98</f>
        <v>2.4857542072059853</v>
      </c>
      <c r="X109" s="12">
        <f>+('Base original'!AL110/'Base original'!AL98*100-100)*'Base original'!AL98/'Base original'!$AO98</f>
        <v>1.965021005329419</v>
      </c>
      <c r="Y109" s="12"/>
      <c r="Z109" s="12"/>
      <c r="AA109" s="9">
        <f>+('Base original'!AO110/'Base original'!AO98*100-100)*'Base original'!AO98/'Base original'!$AO98</f>
        <v>9.9840122993631155</v>
      </c>
      <c r="AB109" s="12">
        <f>+('Base original'!AO110/'Base original'!AO98*100-100)*'Base original'!AO98/'Base original'!$BA98</f>
        <v>2.363908980195109</v>
      </c>
      <c r="AC109" s="12">
        <f>+('Base original'!AP110/'Base original'!AP98*100-100)*'Base original'!AP98/'Base original'!$BA98</f>
        <v>3.072691774269245</v>
      </c>
      <c r="AD109" s="12">
        <f>+('Base original'!AQ110/'Base original'!AQ98*100-100)*'Base original'!AQ98/'Base original'!$BA98</f>
        <v>-0.22632537750050716</v>
      </c>
      <c r="AE109" s="12">
        <f>+('Base original'!AR110/'Base original'!AR98*100-100)*'Base original'!AR98/'Base original'!$BA98</f>
        <v>-2.4349986669102219</v>
      </c>
      <c r="AF109" s="12">
        <f>+('Base original'!AS110/'Base original'!AS98*100-100)*'Base original'!AS98/'Base original'!$BA98</f>
        <v>2.2086732894097132</v>
      </c>
      <c r="AG109" s="12">
        <f>+('Base original'!AT110/'Base original'!AT98*100-100)*'Base original'!AT98/'Base original'!$BA98</f>
        <v>3.1233957004166517</v>
      </c>
      <c r="AH109" s="12">
        <f>+('Base original'!AU110/'Base original'!AU98*100-100)*'Base original'!AU98/'Base original'!$BA98</f>
        <v>0.17562145135309218</v>
      </c>
      <c r="AI109" s="12">
        <f>+('Base original'!AV110/'Base original'!AV98*100-100)*'Base original'!AV98/'Base original'!$BA98</f>
        <v>0.3015454846708806</v>
      </c>
      <c r="AJ109" s="12">
        <f>+('Base original'!AW110/'Base original'!AW98*100-100)*'Base original'!AW98/'Base original'!$BA98</f>
        <v>-0.34639763486621872</v>
      </c>
      <c r="AK109" s="12">
        <f>+('Base original'!AX110/'Base original'!AX98*100-100)*'Base original'!AX98/'Base original'!$BA98</f>
        <v>2.1921886758845262E-2</v>
      </c>
      <c r="AL109" s="12">
        <f>+('Base original'!AY110/'Base original'!AY98*100-100)*'Base original'!AY98/'Base original'!$BA98</f>
        <v>-0.67657653306657406</v>
      </c>
      <c r="AM109" s="12">
        <f>+('Base original'!AZ110/'Base original'!AZ98*100-100)*'Base original'!AZ98/'Base original'!$BA98</f>
        <v>7.0422033904364734E-3</v>
      </c>
      <c r="AN109" s="12">
        <f>+(('Base original'!AW110-'Base original'!AY110)/('Base original'!AW98-'Base original'!AY98)*100-100)*(('Base original'!AW98-'Base original'!AY98)/'Base original'!BA98)</f>
        <v>0.33017889820035518</v>
      </c>
      <c r="AO109" s="12">
        <f>+(('Base original'!AX110-'Base original'!AZ110)/('Base original'!AX98-'Base original'!AZ98)*100-100)*(('Base original'!AX98-'Base original'!AZ98)/'Base original'!BA98)</f>
        <v>1.4879683368408697E-2</v>
      </c>
      <c r="AP109" s="9">
        <f>+('Base original'!BA110/'Base original'!BA98*100-100)*'Base original'!BA98/'Base original'!$BA98</f>
        <v>6.0832048207040117</v>
      </c>
      <c r="AQ109" s="12">
        <f>+('Base original'!BA110/'Base original'!BA98*100-100)*'Base original'!BA98/'Base original'!$BL98</f>
        <v>3.7511574739201947</v>
      </c>
      <c r="AR109" s="12">
        <f>+('Base original'!BB110/'Base original'!BB98*100-100)*'Base original'!BB98/'Base original'!$BL98</f>
        <v>1.4736474327534252</v>
      </c>
      <c r="AS109" s="12">
        <f>+('Base original'!BC110/'Base original'!BC98*100-100)*'Base original'!BC98/'Base original'!$BL98</f>
        <v>0.15114419783501806</v>
      </c>
      <c r="AT109" s="12">
        <f>+('Base original'!BD110/'Base original'!BD98*100-100)*'Base original'!BD98/'Base original'!$BL98</f>
        <v>1.1034784321713738</v>
      </c>
      <c r="AU109" s="12">
        <f>+('Base original'!BE110/'Base original'!BE98*100-100)*'Base original'!BE98/'Base original'!$BL98</f>
        <v>-4.537186314864404E-2</v>
      </c>
      <c r="AV109" s="12">
        <f>+('Base original'!BF110/'Base original'!BF98*100-100)*'Base original'!BF98/'Base original'!$BL98</f>
        <v>-4.9924084714346798E-3</v>
      </c>
      <c r="AW109" s="12">
        <f>+('Base original'!BG110/'Base original'!BG98*100-100)*'Base original'!BG98/'Base original'!$BL98</f>
        <v>0.92710718450455254</v>
      </c>
      <c r="AX109" s="12">
        <f>+('Base original'!BH110/'Base original'!BH98*100-100)*'Base original'!BH98/'Base original'!$BL98</f>
        <v>3.7316729793428736</v>
      </c>
      <c r="AY109" s="12">
        <f>+('Base original'!BI110/'Base original'!BI98*100-100)*'Base original'!BI98/'Base original'!$BL98</f>
        <v>9.5623775856008869E-2</v>
      </c>
      <c r="AZ109" s="12">
        <f>+('Base original'!BJ110/'Base original'!BJ98*100-100)*'Base original'!BJ98/'Base original'!$BL98</f>
        <v>2.1384509922688011</v>
      </c>
      <c r="BA109" s="12">
        <f>+('Base original'!BK110/'Base original'!BK98*100-100)*'Base original'!BK98/'Base original'!$BL98</f>
        <v>3.1462018327489641E-2</v>
      </c>
      <c r="BB109" s="12">
        <f>+(('Base original'!BH110-'Base original'!BJ110)/('Base original'!BH98-'Base original'!BJ98)*100-100)*('Base original'!BH98-'Base original'!BJ98)/'Base original'!$BL98</f>
        <v>1.5932219870740727</v>
      </c>
      <c r="BC109" s="12">
        <f>+(('Base original'!BI110-'Base original'!BK110)/('Base original'!BI98-'Base original'!BK98)*100-100)*('Base original'!BI98-'Base original'!BK98)/'Base original'!$BL98</f>
        <v>6.4161757528519173E-2</v>
      </c>
      <c r="BD109" s="9">
        <f>+('Base original'!BL110/'Base original'!BL98*100-100)*'Base original'!BL98/'Base original'!$BL98</f>
        <v>9.0135541941670709</v>
      </c>
      <c r="BE109" s="6"/>
    </row>
    <row r="110" spans="1:57" x14ac:dyDescent="0.25">
      <c r="A110" s="19">
        <v>41852</v>
      </c>
      <c r="B110" s="12">
        <f>+'Base original'!B111/'Base original'!B99*100-100</f>
        <v>8.0283115404260315</v>
      </c>
      <c r="C110" s="12">
        <f>+'Base original'!C111/'Base original'!C99*100-100</f>
        <v>9.3955426649378353</v>
      </c>
      <c r="D110" s="12">
        <f>+'Base original'!D111/'Base original'!D99*100-100</f>
        <v>14.916275364476931</v>
      </c>
      <c r="E110" s="12">
        <f>+'Base original'!E111/'Base original'!E99*100-100</f>
        <v>-4.5542669195978078</v>
      </c>
      <c r="F110" s="9">
        <f>+'Base original'!F111/'Base original'!F99*100-100</f>
        <v>8.7273621587996786</v>
      </c>
      <c r="G110" s="9">
        <f>+'Base original'!G111</f>
        <v>24.74</v>
      </c>
      <c r="H110" s="12">
        <f>+'Base original'!J111/'Base original'!$H111*'Base original'!I111</f>
        <v>11.492355439068589</v>
      </c>
      <c r="I110" s="12">
        <f>+'Base original'!L111/'Base original'!$H111*'Base original'!K111</f>
        <v>1.2003932212880797</v>
      </c>
      <c r="J110" s="12">
        <f>+'Base original'!N111/'Base original'!$H111*'Base original'!M111</f>
        <v>4.104476469719005</v>
      </c>
      <c r="K110" s="9">
        <f>+'Base original'!P111/'Base original'!$H111*'Base original'!O111</f>
        <v>7.9401952107264782</v>
      </c>
      <c r="L110" s="9">
        <f>+'Base original'!Q111</f>
        <v>7.67</v>
      </c>
      <c r="M110" s="12">
        <f>+'Base original'!T111/'Base original'!$R111*'Base original'!S111</f>
        <v>0.24312658088639616</v>
      </c>
      <c r="N110" s="12">
        <f>+'Base original'!V111/'Base original'!$R111*'Base original'!U111</f>
        <v>2.4494705503448491</v>
      </c>
      <c r="O110" s="9">
        <f>+'Base original'!X111/'Base original'!$R111*'Base original'!W111</f>
        <v>4.972970442988589</v>
      </c>
      <c r="P110" s="9">
        <f>+'Base original'!Y111</f>
        <v>1.34</v>
      </c>
      <c r="Q110" s="12">
        <f>+'Base original'!AB111/'Base original'!$Z111*'Base original'!AA111</f>
        <v>0.71710536282769144</v>
      </c>
      <c r="R110" s="9">
        <f>+'Base original'!AD111/'Base original'!$Z111*'Base original'!AC111</f>
        <v>0.62618716156043042</v>
      </c>
      <c r="S110" s="10">
        <f>+'Base original'!AE111</f>
        <v>3.67</v>
      </c>
      <c r="T110" s="12">
        <f>+('Base original'!AH111/'Base original'!AH99*100-100)*'Base original'!AH99/'Base original'!$AO99</f>
        <v>1.9798524884461466</v>
      </c>
      <c r="U110" s="12">
        <f>+('Base original'!AI111/'Base original'!AI99*100-100)*'Base original'!AI99/'Base original'!$AO99</f>
        <v>7.1023098808911245</v>
      </c>
      <c r="V110" s="12">
        <f>+('Base original'!AJ111/'Base original'!AJ99*100-100)*'Base original'!AJ99/'Base original'!$AO99</f>
        <v>4.2495811439353481</v>
      </c>
      <c r="W110" s="12">
        <f>+('Base original'!AK111/'Base original'!AK99*100-100)*'Base original'!AK99/'Base original'!$AO99</f>
        <v>2.8527287369557719</v>
      </c>
      <c r="X110" s="12">
        <f>+('Base original'!AL111/'Base original'!AL99*100-100)*'Base original'!AL99/'Base original'!$AO99</f>
        <v>1.5542409535049422</v>
      </c>
      <c r="Y110" s="12"/>
      <c r="Z110" s="12"/>
      <c r="AA110" s="9">
        <f>+('Base original'!AO111/'Base original'!AO99*100-100)*'Base original'!AO99/'Base original'!$AO99</f>
        <v>10.636403322842213</v>
      </c>
      <c r="AB110" s="12">
        <f>+('Base original'!AO111/'Base original'!AO99*100-100)*'Base original'!AO99/'Base original'!$BA99</f>
        <v>2.4594611839892533</v>
      </c>
      <c r="AC110" s="12">
        <f>+('Base original'!AP111/'Base original'!AP99*100-100)*'Base original'!AP99/'Base original'!$BA99</f>
        <v>3.1106444176373507</v>
      </c>
      <c r="AD110" s="12">
        <f>+('Base original'!AQ111/'Base original'!AQ99*100-100)*'Base original'!AQ99/'Base original'!$BA99</f>
        <v>-0.22654758418029558</v>
      </c>
      <c r="AE110" s="12">
        <f>+('Base original'!AR111/'Base original'!AR99*100-100)*'Base original'!AR99/'Base original'!$BA99</f>
        <v>-2.4540552526441348</v>
      </c>
      <c r="AF110" s="12">
        <f>+('Base original'!AS111/'Base original'!AS99*100-100)*'Base original'!AS99/'Base original'!$BA99</f>
        <v>2.2275076684638333</v>
      </c>
      <c r="AG110" s="12">
        <f>+('Base original'!AT111/'Base original'!AT99*100-100)*'Base original'!AT99/'Base original'!$BA99</f>
        <v>3.1148097464457565</v>
      </c>
      <c r="AH110" s="12">
        <f>+('Base original'!AU111/'Base original'!AU99*100-100)*'Base original'!AU99/'Base original'!$BA99</f>
        <v>0.22238225537187259</v>
      </c>
      <c r="AI110" s="12">
        <f>+('Base original'!AV111/'Base original'!AV99*100-100)*'Base original'!AV99/'Base original'!$BA99</f>
        <v>0.25226918899797957</v>
      </c>
      <c r="AJ110" s="12">
        <f>+('Base original'!AW111/'Base original'!AW99*100-100)*'Base original'!AW99/'Base original'!$BA99</f>
        <v>-1.6660461905039756</v>
      </c>
      <c r="AK110" s="12">
        <f>+('Base original'!AX111/'Base original'!AX99*100-100)*'Base original'!AX99/'Base original'!$BA99</f>
        <v>3.9478096198936947E-2</v>
      </c>
      <c r="AL110" s="12">
        <f>+('Base original'!AY111/'Base original'!AY99*100-100)*'Base original'!AY99/'Base original'!$BA99</f>
        <v>-1.8867288933978774</v>
      </c>
      <c r="AM110" s="12">
        <f>+('Base original'!AZ111/'Base original'!AZ99*100-100)*'Base original'!AZ99/'Base original'!$BA99</f>
        <v>6.7865400147273554E-3</v>
      </c>
      <c r="AN110" s="12">
        <f>+(('Base original'!AW111-'Base original'!AY111)/('Base original'!AW99-'Base original'!AY99)*100-100)*(('Base original'!AW99-'Base original'!AY99)/'Base original'!BA99)</f>
        <v>0.22068270289389968</v>
      </c>
      <c r="AO110" s="12">
        <f>+(('Base original'!AX111-'Base original'!AZ111)/('Base original'!AX99-'Base original'!AZ99)*100-100)*(('Base original'!AX99-'Base original'!AZ99)/'Base original'!BA99)</f>
        <v>3.2691556184209686E-2</v>
      </c>
      <c r="AP110" s="9">
        <f>+('Base original'!BA111/'Base original'!BA99*100-100)*'Base original'!BA99/'Base original'!$BA99</f>
        <v>6.0757490497026927</v>
      </c>
      <c r="AQ110" s="12">
        <f>+('Base original'!BA111/'Base original'!BA99*100-100)*'Base original'!BA99/'Base original'!$BL99</f>
        <v>3.7132002663230943</v>
      </c>
      <c r="AR110" s="12">
        <f>+('Base original'!BB111/'Base original'!BB99*100-100)*'Base original'!BB99/'Base original'!$BL99</f>
        <v>1.4754131658154037</v>
      </c>
      <c r="AS110" s="12">
        <f>+('Base original'!BC111/'Base original'!BC99*100-100)*'Base original'!BC99/'Base original'!$BL99</f>
        <v>-0.10057255738733901</v>
      </c>
      <c r="AT110" s="12">
        <f>+('Base original'!BD111/'Base original'!BD99*100-100)*'Base original'!BD99/'Base original'!$BL99</f>
        <v>0.95553433665315335</v>
      </c>
      <c r="AU110" s="12">
        <f>+('Base original'!BE111/'Base original'!BE99*100-100)*'Base original'!BE99/'Base original'!$BL99</f>
        <v>-6.8784154093355449E-2</v>
      </c>
      <c r="AV110" s="12">
        <f>+('Base original'!BF111/'Base original'!BF99*100-100)*'Base original'!BF99/'Base original'!$BL99</f>
        <v>5.8350114318682731E-3</v>
      </c>
      <c r="AW110" s="12">
        <f>+('Base original'!BG111/'Base original'!BG99*100-100)*'Base original'!BG99/'Base original'!$BL99</f>
        <v>0.54769648466203247</v>
      </c>
      <c r="AX110" s="12">
        <f>+('Base original'!BH111/'Base original'!BH99*100-100)*'Base original'!BH99/'Base original'!$BL99</f>
        <v>4.3327136568264244</v>
      </c>
      <c r="AY110" s="12">
        <f>+('Base original'!BI111/'Base original'!BI99*100-100)*'Base original'!BI99/'Base original'!$BL99</f>
        <v>0.12064579576575166</v>
      </c>
      <c r="AZ110" s="12">
        <f>+('Base original'!BJ111/'Base original'!BJ99*100-100)*'Base original'!BJ99/'Base original'!$BL99</f>
        <v>2.3386807818255098</v>
      </c>
      <c r="BA110" s="12">
        <f>+('Base original'!BK111/'Base original'!BK99*100-100)*'Base original'!BK99/'Base original'!$BL99</f>
        <v>3.3590749235896743E-2</v>
      </c>
      <c r="BB110" s="12">
        <f>+(('Base original'!BH111-'Base original'!BJ111)/('Base original'!BH99-'Base original'!BJ99)*100-100)*('Base original'!BH99-'Base original'!BJ99)/'Base original'!$BL99</f>
        <v>1.9940328750009144</v>
      </c>
      <c r="BC110" s="12">
        <f>+(('Base original'!BI111-'Base original'!BK111)/('Base original'!BI99-'Base original'!BK99)*100-100)*('Base original'!BI99-'Base original'!BK99)/'Base original'!$BL99</f>
        <v>8.7055046529854949E-2</v>
      </c>
      <c r="BD110" s="9">
        <f>+('Base original'!BL111/'Base original'!BL99*100-100)*'Base original'!BL99/'Base original'!$BL99</f>
        <v>8.6094104749356148</v>
      </c>
      <c r="BE110" s="6"/>
    </row>
    <row r="111" spans="1:57" x14ac:dyDescent="0.25">
      <c r="A111" s="19">
        <v>41883</v>
      </c>
      <c r="B111" s="12">
        <f>+'Base original'!B112/'Base original'!B100*100-100</f>
        <v>8.0629015418861769</v>
      </c>
      <c r="C111" s="12">
        <f>+'Base original'!C112/'Base original'!C100*100-100</f>
        <v>9.4204846839571559</v>
      </c>
      <c r="D111" s="12">
        <f>+'Base original'!D112/'Base original'!D100*100-100</f>
        <v>15.251453669224574</v>
      </c>
      <c r="E111" s="12">
        <f>+'Base original'!E112/'Base original'!E100*100-100</f>
        <v>0.56806621214791164</v>
      </c>
      <c r="F111" s="9">
        <f>+'Base original'!F112/'Base original'!F100*100-100</f>
        <v>9.3119428795189805</v>
      </c>
      <c r="G111" s="9">
        <f>+'Base original'!G112</f>
        <v>24.96</v>
      </c>
      <c r="H111" s="12">
        <f>+'Base original'!J112/'Base original'!$H112*'Base original'!I112</f>
        <v>11.990747906991563</v>
      </c>
      <c r="I111" s="12">
        <f>+'Base original'!L112/'Base original'!$H112*'Base original'!K112</f>
        <v>1.1053832734572278</v>
      </c>
      <c r="J111" s="12">
        <f>+'Base original'!N112/'Base original'!$H112*'Base original'!M112</f>
        <v>3.8175562583142826</v>
      </c>
      <c r="K111" s="9">
        <f>+'Base original'!P112/'Base original'!$H112*'Base original'!O112</f>
        <v>8.0494834192309845</v>
      </c>
      <c r="L111" s="9">
        <f>+'Base original'!Q112</f>
        <v>7.35</v>
      </c>
      <c r="M111" s="12">
        <f>+'Base original'!T112/'Base original'!$R112*'Base original'!S112</f>
        <v>0.21541894888902266</v>
      </c>
      <c r="N111" s="12">
        <f>+'Base original'!V112/'Base original'!$R112*'Base original'!U112</f>
        <v>2.3977603122496882</v>
      </c>
      <c r="O111" s="9">
        <f>+'Base original'!X112/'Base original'!$R112*'Base original'!W112</f>
        <v>4.7388155902602547</v>
      </c>
      <c r="P111" s="9">
        <f>+'Base original'!Y112</f>
        <v>1.28</v>
      </c>
      <c r="Q111" s="12">
        <f>+'Base original'!AB112/'Base original'!$Z112*'Base original'!AA112</f>
        <v>0.62183298950375199</v>
      </c>
      <c r="R111" s="9">
        <f>+'Base original'!AD112/'Base original'!$Z112*'Base original'!AC112</f>
        <v>0.66060053047992573</v>
      </c>
      <c r="S111" s="10">
        <f>+'Base original'!AE112</f>
        <v>3.58</v>
      </c>
      <c r="T111" s="12">
        <f>+('Base original'!AH112/'Base original'!AH100*100-100)*'Base original'!AH100/'Base original'!$AO100</f>
        <v>1.5001860684838508</v>
      </c>
      <c r="U111" s="12">
        <f>+('Base original'!AI112/'Base original'!AI100*100-100)*'Base original'!AI100/'Base original'!$AO100</f>
        <v>7.0252162883564955</v>
      </c>
      <c r="V111" s="12">
        <f>+('Base original'!AJ112/'Base original'!AJ100*100-100)*'Base original'!AJ100/'Base original'!$AO100</f>
        <v>4.0978875341317336</v>
      </c>
      <c r="W111" s="12">
        <f>+('Base original'!AK112/'Base original'!AK100*100-100)*'Base original'!AK100/'Base original'!$AO100</f>
        <v>2.9273287542247575</v>
      </c>
      <c r="X111" s="12">
        <f>+('Base original'!AL112/'Base original'!AL100*100-100)*'Base original'!AL100/'Base original'!$AO100</f>
        <v>1.6432095738913599</v>
      </c>
      <c r="Y111" s="12"/>
      <c r="Z111" s="12"/>
      <c r="AA111" s="9">
        <f>+('Base original'!AO112/'Base original'!AO100*100-100)*'Base original'!AO100/'Base original'!$AO100</f>
        <v>10.168611930731686</v>
      </c>
      <c r="AB111" s="12">
        <f>+('Base original'!AO112/'Base original'!AO100*100-100)*'Base original'!AO100/'Base original'!$BA100</f>
        <v>2.403474820980493</v>
      </c>
      <c r="AC111" s="12">
        <f>+('Base original'!AP112/'Base original'!AP100*100-100)*'Base original'!AP100/'Base original'!$BA100</f>
        <v>2.7347458975148493</v>
      </c>
      <c r="AD111" s="12">
        <f>+('Base original'!AQ112/'Base original'!AQ100*100-100)*'Base original'!AQ100/'Base original'!$BA100</f>
        <v>-0.493998649144892</v>
      </c>
      <c r="AE111" s="12">
        <f>+('Base original'!AR112/'Base original'!AR100*100-100)*'Base original'!AR100/'Base original'!$BA100</f>
        <v>-2.44715012067432</v>
      </c>
      <c r="AF111" s="12">
        <f>+('Base original'!AS112/'Base original'!AS100*100-100)*'Base original'!AS100/'Base original'!$BA100</f>
        <v>1.9531514715294225</v>
      </c>
      <c r="AG111" s="12">
        <f>+('Base original'!AT112/'Base original'!AT100*100-100)*'Base original'!AT100/'Base original'!$BA100</f>
        <v>2.9591376248129944</v>
      </c>
      <c r="AH111" s="12">
        <f>+('Base original'!AU112/'Base original'!AU100*100-100)*'Base original'!AU100/'Base original'!$BA100</f>
        <v>0.26960692184675245</v>
      </c>
      <c r="AI111" s="12">
        <f>+('Base original'!AV112/'Base original'!AV100*100-100)*'Base original'!AV100/'Base original'!$BA100</f>
        <v>0.24965933930130091</v>
      </c>
      <c r="AJ111" s="12">
        <f>+('Base original'!AW112/'Base original'!AW100*100-100)*'Base original'!AW100/'Base original'!$BA100</f>
        <v>-1.338126819218344</v>
      </c>
      <c r="AK111" s="12">
        <f>+('Base original'!AX112/'Base original'!AX100*100-100)*'Base original'!AX100/'Base original'!$BA100</f>
        <v>5.6677730629900419E-2</v>
      </c>
      <c r="AL111" s="12">
        <f>+('Base original'!AY112/'Base original'!AY100*100-100)*'Base original'!AY100/'Base original'!$BA100</f>
        <v>-1.5989593447999662</v>
      </c>
      <c r="AM111" s="12">
        <f>+('Base original'!AZ112/'Base original'!AZ100*100-100)*'Base original'!AZ100/'Base original'!$BA100</f>
        <v>4.8218067743425169E-3</v>
      </c>
      <c r="AN111" s="12">
        <f>+(('Base original'!AW112-'Base original'!AY112)/('Base original'!AW100-'Base original'!AY100)*100-100)*(('Base original'!AW100-'Base original'!AY100)/'Base original'!BA100)</f>
        <v>0.26083252558162351</v>
      </c>
      <c r="AO111" s="12">
        <f>+(('Base original'!AX112-'Base original'!AZ112)/('Base original'!AX100-'Base original'!AZ100)*100-100)*(('Base original'!AX100-'Base original'!AZ100)/'Base original'!BA100)</f>
        <v>5.185592385555781E-2</v>
      </c>
      <c r="AP111" s="9">
        <f>+('Base original'!BA112/'Base original'!BA100*100-100)*'Base original'!BA100/'Base original'!$BA100</f>
        <v>5.7005685072338395</v>
      </c>
      <c r="AQ111" s="12">
        <f>+('Base original'!BA112/'Base original'!BA100*100-100)*'Base original'!BA100/'Base original'!$BL100</f>
        <v>3.4797242817420244</v>
      </c>
      <c r="AR111" s="12">
        <f>+('Base original'!BB112/'Base original'!BB100*100-100)*'Base original'!BB100/'Base original'!$BL100</f>
        <v>1.8401376030846013</v>
      </c>
      <c r="AS111" s="12">
        <f>+('Base original'!BC112/'Base original'!BC100*100-100)*'Base original'!BC100/'Base original'!$BL100</f>
        <v>-0.33001754469677569</v>
      </c>
      <c r="AT111" s="12">
        <f>+('Base original'!BD112/'Base original'!BD100*100-100)*'Base original'!BD100/'Base original'!$BL100</f>
        <v>1.0505004394242703</v>
      </c>
      <c r="AU111" s="12">
        <f>+('Base original'!BE112/'Base original'!BE100*100-100)*'Base original'!BE100/'Base original'!$BL100</f>
        <v>-2.4160017089072838E-2</v>
      </c>
      <c r="AV111" s="12">
        <f>+('Base original'!BF112/'Base original'!BF100*100-100)*'Base original'!BF100/'Base original'!$BL100</f>
        <v>-5.2087165307048563E-3</v>
      </c>
      <c r="AW111" s="12">
        <f>+('Base original'!BG112/'Base original'!BG100*100-100)*'Base original'!BG100/'Base original'!$BL100</f>
        <v>0.31926812315792585</v>
      </c>
      <c r="AX111" s="12">
        <f>+('Base original'!BH112/'Base original'!BH100*100-100)*'Base original'!BH100/'Base original'!$BL100</f>
        <v>4.4104984887609024</v>
      </c>
      <c r="AY111" s="12">
        <f>+('Base original'!BI112/'Base original'!BI100*100-100)*'Base original'!BI100/'Base original'!$BL100</f>
        <v>0.13211792130330829</v>
      </c>
      <c r="AZ111" s="12">
        <f>+('Base original'!BJ112/'Base original'!BJ100*100-100)*'Base original'!BJ100/'Base original'!$BL100</f>
        <v>2.4265535571746994</v>
      </c>
      <c r="BA111" s="12">
        <f>+('Base original'!BK112/'Base original'!BK100*100-100)*'Base original'!BK100/'Base original'!$BL100</f>
        <v>3.1134798462145313E-2</v>
      </c>
      <c r="BB111" s="12">
        <f>+(('Base original'!BH112-'Base original'!BJ112)/('Base original'!BH100-'Base original'!BJ100)*100-100)*('Base original'!BH100-'Base original'!BJ100)/'Base original'!$BL100</f>
        <v>1.9839449315862032</v>
      </c>
      <c r="BC111" s="12">
        <f>+(('Base original'!BI112-'Base original'!BK112)/('Base original'!BI100-'Base original'!BK100)*100-100)*('Base original'!BI100-'Base original'!BK100)/'Base original'!$BL100</f>
        <v>0.10098312284116306</v>
      </c>
      <c r="BD111" s="9">
        <f>+('Base original'!BL112/'Base original'!BL100*100-100)*'Base original'!BL100/'Base original'!$BL100</f>
        <v>8.4151722235195905</v>
      </c>
      <c r="BE111" s="6"/>
    </row>
    <row r="112" spans="1:57" x14ac:dyDescent="0.25">
      <c r="A112" s="19">
        <v>41913</v>
      </c>
      <c r="B112" s="12">
        <f>+'Base original'!B113/'Base original'!B101*100-100</f>
        <v>7.8623673037180026</v>
      </c>
      <c r="C112" s="12">
        <f>+'Base original'!C113/'Base original'!C101*100-100</f>
        <v>8.9854273997387963</v>
      </c>
      <c r="D112" s="12">
        <f>+'Base original'!D113/'Base original'!D101*100-100</f>
        <v>15.735572064263991</v>
      </c>
      <c r="E112" s="12">
        <f>+'Base original'!E113/'Base original'!E101*100-100</f>
        <v>-2.3486572880015189</v>
      </c>
      <c r="F112" s="9">
        <f>+'Base original'!F113/'Base original'!F101*100-100</f>
        <v>9.0484553388988189</v>
      </c>
      <c r="G112" s="9">
        <f>+'Base original'!G113</f>
        <v>24.14</v>
      </c>
      <c r="H112" s="12">
        <f>+'Base original'!J113/'Base original'!$H113*'Base original'!I113</f>
        <v>11.359546363216976</v>
      </c>
      <c r="I112" s="12">
        <f>+'Base original'!L113/'Base original'!$H113*'Base original'!K113</f>
        <v>1.1209883130862679</v>
      </c>
      <c r="J112" s="12">
        <f>+'Base original'!N113/'Base original'!$H113*'Base original'!M113</f>
        <v>4.028258957404276</v>
      </c>
      <c r="K112" s="9">
        <f>+'Base original'!P113/'Base original'!$H113*'Base original'!O113</f>
        <v>7.6314731662309709</v>
      </c>
      <c r="L112" s="9">
        <f>+'Base original'!Q113</f>
        <v>7.31</v>
      </c>
      <c r="M112" s="12">
        <f>+'Base original'!T113/'Base original'!$R113*'Base original'!S113</f>
        <v>0.20938344825117566</v>
      </c>
      <c r="N112" s="12">
        <f>+'Base original'!V113/'Base original'!$R113*'Base original'!U113</f>
        <v>2.5516804553162742</v>
      </c>
      <c r="O112" s="9">
        <f>+'Base original'!X113/'Base original'!$R113*'Base original'!W113</f>
        <v>4.5507303360731655</v>
      </c>
      <c r="P112" s="9">
        <f>+'Base original'!Y113</f>
        <v>1.42</v>
      </c>
      <c r="Q112" s="12">
        <f>+'Base original'!AB113/'Base original'!$Z113*'Base original'!AA113</f>
        <v>0.75216468018865734</v>
      </c>
      <c r="R112" s="9">
        <f>+'Base original'!AD113/'Base original'!$Z113*'Base original'!AC113</f>
        <v>0.66340582235542855</v>
      </c>
      <c r="S112" s="10">
        <f>+'Base original'!AE113</f>
        <v>3.57</v>
      </c>
      <c r="T112" s="12">
        <f>+('Base original'!AH113/'Base original'!AH101*100-100)*'Base original'!AH101/'Base original'!$AO101</f>
        <v>1.5074218116048488</v>
      </c>
      <c r="U112" s="12">
        <f>+('Base original'!AI113/'Base original'!AI101*100-100)*'Base original'!AI101/'Base original'!$AO101</f>
        <v>6.3076428767324559</v>
      </c>
      <c r="V112" s="12">
        <f>+('Base original'!AJ113/'Base original'!AJ101*100-100)*'Base original'!AJ101/'Base original'!$AO101</f>
        <v>3.3087816757146218</v>
      </c>
      <c r="W112" s="12">
        <f>+('Base original'!AK113/'Base original'!AK101*100-100)*'Base original'!AK101/'Base original'!$AO101</f>
        <v>2.9988612010178395</v>
      </c>
      <c r="X112" s="12">
        <f>+('Base original'!AL113/'Base original'!AL101*100-100)*'Base original'!AL101/'Base original'!$AO101</f>
        <v>4.0471067194681929</v>
      </c>
      <c r="Y112" s="12"/>
      <c r="Z112" s="12"/>
      <c r="AA112" s="9">
        <f>+('Base original'!AO113/'Base original'!AO101*100-100)*'Base original'!AO101/'Base original'!$AO101</f>
        <v>11.862171407805505</v>
      </c>
      <c r="AB112" s="12">
        <f>+('Base original'!AO113/'Base original'!AO101*100-100)*'Base original'!AO101/'Base original'!$BA101</f>
        <v>2.7320684599727016</v>
      </c>
      <c r="AC112" s="12">
        <f>+('Base original'!AP113/'Base original'!AP101*100-100)*'Base original'!AP101/'Base original'!$BA101</f>
        <v>3.1668553502240742</v>
      </c>
      <c r="AD112" s="12">
        <f>+('Base original'!AQ113/'Base original'!AQ101*100-100)*'Base original'!AQ101/'Base original'!$BA101</f>
        <v>0.13177956938150726</v>
      </c>
      <c r="AE112" s="12">
        <f>+('Base original'!AR113/'Base original'!AR101*100-100)*'Base original'!AR101/'Base original'!$BA101</f>
        <v>-1.7879314542304412</v>
      </c>
      <c r="AF112" s="12">
        <f>+('Base original'!AS113/'Base original'!AS101*100-100)*'Base original'!AS101/'Base original'!$BA101</f>
        <v>1.9197110236119506</v>
      </c>
      <c r="AG112" s="12">
        <f>+('Base original'!AT113/'Base original'!AT101*100-100)*'Base original'!AT101/'Base original'!$BA101</f>
        <v>2.7709592578854334</v>
      </c>
      <c r="AH112" s="12">
        <f>+('Base original'!AU113/'Base original'!AU101*100-100)*'Base original'!AU101/'Base original'!$BA101</f>
        <v>0.26411652295715898</v>
      </c>
      <c r="AI112" s="12">
        <f>+('Base original'!AV113/'Base original'!AV101*100-100)*'Base original'!AV101/'Base original'!$BA101</f>
        <v>0.2730610936530482</v>
      </c>
      <c r="AJ112" s="12">
        <f>+('Base original'!AW113/'Base original'!AW101*100-100)*'Base original'!AW101/'Base original'!$BA101</f>
        <v>0.33202974244210348</v>
      </c>
      <c r="AK112" s="12">
        <f>+('Base original'!AX113/'Base original'!AX101*100-100)*'Base original'!AX101/'Base original'!$BA101</f>
        <v>7.0491037431489836E-2</v>
      </c>
      <c r="AL112" s="12">
        <f>+('Base original'!AY113/'Base original'!AY101*100-100)*'Base original'!AY101/'Base original'!$BA101</f>
        <v>-0.31308975370855285</v>
      </c>
      <c r="AM112" s="12">
        <f>+('Base original'!AZ113/'Base original'!AZ101*100-100)*'Base original'!AZ101/'Base original'!$BA101</f>
        <v>7.0649375546736242E-3</v>
      </c>
      <c r="AN112" s="12">
        <f>+(('Base original'!AW113-'Base original'!AY113)/('Base original'!AW101-'Base original'!AY101)*100-100)*(('Base original'!AW101-'Base original'!AY101)/'Base original'!BA101)</f>
        <v>0.64511949615065634</v>
      </c>
      <c r="AO112" s="12">
        <f>+(('Base original'!AX113-'Base original'!AZ113)/('Base original'!AX101-'Base original'!AZ101)*100-100)*(('Base original'!AX101-'Base original'!AZ101)/'Base original'!BA101)</f>
        <v>6.3426099876816161E-2</v>
      </c>
      <c r="AP112" s="9">
        <f>+('Base original'!BA113/'Base original'!BA101*100-100)*'Base original'!BA101/'Base original'!$BA101</f>
        <v>6.880530499877338</v>
      </c>
      <c r="AQ112" s="12">
        <f>+('Base original'!BA113/'Base original'!BA101*100-100)*'Base original'!BA101/'Base original'!$BL101</f>
        <v>4.1836925725424621</v>
      </c>
      <c r="AR112" s="12">
        <f>+('Base original'!BB113/'Base original'!BB101*100-100)*'Base original'!BB101/'Base original'!$BL101</f>
        <v>1.8842664153870481</v>
      </c>
      <c r="AS112" s="12">
        <f>+('Base original'!BC113/'Base original'!BC101*100-100)*'Base original'!BC101/'Base original'!$BL101</f>
        <v>-0.14724183719656392</v>
      </c>
      <c r="AT112" s="12">
        <f>+('Base original'!BD113/'Base original'!BD101*100-100)*'Base original'!BD101/'Base original'!$BL101</f>
        <v>0.93396407264727599</v>
      </c>
      <c r="AU112" s="12">
        <f>+('Base original'!BE113/'Base original'!BE101*100-100)*'Base original'!BE101/'Base original'!$BL101</f>
        <v>-7.3654024782249625E-2</v>
      </c>
      <c r="AV112" s="12">
        <f>+('Base original'!BF113/'Base original'!BF101*100-100)*'Base original'!BF101/'Base original'!$BL101</f>
        <v>-1.2052379647160192E-2</v>
      </c>
      <c r="AW112" s="12">
        <f>+('Base original'!BG113/'Base original'!BG101*100-100)*'Base original'!BG101/'Base original'!$BL101</f>
        <v>0.45897606865910429</v>
      </c>
      <c r="AX112" s="12">
        <f>+('Base original'!BH113/'Base original'!BH101*100-100)*'Base original'!BH101/'Base original'!$BL101</f>
        <v>3.6218131656514307</v>
      </c>
      <c r="AY112" s="12">
        <f>+('Base original'!BI113/'Base original'!BI101*100-100)*'Base original'!BI101/'Base original'!$BL101</f>
        <v>0.1184066064013113</v>
      </c>
      <c r="AZ112" s="12">
        <f>+('Base original'!BJ113/'Base original'!BJ101*100-100)*'Base original'!BJ101/'Base original'!$BL101</f>
        <v>2.1360385485950615</v>
      </c>
      <c r="BA112" s="12">
        <f>+('Base original'!BK113/'Base original'!BK101*100-100)*'Base original'!BK101/'Base original'!$BL101</f>
        <v>2.9769390788655252E-2</v>
      </c>
      <c r="BB112" s="12">
        <f>+(('Base original'!BH113-'Base original'!BJ113)/('Base original'!BH101-'Base original'!BJ101)*100-100)*('Base original'!BH101-'Base original'!BJ101)/'Base original'!$BL101</f>
        <v>1.485774617056369</v>
      </c>
      <c r="BC112" s="12">
        <f>+(('Base original'!BI113-'Base original'!BK113)/('Base original'!BI101-'Base original'!BK101)*100-100)*('Base original'!BI101-'Base original'!BK101)/'Base original'!$BL101</f>
        <v>8.8637215612656028E-2</v>
      </c>
      <c r="BD112" s="9">
        <f>+('Base original'!BL113/'Base original'!BL101*100-100)*'Base original'!BL101/'Base original'!$BL101</f>
        <v>8.8023627202789214</v>
      </c>
      <c r="BE112" s="6"/>
    </row>
    <row r="113" spans="1:57" x14ac:dyDescent="0.25">
      <c r="A113" s="19">
        <v>41944</v>
      </c>
      <c r="B113" s="12">
        <f>+'Base original'!B114/'Base original'!B102*100-100</f>
        <v>8.3552506663502726</v>
      </c>
      <c r="C113" s="12">
        <f>+'Base original'!C114/'Base original'!C102*100-100</f>
        <v>8.6654794085740434</v>
      </c>
      <c r="D113" s="12">
        <f>+'Base original'!D114/'Base original'!D102*100-100</f>
        <v>16.773846500890116</v>
      </c>
      <c r="E113" s="12">
        <f>+'Base original'!E114/'Base original'!E102*100-100</f>
        <v>-1.3262774396251586</v>
      </c>
      <c r="F113" s="9">
        <f>+'Base original'!F114/'Base original'!F102*100-100</f>
        <v>9.5876245531855204</v>
      </c>
      <c r="G113" s="9">
        <f>+'Base original'!G114</f>
        <v>23.93</v>
      </c>
      <c r="H113" s="12">
        <f>+'Base original'!J114/'Base original'!$H114*'Base original'!I114</f>
        <v>11.193467569221353</v>
      </c>
      <c r="I113" s="12">
        <f>+'Base original'!L114/'Base original'!$H114*'Base original'!K114</f>
        <v>1.2174506654428634</v>
      </c>
      <c r="J113" s="12">
        <f>+'Base original'!N114/'Base original'!$H114*'Base original'!M114</f>
        <v>4.0265424506654428</v>
      </c>
      <c r="K113" s="9">
        <f>+'Base original'!P114/'Base original'!$H114*'Base original'!O114</f>
        <v>7.4966088419764416</v>
      </c>
      <c r="L113" s="9">
        <f>+'Base original'!Q114</f>
        <v>6.9</v>
      </c>
      <c r="M113" s="12">
        <f>+'Base original'!T114/'Base original'!$R114*'Base original'!S114</f>
        <v>0.18350355586327238</v>
      </c>
      <c r="N113" s="12">
        <f>+'Base original'!V114/'Base original'!$R114*'Base original'!U114</f>
        <v>2.5067673861103215</v>
      </c>
      <c r="O113" s="9">
        <f>+'Base original'!X114/'Base original'!$R114*'Base original'!W114</f>
        <v>4.2089202742236935</v>
      </c>
      <c r="P113" s="9">
        <f>+'Base original'!Y114</f>
        <v>1.51</v>
      </c>
      <c r="Q113" s="12">
        <f>+'Base original'!AB114/'Base original'!$Z114*'Base original'!AA114</f>
        <v>0.8152555124717864</v>
      </c>
      <c r="R113" s="9">
        <f>+'Base original'!AD114/'Base original'!$Z114*'Base original'!AC114</f>
        <v>0.69751663869436875</v>
      </c>
      <c r="S113" s="10">
        <f>+'Base original'!AE114</f>
        <v>3.65</v>
      </c>
      <c r="T113" s="12">
        <f>+('Base original'!AH114/'Base original'!AH102*100-100)*'Base original'!AH102/'Base original'!$AO102</f>
        <v>1.8697332213398221</v>
      </c>
      <c r="U113" s="12">
        <f>+('Base original'!AI114/'Base original'!AI102*100-100)*'Base original'!AI102/'Base original'!$AO102</f>
        <v>7.1340610315690434</v>
      </c>
      <c r="V113" s="12">
        <f>+('Base original'!AJ114/'Base original'!AJ102*100-100)*'Base original'!AJ102/'Base original'!$AO102</f>
        <v>4.1147257976252813</v>
      </c>
      <c r="W113" s="12">
        <f>+('Base original'!AK114/'Base original'!AK102*100-100)*'Base original'!AK102/'Base original'!$AO102</f>
        <v>3.0193352339437536</v>
      </c>
      <c r="X113" s="12">
        <f>+('Base original'!AL114/'Base original'!AL102*100-100)*'Base original'!AL102/'Base original'!$AO102</f>
        <v>6.1793688006627265</v>
      </c>
      <c r="Y113" s="12"/>
      <c r="Z113" s="12"/>
      <c r="AA113" s="9">
        <f>+('Base original'!AO114/'Base original'!AO102*100-100)*'Base original'!AO102/'Base original'!$AO102</f>
        <v>15.183163053571592</v>
      </c>
      <c r="AB113" s="12">
        <f>+('Base original'!AO114/'Base original'!AO102*100-100)*'Base original'!AO102/'Base original'!$BA102</f>
        <v>3.5338598972548247</v>
      </c>
      <c r="AC113" s="12">
        <f>+('Base original'!AP114/'Base original'!AP102*100-100)*'Base original'!AP102/'Base original'!$BA102</f>
        <v>4.2625608582497412</v>
      </c>
      <c r="AD113" s="12">
        <f>+('Base original'!AQ114/'Base original'!AQ102*100-100)*'Base original'!AQ102/'Base original'!$BA102</f>
        <v>1.2188072253953686</v>
      </c>
      <c r="AE113" s="12">
        <f>+('Base original'!AR114/'Base original'!AR102*100-100)*'Base original'!AR102/'Base original'!$BA102</f>
        <v>0.30098571801421686</v>
      </c>
      <c r="AF113" s="12">
        <f>+('Base original'!AS114/'Base original'!AS102*100-100)*'Base original'!AS102/'Base original'!$BA102</f>
        <v>0.9178215073811431</v>
      </c>
      <c r="AG113" s="12">
        <f>+('Base original'!AT114/'Base original'!AT102*100-100)*'Base original'!AT102/'Base original'!$BA102</f>
        <v>2.8016568848704928</v>
      </c>
      <c r="AH113" s="12">
        <f>+('Base original'!AU114/'Base original'!AU102*100-100)*'Base original'!AU102/'Base original'!$BA102</f>
        <v>0.24209674798387942</v>
      </c>
      <c r="AI113" s="12">
        <f>+('Base original'!AV114/'Base original'!AV102*100-100)*'Base original'!AV102/'Base original'!$BA102</f>
        <v>0.30402678235683256</v>
      </c>
      <c r="AJ113" s="12">
        <f>+('Base original'!AW114/'Base original'!AW102*100-100)*'Base original'!AW102/'Base original'!$BA102</f>
        <v>-0.21258116276907449</v>
      </c>
      <c r="AK113" s="12">
        <f>+('Base original'!AX114/'Base original'!AX102*100-100)*'Base original'!AX102/'Base original'!$BA102</f>
        <v>7.5303583901382684E-2</v>
      </c>
      <c r="AL113" s="12">
        <f>+('Base original'!AY114/'Base original'!AY102*100-100)*'Base original'!AY102/'Base original'!$BA102</f>
        <v>-0.90758480604165492</v>
      </c>
      <c r="AM113" s="12">
        <f>+('Base original'!AZ114/'Base original'!AZ102*100-100)*'Base original'!AZ102/'Base original'!$BA102</f>
        <v>5.744123846092259E-3</v>
      </c>
      <c r="AN113" s="12">
        <f>+(('Base original'!AW114-'Base original'!AY114)/('Base original'!AW102-'Base original'!AY102)*100-100)*(('Base original'!AW102-'Base original'!AY102)/'Base original'!BA102)</f>
        <v>0.69500364327258124</v>
      </c>
      <c r="AO113" s="12">
        <f>+(('Base original'!AX114-'Base original'!AZ114)/('Base original'!AX102-'Base original'!AZ102)*100-100)*(('Base original'!AX102-'Base original'!AZ102)/'Base original'!BA102)</f>
        <v>6.9559460055290429E-2</v>
      </c>
      <c r="AP113" s="9">
        <f>+('Base original'!BA114/'Base original'!BA102*100-100)*'Base original'!BA102/'Base original'!$BA102</f>
        <v>8.8650106411892722</v>
      </c>
      <c r="AQ113" s="12">
        <f>+('Base original'!BA114/'Base original'!BA102*100-100)*'Base original'!BA102/'Base original'!$BL102</f>
        <v>5.40241617583884</v>
      </c>
      <c r="AR113" s="12">
        <f>+('Base original'!BB114/'Base original'!BB102*100-100)*'Base original'!BB102/'Base original'!$BL102</f>
        <v>1.8483062719812209</v>
      </c>
      <c r="AS113" s="12">
        <f>+('Base original'!BC114/'Base original'!BC102*100-100)*'Base original'!BC102/'Base original'!$BL102</f>
        <v>-0.71250844853542239</v>
      </c>
      <c r="AT113" s="12">
        <f>+('Base original'!BD114/'Base original'!BD102*100-100)*'Base original'!BD102/'Base original'!$BL102</f>
        <v>1.195365542908166</v>
      </c>
      <c r="AU113" s="12">
        <f>+('Base original'!BE114/'Base original'!BE102*100-100)*'Base original'!BE102/'Base original'!$BL102</f>
        <v>-0.13726537483424778</v>
      </c>
      <c r="AV113" s="12">
        <f>+('Base original'!BF114/'Base original'!BF102*100-100)*'Base original'!BF102/'Base original'!$BL102</f>
        <v>-1.5958158680490116E-2</v>
      </c>
      <c r="AW113" s="12">
        <f>+('Base original'!BG114/'Base original'!BG102*100-100)*'Base original'!BG102/'Base original'!$BL102</f>
        <v>0.43982163080058401</v>
      </c>
      <c r="AX113" s="12">
        <f>+('Base original'!BH114/'Base original'!BH102*100-100)*'Base original'!BH102/'Base original'!$BL102</f>
        <v>3.2124789735113954</v>
      </c>
      <c r="AY113" s="12">
        <f>+('Base original'!BI114/'Base original'!BI102*100-100)*'Base original'!BI102/'Base original'!$BL102</f>
        <v>0.11927656678307887</v>
      </c>
      <c r="AZ113" s="12">
        <f>+('Base original'!BJ114/'Base original'!BJ102*100-100)*'Base original'!BJ102/'Base original'!$BL102</f>
        <v>1.7160799543050074</v>
      </c>
      <c r="BA113" s="12">
        <f>+('Base original'!BK114/'Base original'!BK102*100-100)*'Base original'!BK102/'Base original'!$BL102</f>
        <v>3.1882448986101965E-2</v>
      </c>
      <c r="BB113" s="12">
        <f>+(('Base original'!BH114-'Base original'!BJ114)/('Base original'!BH102-'Base original'!BJ102)*100-100)*('Base original'!BH102-'Base original'!BJ102)/'Base original'!$BL102</f>
        <v>1.4963990192063883</v>
      </c>
      <c r="BC113" s="12">
        <f>+(('Base original'!BI114-'Base original'!BK114)/('Base original'!BI102-'Base original'!BK102)*100-100)*('Base original'!BI102-'Base original'!BK102)/'Base original'!$BL102</f>
        <v>8.7394117796976867E-2</v>
      </c>
      <c r="BD113" s="9">
        <f>+('Base original'!BL114/'Base original'!BL102*100-100)*'Base original'!BL102/'Base original'!$BL102</f>
        <v>9.6039707764820008</v>
      </c>
      <c r="BE113" s="6"/>
    </row>
    <row r="114" spans="1:57" x14ac:dyDescent="0.25">
      <c r="A114" s="19">
        <v>41974</v>
      </c>
      <c r="B114" s="12">
        <f>+'Base original'!B115/'Base original'!B103*100-100</f>
        <v>8.1868146153407224</v>
      </c>
      <c r="C114" s="12">
        <f>+'Base original'!C115/'Base original'!C103*100-100</f>
        <v>8.4139552614156656</v>
      </c>
      <c r="D114" s="12">
        <f>+'Base original'!D115/'Base original'!D103*100-100</f>
        <v>16.747055315979082</v>
      </c>
      <c r="E114" s="12">
        <f>+'Base original'!E115/'Base original'!E103*100-100</f>
        <v>1.7593315736509965</v>
      </c>
      <c r="F114" s="9">
        <f>+'Base original'!F115/'Base original'!F103*100-100</f>
        <v>9.7526474114466595</v>
      </c>
      <c r="G114" s="9">
        <f>+'Base original'!G115</f>
        <v>23.7</v>
      </c>
      <c r="H114" s="12">
        <f>+'Base original'!J115/'Base original'!$H115*'Base original'!I115</f>
        <v>10.079869176362914</v>
      </c>
      <c r="I114" s="12">
        <f>+'Base original'!L115/'Base original'!$H115*'Base original'!K115</f>
        <v>1.2733703237615832</v>
      </c>
      <c r="J114" s="12">
        <f>+'Base original'!N115/'Base original'!$H115*'Base original'!M115</f>
        <v>3.5436840582245939</v>
      </c>
      <c r="K114" s="9">
        <f>+'Base original'!P115/'Base original'!$H115*'Base original'!O115</f>
        <v>8.8055583221733951</v>
      </c>
      <c r="L114" s="9">
        <f>+'Base original'!Q115</f>
        <v>6.88</v>
      </c>
      <c r="M114" s="12">
        <f>+'Base original'!T115/'Base original'!$R115*'Base original'!S115</f>
        <v>0.15750663682517538</v>
      </c>
      <c r="N114" s="12">
        <f>+'Base original'!V115/'Base original'!$R115*'Base original'!U115</f>
        <v>2.3491578660104118</v>
      </c>
      <c r="O114" s="9">
        <f>+'Base original'!X115/'Base original'!$R115*'Base original'!W115</f>
        <v>4.3685760053740514</v>
      </c>
      <c r="P114" s="9">
        <f>+'Base original'!Y115</f>
        <v>1.39</v>
      </c>
      <c r="Q114" s="12">
        <f>+'Base original'!AB115/'Base original'!$Z115*'Base original'!AA115</f>
        <v>0.81166476761619188</v>
      </c>
      <c r="R114" s="9">
        <f>+'Base original'!AD115/'Base original'!$Z115*'Base original'!AC115</f>
        <v>0.58158800599700144</v>
      </c>
      <c r="S114" s="10">
        <f>+'Base original'!AE115</f>
        <v>3.73</v>
      </c>
      <c r="T114" s="12">
        <f>+('Base original'!AH115/'Base original'!AH103*100-100)*'Base original'!AH103/'Base original'!$AO103</f>
        <v>2.1137177174292625</v>
      </c>
      <c r="U114" s="12">
        <f>+('Base original'!AI115/'Base original'!AI103*100-100)*'Base original'!AI103/'Base original'!$AO103</f>
        <v>7.1640153106746594</v>
      </c>
      <c r="V114" s="12">
        <f>+('Base original'!AJ115/'Base original'!AJ103*100-100)*'Base original'!AJ103/'Base original'!$AO103</f>
        <v>4.0239676049925377</v>
      </c>
      <c r="W114" s="12">
        <f>+('Base original'!AK115/'Base original'!AK103*100-100)*'Base original'!AK103/'Base original'!$AO103</f>
        <v>3.1400477056821283</v>
      </c>
      <c r="X114" s="12">
        <f>+('Base original'!AL115/'Base original'!AL103*100-100)*'Base original'!AL103/'Base original'!$AO103</f>
        <v>6.0032983155263926</v>
      </c>
      <c r="Y114" s="12"/>
      <c r="Z114" s="12"/>
      <c r="AA114" s="9">
        <f>+('Base original'!AO115/'Base original'!AO103*100-100)*'Base original'!AO103/'Base original'!$AO103</f>
        <v>15.281031343630332</v>
      </c>
      <c r="AB114" s="12">
        <f>+('Base original'!AO115/'Base original'!AO103*100-100)*'Base original'!AO103/'Base original'!$BA103</f>
        <v>3.7118800764353761</v>
      </c>
      <c r="AC114" s="12">
        <f>+('Base original'!AP115/'Base original'!AP103*100-100)*'Base original'!AP103/'Base original'!$BA103</f>
        <v>5.2020452441472518</v>
      </c>
      <c r="AD114" s="12">
        <f>+('Base original'!AQ115/'Base original'!AQ103*100-100)*'Base original'!AQ103/'Base original'!$BA103</f>
        <v>1.9554341191755438</v>
      </c>
      <c r="AE114" s="12">
        <f>+('Base original'!AR115/'Base original'!AR103*100-100)*'Base original'!AR103/'Base original'!$BA103</f>
        <v>2.0842601872413375</v>
      </c>
      <c r="AF114" s="12">
        <f>+('Base original'!AS115/'Base original'!AS103*100-100)*'Base original'!AS103/'Base original'!$BA103</f>
        <v>-0.12882606806578228</v>
      </c>
      <c r="AG114" s="12">
        <f>+('Base original'!AT115/'Base original'!AT103*100-100)*'Base original'!AT103/'Base original'!$BA103</f>
        <v>3.0172332270224662</v>
      </c>
      <c r="AH114" s="12">
        <f>+('Base original'!AU115/'Base original'!AU103*100-100)*'Base original'!AU103/'Base original'!$BA103</f>
        <v>0.22937789794924271</v>
      </c>
      <c r="AI114" s="12">
        <f>+('Base original'!AV115/'Base original'!AV103*100-100)*'Base original'!AV103/'Base original'!$BA103</f>
        <v>0.31984722107194635</v>
      </c>
      <c r="AJ114" s="12">
        <f>+('Base original'!AW115/'Base original'!AW103*100-100)*'Base original'!AW103/'Base original'!$BA103</f>
        <v>0.16344764890049604</v>
      </c>
      <c r="AK114" s="12">
        <f>+('Base original'!AX115/'Base original'!AX103*100-100)*'Base original'!AX103/'Base original'!$BA103</f>
        <v>7.2077233798892568E-2</v>
      </c>
      <c r="AL114" s="12">
        <f>+('Base original'!AY115/'Base original'!AY103*100-100)*'Base original'!AY103/'Base original'!$BA103</f>
        <v>-8.4981595787362182E-2</v>
      </c>
      <c r="AM114" s="12">
        <f>+('Base original'!AZ115/'Base original'!AZ103*100-100)*'Base original'!AZ103/'Base original'!$BA103</f>
        <v>6.4832402749745418E-3</v>
      </c>
      <c r="AN114" s="12">
        <f>+(('Base original'!AW115-'Base original'!AY115)/('Base original'!AW103-'Base original'!AY103)*100-100)*(('Base original'!AW103-'Base original'!AY103)/'Base original'!BA103)</f>
        <v>0.24842924468785685</v>
      </c>
      <c r="AO114" s="12">
        <f>+(('Base original'!AX115-'Base original'!AZ115)/('Base original'!AX103-'Base original'!AZ103)*100-100)*(('Base original'!AX103-'Base original'!AZ103)/'Base original'!BA103)</f>
        <v>6.5593993523918107E-2</v>
      </c>
      <c r="AP114" s="9">
        <f>+('Base original'!BA115/'Base original'!BA103*100-100)*'Base original'!BA103/'Base original'!$BA103</f>
        <v>9.5477957798663482</v>
      </c>
      <c r="AQ114" s="12">
        <f>+('Base original'!BA115/'Base original'!BA103*100-100)*'Base original'!BA103/'Base original'!$BL103</f>
        <v>5.8947999143633218</v>
      </c>
      <c r="AR114" s="12">
        <f>+('Base original'!BB115/'Base original'!BB103*100-100)*'Base original'!BB103/'Base original'!$BL103</f>
        <v>2.072048072990992</v>
      </c>
      <c r="AS114" s="12">
        <f>+('Base original'!BC115/'Base original'!BC103*100-100)*'Base original'!BC103/'Base original'!$BL103</f>
        <v>-0.59507702913952609</v>
      </c>
      <c r="AT114" s="12">
        <f>+('Base original'!BD115/'Base original'!BD103*100-100)*'Base original'!BD103/'Base original'!$BL103</f>
        <v>1.5150783620045658</v>
      </c>
      <c r="AU114" s="12">
        <f>+('Base original'!BE115/'Base original'!BE103*100-100)*'Base original'!BE103/'Base original'!$BL103</f>
        <v>9.6668400194239931E-2</v>
      </c>
      <c r="AV114" s="12">
        <f>+('Base original'!BF115/'Base original'!BF103*100-100)*'Base original'!BF103/'Base original'!$BL103</f>
        <v>1.3988682240345374E-2</v>
      </c>
      <c r="AW114" s="12">
        <f>+('Base original'!BG115/'Base original'!BG103*100-100)*'Base original'!BG103/'Base original'!$BL103</f>
        <v>0.42044038492297214</v>
      </c>
      <c r="AX114" s="12">
        <f>+('Base original'!BH115/'Base original'!BH103*100-100)*'Base original'!BH103/'Base original'!$BL103</f>
        <v>3.1980503911382052</v>
      </c>
      <c r="AY114" s="12">
        <f>+('Base original'!BI115/'Base original'!BI103*100-100)*'Base original'!BI103/'Base original'!$BL103</f>
        <v>0.13126465153513356</v>
      </c>
      <c r="AZ114" s="12">
        <f>+('Base original'!BJ115/'Base original'!BJ103*100-100)*'Base original'!BJ103/'Base original'!$BL103</f>
        <v>1.5705505049909485</v>
      </c>
      <c r="BA114" s="12">
        <f>+('Base original'!BK115/'Base original'!BK103*100-100)*'Base original'!BK103/'Base original'!$BL103</f>
        <v>4.0879977671925291E-2</v>
      </c>
      <c r="BB114" s="12">
        <f>+(('Base original'!BH115-'Base original'!BJ115)/('Base original'!BH103-'Base original'!BJ103)*100-100)*('Base original'!BH103-'Base original'!BJ103)/'Base original'!$BL103</f>
        <v>1.627499886147256</v>
      </c>
      <c r="BC114" s="12">
        <f>+(('Base original'!BI115-'Base original'!BK115)/('Base original'!BI103-'Base original'!BK103)*100-100)*('Base original'!BI103-'Base original'!BK103)/'Base original'!$BL103</f>
        <v>9.0384673863208267E-2</v>
      </c>
      <c r="BD114" s="9">
        <f>+('Base original'!BL115/'Base original'!BL103*100-100)*'Base original'!BL103/'Base original'!$BL103</f>
        <v>11.135831347587384</v>
      </c>
      <c r="BE114" s="6"/>
    </row>
    <row r="115" spans="1:57" x14ac:dyDescent="0.25">
      <c r="A115" s="20">
        <v>42005</v>
      </c>
      <c r="B115" s="12">
        <f>+'Base original'!B116/'Base original'!B104*100-100</f>
        <v>7.4772718984927451</v>
      </c>
      <c r="C115" s="12">
        <f>+'Base original'!C116/'Base original'!C104*100-100</f>
        <v>7.6602146829355462</v>
      </c>
      <c r="D115" s="12">
        <f>+'Base original'!D116/'Base original'!D104*100-100</f>
        <v>15.709729845180377</v>
      </c>
      <c r="E115" s="12">
        <f>+'Base original'!E116/'Base original'!E104*100-100</f>
        <v>6.1127170983521211</v>
      </c>
      <c r="F115" s="9">
        <f>+'Base original'!F116/'Base original'!F104*100-100</f>
        <v>9.3441361670302854</v>
      </c>
      <c r="G115" s="9">
        <f>+'Base original'!G116</f>
        <v>24.09</v>
      </c>
      <c r="H115" s="12">
        <f>+'Base original'!J116/'Base original'!$H116*'Base original'!I116</f>
        <v>10.898067720637227</v>
      </c>
      <c r="I115" s="12">
        <f>+'Base original'!L116/'Base original'!$H116*'Base original'!K116</f>
        <v>1.2287852080683264</v>
      </c>
      <c r="J115" s="12">
        <f>+'Base original'!N116/'Base original'!$H116*'Base original'!M116</f>
        <v>3.6299525258949665</v>
      </c>
      <c r="K115" s="9">
        <f>+'Base original'!P116/'Base original'!$H116*'Base original'!O116</f>
        <v>8.3375380852868126</v>
      </c>
      <c r="L115" s="9">
        <f>+'Base original'!Q116</f>
        <v>7.07</v>
      </c>
      <c r="M115" s="12">
        <f>+'Base original'!T116/'Base original'!$R116*'Base original'!S116</f>
        <v>0.23583847368681968</v>
      </c>
      <c r="N115" s="12">
        <f>+'Base original'!V116/'Base original'!$R116*'Base original'!U116</f>
        <v>2.4517949335354063</v>
      </c>
      <c r="O115" s="9">
        <f>+'Base original'!X116/'Base original'!$R116*'Base original'!W116</f>
        <v>4.378886378712445</v>
      </c>
      <c r="P115" s="9">
        <f>+'Base original'!Y116</f>
        <v>1.6</v>
      </c>
      <c r="Q115" s="12">
        <f>+'Base original'!AB116/'Base original'!$Z116*'Base original'!AA116</f>
        <v>0.84945726571842961</v>
      </c>
      <c r="R115" s="9">
        <f>+'Base original'!AD116/'Base original'!$Z116*'Base original'!AC116</f>
        <v>0.7499491107096512</v>
      </c>
      <c r="S115" s="10">
        <f>+'Base original'!AE116</f>
        <v>3.75</v>
      </c>
      <c r="T115" s="12">
        <f>+('Base original'!AH116/'Base original'!AH104*100-100)*'Base original'!AH104/'Base original'!$AO104</f>
        <v>1.7884133655867087</v>
      </c>
      <c r="U115" s="12">
        <f>+('Base original'!AI116/'Base original'!AI104*100-100)*'Base original'!AI104/'Base original'!$AO104</f>
        <v>7.6472991937501291</v>
      </c>
      <c r="V115" s="12">
        <f>+('Base original'!AJ116/'Base original'!AJ104*100-100)*'Base original'!AJ104/'Base original'!$AO104</f>
        <v>4.2547635712710026</v>
      </c>
      <c r="W115" s="12">
        <f>+('Base original'!AK116/'Base original'!AK104*100-100)*'Base original'!AK104/'Base original'!$AO104</f>
        <v>3.3925356224791487</v>
      </c>
      <c r="X115" s="12">
        <f>+('Base original'!AL116/'Base original'!AL104*100-100)*'Base original'!AL104/'Base original'!$AO104</f>
        <v>4.257861589387625</v>
      </c>
      <c r="Y115" s="12"/>
      <c r="Z115" s="12"/>
      <c r="AA115" s="9">
        <f>+('Base original'!AO116/'Base original'!AO104*100-100)*'Base original'!AO104/'Base original'!$AO104</f>
        <v>13.693574148724482</v>
      </c>
      <c r="AB115" s="12">
        <f>+('Base original'!AO116/'Base original'!AO104*100-100)*'Base original'!AO104/'Base original'!$BA104</f>
        <v>3.3252912150335567</v>
      </c>
      <c r="AC115" s="12">
        <f>+('Base original'!AP116/'Base original'!AP104*100-100)*'Base original'!AP104/'Base original'!$BA104</f>
        <v>4.6035817722365584</v>
      </c>
      <c r="AD115" s="12">
        <f>+('Base original'!AQ116/'Base original'!AQ104*100-100)*'Base original'!AQ104/'Base original'!$BA104</f>
        <v>1.3222772937690661</v>
      </c>
      <c r="AE115" s="12">
        <f>+('Base original'!AR116/'Base original'!AR104*100-100)*'Base original'!AR104/'Base original'!$BA104</f>
        <v>1.9726269731488639</v>
      </c>
      <c r="AF115" s="12">
        <f>+('Base original'!AS116/'Base original'!AS104*100-100)*'Base original'!AS104/'Base original'!$BA104</f>
        <v>-0.65034967937978727</v>
      </c>
      <c r="AG115" s="12">
        <f>+('Base original'!AT116/'Base original'!AT104*100-100)*'Base original'!AT104/'Base original'!$BA104</f>
        <v>3.0617977395241684</v>
      </c>
      <c r="AH115" s="12">
        <f>+('Base original'!AU116/'Base original'!AU104*100-100)*'Base original'!AU104/'Base original'!$BA104</f>
        <v>0.21950673894330169</v>
      </c>
      <c r="AI115" s="12">
        <f>+('Base original'!AV116/'Base original'!AV104*100-100)*'Base original'!AV104/'Base original'!$BA104</f>
        <v>0.3230174514900776</v>
      </c>
      <c r="AJ115" s="12">
        <f>+('Base original'!AW116/'Base original'!AW104*100-100)*'Base original'!AW104/'Base original'!$BA104</f>
        <v>1.2262907437820163</v>
      </c>
      <c r="AK115" s="12">
        <f>+('Base original'!AX116/'Base original'!AX104*100-100)*'Base original'!AX104/'Base original'!$BA104</f>
        <v>7.2696107316974026E-2</v>
      </c>
      <c r="AL115" s="12">
        <f>+('Base original'!AY116/'Base original'!AY104*100-100)*'Base original'!AY104/'Base original'!$BA104</f>
        <v>0.96325330456134295</v>
      </c>
      <c r="AM115" s="12">
        <f>+('Base original'!AZ116/'Base original'!AZ104*100-100)*'Base original'!AZ104/'Base original'!$BA104</f>
        <v>8.2103042931271422E-3</v>
      </c>
      <c r="AN115" s="12">
        <f>+(('Base original'!AW116-'Base original'!AY116)/('Base original'!AW104-'Base original'!AY104)*100-100)*(('Base original'!AW104-'Base original'!AY104)/'Base original'!BA104)</f>
        <v>0.26303743922067452</v>
      </c>
      <c r="AO115" s="12">
        <f>+(('Base original'!AX116-'Base original'!AZ116)/('Base original'!AX104-'Base original'!AZ104)*100-100)*(('Base original'!AX104-'Base original'!AZ104)/'Base original'!BA104)</f>
        <v>6.4485803023846835E-2</v>
      </c>
      <c r="AP115" s="9">
        <f>+('Base original'!BA116/'Base original'!BA104*100-100)*'Base original'!BA104/'Base original'!$BA104</f>
        <v>8.5794136810047235</v>
      </c>
      <c r="AQ115" s="12">
        <f>+('Base original'!BA116/'Base original'!BA104*100-100)*'Base original'!BA104/'Base original'!$BL104</f>
        <v>5.3358116404897089</v>
      </c>
      <c r="AR115" s="12">
        <f>+('Base original'!BB116/'Base original'!BB104*100-100)*'Base original'!BB104/'Base original'!$BL104</f>
        <v>2.2566454755487615</v>
      </c>
      <c r="AS115" s="12">
        <f>+('Base original'!BC116/'Base original'!BC104*100-100)*'Base original'!BC104/'Base original'!$BL104</f>
        <v>-0.13761079216546224</v>
      </c>
      <c r="AT115" s="12">
        <f>+('Base original'!BD116/'Base original'!BD104*100-100)*'Base original'!BD104/'Base original'!$BL104</f>
        <v>1.6654403921734322</v>
      </c>
      <c r="AU115" s="12">
        <f>+('Base original'!BE116/'Base original'!BE104*100-100)*'Base original'!BE104/'Base original'!$BL104</f>
        <v>0.12361155909060398</v>
      </c>
      <c r="AV115" s="12">
        <f>+('Base original'!BF116/'Base original'!BF104*100-100)*'Base original'!BF104/'Base original'!$BL104</f>
        <v>2.7628008617061675E-2</v>
      </c>
      <c r="AW115" s="12">
        <f>+('Base original'!BG116/'Base original'!BG104*100-100)*'Base original'!BG104/'Base original'!$BL104</f>
        <v>0.20793239318263423</v>
      </c>
      <c r="AX115" s="12">
        <f>+('Base original'!BH116/'Base original'!BH104*100-100)*'Base original'!BH104/'Base original'!$BL104</f>
        <v>3.0554733649856307</v>
      </c>
      <c r="AY115" s="12">
        <f>+('Base original'!BI116/'Base original'!BI104*100-100)*'Base original'!BI104/'Base original'!$BL104</f>
        <v>0.14168486129638264</v>
      </c>
      <c r="AZ115" s="12">
        <f>+('Base original'!BJ116/'Base original'!BJ104*100-100)*'Base original'!BJ104/'Base original'!$BL104</f>
        <v>1.4369635624150943</v>
      </c>
      <c r="BA115" s="12">
        <f>+('Base original'!BK116/'Base original'!BK104*100-100)*'Base original'!BK104/'Base original'!$BL104</f>
        <v>4.5876039504396185E-2</v>
      </c>
      <c r="BB115" s="12">
        <f>+(('Base original'!BH116-'Base original'!BJ116)/('Base original'!BH104-'Base original'!BJ104)*100-100)*('Base original'!BH104-'Base original'!BJ104)/'Base original'!$BL104</f>
        <v>1.6185098025705369</v>
      </c>
      <c r="BC115" s="12">
        <f>+(('Base original'!BI116-'Base original'!BK116)/('Base original'!BI104-'Base original'!BK104)*100-100)*('Base original'!BI104-'Base original'!BK104)/'Base original'!$BL104</f>
        <v>9.5808821791986479E-2</v>
      </c>
      <c r="BD115" s="9">
        <f>+('Base original'!BL116/'Base original'!BL104*100-100)*'Base original'!BL104/'Base original'!$BL104</f>
        <v>11.193777301299264</v>
      </c>
      <c r="BE115" s="6"/>
    </row>
    <row r="116" spans="1:57" x14ac:dyDescent="0.25">
      <c r="A116" s="19">
        <v>42036</v>
      </c>
      <c r="B116" s="12">
        <f>+'Base original'!B117/'Base original'!B105*100-100</f>
        <v>6.7473255790444711</v>
      </c>
      <c r="C116" s="12">
        <f>+'Base original'!C117/'Base original'!C105*100-100</f>
        <v>7.5092392543177908</v>
      </c>
      <c r="D116" s="12">
        <f>+'Base original'!D117/'Base original'!D105*100-100</f>
        <v>15.189970443244533</v>
      </c>
      <c r="E116" s="12">
        <f>+'Base original'!E117/'Base original'!E105*100-100</f>
        <v>1.1701802740905549</v>
      </c>
      <c r="F116" s="9">
        <f>+'Base original'!F117/'Base original'!F105*100-100</f>
        <v>8.4184642830764886</v>
      </c>
      <c r="G116" s="9">
        <f>+'Base original'!G117</f>
        <v>25.23</v>
      </c>
      <c r="H116" s="12">
        <f>+'Base original'!J117/'Base original'!$H117*'Base original'!I117</f>
        <v>12.459132375170958</v>
      </c>
      <c r="I116" s="12">
        <f>+'Base original'!L117/'Base original'!$H117*'Base original'!K117</f>
        <v>1.1847685773928065</v>
      </c>
      <c r="J116" s="12">
        <f>+'Base original'!N117/'Base original'!$H117*'Base original'!M117</f>
        <v>3.3084547032335978</v>
      </c>
      <c r="K116" s="9">
        <f>+'Base original'!P117/'Base original'!$H117*'Base original'!O117</f>
        <v>8.2825999152210237</v>
      </c>
      <c r="L116" s="9">
        <f>+'Base original'!Q117</f>
        <v>7.13</v>
      </c>
      <c r="M116" s="12">
        <f>+'Base original'!T117/'Base original'!$R117*'Base original'!S117</f>
        <v>0.25839510231145507</v>
      </c>
      <c r="N116" s="12">
        <f>+'Base original'!V117/'Base original'!$R117*'Base original'!U117</f>
        <v>2.0511546598562047</v>
      </c>
      <c r="O116" s="9">
        <f>+'Base original'!X117/'Base original'!$R117*'Base original'!W117</f>
        <v>4.8167311469053695</v>
      </c>
      <c r="P116" s="9">
        <f>+'Base original'!Y117</f>
        <v>1.68</v>
      </c>
      <c r="Q116" s="12">
        <f>+'Base original'!AB117/'Base original'!$Z117*'Base original'!AA117</f>
        <v>1.0944280008311591</v>
      </c>
      <c r="R116" s="9">
        <f>+'Base original'!AD117/'Base original'!$Z117*'Base original'!AC117</f>
        <v>0.59282848105649566</v>
      </c>
      <c r="S116" s="10">
        <f>+'Base original'!AE117</f>
        <v>3.73</v>
      </c>
      <c r="T116" s="12">
        <f>+('Base original'!AH117/'Base original'!AH105*100-100)*'Base original'!AH105/'Base original'!$AO105</f>
        <v>2.0926092380845498</v>
      </c>
      <c r="U116" s="12">
        <f>+('Base original'!AI117/'Base original'!AI105*100-100)*'Base original'!AI105/'Base original'!$AO105</f>
        <v>9.1372597417506167</v>
      </c>
      <c r="V116" s="12">
        <f>+('Base original'!AJ117/'Base original'!AJ105*100-100)*'Base original'!AJ105/'Base original'!$AO105</f>
        <v>5.4149737403197236</v>
      </c>
      <c r="W116" s="12">
        <f>+('Base original'!AK117/'Base original'!AK105*100-100)*'Base original'!AK105/'Base original'!$AO105</f>
        <v>3.7222860014308985</v>
      </c>
      <c r="X116" s="12">
        <f>+('Base original'!AL117/'Base original'!AL105*100-100)*'Base original'!AL105/'Base original'!$AO105</f>
        <v>3.3710841463954284</v>
      </c>
      <c r="Y116" s="12"/>
      <c r="Z116" s="12"/>
      <c r="AA116" s="9">
        <f>+('Base original'!AO117/'Base original'!AO105*100-100)*'Base original'!AO105/'Base original'!$AO105</f>
        <v>14.600953126230593</v>
      </c>
      <c r="AB116" s="12">
        <f>+('Base original'!AO117/'Base original'!AO105*100-100)*'Base original'!AO105/'Base original'!$BA105</f>
        <v>3.4915520239897608</v>
      </c>
      <c r="AC116" s="12">
        <f>+('Base original'!AP117/'Base original'!AP105*100-100)*'Base original'!AP105/'Base original'!$BA105</f>
        <v>3.6279802355357695</v>
      </c>
      <c r="AD116" s="12">
        <f>+('Base original'!AQ117/'Base original'!AQ105*100-100)*'Base original'!AQ105/'Base original'!$BA105</f>
        <v>0.38458285298364664</v>
      </c>
      <c r="AE116" s="12">
        <f>+('Base original'!AR117/'Base original'!AR105*100-100)*'Base original'!AR105/'Base original'!$BA105</f>
        <v>1.5665791149794936</v>
      </c>
      <c r="AF116" s="12">
        <f>+('Base original'!AS117/'Base original'!AS105*100-100)*'Base original'!AS105/'Base original'!$BA105</f>
        <v>-1.1819962619958335</v>
      </c>
      <c r="AG116" s="12">
        <f>+('Base original'!AT117/'Base original'!AT105*100-100)*'Base original'!AT105/'Base original'!$BA105</f>
        <v>3.0309108293314528</v>
      </c>
      <c r="AH116" s="12">
        <f>+('Base original'!AU117/'Base original'!AU105*100-100)*'Base original'!AU105/'Base original'!$BA105</f>
        <v>0.21248655322066087</v>
      </c>
      <c r="AI116" s="12">
        <f>+('Base original'!AV117/'Base original'!AV105*100-100)*'Base original'!AV105/'Base original'!$BA105</f>
        <v>0.32104065186039621</v>
      </c>
      <c r="AJ116" s="12">
        <f>+('Base original'!AW117/'Base original'!AW105*100-100)*'Base original'!AW105/'Base original'!$BA105</f>
        <v>0.89916425177465753</v>
      </c>
      <c r="AK116" s="12">
        <f>+('Base original'!AX117/'Base original'!AX105*100-100)*'Base original'!AX105/'Base original'!$BA105</f>
        <v>7.8253983746743971E-2</v>
      </c>
      <c r="AL116" s="12">
        <f>+('Base original'!AY117/'Base original'!AY105*100-100)*'Base original'!AY105/'Base original'!$BA105</f>
        <v>0.62573386375584861</v>
      </c>
      <c r="AM116" s="12">
        <f>+('Base original'!AZ117/'Base original'!AZ105*100-100)*'Base original'!AZ105/'Base original'!$BA105</f>
        <v>7.2488778060770271E-3</v>
      </c>
      <c r="AN116" s="12">
        <f>+(('Base original'!AW117-'Base original'!AY117)/('Base original'!AW105-'Base original'!AY105)*100-100)*(('Base original'!AW105-'Base original'!AY105)/'Base original'!BA105)</f>
        <v>0.27343038801880992</v>
      </c>
      <c r="AO116" s="12">
        <f>+(('Base original'!AX117-'Base original'!AZ117)/('Base original'!AX105-'Base original'!AZ105)*100-100)*(('Base original'!AX105-'Base original'!AZ105)/'Base original'!BA105)</f>
        <v>7.1005105940666946E-2</v>
      </c>
      <c r="AP116" s="9">
        <f>+('Base original'!BA117/'Base original'!BA105*100-100)*'Base original'!BA105/'Base original'!$BA105</f>
        <v>7.7850084053453941</v>
      </c>
      <c r="AQ116" s="12">
        <f>+('Base original'!BA117/'Base original'!BA105*100-100)*'Base original'!BA105/'Base original'!$BL105</f>
        <v>4.7845565586774832</v>
      </c>
      <c r="AR116" s="12">
        <f>+('Base original'!BB117/'Base original'!BB105*100-100)*'Base original'!BB105/'Base original'!$BL105</f>
        <v>2.0138585136822211</v>
      </c>
      <c r="AS116" s="12">
        <f>+('Base original'!BC117/'Base original'!BC105*100-100)*'Base original'!BC105/'Base original'!$BL105</f>
        <v>-0.47389233394217167</v>
      </c>
      <c r="AT116" s="12">
        <f>+('Base original'!BD117/'Base original'!BD105*100-100)*'Base original'!BD105/'Base original'!$BL105</f>
        <v>1.7587238761749129</v>
      </c>
      <c r="AU116" s="12">
        <f>+('Base original'!BE117/'Base original'!BE105*100-100)*'Base original'!BE105/'Base original'!$BL105</f>
        <v>1.4990925586079427E-2</v>
      </c>
      <c r="AV116" s="12">
        <f>+('Base original'!BF117/'Base original'!BF105*100-100)*'Base original'!BF105/'Base original'!$BL105</f>
        <v>1.3067426835072591E-2</v>
      </c>
      <c r="AW116" s="12">
        <f>+('Base original'!BG117/'Base original'!BG105*100-100)*'Base original'!BG105/'Base original'!$BL105</f>
        <v>6.9842946747640688E-2</v>
      </c>
      <c r="AX116" s="12">
        <f>+('Base original'!BH117/'Base original'!BH105*100-100)*'Base original'!BH105/'Base original'!$BL105</f>
        <v>3.0874574114738871</v>
      </c>
      <c r="AY116" s="12">
        <f>+('Base original'!BI117/'Base original'!BI105*100-100)*'Base original'!BI105/'Base original'!$BL105</f>
        <v>0.14868430791773843</v>
      </c>
      <c r="AZ116" s="12">
        <f>+('Base original'!BJ117/'Base original'!BJ105*100-100)*'Base original'!BJ105/'Base original'!$BL105</f>
        <v>1.2708699296840253</v>
      </c>
      <c r="BA116" s="12">
        <f>+('Base original'!BK117/'Base original'!BK105*100-100)*'Base original'!BK105/'Base original'!$BL105</f>
        <v>4.1627577060096593E-2</v>
      </c>
      <c r="BB116" s="12">
        <f>+(('Base original'!BH117-'Base original'!BJ117)/('Base original'!BH105-'Base original'!BJ105)*100-100)*('Base original'!BH105-'Base original'!BJ105)/'Base original'!$BL105</f>
        <v>1.8165874817898611</v>
      </c>
      <c r="BC116" s="12">
        <f>+(('Base original'!BI117-'Base original'!BK117)/('Base original'!BI105-'Base original'!BK105)*100-100)*('Base original'!BI105-'Base original'!BK105)/'Base original'!$BL105</f>
        <v>0.10705673085764184</v>
      </c>
      <c r="BD116" s="9">
        <f>+('Base original'!BL117/'Base original'!BL105*100-100)*'Base original'!BL105/'Base original'!$BL105</f>
        <v>10.104792126408739</v>
      </c>
      <c r="BE116" s="6"/>
    </row>
    <row r="117" spans="1:57" x14ac:dyDescent="0.25">
      <c r="A117" s="19">
        <v>42064</v>
      </c>
      <c r="B117" s="12">
        <f>+'Base original'!B118/'Base original'!B106*100-100</f>
        <v>7.4085891490645537</v>
      </c>
      <c r="C117" s="12">
        <f>+'Base original'!C118/'Base original'!C106*100-100</f>
        <v>7.305032885386936</v>
      </c>
      <c r="D117" s="12">
        <f>+'Base original'!D118/'Base original'!D106*100-100</f>
        <v>15.085529859651743</v>
      </c>
      <c r="E117" s="12">
        <f>+'Base original'!E118/'Base original'!E106*100-100</f>
        <v>4.3772653567467614</v>
      </c>
      <c r="F117" s="9">
        <f>+'Base original'!F118/'Base original'!F106*100-100</f>
        <v>9.0248332251138237</v>
      </c>
      <c r="G117" s="9">
        <f>+'Base original'!G118</f>
        <v>23.3</v>
      </c>
      <c r="H117" s="12">
        <f>+'Base original'!J118/'Base original'!$H118*'Base original'!I118</f>
        <v>10.247025177979937</v>
      </c>
      <c r="I117" s="12">
        <f>+'Base original'!L118/'Base original'!$H118*'Base original'!K118</f>
        <v>1.299838107688869</v>
      </c>
      <c r="J117" s="12">
        <f>+'Base original'!N118/'Base original'!$H118*'Base original'!M118</f>
        <v>3.7468282654492007</v>
      </c>
      <c r="K117" s="9">
        <f>+'Base original'!P118/'Base original'!$H118*'Base original'!O118</f>
        <v>8.0065387559354875</v>
      </c>
      <c r="L117" s="9">
        <f>+'Base original'!Q118</f>
        <v>7.15</v>
      </c>
      <c r="M117" s="12">
        <f>+'Base original'!T118/'Base original'!$R118*'Base original'!S118</f>
        <v>0.21648958002798746</v>
      </c>
      <c r="N117" s="12">
        <f>+'Base original'!V118/'Base original'!$R118*'Base original'!U118</f>
        <v>2.3360999696383771</v>
      </c>
      <c r="O117" s="9">
        <f>+'Base original'!X118/'Base original'!$R118*'Base original'!W118</f>
        <v>4.5924392253905344</v>
      </c>
      <c r="P117" s="9">
        <f>+'Base original'!Y118</f>
        <v>1.46</v>
      </c>
      <c r="Q117" s="12">
        <f>+'Base original'!AB118/'Base original'!$Z118*'Base original'!AA118</f>
        <v>0.72944024649695538</v>
      </c>
      <c r="R117" s="9">
        <f>+'Base original'!AD118/'Base original'!$Z118*'Base original'!AC118</f>
        <v>0.7277976670823858</v>
      </c>
      <c r="S117" s="10">
        <f>+'Base original'!AE118</f>
        <v>3.67</v>
      </c>
      <c r="T117" s="12">
        <f>+('Base original'!AH118/'Base original'!AH106*100-100)*'Base original'!AH106/'Base original'!$AO106</f>
        <v>2.2324104741300896</v>
      </c>
      <c r="U117" s="12">
        <f>+('Base original'!AI118/'Base original'!AI106*100-100)*'Base original'!AI106/'Base original'!$AO106</f>
        <v>9.0661792878278096</v>
      </c>
      <c r="V117" s="12">
        <f>+('Base original'!AJ118/'Base original'!AJ106*100-100)*'Base original'!AJ106/'Base original'!$AO106</f>
        <v>5.2834641392438275</v>
      </c>
      <c r="W117" s="12">
        <f>+('Base original'!AK118/'Base original'!AK106*100-100)*'Base original'!AK106/'Base original'!$AO106</f>
        <v>3.7827151485839772</v>
      </c>
      <c r="X117" s="12">
        <f>+('Base original'!AL118/'Base original'!AL106*100-100)*'Base original'!AL106/'Base original'!$AO106</f>
        <v>1.835223249851389</v>
      </c>
      <c r="Y117" s="12"/>
      <c r="Z117" s="12"/>
      <c r="AA117" s="9">
        <f>+('Base original'!AO118/'Base original'!AO106*100-100)*'Base original'!AO106/'Base original'!$AO106</f>
        <v>13.133813011809295</v>
      </c>
      <c r="AB117" s="12">
        <f>+('Base original'!AO118/'Base original'!AO106*100-100)*'Base original'!AO106/'Base original'!$BA106</f>
        <v>3.1491132327197904</v>
      </c>
      <c r="AC117" s="12">
        <f>+('Base original'!AP118/'Base original'!AP106*100-100)*'Base original'!AP106/'Base original'!$BA106</f>
        <v>4.061167519132356</v>
      </c>
      <c r="AD117" s="12">
        <f>+('Base original'!AQ118/'Base original'!AQ106*100-100)*'Base original'!AQ106/'Base original'!$BA106</f>
        <v>0.50029438955755423</v>
      </c>
      <c r="AE117" s="12">
        <f>+('Base original'!AR118/'Base original'!AR106*100-100)*'Base original'!AR106/'Base original'!$BA106</f>
        <v>1.8791885942926394</v>
      </c>
      <c r="AF117" s="12">
        <f>+('Base original'!AS118/'Base original'!AS106*100-100)*'Base original'!AS106/'Base original'!$BA106</f>
        <v>-1.3788942047350803</v>
      </c>
      <c r="AG117" s="12">
        <f>+('Base original'!AT118/'Base original'!AT106*100-100)*'Base original'!AT106/'Base original'!$BA106</f>
        <v>3.347460304189426</v>
      </c>
      <c r="AH117" s="12">
        <f>+('Base original'!AU118/'Base original'!AU106*100-100)*'Base original'!AU106/'Base original'!$BA106</f>
        <v>0.21341282538537112</v>
      </c>
      <c r="AI117" s="12">
        <f>+('Base original'!AV118/'Base original'!AV106*100-100)*'Base original'!AV106/'Base original'!$BA106</f>
        <v>0.3273882142800279</v>
      </c>
      <c r="AJ117" s="12">
        <f>+('Base original'!AW118/'Base original'!AW106*100-100)*'Base original'!AW106/'Base original'!$BA106</f>
        <v>0.35153262779152489</v>
      </c>
      <c r="AK117" s="12">
        <f>+('Base original'!AX118/'Base original'!AX106*100-100)*'Base original'!AX106/'Base original'!$BA106</f>
        <v>8.1289749611183182E-2</v>
      </c>
      <c r="AL117" s="12">
        <f>+('Base original'!AY118/'Base original'!AY106*100-100)*'Base original'!AY106/'Base original'!$BA106</f>
        <v>0.41023612548402943</v>
      </c>
      <c r="AM117" s="12">
        <f>+('Base original'!AZ118/'Base original'!AZ106*100-100)*'Base original'!AZ106/'Base original'!$BA106</f>
        <v>1.9481096202866151E-2</v>
      </c>
      <c r="AN117" s="12">
        <f>+(('Base original'!AW118-'Base original'!AY118)/('Base original'!AW106-'Base original'!AY106)*100-100)*(('Base original'!AW106-'Base original'!AY106)/'Base original'!BA106)</f>
        <v>-5.8703497692504616E-2</v>
      </c>
      <c r="AO117" s="12">
        <f>+(('Base original'!AX118-'Base original'!AZ118)/('Base original'!AX106-'Base original'!AZ106)*100-100)*(('Base original'!AX106-'Base original'!AZ106)/'Base original'!BA106)</f>
        <v>6.1808653408317142E-2</v>
      </c>
      <c r="AP117" s="9">
        <f>+('Base original'!BA118/'Base original'!BA106*100-100)*'Base original'!BA106/'Base original'!$BA106</f>
        <v>7.5407741218479885</v>
      </c>
      <c r="AQ117" s="12">
        <f>+('Base original'!BA118/'Base original'!BA106*100-100)*'Base original'!BA106/'Base original'!$BL106</f>
        <v>4.6118247204795573</v>
      </c>
      <c r="AR117" s="12">
        <f>+('Base original'!BB118/'Base original'!BB106*100-100)*'Base original'!BB106/'Base original'!$BL106</f>
        <v>1.7068924313222049</v>
      </c>
      <c r="AS117" s="12">
        <f>+('Base original'!BC118/'Base original'!BC106*100-100)*'Base original'!BC106/'Base original'!$BL106</f>
        <v>-0.75007608117182278</v>
      </c>
      <c r="AT117" s="12">
        <f>+('Base original'!BD118/'Base original'!BD106*100-100)*'Base original'!BD106/'Base original'!$BL106</f>
        <v>1.7973333280698309</v>
      </c>
      <c r="AU117" s="12">
        <f>+('Base original'!BE118/'Base original'!BE106*100-100)*'Base original'!BE106/'Base original'!$BL106</f>
        <v>8.599251773212354E-3</v>
      </c>
      <c r="AV117" s="12">
        <f>+('Base original'!BF118/'Base original'!BF106*100-100)*'Base original'!BF106/'Base original'!$BL106</f>
        <v>1.9613474414848325E-2</v>
      </c>
      <c r="AW117" s="12">
        <f>+('Base original'!BG118/'Base original'!BG106*100-100)*'Base original'!BG106/'Base original'!$BL106</f>
        <v>-1.2198003589902777E-2</v>
      </c>
      <c r="AX117" s="12">
        <f>+('Base original'!BH118/'Base original'!BH106*100-100)*'Base original'!BH106/'Base original'!$BL106</f>
        <v>3.205644735436247</v>
      </c>
      <c r="AY117" s="12">
        <f>+('Base original'!BI118/'Base original'!BI106*100-100)*'Base original'!BI106/'Base original'!$BL106</f>
        <v>0.15179101103280807</v>
      </c>
      <c r="AZ117" s="12">
        <f>+('Base original'!BJ118/'Base original'!BJ106*100-100)*'Base original'!BJ106/'Base original'!$BL106</f>
        <v>1.2199651115748558</v>
      </c>
      <c r="BA117" s="12">
        <f>+('Base original'!BK118/'Base original'!BK106*100-100)*'Base original'!BK106/'Base original'!$BL106</f>
        <v>3.8654838201126765E-2</v>
      </c>
      <c r="BB117" s="12">
        <f>+(('Base original'!BH118-'Base original'!BJ118)/('Base original'!BH106-'Base original'!BJ106)*100-100)*('Base original'!BH106-'Base original'!BJ106)/'Base original'!$BL106</f>
        <v>1.9856796238613901</v>
      </c>
      <c r="BC117" s="12">
        <f>+(('Base original'!BI118-'Base original'!BK118)/('Base original'!BI106-'Base original'!BK106)*100-100)*('Base original'!BI106-'Base original'!BK106)/'Base original'!$BL106</f>
        <v>0.11313617283168127</v>
      </c>
      <c r="BD117" s="9">
        <f>+('Base original'!BL118/'Base original'!BL106*100-100)*'Base original'!BL106/'Base original'!$BL106</f>
        <v>9.4808049179909943</v>
      </c>
      <c r="BE117" s="6"/>
    </row>
    <row r="118" spans="1:57" x14ac:dyDescent="0.25">
      <c r="A118" s="19">
        <v>42095</v>
      </c>
      <c r="B118" s="12">
        <f>+'Base original'!B119/'Base original'!B107*100-100</f>
        <v>7.3291480235368738</v>
      </c>
      <c r="C118" s="12">
        <f>+'Base original'!C119/'Base original'!C107*100-100</f>
        <v>7.0734290537052971</v>
      </c>
      <c r="D118" s="12">
        <f>+'Base original'!D119/'Base original'!D107*100-100</f>
        <v>15.096306100914461</v>
      </c>
      <c r="E118" s="12">
        <f>+'Base original'!E119/'Base original'!E107*100-100</f>
        <v>0.2377839180454373</v>
      </c>
      <c r="F118" s="9">
        <f>+'Base original'!F119/'Base original'!F107*100-100</f>
        <v>8.6371621800236369</v>
      </c>
      <c r="G118" s="9">
        <f>+'Base original'!G119</f>
        <v>23.62</v>
      </c>
      <c r="H118" s="12">
        <f>+'Base original'!J119/'Base original'!$H119*'Base original'!I119</f>
        <v>10.574117041334301</v>
      </c>
      <c r="I118" s="12">
        <f>+'Base original'!L119/'Base original'!$H119*'Base original'!K119</f>
        <v>1.2411150108774474</v>
      </c>
      <c r="J118" s="12">
        <f>+'Base original'!N119/'Base original'!$H119*'Base original'!M119</f>
        <v>3.7157868020304572</v>
      </c>
      <c r="K118" s="9">
        <f>+'Base original'!P119/'Base original'!$H119*'Base original'!O119</f>
        <v>8.0889815808556911</v>
      </c>
      <c r="L118" s="9">
        <f>+'Base original'!Q119</f>
        <v>7.04</v>
      </c>
      <c r="M118" s="12">
        <f>+'Base original'!T119/'Base original'!$R119*'Base original'!S119</f>
        <v>0.18728129341413818</v>
      </c>
      <c r="N118" s="12">
        <f>+'Base original'!V119/'Base original'!$R119*'Base original'!U119</f>
        <v>2.3510351160954177</v>
      </c>
      <c r="O118" s="9">
        <f>+'Base original'!X119/'Base original'!$R119*'Base original'!W119</f>
        <v>4.4990349058060009</v>
      </c>
      <c r="P118" s="9">
        <f>+'Base original'!Y119</f>
        <v>1.59</v>
      </c>
      <c r="Q118" s="12">
        <f>+'Base original'!AB119/'Base original'!$Z119*'Base original'!AA119</f>
        <v>0.91907471371447413</v>
      </c>
      <c r="R118" s="9">
        <f>+'Base original'!AD119/'Base original'!$Z119*'Base original'!AC119</f>
        <v>0.67570062918320828</v>
      </c>
      <c r="S118" s="10">
        <f>+'Base original'!AE119</f>
        <v>3.6</v>
      </c>
      <c r="T118" s="12">
        <f>+('Base original'!AH119/'Base original'!AH107*100-100)*'Base original'!AH107/'Base original'!$AO107</f>
        <v>2.1033840857624111</v>
      </c>
      <c r="U118" s="12">
        <f>+('Base original'!AI119/'Base original'!AI107*100-100)*'Base original'!AI107/'Base original'!$AO107</f>
        <v>8.4964461334591608</v>
      </c>
      <c r="V118" s="12">
        <f>+('Base original'!AJ119/'Base original'!AJ107*100-100)*'Base original'!AJ107/'Base original'!$AO107</f>
        <v>4.8090504220789558</v>
      </c>
      <c r="W118" s="12">
        <f>+('Base original'!AK119/'Base original'!AK107*100-100)*'Base original'!AK107/'Base original'!$AO107</f>
        <v>3.6873957113801938</v>
      </c>
      <c r="X118" s="12">
        <f>+('Base original'!AL119/'Base original'!AL107*100-100)*'Base original'!AL107/'Base original'!$AO107</f>
        <v>2.1352677858458358</v>
      </c>
      <c r="Y118" s="12"/>
      <c r="Z118" s="12"/>
      <c r="AA118" s="9">
        <f>+('Base original'!AO119/'Base original'!AO107*100-100)*'Base original'!AO107/'Base original'!$AO107</f>
        <v>12.7350980050674</v>
      </c>
      <c r="AB118" s="12">
        <f>+('Base original'!AO119/'Base original'!AO107*100-100)*'Base original'!AO107/'Base original'!$BA107</f>
        <v>3.1119180708671079</v>
      </c>
      <c r="AC118" s="12">
        <f>+('Base original'!AP119/'Base original'!AP107*100-100)*'Base original'!AP107/'Base original'!$BA107</f>
        <v>5.6913196690186583</v>
      </c>
      <c r="AD118" s="12">
        <f>+('Base original'!AQ119/'Base original'!AQ107*100-100)*'Base original'!AQ107/'Base original'!$BA107</f>
        <v>2.1194326276237505</v>
      </c>
      <c r="AE118" s="12">
        <f>+('Base original'!AR119/'Base original'!AR107*100-100)*'Base original'!AR107/'Base original'!$BA107</f>
        <v>3.2423046467197718</v>
      </c>
      <c r="AF118" s="12">
        <f>+('Base original'!AS119/'Base original'!AS107*100-100)*'Base original'!AS107/'Base original'!$BA107</f>
        <v>-1.1228720190960269</v>
      </c>
      <c r="AG118" s="12">
        <f>+('Base original'!AT119/'Base original'!AT107*100-100)*'Base original'!AT107/'Base original'!$BA107</f>
        <v>3.3575999369061331</v>
      </c>
      <c r="AH118" s="12">
        <f>+('Base original'!AU119/'Base original'!AU107*100-100)*'Base original'!AU107/'Base original'!$BA107</f>
        <v>0.21428710448877786</v>
      </c>
      <c r="AI118" s="12">
        <f>+('Base original'!AV119/'Base original'!AV107*100-100)*'Base original'!AV107/'Base original'!$BA107</f>
        <v>0.33888165868777903</v>
      </c>
      <c r="AJ118" s="12">
        <f>+('Base original'!AW119/'Base original'!AW107*100-100)*'Base original'!AW107/'Base original'!$BA107</f>
        <v>0.13048327335192986</v>
      </c>
      <c r="AK118" s="12">
        <f>+('Base original'!AX119/'Base original'!AX107*100-100)*'Base original'!AX107/'Base original'!$BA107</f>
        <v>7.5068654071821797E-2</v>
      </c>
      <c r="AL118" s="12">
        <f>+('Base original'!AY119/'Base original'!AY107*100-100)*'Base original'!AY107/'Base original'!$BA107</f>
        <v>0.46553094553026569</v>
      </c>
      <c r="AM118" s="12">
        <f>+('Base original'!AZ119/'Base original'!AZ107*100-100)*'Base original'!AZ107/'Base original'!$BA107</f>
        <v>3.4508818460911687E-2</v>
      </c>
      <c r="AN118" s="12">
        <f>+(('Base original'!AW119-'Base original'!AY119)/('Base original'!AW107-'Base original'!AY107)*100-100)*(('Base original'!AW107-'Base original'!AY107)/'Base original'!BA107)</f>
        <v>-0.33504767217833625</v>
      </c>
      <c r="AO118" s="12">
        <f>+(('Base original'!AX119-'Base original'!AZ119)/('Base original'!AX107-'Base original'!AZ107)*100-100)*(('Base original'!AX107-'Base original'!AZ107)/'Base original'!BA107)</f>
        <v>4.0559835610910137E-2</v>
      </c>
      <c r="AP118" s="9">
        <f>+('Base original'!BA119/'Base original'!BA107*100-100)*'Base original'!BA107/'Base original'!$BA107</f>
        <v>8.8476315620061143</v>
      </c>
      <c r="AQ118" s="12">
        <f>+('Base original'!BA119/'Base original'!BA107*100-100)*'Base original'!BA107/'Base original'!$BL107</f>
        <v>5.3906678717085397</v>
      </c>
      <c r="AR118" s="12">
        <f>+('Base original'!BB119/'Base original'!BB107*100-100)*'Base original'!BB107/'Base original'!$BL107</f>
        <v>1.3180843261260322</v>
      </c>
      <c r="AS118" s="12">
        <f>+('Base original'!BC119/'Base original'!BC107*100-100)*'Base original'!BC107/'Base original'!$BL107</f>
        <v>-0.84606476956828458</v>
      </c>
      <c r="AT118" s="12">
        <f>+('Base original'!BD119/'Base original'!BD107*100-100)*'Base original'!BD107/'Base original'!$BL107</f>
        <v>1.8617847446652358</v>
      </c>
      <c r="AU118" s="12">
        <f>+('Base original'!BE119/'Base original'!BE107*100-100)*'Base original'!BE107/'Base original'!$BL107</f>
        <v>-0.10729700384409285</v>
      </c>
      <c r="AV118" s="12">
        <f>+('Base original'!BF119/'Base original'!BF107*100-100)*'Base original'!BF107/'Base original'!$BL107</f>
        <v>1.2819294892771983E-2</v>
      </c>
      <c r="AW118" s="12">
        <f>+('Base original'!BG119/'Base original'!BG107*100-100)*'Base original'!BG107/'Base original'!$BL107</f>
        <v>9.1944018118569046E-2</v>
      </c>
      <c r="AX118" s="12">
        <f>+('Base original'!BH119/'Base original'!BH107*100-100)*'Base original'!BH107/'Base original'!$BL107</f>
        <v>2.840441136494265</v>
      </c>
      <c r="AY118" s="12">
        <f>+('Base original'!BI119/'Base original'!BI107*100-100)*'Base original'!BI107/'Base original'!$BL107</f>
        <v>0.15353079800048577</v>
      </c>
      <c r="AZ118" s="12">
        <f>+('Base original'!BJ119/'Base original'!BJ107*100-100)*'Base original'!BJ107/'Base original'!$BL107</f>
        <v>0.84808098626830897</v>
      </c>
      <c r="BA118" s="12">
        <f>+('Base original'!BK119/'Base original'!BK107*100-100)*'Base original'!BK107/'Base original'!$BL107</f>
        <v>3.5604566601988352E-2</v>
      </c>
      <c r="BB118" s="12">
        <f>+(('Base original'!BH119-'Base original'!BJ119)/('Base original'!BH107-'Base original'!BJ107)*100-100)*('Base original'!BH107-'Base original'!BJ107)/'Base original'!$BL107</f>
        <v>1.9923601502259547</v>
      </c>
      <c r="BC118" s="12">
        <f>+(('Base original'!BI119-'Base original'!BK119)/('Base original'!BI107-'Base original'!BK107)*100-100)*('Base original'!BI107-'Base original'!BK107)/'Base original'!$BL107</f>
        <v>0.11792623139849748</v>
      </c>
      <c r="BD118" s="9">
        <f>+('Base original'!BL119/'Base original'!BL107*100-100)*'Base original'!BL107/'Base original'!$BL107</f>
        <v>9.8322248637232121</v>
      </c>
      <c r="BE118" s="6"/>
    </row>
    <row r="119" spans="1:57" x14ac:dyDescent="0.25">
      <c r="A119" s="19">
        <v>42125</v>
      </c>
      <c r="B119" s="12">
        <f>+'Base original'!B120/'Base original'!B108*100-100</f>
        <v>8.4477951045304422</v>
      </c>
      <c r="C119" s="12">
        <f>+'Base original'!C120/'Base original'!C108*100-100</f>
        <v>5.759415355364311</v>
      </c>
      <c r="D119" s="12">
        <f>+'Base original'!D120/'Base original'!D108*100-100</f>
        <v>15.187539778684894</v>
      </c>
      <c r="E119" s="12">
        <f>+'Base original'!E120/'Base original'!E108*100-100</f>
        <v>4.4985089494463466</v>
      </c>
      <c r="F119" s="9">
        <f>+'Base original'!F120/'Base original'!F108*100-100</f>
        <v>9.4753771805579277</v>
      </c>
      <c r="G119" s="9">
        <f>+'Base original'!G120</f>
        <v>23.78</v>
      </c>
      <c r="H119" s="12">
        <f>+'Base original'!J120/'Base original'!$H120*'Base original'!I120</f>
        <v>11.400741774143279</v>
      </c>
      <c r="I119" s="12">
        <f>+'Base original'!L120/'Base original'!$H120*'Base original'!K120</f>
        <v>1.0729493610768932</v>
      </c>
      <c r="J119" s="12">
        <f>+'Base original'!N120/'Base original'!$H120*'Base original'!M120</f>
        <v>3.6061985188263406</v>
      </c>
      <c r="K119" s="9">
        <f>+'Base original'!P120/'Base original'!$H120*'Base original'!O120</f>
        <v>7.6990957865210241</v>
      </c>
      <c r="L119" s="9">
        <f>+'Base original'!Q120</f>
        <v>6.88</v>
      </c>
      <c r="M119" s="12">
        <f>+'Base original'!T120/'Base original'!$R120*'Base original'!S120</f>
        <v>0.18199577162111716</v>
      </c>
      <c r="N119" s="12">
        <f>+'Base original'!V120/'Base original'!$R120*'Base original'!U120</f>
        <v>2.5119430232715585</v>
      </c>
      <c r="O119" s="9">
        <f>+'Base original'!X120/'Base original'!$R120*'Base original'!W120</f>
        <v>4.1820610735749533</v>
      </c>
      <c r="P119" s="9">
        <f>+'Base original'!Y120</f>
        <v>1.38</v>
      </c>
      <c r="Q119" s="12">
        <f>+'Base original'!AB120/'Base original'!$Z120*'Base original'!AA120</f>
        <v>0.91197990026266695</v>
      </c>
      <c r="R119" s="9">
        <f>+'Base original'!AD120/'Base original'!$Z120*'Base original'!AC120</f>
        <v>0.46822223914119304</v>
      </c>
      <c r="S119" s="10">
        <f>+'Base original'!AE120</f>
        <v>3.61</v>
      </c>
      <c r="T119" s="12">
        <f>+('Base original'!AH120/'Base original'!AH108*100-100)*'Base original'!AH108/'Base original'!$AO108</f>
        <v>2.4764212904905842</v>
      </c>
      <c r="U119" s="12">
        <f>+('Base original'!AI120/'Base original'!AI108*100-100)*'Base original'!AI108/'Base original'!$AO108</f>
        <v>8.8222620936170042</v>
      </c>
      <c r="V119" s="12">
        <f>+('Base original'!AJ120/'Base original'!AJ108*100-100)*'Base original'!AJ108/'Base original'!$AO108</f>
        <v>5.0525666768006312</v>
      </c>
      <c r="W119" s="12">
        <f>+('Base original'!AK120/'Base original'!AK108*100-100)*'Base original'!AK108/'Base original'!$AO108</f>
        <v>3.7696954168163792</v>
      </c>
      <c r="X119" s="12">
        <f>+('Base original'!AL120/'Base original'!AL108*100-100)*'Base original'!AL108/'Base original'!$AO108</f>
        <v>1.9738493579707495</v>
      </c>
      <c r="Y119" s="12"/>
      <c r="Z119" s="12"/>
      <c r="AA119" s="9">
        <f>+('Base original'!AO120/'Base original'!AO108*100-100)*'Base original'!AO108/'Base original'!$AO108</f>
        <v>13.272532742078338</v>
      </c>
      <c r="AB119" s="12">
        <f>+('Base original'!AO120/'Base original'!AO108*100-100)*'Base original'!AO108/'Base original'!$BA108</f>
        <v>3.2912951921852551</v>
      </c>
      <c r="AC119" s="12">
        <f>+('Base original'!AP120/'Base original'!AP108*100-100)*'Base original'!AP108/'Base original'!$BA108</f>
        <v>6.908812124965114</v>
      </c>
      <c r="AD119" s="12">
        <f>+('Base original'!AQ120/'Base original'!AQ108*100-100)*'Base original'!AQ108/'Base original'!$BA108</f>
        <v>3.4499835656421314</v>
      </c>
      <c r="AE119" s="12">
        <f>+('Base original'!AR120/'Base original'!AR108*100-100)*'Base original'!AR108/'Base original'!$BA108</f>
        <v>4.2487691223691932</v>
      </c>
      <c r="AF119" s="12">
        <f>+('Base original'!AS120/'Base original'!AS108*100-100)*'Base original'!AS108/'Base original'!$BA108</f>
        <v>-0.79878555672706397</v>
      </c>
      <c r="AG119" s="12">
        <f>+('Base original'!AT120/'Base original'!AT108*100-100)*'Base original'!AT108/'Base original'!$BA108</f>
        <v>3.2358872595727024</v>
      </c>
      <c r="AH119" s="12">
        <f>+('Base original'!AU120/'Base original'!AU108*100-100)*'Base original'!AU108/'Base original'!$BA108</f>
        <v>0.22294129975027191</v>
      </c>
      <c r="AI119" s="12">
        <f>+('Base original'!AV120/'Base original'!AV108*100-100)*'Base original'!AV108/'Base original'!$BA108</f>
        <v>0.35729013719786312</v>
      </c>
      <c r="AJ119" s="12">
        <f>+('Base original'!AW120/'Base original'!AW108*100-100)*'Base original'!AW108/'Base original'!$BA108</f>
        <v>-0.9389960884208739</v>
      </c>
      <c r="AK119" s="12">
        <f>+('Base original'!AX120/'Base original'!AX108*100-100)*'Base original'!AX108/'Base original'!$BA108</f>
        <v>6.3427458901453349E-2</v>
      </c>
      <c r="AL119" s="12">
        <f>+('Base original'!AY120/'Base original'!AY108*100-100)*'Base original'!AY108/'Base original'!$BA108</f>
        <v>-0.20909146066305015</v>
      </c>
      <c r="AM119" s="12">
        <f>+('Base original'!AZ120/'Base original'!AZ108*100-100)*'Base original'!AZ108/'Base original'!$BA108</f>
        <v>2.5784853987595828E-2</v>
      </c>
      <c r="AN119" s="12">
        <f>+(('Base original'!AW120-'Base original'!AY120)/('Base original'!AW108-'Base original'!AY108)*100-100)*(('Base original'!AW108-'Base original'!AY108)/'Base original'!BA108)</f>
        <v>-0.72990462775782539</v>
      </c>
      <c r="AO119" s="12">
        <f>+(('Base original'!AX120-'Base original'!AZ120)/('Base original'!AX108-'Base original'!AZ108)*100-100)*(('Base original'!AX108-'Base original'!AZ108)/'Base original'!BA108)</f>
        <v>3.7642604913857472E-2</v>
      </c>
      <c r="AP119" s="9">
        <f>+('Base original'!BA120/'Base original'!BA108*100-100)*'Base original'!BA108/'Base original'!$BA108</f>
        <v>9.865135431504271</v>
      </c>
      <c r="AQ119" s="12">
        <f>+('Base original'!BA120/'Base original'!BA108*100-100)*'Base original'!BA108/'Base original'!$BL108</f>
        <v>5.9301283159069422</v>
      </c>
      <c r="AR119" s="12">
        <f>+('Base original'!BB120/'Base original'!BB108*100-100)*'Base original'!BB108/'Base original'!$BL108</f>
        <v>1.0914487874849013</v>
      </c>
      <c r="AS119" s="12">
        <f>+('Base original'!BC120/'Base original'!BC108*100-100)*'Base original'!BC108/'Base original'!$BL108</f>
        <v>-0.81627524087912473</v>
      </c>
      <c r="AT119" s="12">
        <f>+('Base original'!BD120/'Base original'!BD108*100-100)*'Base original'!BD108/'Base original'!$BL108</f>
        <v>2.113977120600163</v>
      </c>
      <c r="AU119" s="12">
        <f>+('Base original'!BE120/'Base original'!BE108*100-100)*'Base original'!BE108/'Base original'!$BL108</f>
        <v>-0.36169408508679241</v>
      </c>
      <c r="AV119" s="12">
        <f>+('Base original'!BF120/'Base original'!BF108*100-100)*'Base original'!BF108/'Base original'!$BL108</f>
        <v>2.5923996251617939E-3</v>
      </c>
      <c r="AW119" s="12">
        <f>+('Base original'!BG120/'Base original'!BG108*100-100)*'Base original'!BG108/'Base original'!$BL108</f>
        <v>0.22340444833822448</v>
      </c>
      <c r="AX119" s="12">
        <f>+('Base original'!BH120/'Base original'!BH108*100-100)*'Base original'!BH108/'Base original'!$BL108</f>
        <v>2.1423614793857535</v>
      </c>
      <c r="AY119" s="12">
        <f>+('Base original'!BI120/'Base original'!BI108*100-100)*'Base original'!BI108/'Base original'!$BL108</f>
        <v>0.148288870328633</v>
      </c>
      <c r="AZ119" s="12">
        <f>+('Base original'!BJ120/'Base original'!BJ108*100-100)*'Base original'!BJ108/'Base original'!$BL108</f>
        <v>0.21679694514593875</v>
      </c>
      <c r="BA119" s="12">
        <f>+('Base original'!BK120/'Base original'!BK108*100-100)*'Base original'!BK108/'Base original'!$BL108</f>
        <v>3.3870731124217533E-2</v>
      </c>
      <c r="BB119" s="12">
        <f>+(('Base original'!BH120-'Base original'!BJ120)/('Base original'!BH108-'Base original'!BJ108)*100-100)*('Base original'!BH108-'Base original'!BJ108)/'Base original'!$BL108</f>
        <v>1.925564534239814</v>
      </c>
      <c r="BC119" s="12">
        <f>+(('Base original'!BI120-'Base original'!BK120)/('Base original'!BI108-'Base original'!BK108)*100-100)*('Base original'!BI108-'Base original'!BK108)/'Base original'!$BL108</f>
        <v>0.11441813920441551</v>
      </c>
      <c r="BD119" s="9">
        <f>+('Base original'!BL120/'Base original'!BL108*100-100)*'Base original'!BL108/'Base original'!$BL108</f>
        <v>10.2235644194337</v>
      </c>
      <c r="BE119" s="6"/>
    </row>
    <row r="120" spans="1:57" x14ac:dyDescent="0.25">
      <c r="A120" s="19">
        <v>42156</v>
      </c>
      <c r="B120" s="12">
        <f>+'Base original'!B121/'Base original'!B109*100-100</f>
        <v>8.1518512910184739</v>
      </c>
      <c r="C120" s="12">
        <f>+'Base original'!C121/'Base original'!C109*100-100</f>
        <v>5.808109526190421</v>
      </c>
      <c r="D120" s="12">
        <f>+'Base original'!D121/'Base original'!D109*100-100</f>
        <v>15.179103059860878</v>
      </c>
      <c r="E120" s="12">
        <f>+'Base original'!E121/'Base original'!E109*100-100</f>
        <v>8.3034370190418798</v>
      </c>
      <c r="F120" s="9">
        <f>+'Base original'!F121/'Base original'!F109*100-100</f>
        <v>9.6190034568770244</v>
      </c>
      <c r="G120" s="9">
        <f>+'Base original'!G121</f>
        <v>23.48</v>
      </c>
      <c r="H120" s="12">
        <f>+'Base original'!J121/'Base original'!$H121*'Base original'!I121</f>
        <v>11.906611772205695</v>
      </c>
      <c r="I120" s="12">
        <f>+'Base original'!L121/'Base original'!$H121*'Base original'!K121</f>
        <v>0.95328304292392696</v>
      </c>
      <c r="J120" s="12">
        <f>+'Base original'!N121/'Base original'!$H121*'Base original'!M121</f>
        <v>3.4702358691032722</v>
      </c>
      <c r="K120" s="9">
        <f>+'Base original'!P121/'Base original'!$H121*'Base original'!O121</f>
        <v>7.1460064279643003</v>
      </c>
      <c r="L120" s="9">
        <f>+'Base original'!Q121</f>
        <v>7.06</v>
      </c>
      <c r="M120" s="12">
        <f>+'Base original'!T121/'Base original'!$R121*'Base original'!S121</f>
        <v>0.21129825391696896</v>
      </c>
      <c r="N120" s="12">
        <f>+'Base original'!V121/'Base original'!$R121*'Base original'!U121</f>
        <v>2.8125938001993185</v>
      </c>
      <c r="O120" s="9">
        <f>+'Base original'!X121/'Base original'!$R121*'Base original'!W121</f>
        <v>4.0367275391469359</v>
      </c>
      <c r="P120" s="9">
        <f>+'Base original'!Y121</f>
        <v>1.68</v>
      </c>
      <c r="Q120" s="12">
        <f>+'Base original'!AB121/'Base original'!$Z121*'Base original'!AA121</f>
        <v>0.93002732414056044</v>
      </c>
      <c r="R120" s="9">
        <f>+'Base original'!AD121/'Base original'!$Z121*'Base original'!AC121</f>
        <v>0.74953193111774796</v>
      </c>
      <c r="S120" s="10">
        <f>+'Base original'!AE121</f>
        <v>3.66</v>
      </c>
      <c r="T120" s="12">
        <f>+('Base original'!AH121/'Base original'!AH109*100-100)*'Base original'!AH109/'Base original'!$AO109</f>
        <v>2.5556578401332244</v>
      </c>
      <c r="U120" s="12">
        <f>+('Base original'!AI121/'Base original'!AI109*100-100)*'Base original'!AI109/'Base original'!$AO109</f>
        <v>9.4795927261950688</v>
      </c>
      <c r="V120" s="12">
        <f>+('Base original'!AJ121/'Base original'!AJ109*100-100)*'Base original'!AJ109/'Base original'!$AO109</f>
        <v>5.8151846772442983</v>
      </c>
      <c r="W120" s="12">
        <f>+('Base original'!AK121/'Base original'!AK109*100-100)*'Base original'!AK109/'Base original'!$AO109</f>
        <v>3.6644080489507806</v>
      </c>
      <c r="X120" s="12">
        <f>+('Base original'!AL121/'Base original'!AL109*100-100)*'Base original'!AL109/'Base original'!$AO109</f>
        <v>2.3663400841786477</v>
      </c>
      <c r="Y120" s="12"/>
      <c r="Z120" s="12"/>
      <c r="AA120" s="9">
        <f>+('Base original'!AO121/'Base original'!AO109*100-100)*'Base original'!AO109/'Base original'!$AO109</f>
        <v>14.401590650506947</v>
      </c>
      <c r="AB120" s="12">
        <f>+('Base original'!AO121/'Base original'!AO109*100-100)*'Base original'!AO109/'Base original'!$BA109</f>
        <v>3.5956856218754472</v>
      </c>
      <c r="AC120" s="12">
        <f>+('Base original'!AP121/'Base original'!AP109*100-100)*'Base original'!AP109/'Base original'!$BA109</f>
        <v>7.3120131446746797</v>
      </c>
      <c r="AD120" s="12">
        <f>+('Base original'!AQ121/'Base original'!AQ109*100-100)*'Base original'!AQ109/'Base original'!$BA109</f>
        <v>3.8284612249143208</v>
      </c>
      <c r="AE120" s="12">
        <f>+('Base original'!AR121/'Base original'!AR109*100-100)*'Base original'!AR109/'Base original'!$BA109</f>
        <v>4.5032894752327755</v>
      </c>
      <c r="AF120" s="12">
        <f>+('Base original'!AS121/'Base original'!AS109*100-100)*'Base original'!AS109/'Base original'!$BA109</f>
        <v>-0.67482825031845806</v>
      </c>
      <c r="AG120" s="12">
        <f>+('Base original'!AT121/'Base original'!AT109*100-100)*'Base original'!AT109/'Base original'!$BA109</f>
        <v>3.2583290293094809</v>
      </c>
      <c r="AH120" s="12">
        <f>+('Base original'!AU121/'Base original'!AU109*100-100)*'Base original'!AU109/'Base original'!$BA109</f>
        <v>0.22522289045088603</v>
      </c>
      <c r="AI120" s="12">
        <f>+('Base original'!AV121/'Base original'!AV109*100-100)*'Base original'!AV109/'Base original'!$BA109</f>
        <v>0.37735934151840922</v>
      </c>
      <c r="AJ120" s="12">
        <f>+('Base original'!AW121/'Base original'!AW109*100-100)*'Base original'!AW109/'Base original'!$BA109</f>
        <v>-0.78199083094442257</v>
      </c>
      <c r="AK120" s="12">
        <f>+('Base original'!AX121/'Base original'!AX109*100-100)*'Base original'!AX109/'Base original'!$BA109</f>
        <v>5.5109662375644297E-2</v>
      </c>
      <c r="AL120" s="12">
        <f>+('Base original'!AY121/'Base original'!AY109*100-100)*'Base original'!AY109/'Base original'!$BA109</f>
        <v>-2.4219292929692535E-2</v>
      </c>
      <c r="AM120" s="12">
        <f>+('Base original'!AZ121/'Base original'!AZ109*100-100)*'Base original'!AZ109/'Base original'!$BA109</f>
        <v>1.0565974517909582E-2</v>
      </c>
      <c r="AN120" s="12">
        <f>+(('Base original'!AW121-'Base original'!AY121)/('Base original'!AW109-'Base original'!AY109)*100-100)*(('Base original'!AW109-'Base original'!AY109)/'Base original'!BA109)</f>
        <v>-0.75777153801473018</v>
      </c>
      <c r="AO120" s="12">
        <f>+(('Base original'!AX121-'Base original'!AZ121)/('Base original'!AX109-'Base original'!AZ109)*100-100)*(('Base original'!AX109-'Base original'!AZ109)/'Base original'!BA109)</f>
        <v>4.4543687857734805E-2</v>
      </c>
      <c r="AP120" s="9">
        <f>+('Base original'!BA121/'Base original'!BA109*100-100)*'Base original'!BA109/'Base original'!$BA109</f>
        <v>10.5718302579115</v>
      </c>
      <c r="AQ120" s="12">
        <f>+('Base original'!BA121/'Base original'!BA109*100-100)*'Base original'!BA109/'Base original'!$BL109</f>
        <v>6.3228897600830365</v>
      </c>
      <c r="AR120" s="12">
        <f>+('Base original'!BB121/'Base original'!BB109*100-100)*'Base original'!BB109/'Base original'!$BL109</f>
        <v>1.1494996845943937</v>
      </c>
      <c r="AS120" s="12">
        <f>+('Base original'!BC121/'Base original'!BC109*100-100)*'Base original'!BC109/'Base original'!$BL109</f>
        <v>-1.051501834248304</v>
      </c>
      <c r="AT120" s="12">
        <f>+('Base original'!BD121/'Base original'!BD109*100-100)*'Base original'!BD109/'Base original'!$BL109</f>
        <v>2.3759242581694258</v>
      </c>
      <c r="AU120" s="12">
        <f>+('Base original'!BE121/'Base original'!BE109*100-100)*'Base original'!BE109/'Base original'!$BL109</f>
        <v>-0.53855089614722107</v>
      </c>
      <c r="AV120" s="12">
        <f>+('Base original'!BF121/'Base original'!BF109*100-100)*'Base original'!BF109/'Base original'!$BL109</f>
        <v>3.6052806757043837E-3</v>
      </c>
      <c r="AW120" s="12">
        <f>+('Base original'!BG121/'Base original'!BG109*100-100)*'Base original'!BG109/'Base original'!$BL109</f>
        <v>0.1330208155117466</v>
      </c>
      <c r="AX120" s="12">
        <f>+('Base original'!BH121/'Base original'!BH109*100-100)*'Base original'!BH109/'Base original'!$BL109</f>
        <v>1.7402549160352763</v>
      </c>
      <c r="AY120" s="12">
        <f>+('Base original'!BI121/'Base original'!BI109*100-100)*'Base original'!BI109/'Base original'!$BL109</f>
        <v>0.13943532136483799</v>
      </c>
      <c r="AZ120" s="12">
        <f>+('Base original'!BJ121/'Base original'!BJ109*100-100)*'Base original'!BJ109/'Base original'!$BL109</f>
        <v>-3.7331774290941255E-2</v>
      </c>
      <c r="BA120" s="12">
        <f>+('Base original'!BK121/'Base original'!BK109*100-100)*'Base original'!BK109/'Base original'!$BL109</f>
        <v>3.2478617469348173E-2</v>
      </c>
      <c r="BB120" s="12">
        <f>+(('Base original'!BH121-'Base original'!BJ121)/('Base original'!BH109-'Base original'!BJ109)*100-100)*('Base original'!BH109-'Base original'!BJ109)/'Base original'!$BL109</f>
        <v>1.7775866903262181</v>
      </c>
      <c r="BC120" s="12">
        <f>+(('Base original'!BI121-'Base original'!BK121)/('Base original'!BI109-'Base original'!BK109)*100-100)*('Base original'!BI109-'Base original'!BK109)/'Base original'!$BL109</f>
        <v>0.10695670389548978</v>
      </c>
      <c r="BD120" s="9">
        <f>+('Base original'!BL121/'Base original'!BL109*100-100)*'Base original'!BL109/'Base original'!$BL109</f>
        <v>10.279430462860461</v>
      </c>
      <c r="BE120" s="6"/>
    </row>
    <row r="121" spans="1:57" x14ac:dyDescent="0.25">
      <c r="A121" s="19">
        <v>42186</v>
      </c>
      <c r="B121" s="12">
        <f>+'Base original'!B122/'Base original'!B110*100-100</f>
        <v>8.949761494478679</v>
      </c>
      <c r="C121" s="12">
        <f>+'Base original'!C122/'Base original'!C110*100-100</f>
        <v>6.1702024163684968</v>
      </c>
      <c r="D121" s="12">
        <f>+'Base original'!D122/'Base original'!D110*100-100</f>
        <v>15.539106339178119</v>
      </c>
      <c r="E121" s="12">
        <f>+'Base original'!E122/'Base original'!E110*100-100</f>
        <v>9.1659769078739259</v>
      </c>
      <c r="F121" s="9">
        <f>+'Base original'!F122/'Base original'!F110*100-100</f>
        <v>10.263362880610472</v>
      </c>
      <c r="G121" s="9">
        <f>+'Base original'!G122</f>
        <v>22.91</v>
      </c>
      <c r="H121" s="12">
        <f>+'Base original'!J122/'Base original'!$H122*'Base original'!I122</f>
        <v>10.68797402630867</v>
      </c>
      <c r="I121" s="12">
        <f>+'Base original'!L122/'Base original'!$H122*'Base original'!K122</f>
        <v>0.96998608552250143</v>
      </c>
      <c r="J121" s="12">
        <f>+'Base original'!N122/'Base original'!$H122*'Base original'!M122</f>
        <v>3.8022276047773036</v>
      </c>
      <c r="K121" s="9">
        <f>+'Base original'!P122/'Base original'!$H122*'Base original'!O122</f>
        <v>7.4531236713606539</v>
      </c>
      <c r="L121" s="9">
        <f>+'Base original'!Q122</f>
        <v>6.83</v>
      </c>
      <c r="M121" s="12">
        <f>+'Base original'!T122/'Base original'!$R122*'Base original'!S122</f>
        <v>0.19832979750079036</v>
      </c>
      <c r="N121" s="12">
        <f>+'Base original'!V122/'Base original'!$R122*'Base original'!U122</f>
        <v>2.3640338233581253</v>
      </c>
      <c r="O121" s="9">
        <f>+'Base original'!X122/'Base original'!$R122*'Base original'!W122</f>
        <v>4.2698829431438119</v>
      </c>
      <c r="P121" s="9">
        <f>+'Base original'!Y122</f>
        <v>1.55</v>
      </c>
      <c r="Q121" s="12">
        <f>+'Base original'!AB122/'Base original'!$Z122*'Base original'!AA122</f>
        <v>0.87723438783483243</v>
      </c>
      <c r="R121" s="9">
        <f>+'Base original'!AD122/'Base original'!$Z122*'Base original'!AC122</f>
        <v>0.67457115380762522</v>
      </c>
      <c r="S121" s="10">
        <f>+'Base original'!AE122</f>
        <v>3.67</v>
      </c>
      <c r="T121" s="12">
        <f>+('Base original'!AH122/'Base original'!AH110*100-100)*'Base original'!AH110/'Base original'!$AO110</f>
        <v>2.4527925940404791</v>
      </c>
      <c r="U121" s="12">
        <f>+('Base original'!AI122/'Base original'!AI110*100-100)*'Base original'!AI110/'Base original'!$AO110</f>
        <v>9.6906420418766324</v>
      </c>
      <c r="V121" s="12">
        <f>+('Base original'!AJ122/'Base original'!AJ110*100-100)*'Base original'!AJ110/'Base original'!$AO110</f>
        <v>5.8945189726625751</v>
      </c>
      <c r="W121" s="12">
        <f>+('Base original'!AK122/'Base original'!AK110*100-100)*'Base original'!AK110/'Base original'!$AO110</f>
        <v>3.7961230692140573</v>
      </c>
      <c r="X121" s="12">
        <f>+('Base original'!AL122/'Base original'!AL110*100-100)*'Base original'!AL110/'Base original'!$AO110</f>
        <v>2.5649383172185214</v>
      </c>
      <c r="Y121" s="12"/>
      <c r="Z121" s="12"/>
      <c r="AA121" s="9">
        <f>+('Base original'!AO122/'Base original'!AO110*100-100)*'Base original'!AO110/'Base original'!$AO110</f>
        <v>14.708372953135651</v>
      </c>
      <c r="AB121" s="12">
        <f>+('Base original'!AO122/'Base original'!AO110*100-100)*'Base original'!AO110/'Base original'!$BA110</f>
        <v>3.6105486747131974</v>
      </c>
      <c r="AC121" s="12">
        <f>+('Base original'!AP122/'Base original'!AP110*100-100)*'Base original'!AP110/'Base original'!$BA110</f>
        <v>7.8593828366912035</v>
      </c>
      <c r="AD121" s="12">
        <f>+('Base original'!AQ122/'Base original'!AQ110*100-100)*'Base original'!AQ110/'Base original'!$BA110</f>
        <v>4.1217928943860702</v>
      </c>
      <c r="AE121" s="12">
        <f>+('Base original'!AR122/'Base original'!AR110*100-100)*'Base original'!AR110/'Base original'!$BA110</f>
        <v>4.9098760569625481</v>
      </c>
      <c r="AF121" s="12">
        <f>+('Base original'!AS122/'Base original'!AS110*100-100)*'Base original'!AS110/'Base original'!$BA110</f>
        <v>-0.78808316257647804</v>
      </c>
      <c r="AG121" s="12">
        <f>+('Base original'!AT122/'Base original'!AT110*100-100)*'Base original'!AT110/'Base original'!$BA110</f>
        <v>3.5388664442320228</v>
      </c>
      <c r="AH121" s="12">
        <f>+('Base original'!AU122/'Base original'!AU110*100-100)*'Base original'!AU110/'Base original'!$BA110</f>
        <v>0.19872349807311274</v>
      </c>
      <c r="AI121" s="12">
        <f>+('Base original'!AV122/'Base original'!AV110*100-100)*'Base original'!AV110/'Base original'!$BA110</f>
        <v>0.35147344313999557</v>
      </c>
      <c r="AJ121" s="12">
        <f>+('Base original'!AW122/'Base original'!AW110*100-100)*'Base original'!AW110/'Base original'!$BA110</f>
        <v>2.2788724986840179</v>
      </c>
      <c r="AK121" s="12">
        <f>+('Base original'!AX122/'Base original'!AX110*100-100)*'Base original'!AX110/'Base original'!$BA110</f>
        <v>5.4095104814365538E-2</v>
      </c>
      <c r="AL121" s="12">
        <f>+('Base original'!AY122/'Base original'!AY110*100-100)*'Base original'!AY110/'Base original'!$BA110</f>
        <v>2.6844295446530086</v>
      </c>
      <c r="AM121" s="12">
        <f>+('Base original'!AZ122/'Base original'!AZ110*100-100)*'Base original'!AZ110/'Base original'!$BA110</f>
        <v>3.3945307898622995E-3</v>
      </c>
      <c r="AN121" s="12">
        <f>+(('Base original'!AW122-'Base original'!AY122)/('Base original'!AW110-'Base original'!AY110)*100-100)*(('Base original'!AW110-'Base original'!AY110)/'Base original'!BA110)</f>
        <v>-0.405557045968992</v>
      </c>
      <c r="AO121" s="12">
        <f>+(('Base original'!AX122-'Base original'!AZ122)/('Base original'!AX110-'Base original'!AZ110)*100-100)*(('Base original'!AX110-'Base original'!AZ110)/'Base original'!BA110)</f>
        <v>5.0700574024503307E-2</v>
      </c>
      <c r="AP121" s="9">
        <f>+('Base original'!BA122/'Base original'!BA110*100-100)*'Base original'!BA110/'Base original'!$BA110</f>
        <v>11.46654848259989</v>
      </c>
      <c r="AQ121" s="12">
        <f>+('Base original'!BA122/'Base original'!BA110*100-100)*'Base original'!BA110/'Base original'!$BL110</f>
        <v>6.8806853901008784</v>
      </c>
      <c r="AR121" s="12">
        <f>+('Base original'!BB122/'Base original'!BB110*100-100)*'Base original'!BB110/'Base original'!$BL110</f>
        <v>1.3645977676722707</v>
      </c>
      <c r="AS121" s="12">
        <f>+('Base original'!BC122/'Base original'!BC110*100-100)*'Base original'!BC110/'Base original'!$BL110</f>
        <v>-0.67943531868937246</v>
      </c>
      <c r="AT121" s="12">
        <f>+('Base original'!BD122/'Base original'!BD110*100-100)*'Base original'!BD110/'Base original'!$BL110</f>
        <v>2.8116970851539529</v>
      </c>
      <c r="AU121" s="12">
        <f>+('Base original'!BE122/'Base original'!BE110*100-100)*'Base original'!BE110/'Base original'!$BL110</f>
        <v>-0.13741858231735674</v>
      </c>
      <c r="AV121" s="12">
        <f>+('Base original'!BF122/'Base original'!BF110*100-100)*'Base original'!BF110/'Base original'!$BL110</f>
        <v>8.8223384442192212E-3</v>
      </c>
      <c r="AW121" s="12">
        <f>+('Base original'!BG122/'Base original'!BG110*100-100)*'Base original'!BG110/'Base original'!$BL110</f>
        <v>0.1268635031374343</v>
      </c>
      <c r="AX121" s="12">
        <f>+('Base original'!BH122/'Base original'!BH110*100-100)*'Base original'!BH110/'Base original'!$BL110</f>
        <v>1.6417090220368189</v>
      </c>
      <c r="AY121" s="12">
        <f>+('Base original'!BI122/'Base original'!BI110*100-100)*'Base original'!BI110/'Base original'!$BL110</f>
        <v>0.14280643777412111</v>
      </c>
      <c r="AZ121" s="12">
        <f>+('Base original'!BJ122/'Base original'!BJ110*100-100)*'Base original'!BJ110/'Base original'!$BL110</f>
        <v>-1.8181389804134147E-2</v>
      </c>
      <c r="BA121" s="12">
        <f>+('Base original'!BK122/'Base original'!BK110*100-100)*'Base original'!BK110/'Base original'!$BL110</f>
        <v>3.3375693959432802E-2</v>
      </c>
      <c r="BB121" s="12">
        <f>+(('Base original'!BH122-'Base original'!BJ122)/('Base original'!BH110-'Base original'!BJ110)*100-100)*('Base original'!BH110-'Base original'!BJ110)/'Base original'!$BL110</f>
        <v>1.6598904118409532</v>
      </c>
      <c r="BC121" s="12">
        <f>+(('Base original'!BI122-'Base original'!BK122)/('Base original'!BI110-'Base original'!BK110)*100-100)*('Base original'!BI110-'Base original'!BK110)/'Base original'!$BL110</f>
        <v>0.10943074381468827</v>
      </c>
      <c r="BD121" s="9">
        <f>+('Base original'!BL122/'Base original'!BL110*100-100)*'Base original'!BL110/'Base original'!$BL110</f>
        <v>12.145133339157653</v>
      </c>
      <c r="BE121" s="6"/>
    </row>
    <row r="122" spans="1:57" x14ac:dyDescent="0.25">
      <c r="A122" s="19">
        <v>42217</v>
      </c>
      <c r="B122" s="12">
        <f>+'Base original'!B123/'Base original'!B111*100-100</f>
        <v>8.359442782416366</v>
      </c>
      <c r="C122" s="12">
        <f>+'Base original'!C123/'Base original'!C111*100-100</f>
        <v>5.9827984892422563</v>
      </c>
      <c r="D122" s="12">
        <f>+'Base original'!D123/'Base original'!D111*100-100</f>
        <v>15.605291474528357</v>
      </c>
      <c r="E122" s="12">
        <f>+'Base original'!E123/'Base original'!E111*100-100</f>
        <v>12.263534554135916</v>
      </c>
      <c r="F122" s="9">
        <f>+'Base original'!F123/'Base original'!F111*100-100</f>
        <v>10.160685472514672</v>
      </c>
      <c r="G122" s="9">
        <f>+'Base original'!G123</f>
        <v>23.52</v>
      </c>
      <c r="H122" s="12">
        <f>+'Base original'!J123/'Base original'!$H123*'Base original'!I123</f>
        <v>12.081118992288044</v>
      </c>
      <c r="I122" s="12">
        <f>+'Base original'!L123/'Base original'!$H123*'Base original'!K123</f>
        <v>0.95229210783391671</v>
      </c>
      <c r="J122" s="12">
        <f>+'Base original'!N123/'Base original'!$H123*'Base original'!M123</f>
        <v>3.5760382017972323</v>
      </c>
      <c r="K122" s="9">
        <f>+'Base original'!P123/'Base original'!$H123*'Base original'!O123</f>
        <v>6.9125409413320869</v>
      </c>
      <c r="L122" s="9">
        <f>+'Base original'!Q123</f>
        <v>7.07</v>
      </c>
      <c r="M122" s="12">
        <f>+'Base original'!T123/'Base original'!$R123*'Base original'!S123</f>
        <v>0.25053554899281527</v>
      </c>
      <c r="N122" s="12">
        <f>+'Base original'!V123/'Base original'!$R123*'Base original'!U123</f>
        <v>2.4857642409015446</v>
      </c>
      <c r="O122" s="9">
        <f>+'Base original'!X123/'Base original'!$R123*'Base original'!W123</f>
        <v>4.3318057820680469</v>
      </c>
      <c r="P122" s="9">
        <f>+'Base original'!Y123</f>
        <v>1.59</v>
      </c>
      <c r="Q122" s="12">
        <f>+'Base original'!AB123/'Base original'!$Z123*'Base original'!AA123</f>
        <v>0.94313211916665918</v>
      </c>
      <c r="R122" s="9">
        <f>+'Base original'!AD123/'Base original'!$Z123*'Base original'!AC123</f>
        <v>0.64518118251097323</v>
      </c>
      <c r="S122" s="10">
        <f>+'Base original'!AE123</f>
        <v>3.63</v>
      </c>
      <c r="T122" s="12">
        <f>+('Base original'!AH123/'Base original'!AH111*100-100)*'Base original'!AH111/'Base original'!$AO111</f>
        <v>2.6604006780928997</v>
      </c>
      <c r="U122" s="12">
        <f>+('Base original'!AI123/'Base original'!AI111*100-100)*'Base original'!AI111/'Base original'!$AO111</f>
        <v>9.0858697696132449</v>
      </c>
      <c r="V122" s="12">
        <f>+('Base original'!AJ123/'Base original'!AJ111*100-100)*'Base original'!AJ111/'Base original'!$AO111</f>
        <v>5.2522745598981349</v>
      </c>
      <c r="W122" s="12">
        <f>+('Base original'!AK123/'Base original'!AK111*100-100)*'Base original'!AK111/'Base original'!$AO111</f>
        <v>3.833595209715126</v>
      </c>
      <c r="X122" s="12">
        <f>+('Base original'!AL123/'Base original'!AL111*100-100)*'Base original'!AL111/'Base original'!$AO111</f>
        <v>4.1139831369689892</v>
      </c>
      <c r="Y122" s="12"/>
      <c r="Z122" s="12"/>
      <c r="AA122" s="9">
        <f>+('Base original'!AO123/'Base original'!AO111*100-100)*'Base original'!AO111/'Base original'!$AO111</f>
        <v>15.860253584675133</v>
      </c>
      <c r="AB122" s="12">
        <f>+('Base original'!AO123/'Base original'!AO111*100-100)*'Base original'!AO111/'Base original'!$BA111</f>
        <v>3.8250511250132084</v>
      </c>
      <c r="AC122" s="12">
        <f>+('Base original'!AP123/'Base original'!AP111*100-100)*'Base original'!AP111/'Base original'!$BA111</f>
        <v>8.8266700761584662</v>
      </c>
      <c r="AD122" s="12">
        <f>+('Base original'!AQ123/'Base original'!AQ111*100-100)*'Base original'!AQ111/'Base original'!$BA111</f>
        <v>4.7333166667093103</v>
      </c>
      <c r="AE122" s="12">
        <f>+('Base original'!AR123/'Base original'!AR111*100-100)*'Base original'!AR111/'Base original'!$BA111</f>
        <v>5.114480156240627</v>
      </c>
      <c r="AF122" s="12">
        <f>+('Base original'!AS123/'Base original'!AS111*100-100)*'Base original'!AS111/'Base original'!$BA111</f>
        <v>-0.38116348953131363</v>
      </c>
      <c r="AG122" s="12">
        <f>+('Base original'!AT123/'Base original'!AT111*100-100)*'Base original'!AT111/'Base original'!$BA111</f>
        <v>3.9867962575446443</v>
      </c>
      <c r="AH122" s="12">
        <f>+('Base original'!AU123/'Base original'!AU111*100-100)*'Base original'!AU111/'Base original'!$BA111</f>
        <v>0.1065571519045071</v>
      </c>
      <c r="AI122" s="12">
        <f>+('Base original'!AV123/'Base original'!AV111*100-100)*'Base original'!AV111/'Base original'!$BA111</f>
        <v>0.42045267630711136</v>
      </c>
      <c r="AJ122" s="12">
        <f>+('Base original'!AW123/'Base original'!AW111*100-100)*'Base original'!AW111/'Base original'!$BA111</f>
        <v>2.4629204143015868</v>
      </c>
      <c r="AK122" s="12">
        <f>+('Base original'!AX123/'Base original'!AX111*100-100)*'Base original'!AX111/'Base original'!$BA111</f>
        <v>6.1388159386466828E-2</v>
      </c>
      <c r="AL122" s="12">
        <f>+('Base original'!AY123/'Base original'!AY111*100-100)*'Base original'!AY111/'Base original'!$BA111</f>
        <v>2.8552731612450817</v>
      </c>
      <c r="AM122" s="12">
        <f>+('Base original'!AZ123/'Base original'!AZ111*100-100)*'Base original'!AZ111/'Base original'!$BA111</f>
        <v>8.2066745076140733E-4</v>
      </c>
      <c r="AN122" s="12">
        <f>+(('Base original'!AW123-'Base original'!AY123)/('Base original'!AW111-'Base original'!AY111)*100-100)*(('Base original'!AW111-'Base original'!AY111)/'Base original'!BA111)</f>
        <v>-0.39235274694349542</v>
      </c>
      <c r="AO122" s="12">
        <f>+(('Base original'!AX123-'Base original'!AZ123)/('Base original'!AX111-'Base original'!AZ111)*100-100)*(('Base original'!AX111-'Base original'!AZ111)/'Base original'!BA111)</f>
        <v>6.0567491935705355E-2</v>
      </c>
      <c r="AP122" s="9">
        <f>+('Base original'!BA123/'Base original'!BA111*100-100)*'Base original'!BA111/'Base original'!$BA111</f>
        <v>12.740388622471002</v>
      </c>
      <c r="AQ122" s="12">
        <f>+('Base original'!BA123/'Base original'!BA111*100-100)*'Base original'!BA111/'Base original'!$BL111</f>
        <v>7.6046612243336353</v>
      </c>
      <c r="AR122" s="12">
        <f>+('Base original'!BB123/'Base original'!BB111*100-100)*'Base original'!BB111/'Base original'!$BL111</f>
        <v>1.4900865158494263</v>
      </c>
      <c r="AS122" s="12">
        <f>+('Base original'!BC123/'Base original'!BC111*100-100)*'Base original'!BC111/'Base original'!$BL111</f>
        <v>-0.40353759702996977</v>
      </c>
      <c r="AT122" s="12">
        <f>+('Base original'!BD123/'Base original'!BD111*100-100)*'Base original'!BD111/'Base original'!$BL111</f>
        <v>2.9255524361810736</v>
      </c>
      <c r="AU122" s="12">
        <f>+('Base original'!BE123/'Base original'!BE111*100-100)*'Base original'!BE111/'Base original'!$BL111</f>
        <v>-0.26887732684380483</v>
      </c>
      <c r="AV122" s="12">
        <f>+('Base original'!BF123/'Base original'!BF111*100-100)*'Base original'!BF111/'Base original'!$BL111</f>
        <v>2.1395461244092601E-2</v>
      </c>
      <c r="AW122" s="12">
        <f>+('Base original'!BG123/'Base original'!BG111*100-100)*'Base original'!BG111/'Base original'!$BL111</f>
        <v>0.20906656931098597</v>
      </c>
      <c r="AX122" s="12">
        <f>+('Base original'!BH123/'Base original'!BH111*100-100)*'Base original'!BH111/'Base original'!$BL111</f>
        <v>1.4140637750090834</v>
      </c>
      <c r="AY122" s="12">
        <f>+('Base original'!BI123/'Base original'!BI111*100-100)*'Base original'!BI111/'Base original'!$BL111</f>
        <v>0.11514668474107637</v>
      </c>
      <c r="AZ122" s="12">
        <f>+('Base original'!BJ123/'Base original'!BJ111*100-100)*'Base original'!BJ111/'Base original'!$BL111</f>
        <v>-0.15635656383203939</v>
      </c>
      <c r="BA122" s="12">
        <f>+('Base original'!BK123/'Base original'!BK111*100-100)*'Base original'!BK111/'Base original'!$BL111</f>
        <v>3.8432500373588224E-2</v>
      </c>
      <c r="BB122" s="12">
        <f>+(('Base original'!BH123-'Base original'!BJ123)/('Base original'!BH111-'Base original'!BJ111)*100-100)*('Base original'!BH111-'Base original'!BJ111)/'Base original'!$BL111</f>
        <v>1.5704203388411218</v>
      </c>
      <c r="BC122" s="12">
        <f>+(('Base original'!BI123-'Base original'!BK123)/('Base original'!BI111-'Base original'!BK111)*100-100)*('Base original'!BI111-'Base original'!BK111)/'Base original'!$BL111</f>
        <v>7.67141843674881E-2</v>
      </c>
      <c r="BD122" s="9">
        <f>+('Base original'!BL123/'Base original'!BL111*100-100)*'Base original'!BL111/'Base original'!$BL111</f>
        <v>13.225481806254066</v>
      </c>
      <c r="BE122" s="6"/>
    </row>
    <row r="123" spans="1:57" x14ac:dyDescent="0.25">
      <c r="A123" s="19">
        <v>42248</v>
      </c>
      <c r="B123" s="12">
        <f>+'Base original'!B124/'Base original'!B112*100-100</f>
        <v>9.8101796476738343</v>
      </c>
      <c r="C123" s="12">
        <f>+'Base original'!C124/'Base original'!C112*100-100</f>
        <v>6.1866904417473734</v>
      </c>
      <c r="D123" s="12">
        <f>+'Base original'!D124/'Base original'!D112*100-100</f>
        <v>15.896184602003686</v>
      </c>
      <c r="E123" s="12">
        <f>+'Base original'!E124/'Base original'!E112*100-100</f>
        <v>10.014899714591394</v>
      </c>
      <c r="F123" s="9">
        <f>+'Base original'!F124/'Base original'!F112*100-100</f>
        <v>10.907684968931619</v>
      </c>
      <c r="G123" s="9">
        <f>+'Base original'!G124</f>
        <v>23.23</v>
      </c>
      <c r="H123" s="12">
        <f>+'Base original'!J124/'Base original'!$H124*'Base original'!I124</f>
        <v>11.641118229470004</v>
      </c>
      <c r="I123" s="12">
        <f>+'Base original'!L124/'Base original'!$H124*'Base original'!K124</f>
        <v>0.9358854890013889</v>
      </c>
      <c r="J123" s="12">
        <f>+'Base original'!N124/'Base original'!$H124*'Base original'!M124</f>
        <v>3.7065655660588681</v>
      </c>
      <c r="K123" s="9">
        <f>+'Base original'!P124/'Base original'!$H124*'Base original'!O124</f>
        <v>6.9431020115586213</v>
      </c>
      <c r="L123" s="9">
        <f>+'Base original'!Q124</f>
        <v>6.34</v>
      </c>
      <c r="M123" s="12">
        <f>+'Base original'!T124/'Base original'!$R124*'Base original'!S124</f>
        <v>0.14425763944109962</v>
      </c>
      <c r="N123" s="12">
        <f>+'Base original'!V124/'Base original'!$R124*'Base original'!U124</f>
        <v>2.3882553325352371</v>
      </c>
      <c r="O123" s="9">
        <f>+'Base original'!X124/'Base original'!$R124*'Base original'!W124</f>
        <v>3.8082438679121631</v>
      </c>
      <c r="P123" s="9">
        <f>+'Base original'!Y124</f>
        <v>1.58</v>
      </c>
      <c r="Q123" s="12">
        <f>+'Base original'!AB124/'Base original'!$Z124*'Base original'!AA124</f>
        <v>0.68959422538536774</v>
      </c>
      <c r="R123" s="9">
        <f>+'Base original'!AD124/'Base original'!$Z124*'Base original'!AC124</f>
        <v>0.88895672412048421</v>
      </c>
      <c r="S123" s="10">
        <f>+'Base original'!AE124</f>
        <v>3.65</v>
      </c>
      <c r="T123" s="12">
        <f>+('Base original'!AH124/'Base original'!AH112*100-100)*'Base original'!AH112/'Base original'!$AO112</f>
        <v>2.3599333550897823</v>
      </c>
      <c r="U123" s="12">
        <f>+('Base original'!AI124/'Base original'!AI112*100-100)*'Base original'!AI112/'Base original'!$AO112</f>
        <v>8.6012459541072381</v>
      </c>
      <c r="V123" s="12">
        <f>+('Base original'!AJ124/'Base original'!AJ112*100-100)*'Base original'!AJ112/'Base original'!$AO112</f>
        <v>4.791292955625349</v>
      </c>
      <c r="W123" s="12">
        <f>+('Base original'!AK124/'Base original'!AK112*100-100)*'Base original'!AK112/'Base original'!$AO112</f>
        <v>3.8099529984818967</v>
      </c>
      <c r="X123" s="12">
        <f>+('Base original'!AL124/'Base original'!AL112*100-100)*'Base original'!AL112/'Base original'!$AO112</f>
        <v>2.9284409728370742</v>
      </c>
      <c r="Y123" s="12"/>
      <c r="Z123" s="12"/>
      <c r="AA123" s="9">
        <f>+('Base original'!AO124/'Base original'!AO112*100-100)*'Base original'!AO112/'Base original'!$AO112</f>
        <v>13.889620282034116</v>
      </c>
      <c r="AB123" s="12">
        <f>+('Base original'!AO124/'Base original'!AO112*100-100)*'Base original'!AO112/'Base original'!$BA112</f>
        <v>3.421754371543813</v>
      </c>
      <c r="AC123" s="12">
        <f>+('Base original'!AP124/'Base original'!AP112*100-100)*'Base original'!AP112/'Base original'!$BA112</f>
        <v>9.5437893248305894</v>
      </c>
      <c r="AD123" s="12">
        <f>+('Base original'!AQ124/'Base original'!AQ112*100-100)*'Base original'!AQ112/'Base original'!$BA112</f>
        <v>5.4105609440877718</v>
      </c>
      <c r="AE123" s="12">
        <f>+('Base original'!AR124/'Base original'!AR112*100-100)*'Base original'!AR112/'Base original'!$BA112</f>
        <v>5.1181154612525459</v>
      </c>
      <c r="AF123" s="12">
        <f>+('Base original'!AS124/'Base original'!AS112*100-100)*'Base original'!AS112/'Base original'!$BA112</f>
        <v>0.2924454828352297</v>
      </c>
      <c r="AG123" s="12">
        <f>+('Base original'!AT124/'Base original'!AT112*100-100)*'Base original'!AT112/'Base original'!$BA112</f>
        <v>4.1083397166928908</v>
      </c>
      <c r="AH123" s="12">
        <f>+('Base original'!AU124/'Base original'!AU112*100-100)*'Base original'!AU112/'Base original'!$BA112</f>
        <v>2.4888664049923792E-2</v>
      </c>
      <c r="AI123" s="12">
        <f>+('Base original'!AV124/'Base original'!AV112*100-100)*'Base original'!AV112/'Base original'!$BA112</f>
        <v>0.44795980449740974</v>
      </c>
      <c r="AJ123" s="12">
        <f>+('Base original'!AW124/'Base original'!AW112*100-100)*'Base original'!AW112/'Base original'!$BA112</f>
        <v>1.0177438375334253</v>
      </c>
      <c r="AK123" s="12">
        <f>+('Base original'!AX124/'Base original'!AX112*100-100)*'Base original'!AX112/'Base original'!$BA112</f>
        <v>6.8446509552537213E-2</v>
      </c>
      <c r="AL123" s="12">
        <f>+('Base original'!AY124/'Base original'!AY112*100-100)*'Base original'!AY112/'Base original'!$BA112</f>
        <v>1.524738009636037</v>
      </c>
      <c r="AM123" s="12">
        <f>+('Base original'!AZ124/'Base original'!AZ112*100-100)*'Base original'!AZ112/'Base original'!$BA112</f>
        <v>4.8610478035300358E-4</v>
      </c>
      <c r="AN123" s="12">
        <f>+(('Base original'!AW124-'Base original'!AY124)/('Base original'!AW112-'Base original'!AY112)*100-100)*(('Base original'!AW112-'Base original'!AY112)/'Base original'!BA112)</f>
        <v>-0.50699417210261033</v>
      </c>
      <c r="AO123" s="12">
        <f>+(('Base original'!AX124-'Base original'!AZ124)/('Base original'!AX112-'Base original'!AZ112)*100-100)*(('Base original'!AX112-'Base original'!AZ112)/'Base original'!BA112)</f>
        <v>6.7960404772184235E-2</v>
      </c>
      <c r="AP123" s="9">
        <f>+('Base original'!BA124/'Base original'!BA112*100-100)*'Base original'!BA112/'Base original'!$BA112</f>
        <v>12.974469733541397</v>
      </c>
      <c r="AQ123" s="12">
        <f>+('Base original'!BA124/'Base original'!BA112*100-100)*'Base original'!BA112/'Base original'!$BL112</f>
        <v>7.7215331599527488</v>
      </c>
      <c r="AR123" s="12">
        <f>+('Base original'!BB124/'Base original'!BB112*100-100)*'Base original'!BB112/'Base original'!$BL112</f>
        <v>1.1396475339113168</v>
      </c>
      <c r="AS123" s="12">
        <f>+('Base original'!BC124/'Base original'!BC112*100-100)*'Base original'!BC112/'Base original'!$BL112</f>
        <v>-0.40929184281531644</v>
      </c>
      <c r="AT123" s="12">
        <f>+('Base original'!BD124/'Base original'!BD112*100-100)*'Base original'!BD112/'Base original'!$BL112</f>
        <v>3.0493822096425558</v>
      </c>
      <c r="AU123" s="12">
        <f>+('Base original'!BE124/'Base original'!BE112*100-100)*'Base original'!BE112/'Base original'!$BL112</f>
        <v>-0.26323639740390026</v>
      </c>
      <c r="AV123" s="12">
        <f>+('Base original'!BF124/'Base original'!BF112*100-100)*'Base original'!BF112/'Base original'!$BL112</f>
        <v>2.952944159196615E-2</v>
      </c>
      <c r="AW123" s="12">
        <f>+('Base original'!BG124/'Base original'!BG112*100-100)*'Base original'!BG112/'Base original'!$BL112</f>
        <v>0.15703665563361802</v>
      </c>
      <c r="AX123" s="12">
        <f>+('Base original'!BH124/'Base original'!BH112*100-100)*'Base original'!BH112/'Base original'!$BL112</f>
        <v>1.242711527307552</v>
      </c>
      <c r="AY123" s="12">
        <f>+('Base original'!BI124/'Base original'!BI112*100-100)*'Base original'!BI112/'Base original'!$BL112</f>
        <v>9.4175703163932104E-2</v>
      </c>
      <c r="AZ123" s="12">
        <f>+('Base original'!BJ124/'Base original'!BJ112*100-100)*'Base original'!BJ112/'Base original'!$BL112</f>
        <v>-0.30358005016403533</v>
      </c>
      <c r="BA123" s="12">
        <f>+('Base original'!BK124/'Base original'!BK112*100-100)*'Base original'!BK112/'Base original'!$BL112</f>
        <v>4.2108370534032442E-2</v>
      </c>
      <c r="BB123" s="12">
        <f>+(('Base original'!BH124-'Base original'!BJ124)/('Base original'!BH112-'Base original'!BJ112)*100-100)*('Base original'!BH112-'Base original'!BJ112)/'Base original'!$BL112</f>
        <v>1.5462915774715882</v>
      </c>
      <c r="BC123" s="12">
        <f>+(('Base original'!BI124-'Base original'!BK124)/('Base original'!BI112-'Base original'!BK112)*100-100)*('Base original'!BI112-'Base original'!BK112)/'Base original'!$BL112</f>
        <v>5.206733262989971E-2</v>
      </c>
      <c r="BD123" s="9">
        <f>+('Base original'!BL124/'Base original'!BL112*100-100)*'Base original'!BL112/'Base original'!$BL112</f>
        <v>13.022959670614483</v>
      </c>
      <c r="BE123" s="6"/>
    </row>
    <row r="124" spans="1:57" x14ac:dyDescent="0.25">
      <c r="A124" s="19">
        <v>42278</v>
      </c>
      <c r="B124" s="12">
        <f>+'Base original'!B125/'Base original'!B113*100-100</f>
        <v>10.029031480422816</v>
      </c>
      <c r="C124" s="12">
        <f>+'Base original'!C125/'Base original'!C113*100-100</f>
        <v>6.2737506097104898</v>
      </c>
      <c r="D124" s="12">
        <f>+'Base original'!D125/'Base original'!D113*100-100</f>
        <v>15.665974403011404</v>
      </c>
      <c r="E124" s="12">
        <f>+'Base original'!E125/'Base original'!E113*100-100</f>
        <v>11.863925406383117</v>
      </c>
      <c r="F124" s="9">
        <f>+'Base original'!F125/'Base original'!F113*100-100</f>
        <v>11.12910981217658</v>
      </c>
      <c r="G124" s="9">
        <f>+'Base original'!G125</f>
        <v>23.14</v>
      </c>
      <c r="H124" s="12">
        <f>+'Base original'!J125/'Base original'!$H125*'Base original'!I125</f>
        <v>11.801500352988121</v>
      </c>
      <c r="I124" s="12">
        <f>+'Base original'!L125/'Base original'!$H125*'Base original'!K125</f>
        <v>1.0343052272936553</v>
      </c>
      <c r="J124" s="12">
        <f>+'Base original'!N125/'Base original'!$H125*'Base original'!M125</f>
        <v>3.5799379968691487</v>
      </c>
      <c r="K124" s="9">
        <f>+'Base original'!P125/'Base original'!$H125*'Base original'!O125</f>
        <v>6.7232929187513415</v>
      </c>
      <c r="L124" s="9">
        <f>+'Base original'!Q125</f>
        <v>6.24</v>
      </c>
      <c r="M124" s="12">
        <f>+'Base original'!T125/'Base original'!$R125*'Base original'!S125</f>
        <v>0.16870971667477946</v>
      </c>
      <c r="N124" s="12">
        <f>+'Base original'!V125/'Base original'!$R125*'Base original'!U125</f>
        <v>1.9132914135588019</v>
      </c>
      <c r="O124" s="9">
        <f>+'Base original'!X125/'Base original'!$R125*'Base original'!W125</f>
        <v>4.1532466709786693</v>
      </c>
      <c r="P124" s="9">
        <f>+'Base original'!Y125</f>
        <v>1.52</v>
      </c>
      <c r="Q124" s="12">
        <f>+'Base original'!AB125/'Base original'!$Z125*'Base original'!AA125</f>
        <v>0.84315341512077102</v>
      </c>
      <c r="R124" s="9">
        <f>+'Base original'!AD125/'Base original'!$Z125*'Base original'!AC125</f>
        <v>0.67892133972916757</v>
      </c>
      <c r="S124" s="10">
        <f>+'Base original'!AE125</f>
        <v>3.64</v>
      </c>
      <c r="T124" s="12">
        <f>+('Base original'!AH125/'Base original'!AH113*100-100)*'Base original'!AH113/'Base original'!$AO113</f>
        <v>2.6515051163659487</v>
      </c>
      <c r="U124" s="12">
        <f>+('Base original'!AI125/'Base original'!AI113*100-100)*'Base original'!AI113/'Base original'!$AO113</f>
        <v>9.821269309127862</v>
      </c>
      <c r="V124" s="12">
        <f>+('Base original'!AJ125/'Base original'!AJ113*100-100)*'Base original'!AJ113/'Base original'!$AO113</f>
        <v>5.6421691500032338</v>
      </c>
      <c r="W124" s="12">
        <f>+('Base original'!AK125/'Base original'!AK113*100-100)*'Base original'!AK113/'Base original'!$AO113</f>
        <v>4.1791001591246273</v>
      </c>
      <c r="X124" s="12">
        <f>+('Base original'!AL125/'Base original'!AL113*100-100)*'Base original'!AL113/'Base original'!$AO113</f>
        <v>2.4527518293873172</v>
      </c>
      <c r="Y124" s="12"/>
      <c r="Z124" s="12"/>
      <c r="AA124" s="9">
        <f>+('Base original'!AO125/'Base original'!AO113*100-100)*'Base original'!AO113/'Base original'!$AO113</f>
        <v>14.925526254881134</v>
      </c>
      <c r="AB124" s="12">
        <f>+('Base original'!AO125/'Base original'!AO113*100-100)*'Base original'!AO113/'Base original'!$BA113</f>
        <v>3.5978386236706599</v>
      </c>
      <c r="AC124" s="12">
        <f>+('Base original'!AP125/'Base original'!AP113*100-100)*'Base original'!AP113/'Base original'!$BA113</f>
        <v>9.9935320521465911</v>
      </c>
      <c r="AD124" s="12">
        <f>+('Base original'!AQ125/'Base original'!AQ113*100-100)*'Base original'!AQ113/'Base original'!$BA113</f>
        <v>5.7061809719197418</v>
      </c>
      <c r="AE124" s="12">
        <f>+('Base original'!AR125/'Base original'!AR113*100-100)*'Base original'!AR113/'Base original'!$BA113</f>
        <v>5.0931773329964898</v>
      </c>
      <c r="AF124" s="12">
        <f>+('Base original'!AS125/'Base original'!AS113*100-100)*'Base original'!AS113/'Base original'!$BA113</f>
        <v>0.61300363892324283</v>
      </c>
      <c r="AG124" s="12">
        <f>+('Base original'!AT125/'Base original'!AT113*100-100)*'Base original'!AT113/'Base original'!$BA113</f>
        <v>4.2518549599138913</v>
      </c>
      <c r="AH124" s="12">
        <f>+('Base original'!AU125/'Base original'!AU113*100-100)*'Base original'!AU113/'Base original'!$BA113</f>
        <v>3.549612031295022E-2</v>
      </c>
      <c r="AI124" s="12">
        <f>+('Base original'!AV125/'Base original'!AV113*100-100)*'Base original'!AV113/'Base original'!$BA113</f>
        <v>0.47197622986676957</v>
      </c>
      <c r="AJ124" s="12">
        <f>+('Base original'!AW125/'Base original'!AW113*100-100)*'Base original'!AW113/'Base original'!$BA113</f>
        <v>1.0004973181273009</v>
      </c>
      <c r="AK124" s="12">
        <f>+('Base original'!AX125/'Base original'!AX113*100-100)*'Base original'!AX113/'Base original'!$BA113</f>
        <v>6.632740378573769E-2</v>
      </c>
      <c r="AL124" s="12">
        <f>+('Base original'!AY125/'Base original'!AY113*100-100)*'Base original'!AY113/'Base original'!$BA113</f>
        <v>1.5818793945794103</v>
      </c>
      <c r="AM124" s="12">
        <f>+('Base original'!AZ125/'Base original'!AZ113*100-100)*'Base original'!AZ113/'Base original'!$BA113</f>
        <v>-1.017190290610532E-3</v>
      </c>
      <c r="AN124" s="12">
        <f>+(('Base original'!AW125-'Base original'!AY125)/('Base original'!AW113-'Base original'!AY113)*100-100)*(('Base original'!AW113-'Base original'!AY113)/'Base original'!BA113)</f>
        <v>-0.58138207645210793</v>
      </c>
      <c r="AO124" s="12">
        <f>+(('Base original'!AX125-'Base original'!AZ125)/('Base original'!AX113-'Base original'!AZ113)*100-100)*(('Base original'!AX113-'Base original'!AZ113)/'Base original'!BA113)</f>
        <v>6.7344594076348033E-2</v>
      </c>
      <c r="AP124" s="9">
        <f>+('Base original'!BA125/'Base original'!BA113*100-100)*'Base original'!BA113/'Base original'!$BA113</f>
        <v>13.549309423308273</v>
      </c>
      <c r="AQ124" s="12">
        <f>+('Base original'!BA125/'Base original'!BA113*100-100)*'Base original'!BA113/'Base original'!$BL113</f>
        <v>8.0931068605842569</v>
      </c>
      <c r="AR124" s="12">
        <f>+('Base original'!BB125/'Base original'!BB113*100-100)*'Base original'!BB113/'Base original'!$BL113</f>
        <v>1.2664433498266972</v>
      </c>
      <c r="AS124" s="12">
        <f>+('Base original'!BC125/'Base original'!BC113*100-100)*'Base original'!BC113/'Base original'!$BL113</f>
        <v>-0.43375413632226878</v>
      </c>
      <c r="AT124" s="12">
        <f>+('Base original'!BD125/'Base original'!BD113*100-100)*'Base original'!BD113/'Base original'!$BL113</f>
        <v>3.1916327197939403</v>
      </c>
      <c r="AU124" s="12">
        <f>+('Base original'!BE125/'Base original'!BE113*100-100)*'Base original'!BE113/'Base original'!$BL113</f>
        <v>3.1585098919679588E-2</v>
      </c>
      <c r="AV124" s="12">
        <f>+('Base original'!BF125/'Base original'!BF113*100-100)*'Base original'!BF113/'Base original'!$BL113</f>
        <v>2.0840806463999047E-2</v>
      </c>
      <c r="AW124" s="12">
        <f>+('Base original'!BG125/'Base original'!BG113*100-100)*'Base original'!BG113/'Base original'!$BL113</f>
        <v>0.17844613575853574</v>
      </c>
      <c r="AX124" s="12">
        <f>+('Base original'!BH125/'Base original'!BH113*100-100)*'Base original'!BH113/'Base original'!$BL113</f>
        <v>1.6377129831924715</v>
      </c>
      <c r="AY124" s="12">
        <f>+('Base original'!BI125/'Base original'!BI113*100-100)*'Base original'!BI113/'Base original'!$BL113</f>
        <v>0.10107546426392509</v>
      </c>
      <c r="AZ124" s="12">
        <f>+('Base original'!BJ125/'Base original'!BJ113*100-100)*'Base original'!BJ113/'Base original'!$BL113</f>
        <v>-0.27665339093253999</v>
      </c>
      <c r="BA124" s="12">
        <f>+('Base original'!BK125/'Base original'!BK113*100-100)*'Base original'!BK113/'Base original'!$BL113</f>
        <v>4.4652126347453608E-2</v>
      </c>
      <c r="BB124" s="12">
        <f>+(('Base original'!BH125-'Base original'!BJ125)/('Base original'!BH113-'Base original'!BJ113)*100-100)*('Base original'!BH113-'Base original'!BJ113)/'Base original'!$BL113</f>
        <v>1.9143663741250119</v>
      </c>
      <c r="BC124" s="12">
        <f>+(('Base original'!BI125-'Base original'!BK125)/('Base original'!BI113-'Base original'!BK113)*100-100)*('Base original'!BI113-'Base original'!BK113)/'Base original'!$BL113</f>
        <v>5.6423337916471625E-2</v>
      </c>
      <c r="BD124" s="9">
        <f>+('Base original'!BL125/'Base original'!BL113*100-100)*'Base original'!BL113/'Base original'!$BL113</f>
        <v>14.319090547066352</v>
      </c>
      <c r="BE124" s="6"/>
    </row>
    <row r="125" spans="1:57" x14ac:dyDescent="0.25">
      <c r="A125" s="19">
        <v>42309</v>
      </c>
      <c r="B125" s="12">
        <f>+'Base original'!B126/'Base original'!B114*100-100</f>
        <v>8.6745288118679014</v>
      </c>
      <c r="C125" s="12">
        <f>+'Base original'!C126/'Base original'!C114*100-100</f>
        <v>6.3237493409313572</v>
      </c>
      <c r="D125" s="12">
        <f>+'Base original'!D126/'Base original'!D114*100-100</f>
        <v>15.182902675053626</v>
      </c>
      <c r="E125" s="12">
        <f>+'Base original'!E126/'Base original'!E114*100-100</f>
        <v>8.7290657837155976</v>
      </c>
      <c r="F125" s="9">
        <f>+'Base original'!F126/'Base original'!F114*100-100</f>
        <v>10.028988239702443</v>
      </c>
      <c r="G125" s="9">
        <f>+'Base original'!G126</f>
        <v>22.71</v>
      </c>
      <c r="H125" s="12">
        <f>+'Base original'!J126/'Base original'!$H126*'Base original'!I126</f>
        <v>11.249295774647887</v>
      </c>
      <c r="I125" s="12">
        <f>+'Base original'!L126/'Base original'!$H126*'Base original'!K126</f>
        <v>1.2685259834871296</v>
      </c>
      <c r="J125" s="12">
        <f>+'Base original'!N126/'Base original'!$H126*'Base original'!M126</f>
        <v>3.6468285575522099</v>
      </c>
      <c r="K125" s="9">
        <f>+'Base original'!P126/'Base original'!$H126*'Base original'!O126</f>
        <v>6.5502393672379098</v>
      </c>
      <c r="L125" s="9">
        <f>+'Base original'!Q126</f>
        <v>6.93</v>
      </c>
      <c r="M125" s="12">
        <f>+'Base original'!T126/'Base original'!$R126*'Base original'!S126</f>
        <v>0.22745909910613726</v>
      </c>
      <c r="N125" s="12">
        <f>+'Base original'!V126/'Base original'!$R126*'Base original'!U126</f>
        <v>2.3572374888511294</v>
      </c>
      <c r="O125" s="9">
        <f>+'Base original'!X126/'Base original'!$R126*'Base original'!W126</f>
        <v>4.3450137475613539</v>
      </c>
      <c r="P125" s="9">
        <f>+'Base original'!Y126</f>
        <v>1.57</v>
      </c>
      <c r="Q125" s="12">
        <f>+'Base original'!AB126/'Base original'!$Z126*'Base original'!AA126</f>
        <v>0.97036840127747515</v>
      </c>
      <c r="R125" s="9">
        <f>+'Base original'!AD126/'Base original'!$Z126*'Base original'!AC126</f>
        <v>0.59663732857411234</v>
      </c>
      <c r="S125" s="10">
        <f>+'Base original'!AE126</f>
        <v>3.72</v>
      </c>
      <c r="T125" s="12">
        <f>+('Base original'!AH126/'Base original'!AH114*100-100)*'Base original'!AH114/'Base original'!$AO114</f>
        <v>2.3580626134143912</v>
      </c>
      <c r="U125" s="12">
        <f>+('Base original'!AI126/'Base original'!AI114*100-100)*'Base original'!AI114/'Base original'!$AO114</f>
        <v>9.2485975932252487</v>
      </c>
      <c r="V125" s="12">
        <f>+('Base original'!AJ126/'Base original'!AJ114*100-100)*'Base original'!AJ114/'Base original'!$AO114</f>
        <v>5.6739589897620561</v>
      </c>
      <c r="W125" s="12">
        <f>+('Base original'!AK126/'Base original'!AK114*100-100)*'Base original'!AK114/'Base original'!$AO114</f>
        <v>3.574638603463189</v>
      </c>
      <c r="X125" s="12">
        <f>+('Base original'!AL126/'Base original'!AL114*100-100)*'Base original'!AL114/'Base original'!$AO114</f>
        <v>-0.29387966101164464</v>
      </c>
      <c r="Y125" s="12"/>
      <c r="Z125" s="12"/>
      <c r="AA125" s="9">
        <f>+('Base original'!AO126/'Base original'!AO114*100-100)*'Base original'!AO114/'Base original'!$AO114</f>
        <v>11.312780545627987</v>
      </c>
      <c r="AB125" s="12">
        <f>+('Base original'!AO126/'Base original'!AO114*100-100)*'Base original'!AO114/'Base original'!$BA114</f>
        <v>2.7858460640019298</v>
      </c>
      <c r="AC125" s="12">
        <f>+('Base original'!AP126/'Base original'!AP114*100-100)*'Base original'!AP114/'Base original'!$BA114</f>
        <v>9.0493419638602255</v>
      </c>
      <c r="AD125" s="12">
        <f>+('Base original'!AQ126/'Base original'!AQ114*100-100)*'Base original'!AQ114/'Base original'!$BA114</f>
        <v>4.7013178225493233</v>
      </c>
      <c r="AE125" s="12">
        <f>+('Base original'!AR126/'Base original'!AR114*100-100)*'Base original'!AR114/'Base original'!$BA114</f>
        <v>3.6835840003487927</v>
      </c>
      <c r="AF125" s="12">
        <f>+('Base original'!AS126/'Base original'!AS114*100-100)*'Base original'!AS114/'Base original'!$BA114</f>
        <v>1.0177338222005339</v>
      </c>
      <c r="AG125" s="12">
        <f>+('Base original'!AT126/'Base original'!AT114*100-100)*'Base original'!AT114/'Base original'!$BA114</f>
        <v>4.3133110471477858</v>
      </c>
      <c r="AH125" s="12">
        <f>+('Base original'!AU126/'Base original'!AU114*100-100)*'Base original'!AU114/'Base original'!$BA114</f>
        <v>3.4713094163133382E-2</v>
      </c>
      <c r="AI125" s="12">
        <f>+('Base original'!AV126/'Base original'!AV114*100-100)*'Base original'!AV114/'Base original'!$BA114</f>
        <v>0.59120050502653765</v>
      </c>
      <c r="AJ125" s="12">
        <f>+('Base original'!AW126/'Base original'!AW114*100-100)*'Base original'!AW114/'Base original'!$BA114</f>
        <v>0.46772953805069312</v>
      </c>
      <c r="AK125" s="12">
        <f>+('Base original'!AX126/'Base original'!AX114*100-100)*'Base original'!AX114/'Base original'!$BA114</f>
        <v>6.4706375476074593E-2</v>
      </c>
      <c r="AL125" s="12">
        <f>+('Base original'!AY126/'Base original'!AY114*100-100)*'Base original'!AY114/'Base original'!$BA114</f>
        <v>1.0068871646643989</v>
      </c>
      <c r="AM125" s="12">
        <f>+('Base original'!AZ126/'Base original'!AZ114*100-100)*'Base original'!AZ114/'Base original'!$BA114</f>
        <v>-3.0705189579344305E-3</v>
      </c>
      <c r="AN125" s="12">
        <f>+(('Base original'!AW126-'Base original'!AY126)/('Base original'!AW114-'Base original'!AY114)*100-100)*(('Base original'!AW114-'Base original'!AY114)/'Base original'!BA114)</f>
        <v>-0.53915762661370525</v>
      </c>
      <c r="AO125" s="12">
        <f>+(('Base original'!AX126-'Base original'!AZ126)/('Base original'!AX114-'Base original'!AZ114)*100-100)*(('Base original'!AX114-'Base original'!AZ114)/'Base original'!BA114)</f>
        <v>6.7776894434008972E-2</v>
      </c>
      <c r="AP125" s="9">
        <f>+('Base original'!BA126/'Base original'!BA114*100-100)*'Base original'!BA114/'Base original'!$BA114</f>
        <v>11.955007800708998</v>
      </c>
      <c r="AQ125" s="12">
        <f>+('Base original'!BA126/'Base original'!BA114*100-100)*'Base original'!BA114/'Base original'!$BL114</f>
        <v>7.2363684386239395</v>
      </c>
      <c r="AR125" s="12">
        <f>+('Base original'!BB126/'Base original'!BB114*100-100)*'Base original'!BB114/'Base original'!$BL114</f>
        <v>1.3955960626175057</v>
      </c>
      <c r="AS125" s="12">
        <f>+('Base original'!BC126/'Base original'!BC114*100-100)*'Base original'!BC114/'Base original'!$BL114</f>
        <v>-0.17152329440769262</v>
      </c>
      <c r="AT125" s="12">
        <f>+('Base original'!BD126/'Base original'!BD114*100-100)*'Base original'!BD114/'Base original'!$BL114</f>
        <v>3.3367628272119196</v>
      </c>
      <c r="AU125" s="12">
        <f>+('Base original'!BE126/'Base original'!BE114*100-100)*'Base original'!BE114/'Base original'!$BL114</f>
        <v>2.5218712226412341E-2</v>
      </c>
      <c r="AV125" s="12">
        <f>+('Base original'!BF126/'Base original'!BF114*100-100)*'Base original'!BF114/'Base original'!$BL114</f>
        <v>9.8786271114695949E-3</v>
      </c>
      <c r="AW125" s="12">
        <f>+('Base original'!BG126/'Base original'!BG114*100-100)*'Base original'!BG114/'Base original'!$BL114</f>
        <v>0.17002161990368769</v>
      </c>
      <c r="AX125" s="12">
        <f>+('Base original'!BH126/'Base original'!BH114*100-100)*'Base original'!BH114/'Base original'!$BL114</f>
        <v>1.4972229212577017</v>
      </c>
      <c r="AY125" s="12">
        <f>+('Base original'!BI126/'Base original'!BI114*100-100)*'Base original'!BI114/'Base original'!$BL114</f>
        <v>0.10240656885196762</v>
      </c>
      <c r="AZ125" s="12">
        <f>+('Base original'!BJ126/'Base original'!BJ114*100-100)*'Base original'!BJ114/'Base original'!$BL114</f>
        <v>-0.45261987210451365</v>
      </c>
      <c r="BA125" s="12">
        <f>+('Base original'!BK126/'Base original'!BK114*100-100)*'Base original'!BK114/'Base original'!$BL114</f>
        <v>4.6160425353636562E-2</v>
      </c>
      <c r="BB125" s="12">
        <f>+(('Base original'!BH126-'Base original'!BJ126)/('Base original'!BH114-'Base original'!BJ114)*100-100)*('Base original'!BH114-'Base original'!BJ114)/'Base original'!$BL114</f>
        <v>1.9498427933622144</v>
      </c>
      <c r="BC125" s="12">
        <f>+(('Base original'!BI126-'Base original'!BK126)/('Base original'!BI114-'Base original'!BK114)*100-100)*('Base original'!BI114-'Base original'!BK114)/'Base original'!$BL114</f>
        <v>5.6246143498331007E-2</v>
      </c>
      <c r="BD125" s="9">
        <f>+('Base original'!BL126/'Base original'!BL114*100-100)*'Base original'!BL114/'Base original'!$BL114</f>
        <v>14.008411930147814</v>
      </c>
      <c r="BE125" s="6"/>
    </row>
    <row r="126" spans="1:57" x14ac:dyDescent="0.25">
      <c r="A126" s="19">
        <v>42339</v>
      </c>
      <c r="B126" s="12">
        <f>+'Base original'!B127/'Base original'!B115*100-100</f>
        <v>9.0718105425074356</v>
      </c>
      <c r="C126" s="12">
        <f>+'Base original'!C127/'Base original'!C115*100-100</f>
        <v>6.9886518372827169</v>
      </c>
      <c r="D126" s="12">
        <f>+'Base original'!D127/'Base original'!D115*100-100</f>
        <v>15.068682758886993</v>
      </c>
      <c r="E126" s="12">
        <f>+'Base original'!E127/'Base original'!E115*100-100</f>
        <v>9.1393722359512282</v>
      </c>
      <c r="F126" s="9">
        <f>+'Base original'!F127/'Base original'!F115*100-100</f>
        <v>10.341370536615969</v>
      </c>
      <c r="G126" s="9">
        <f>+'Base original'!G127</f>
        <v>22.83</v>
      </c>
      <c r="H126" s="12">
        <f>+'Base original'!J127/'Base original'!$H127*'Base original'!I127</f>
        <v>11.559097400742642</v>
      </c>
      <c r="I126" s="12">
        <f>+'Base original'!L127/'Base original'!$H127*'Base original'!K127</f>
        <v>1.3129569702773995</v>
      </c>
      <c r="J126" s="12">
        <f>+'Base original'!N127/'Base original'!$H127*'Base original'!M127</f>
        <v>3.4159579615908058</v>
      </c>
      <c r="K126" s="9">
        <f>+'Base original'!P127/'Base original'!$H127*'Base original'!O127</f>
        <v>6.5375321336760921</v>
      </c>
      <c r="L126" s="9">
        <f>+'Base original'!Q127</f>
        <v>6.86</v>
      </c>
      <c r="M126" s="12">
        <f>+'Base original'!T127/'Base original'!$R127*'Base original'!S127</f>
        <v>0.18441421988508835</v>
      </c>
      <c r="N126" s="12">
        <f>+'Base original'!V127/'Base original'!$R127*'Base original'!U127</f>
        <v>2.6074754867735854</v>
      </c>
      <c r="O126" s="9">
        <f>+'Base original'!X127/'Base original'!$R127*'Base original'!W127</f>
        <v>4.0653889590861558</v>
      </c>
      <c r="P126" s="9">
        <f>+'Base original'!Y127</f>
        <v>1.83</v>
      </c>
      <c r="Q126" s="12">
        <f>+'Base original'!AB127/'Base original'!$Z127*'Base original'!AA127</f>
        <v>1.0693544315900181</v>
      </c>
      <c r="R126" s="9">
        <f>+'Base original'!AD127/'Base original'!$Z127*'Base original'!AC127</f>
        <v>0.76295860024858975</v>
      </c>
      <c r="S126" s="10">
        <f>+'Base original'!AE127</f>
        <v>3.77</v>
      </c>
      <c r="T126" s="12">
        <f>+('Base original'!AH127/'Base original'!AH115*100-100)*'Base original'!AH115/'Base original'!$AO115</f>
        <v>2.0347305996394773</v>
      </c>
      <c r="U126" s="12">
        <f>+('Base original'!AI127/'Base original'!AI115*100-100)*'Base original'!AI115/'Base original'!$AO115</f>
        <v>8.2827409663816187</v>
      </c>
      <c r="V126" s="12">
        <f>+('Base original'!AJ127/'Base original'!AJ115*100-100)*'Base original'!AJ115/'Base original'!$AO115</f>
        <v>5.0454188676786016</v>
      </c>
      <c r="W126" s="12">
        <f>+('Base original'!AK127/'Base original'!AK115*100-100)*'Base original'!AK115/'Base original'!$AO115</f>
        <v>3.2373220987030065</v>
      </c>
      <c r="X126" s="12">
        <f>+('Base original'!AL127/'Base original'!AL115*100-100)*'Base original'!AL115/'Base original'!$AO115</f>
        <v>0.34998209531787355</v>
      </c>
      <c r="Y126" s="12"/>
      <c r="Z126" s="12"/>
      <c r="AA126" s="9">
        <f>+('Base original'!AO127/'Base original'!AO115*100-100)*'Base original'!AO115/'Base original'!$AO115</f>
        <v>10.667453661338968</v>
      </c>
      <c r="AB126" s="12">
        <f>+('Base original'!AO127/'Base original'!AO115*100-100)*'Base original'!AO115/'Base original'!$BA115</f>
        <v>2.7268185810281866</v>
      </c>
      <c r="AC126" s="12">
        <f>+('Base original'!AP127/'Base original'!AP115*100-100)*'Base original'!AP115/'Base original'!$BA115</f>
        <v>8.087691095853085</v>
      </c>
      <c r="AD126" s="12">
        <f>+('Base original'!AQ127/'Base original'!AQ115*100-100)*'Base original'!AQ115/'Base original'!$BA115</f>
        <v>3.9726829429446093</v>
      </c>
      <c r="AE126" s="12">
        <f>+('Base original'!AR127/'Base original'!AR115*100-100)*'Base original'!AR115/'Base original'!$BA115</f>
        <v>2.494324304424993</v>
      </c>
      <c r="AF126" s="12">
        <f>+('Base original'!AS127/'Base original'!AS115*100-100)*'Base original'!AS115/'Base original'!$BA115</f>
        <v>1.4783586385196092</v>
      </c>
      <c r="AG126" s="12">
        <f>+('Base original'!AT127/'Base original'!AT115*100-100)*'Base original'!AT115/'Base original'!$BA115</f>
        <v>4.1257169288515403</v>
      </c>
      <c r="AH126" s="12">
        <f>+('Base original'!AU127/'Base original'!AU115*100-100)*'Base original'!AU115/'Base original'!$BA115</f>
        <v>-1.0708775943063263E-2</v>
      </c>
      <c r="AI126" s="12">
        <f>+('Base original'!AV127/'Base original'!AV115*100-100)*'Base original'!AV115/'Base original'!$BA115</f>
        <v>0.43573502720327251</v>
      </c>
      <c r="AJ126" s="12">
        <f>+('Base original'!AW127/'Base original'!AW115*100-100)*'Base original'!AW115/'Base original'!$BA115</f>
        <v>0.36762786323662555</v>
      </c>
      <c r="AK126" s="12">
        <f>+('Base original'!AX127/'Base original'!AX115*100-100)*'Base original'!AX115/'Base original'!$BA115</f>
        <v>6.4022221610325405E-2</v>
      </c>
      <c r="AL126" s="12">
        <f>+('Base original'!AY127/'Base original'!AY115*100-100)*'Base original'!AY115/'Base original'!$BA115</f>
        <v>0.65689965084715096</v>
      </c>
      <c r="AM126" s="12">
        <f>+('Base original'!AZ127/'Base original'!AZ115*100-100)*'Base original'!AZ115/'Base original'!$BA115</f>
        <v>-5.4344548066244495E-3</v>
      </c>
      <c r="AN126" s="12">
        <f>+(('Base original'!AW127-'Base original'!AY127)/('Base original'!AW115-'Base original'!AY115)*100-100)*(('Base original'!AW115-'Base original'!AY115)/'Base original'!BA115)</f>
        <v>-0.28927178761052635</v>
      </c>
      <c r="AO126" s="12">
        <f>+(('Base original'!AX127-'Base original'!AZ127)/('Base original'!AX115-'Base original'!AZ115)*100-100)*(('Base original'!AX115-'Base original'!AZ115)/'Base original'!BA115)</f>
        <v>6.9456676416949928E-2</v>
      </c>
      <c r="AP126" s="9">
        <f>+('Base original'!BA127/'Base original'!BA115*100-100)*'Base original'!BA115/'Base original'!$BA115</f>
        <v>11.030429592890982</v>
      </c>
      <c r="AQ126" s="12">
        <f>+('Base original'!BA127/'Base original'!BA115*100-100)*'Base original'!BA115/'Base original'!$BL115</f>
        <v>6.7128650279688138</v>
      </c>
      <c r="AR126" s="12">
        <f>+('Base original'!BB127/'Base original'!BB115*100-100)*'Base original'!BB115/'Base original'!$BL115</f>
        <v>1.1231425689273731</v>
      </c>
      <c r="AS126" s="12">
        <f>+('Base original'!BC127/'Base original'!BC115*100-100)*'Base original'!BC115/'Base original'!$BL115</f>
        <v>-0.28792898432500386</v>
      </c>
      <c r="AT126" s="12">
        <f>+('Base original'!BD127/'Base original'!BD115*100-100)*'Base original'!BD115/'Base original'!$BL115</f>
        <v>3.0632946935716392</v>
      </c>
      <c r="AU126" s="12">
        <f>+('Base original'!BE127/'Base original'!BE115*100-100)*'Base original'!BE115/'Base original'!$BL115</f>
        <v>-0.18431044683587688</v>
      </c>
      <c r="AV126" s="12">
        <f>+('Base original'!BF127/'Base original'!BF115*100-100)*'Base original'!BF115/'Base original'!$BL115</f>
        <v>-3.0517393559824024E-2</v>
      </c>
      <c r="AW126" s="12">
        <f>+('Base original'!BG127/'Base original'!BG115*100-100)*'Base original'!BG115/'Base original'!$BL115</f>
        <v>9.8101594180011159E-2</v>
      </c>
      <c r="AX126" s="12">
        <f>+('Base original'!BH127/'Base original'!BH115*100-100)*'Base original'!BH115/'Base original'!$BL115</f>
        <v>0.84899249066858617</v>
      </c>
      <c r="AY126" s="12">
        <f>+('Base original'!BI127/'Base original'!BI115*100-100)*'Base original'!BI115/'Base original'!$BL115</f>
        <v>8.4680635060902829E-2</v>
      </c>
      <c r="AZ126" s="12">
        <f>+('Base original'!BJ127/'Base original'!BJ115*100-100)*'Base original'!BJ115/'Base original'!$BL115</f>
        <v>-0.80711968930893552</v>
      </c>
      <c r="BA126" s="12">
        <f>+('Base original'!BK127/'Base original'!BK115*100-100)*'Base original'!BK115/'Base original'!$BL115</f>
        <v>3.9851657522341405E-2</v>
      </c>
      <c r="BB126" s="12">
        <f>+(('Base original'!BH127-'Base original'!BJ127)/('Base original'!BH115-'Base original'!BJ115)*100-100)*('Base original'!BH115-'Base original'!BJ115)/'Base original'!$BL115</f>
        <v>1.6561121799775222</v>
      </c>
      <c r="BC126" s="12">
        <f>+(('Base original'!BI127-'Base original'!BK127)/('Base original'!BI115-'Base original'!BK115)*100-100)*('Base original'!BI115-'Base original'!BK115)/'Base original'!$BL115</f>
        <v>4.4828977538561347E-2</v>
      </c>
      <c r="BD126" s="9">
        <f>+('Base original'!BL127/'Base original'!BL115*100-100)*'Base original'!BL115/'Base original'!$BL115</f>
        <v>12.195588217443202</v>
      </c>
      <c r="BE126" s="6"/>
    </row>
    <row r="127" spans="1:57" x14ac:dyDescent="0.25">
      <c r="A127" s="20">
        <v>42370</v>
      </c>
      <c r="B127" s="12">
        <f>+'Base original'!B128/'Base original'!B116*100-100</f>
        <v>9.1413208492857621</v>
      </c>
      <c r="C127" s="12">
        <f>+'Base original'!C128/'Base original'!C116*100-100</f>
        <v>7.1630125773033342</v>
      </c>
      <c r="D127" s="12">
        <f>+'Base original'!D128/'Base original'!D116*100-100</f>
        <v>15.271367091105191</v>
      </c>
      <c r="E127" s="12">
        <f>+'Base original'!E128/'Base original'!E116*100-100</f>
        <v>2.0991100033026271</v>
      </c>
      <c r="F127" s="9">
        <f>+'Base original'!F128/'Base original'!F116*100-100</f>
        <v>9.9168344194184215</v>
      </c>
      <c r="G127" s="9">
        <f>+'Base original'!G128</f>
        <v>23.39</v>
      </c>
      <c r="H127" s="12">
        <f>+'Base original'!J128/'Base original'!$H128*'Base original'!I128</f>
        <v>12.270253623841361</v>
      </c>
      <c r="I127" s="12">
        <f>+'Base original'!L128/'Base original'!$H128*'Base original'!K128</f>
        <v>1.1968708512798332</v>
      </c>
      <c r="J127" s="12">
        <f>+'Base original'!N128/'Base original'!$H128*'Base original'!M128</f>
        <v>3.3449152084196863</v>
      </c>
      <c r="K127" s="9">
        <f>+'Base original'!P128/'Base original'!$H128*'Base original'!O128</f>
        <v>6.5829349961253572</v>
      </c>
      <c r="L127" s="9">
        <f>+'Base original'!Q128</f>
        <v>7.28</v>
      </c>
      <c r="M127" s="12">
        <f>+'Base original'!T128/'Base original'!$R128*'Base original'!S128</f>
        <v>0.23956560741283422</v>
      </c>
      <c r="N127" s="12">
        <f>+'Base original'!V128/'Base original'!$R128*'Base original'!U128</f>
        <v>2.3971690698990975</v>
      </c>
      <c r="O127" s="9">
        <f>+'Base original'!X128/'Base original'!$R128*'Base original'!W128</f>
        <v>4.642269847480768</v>
      </c>
      <c r="P127" s="9">
        <f>+'Base original'!Y128</f>
        <v>1.89</v>
      </c>
      <c r="Q127" s="12">
        <f>+'Base original'!AB128/'Base original'!$Z128*'Base original'!AA128</f>
        <v>0.97249686495360121</v>
      </c>
      <c r="R127" s="9">
        <f>+'Base original'!AD128/'Base original'!$Z128*'Base original'!AC128</f>
        <v>0.91891515994436712</v>
      </c>
      <c r="S127" s="10">
        <f>+'Base original'!AE128</f>
        <v>3.8323364446336301</v>
      </c>
      <c r="T127" s="12">
        <f>+('Base original'!AH128/'Base original'!AH116*100-100)*'Base original'!AH116/'Base original'!$AO116</f>
        <v>2.0264190281514187</v>
      </c>
      <c r="U127" s="12">
        <f>+('Base original'!AI128/'Base original'!AI116*100-100)*'Base original'!AI116/'Base original'!$AO116</f>
        <v>8.885666782749027</v>
      </c>
      <c r="V127" s="12">
        <f>+('Base original'!AJ128/'Base original'!AJ116*100-100)*'Base original'!AJ116/'Base original'!$AO116</f>
        <v>5.3770169720752596</v>
      </c>
      <c r="W127" s="12">
        <f>+('Base original'!AK128/'Base original'!AK116*100-100)*'Base original'!AK116/'Base original'!$AO116</f>
        <v>3.5086498106737656</v>
      </c>
      <c r="X127" s="12">
        <f>+('Base original'!AL128/'Base original'!AL116*100-100)*'Base original'!AL116/'Base original'!$AO116</f>
        <v>2.4810601943083204</v>
      </c>
      <c r="Y127" s="12"/>
      <c r="Z127" s="12"/>
      <c r="AA127" s="9">
        <f>+('Base original'!AO128/'Base original'!AO116*100-100)*'Base original'!AO116/'Base original'!$AO116</f>
        <v>13.393146005208763</v>
      </c>
      <c r="AB127" s="12">
        <f>+('Base original'!AO128/'Base original'!AO116*100-100)*'Base original'!AO116/'Base original'!$BA116</f>
        <v>3.4055236280096768</v>
      </c>
      <c r="AC127" s="12">
        <f>+('Base original'!AP128/'Base original'!AP116*100-100)*'Base original'!AP116/'Base original'!$BA116</f>
        <v>8.4427778102178532</v>
      </c>
      <c r="AD127" s="12">
        <f>+('Base original'!AQ128/'Base original'!AQ116*100-100)*'Base original'!AQ116/'Base original'!$BA116</f>
        <v>4.5020234567840225</v>
      </c>
      <c r="AE127" s="12">
        <f>+('Base original'!AR128/'Base original'!AR116*100-100)*'Base original'!AR116/'Base original'!$BA116</f>
        <v>2.5485900209304306</v>
      </c>
      <c r="AF127" s="12">
        <f>+('Base original'!AS128/'Base original'!AS116*100-100)*'Base original'!AS116/'Base original'!$BA116</f>
        <v>1.9534334358535763</v>
      </c>
      <c r="AG127" s="12">
        <f>+('Base original'!AT128/'Base original'!AT116*100-100)*'Base original'!AT116/'Base original'!$BA116</f>
        <v>3.9756311096263874</v>
      </c>
      <c r="AH127" s="12">
        <f>+('Base original'!AU128/'Base original'!AU116*100-100)*'Base original'!AU116/'Base original'!$BA116</f>
        <v>-3.4876756192552302E-2</v>
      </c>
      <c r="AI127" s="12">
        <f>+('Base original'!AV128/'Base original'!AV116*100-100)*'Base original'!AV116/'Base original'!$BA116</f>
        <v>0.43058004201644878</v>
      </c>
      <c r="AJ127" s="12">
        <f>+('Base original'!AW128/'Base original'!AW116*100-100)*'Base original'!AW116/'Base original'!$BA116</f>
        <v>-0.42655058940500995</v>
      </c>
      <c r="AK127" s="12">
        <f>+('Base original'!AX128/'Base original'!AX116*100-100)*'Base original'!AX116/'Base original'!$BA116</f>
        <v>5.1990755737699033E-2</v>
      </c>
      <c r="AL127" s="12">
        <f>+('Base original'!AY128/'Base original'!AY116*100-100)*'Base original'!AY116/'Base original'!$BA116</f>
        <v>-4.2365358064196154E-2</v>
      </c>
      <c r="AM127" s="12">
        <f>+('Base original'!AZ128/'Base original'!AZ116*100-100)*'Base original'!AZ116/'Base original'!$BA116</f>
        <v>-5.6972537442941283E-3</v>
      </c>
      <c r="AN127" s="12">
        <f>+(('Base original'!AW128-'Base original'!AY128)/('Base original'!AW116-'Base original'!AY116)*100-100)*(('Base original'!AW116-'Base original'!AY116)/'Base original'!BA116)</f>
        <v>-0.38418523134081461</v>
      </c>
      <c r="AO127" s="12">
        <f>+(('Base original'!AX128-'Base original'!AZ128)/('Base original'!AX116-'Base original'!AZ116)*100-100)*(('Base original'!AX116-'Base original'!AZ116)/'Base original'!BA116)</f>
        <v>5.7688009481993187E-2</v>
      </c>
      <c r="AP127" s="9">
        <f>+('Base original'!BA128/'Base original'!BA116*100-100)*'Base original'!BA116/'Base original'!$BA116</f>
        <v>11.952384258385138</v>
      </c>
      <c r="AQ127" s="12">
        <f>+('Base original'!BA128/'Base original'!BA116*100-100)*'Base original'!BA116/'Base original'!$BL116</f>
        <v>7.258793413036595</v>
      </c>
      <c r="AR127" s="12">
        <f>+('Base original'!BB128/'Base original'!BB116*100-100)*'Base original'!BB116/'Base original'!$BL116</f>
        <v>0.73592659418218553</v>
      </c>
      <c r="AS127" s="12">
        <f>+('Base original'!BC128/'Base original'!BC116*100-100)*'Base original'!BC116/'Base original'!$BL116</f>
        <v>-0.38862664867772767</v>
      </c>
      <c r="AT127" s="12">
        <f>+('Base original'!BD128/'Base original'!BD116*100-100)*'Base original'!BD116/'Base original'!$BL116</f>
        <v>2.8934340913462404</v>
      </c>
      <c r="AU127" s="12">
        <f>+('Base original'!BE128/'Base original'!BE116*100-100)*'Base original'!BE116/'Base original'!$BL116</f>
        <v>-0.19372061039167288</v>
      </c>
      <c r="AV127" s="12">
        <f>+('Base original'!BF128/'Base original'!BF116*100-100)*'Base original'!BF116/'Base original'!$BL116</f>
        <v>-6.8342669149084156E-2</v>
      </c>
      <c r="AW127" s="12">
        <f>+('Base original'!BG128/'Base original'!BG116*100-100)*'Base original'!BG116/'Base original'!$BL116</f>
        <v>0.18372573379811602</v>
      </c>
      <c r="AX127" s="12">
        <f>+('Base original'!BH128/'Base original'!BH116*100-100)*'Base original'!BH116/'Base original'!$BL116</f>
        <v>0.52516225646611225</v>
      </c>
      <c r="AY127" s="12">
        <f>+('Base original'!BI128/'Base original'!BI116*100-100)*'Base original'!BI116/'Base original'!$BL116</f>
        <v>6.0142608528647015E-2</v>
      </c>
      <c r="AZ127" s="12">
        <f>+('Base original'!BJ128/'Base original'!BJ116*100-100)*'Base original'!BJ116/'Base original'!$BL116</f>
        <v>-0.95864120917546658</v>
      </c>
      <c r="BA127" s="12">
        <f>+('Base original'!BK128/'Base original'!BK116*100-100)*'Base original'!BK116/'Base original'!$BL116</f>
        <v>3.1046494577178788E-2</v>
      </c>
      <c r="BB127" s="12">
        <f>+(('Base original'!BH128-'Base original'!BJ128)/('Base original'!BH116-'Base original'!BJ116)*100-100)*('Base original'!BH116-'Base original'!BJ116)/'Base original'!$BL116</f>
        <v>1.4838034656415782</v>
      </c>
      <c r="BC127" s="12">
        <f>+(('Base original'!BI128-'Base original'!BK128)/('Base original'!BI116-'Base original'!BK116)*100-100)*('Base original'!BI116-'Base original'!BK116)/'Base original'!$BL116</f>
        <v>2.9096113951468244E-2</v>
      </c>
      <c r="BD127" s="9">
        <f>+('Base original'!BL128/'Base original'!BL116*100-100)*'Base original'!BL116/'Base original'!$BL116</f>
        <v>11.934089483737708</v>
      </c>
      <c r="BE127" s="6"/>
    </row>
    <row r="128" spans="1:57" x14ac:dyDescent="0.25">
      <c r="A128" s="19">
        <v>42401</v>
      </c>
      <c r="B128" s="12">
        <f>+'Base original'!B129/'Base original'!B117*100-100</f>
        <v>9.7405958543755702</v>
      </c>
      <c r="C128" s="12">
        <f>+'Base original'!C129/'Base original'!C117*100-100</f>
        <v>7.3509443150262825</v>
      </c>
      <c r="D128" s="12">
        <f>+'Base original'!D129/'Base original'!D117*100-100</f>
        <v>15.52334117920195</v>
      </c>
      <c r="E128" s="12">
        <f>+'Base original'!E129/'Base original'!E117*100-100</f>
        <v>6.9432715838034085</v>
      </c>
      <c r="F128" s="9">
        <f>+'Base original'!F129/'Base original'!F117*100-100</f>
        <v>10.720961365930194</v>
      </c>
      <c r="G128" s="9">
        <f>+'Base original'!G129</f>
        <v>23.87</v>
      </c>
      <c r="H128" s="12">
        <f>+'Base original'!J129/'Base original'!$H129*'Base original'!I129</f>
        <v>12.987294337178275</v>
      </c>
      <c r="I128" s="12">
        <f>+'Base original'!L129/'Base original'!$H129*'Base original'!K129</f>
        <v>1.1711932395571483</v>
      </c>
      <c r="J128" s="12">
        <f>+'Base original'!N129/'Base original'!$H129*'Base original'!M129</f>
        <v>3.2542113113809106</v>
      </c>
      <c r="K128" s="9">
        <f>+'Base original'!P129/'Base original'!$H129*'Base original'!O129</f>
        <v>6.4592804549749507</v>
      </c>
      <c r="L128" s="9">
        <f>+'Base original'!Q129</f>
        <v>7.75</v>
      </c>
      <c r="M128" s="12">
        <f>+'Base original'!T129/'Base original'!$R129*'Base original'!S129</f>
        <v>0.32281619180903592</v>
      </c>
      <c r="N128" s="12">
        <f>+'Base original'!V129/'Base original'!$R129*'Base original'!U129</f>
        <v>2.1591016873069102</v>
      </c>
      <c r="O128" s="9">
        <f>+'Base original'!X129/'Base original'!$R129*'Base original'!W129</f>
        <v>5.2725962081804019</v>
      </c>
      <c r="P128" s="9">
        <f>+'Base original'!Y129</f>
        <v>1.67</v>
      </c>
      <c r="Q128" s="12">
        <f>+'Base original'!AB129/'Base original'!$Z129*'Base original'!AA129</f>
        <v>0.98536156447891088</v>
      </c>
      <c r="R128" s="9">
        <f>+'Base original'!AD129/'Base original'!$Z129*'Base original'!AC129</f>
        <v>0.68094977188194761</v>
      </c>
      <c r="S128" s="10">
        <f>+'Base original'!AE129</f>
        <v>3.8285425470190502</v>
      </c>
      <c r="T128" s="12">
        <f>+('Base original'!AH129/'Base original'!AH117*100-100)*'Base original'!AH117/'Base original'!$AO117</f>
        <v>2.0245761019297692</v>
      </c>
      <c r="U128" s="12">
        <f>+('Base original'!AI129/'Base original'!AI117*100-100)*'Base original'!AI117/'Base original'!$AO117</f>
        <v>8.7339075720012627</v>
      </c>
      <c r="V128" s="12">
        <f>+('Base original'!AJ129/'Base original'!AJ117*100-100)*'Base original'!AJ117/'Base original'!$AO117</f>
        <v>5.6453098078509871</v>
      </c>
      <c r="W128" s="12">
        <f>+('Base original'!AK129/'Base original'!AK117*100-100)*'Base original'!AK117/'Base original'!$AO117</f>
        <v>3.0885977641502822</v>
      </c>
      <c r="X128" s="12">
        <f>+('Base original'!AL129/'Base original'!AL117*100-100)*'Base original'!AL117/'Base original'!$AO117</f>
        <v>1.0797699117773856</v>
      </c>
      <c r="Y128" s="12"/>
      <c r="Z128" s="12"/>
      <c r="AA128" s="9">
        <f>+('Base original'!AO129/'Base original'!AO117*100-100)*'Base original'!AO117/'Base original'!$AO117</f>
        <v>11.838253585708431</v>
      </c>
      <c r="AB128" s="12">
        <f>+('Base original'!AO129/'Base original'!AO117*100-100)*'Base original'!AO117/'Base original'!$BA117</f>
        <v>3.0099190736372723</v>
      </c>
      <c r="AC128" s="12">
        <f>+('Base original'!AP129/'Base original'!AP117*100-100)*'Base original'!AP117/'Base original'!$BA117</f>
        <v>9.1243879931528067</v>
      </c>
      <c r="AD128" s="12">
        <f>+('Base original'!AQ129/'Base original'!AQ117*100-100)*'Base original'!AQ117/'Base original'!$BA117</f>
        <v>5.2445007667263859</v>
      </c>
      <c r="AE128" s="12">
        <f>+('Base original'!AR129/'Base original'!AR117*100-100)*'Base original'!AR117/'Base original'!$BA117</f>
        <v>2.5623032387728131</v>
      </c>
      <c r="AF128" s="12">
        <f>+('Base original'!AS129/'Base original'!AS117*100-100)*'Base original'!AS117/'Base original'!$BA117</f>
        <v>2.682197527953571</v>
      </c>
      <c r="AG128" s="12">
        <f>+('Base original'!AT129/'Base original'!AT117*100-100)*'Base original'!AT117/'Base original'!$BA117</f>
        <v>3.9167004029140711</v>
      </c>
      <c r="AH128" s="12">
        <f>+('Base original'!AU129/'Base original'!AU117*100-100)*'Base original'!AU117/'Base original'!$BA117</f>
        <v>-3.6813176487676763E-2</v>
      </c>
      <c r="AI128" s="12">
        <f>+('Base original'!AV129/'Base original'!AV117*100-100)*'Base original'!AV117/'Base original'!$BA117</f>
        <v>0.43710183293804861</v>
      </c>
      <c r="AJ128" s="12">
        <f>+('Base original'!AW129/'Base original'!AW117*100-100)*'Base original'!AW117/'Base original'!$BA117</f>
        <v>-1.3187232877246233</v>
      </c>
      <c r="AK128" s="12">
        <f>+('Base original'!AX129/'Base original'!AX117*100-100)*'Base original'!AX117/'Base original'!$BA117</f>
        <v>3.7575529888960117E-2</v>
      </c>
      <c r="AL128" s="12">
        <f>+('Base original'!AY129/'Base original'!AY117*100-100)*'Base original'!AY117/'Base original'!$BA117</f>
        <v>-0.979066009229968</v>
      </c>
      <c r="AM128" s="12">
        <f>+('Base original'!AZ129/'Base original'!AZ117*100-100)*'Base original'!AZ117/'Base original'!$BA117</f>
        <v>-5.8407618195728036E-3</v>
      </c>
      <c r="AN128" s="12">
        <f>+(('Base original'!AW129-'Base original'!AY129)/('Base original'!AW117-'Base original'!AY117)*100-100)*(('Base original'!AW117-'Base original'!AY117)/'Base original'!BA117)</f>
        <v>-0.33965727849465466</v>
      </c>
      <c r="AO128" s="12">
        <f>+(('Base original'!AX129-'Base original'!AZ129)/('Base original'!AX117-'Base original'!AZ117)*100-100)*(('Base original'!AX117-'Base original'!AZ117)/'Base original'!BA117)</f>
        <v>4.3416291708532895E-2</v>
      </c>
      <c r="AP128" s="9">
        <f>+('Base original'!BA129/'Base original'!BA117*100-100)*'Base original'!BA117/'Base original'!$BA117</f>
        <v>12.275167912942038</v>
      </c>
      <c r="AQ128" s="12">
        <f>+('Base original'!BA129/'Base original'!BA117*100-100)*'Base original'!BA117/'Base original'!$BL117</f>
        <v>7.38519874412271</v>
      </c>
      <c r="AR128" s="12">
        <f>+('Base original'!BB129/'Base original'!BB117*100-100)*'Base original'!BB117/'Base original'!$BL117</f>
        <v>0.63948972982890528</v>
      </c>
      <c r="AS128" s="12">
        <f>+('Base original'!BC129/'Base original'!BC117*100-100)*'Base original'!BC117/'Base original'!$BL117</f>
        <v>-0.31059898167165323</v>
      </c>
      <c r="AT128" s="12">
        <f>+('Base original'!BD129/'Base original'!BD117*100-100)*'Base original'!BD117/'Base original'!$BL117</f>
        <v>2.7709119492196912</v>
      </c>
      <c r="AU128" s="12">
        <f>+('Base original'!BE129/'Base original'!BE117*100-100)*'Base original'!BE117/'Base original'!$BL117</f>
        <v>4.1861540436648116E-2</v>
      </c>
      <c r="AV128" s="12">
        <f>+('Base original'!BF129/'Base original'!BF117*100-100)*'Base original'!BF117/'Base original'!$BL117</f>
        <v>-6.5168820058311427E-2</v>
      </c>
      <c r="AW128" s="12">
        <f>+('Base original'!BG129/'Base original'!BG117*100-100)*'Base original'!BG117/'Base original'!$BL117</f>
        <v>0.27990527405341797</v>
      </c>
      <c r="AX128" s="12">
        <f>+('Base original'!BH129/'Base original'!BH117*100-100)*'Base original'!BH117/'Base original'!$BL117</f>
        <v>0.19651169691974707</v>
      </c>
      <c r="AY128" s="12">
        <f>+('Base original'!BI129/'Base original'!BI117*100-100)*'Base original'!BI117/'Base original'!$BL117</f>
        <v>3.0460185596582534E-2</v>
      </c>
      <c r="AZ128" s="12">
        <f>+('Base original'!BJ129/'Base original'!BJ117*100-100)*'Base original'!BJ117/'Base original'!$BL117</f>
        <v>-0.90775901367905931</v>
      </c>
      <c r="BA128" s="12">
        <f>+('Base original'!BK129/'Base original'!BK117*100-100)*'Base original'!BK117/'Base original'!$BL117</f>
        <v>3.0728844568880687E-2</v>
      </c>
      <c r="BB128" s="12">
        <f>+(('Base original'!BH129-'Base original'!BJ129)/('Base original'!BH117-'Base original'!BJ117)*100-100)*('Base original'!BH117-'Base original'!BJ117)/'Base original'!$BL117</f>
        <v>1.1042707105988079</v>
      </c>
      <c r="BC128" s="12">
        <f>+(('Base original'!BI129-'Base original'!BK129)/('Base original'!BI117-'Base original'!BK117)*100-100)*('Base original'!BI117-'Base original'!BK117)/'Base original'!$BL117</f>
        <v>-2.6865897229817119E-4</v>
      </c>
      <c r="BD128" s="9">
        <f>+('Base original'!BL129/'Base original'!BL117*100-100)*'Base original'!BL117/'Base original'!$BL117</f>
        <v>11.845601487557929</v>
      </c>
      <c r="BE128" s="6"/>
    </row>
    <row r="129" spans="1:57" x14ac:dyDescent="0.25">
      <c r="A129" s="19">
        <v>42430</v>
      </c>
      <c r="B129" s="12">
        <f>+'Base original'!B130/'Base original'!B118*100-100</f>
        <v>9.1380105613118303</v>
      </c>
      <c r="C129" s="12">
        <f>+'Base original'!C130/'Base original'!C118*100-100</f>
        <v>7.6086444033754788</v>
      </c>
      <c r="D129" s="12">
        <f>+'Base original'!D130/'Base original'!D118*100-100</f>
        <v>15.224785489099318</v>
      </c>
      <c r="E129" s="12">
        <f>+'Base original'!E130/'Base original'!E118*100-100</f>
        <v>4.2149406403624567</v>
      </c>
      <c r="F129" s="9">
        <f>+'Base original'!F130/'Base original'!F118*100-100</f>
        <v>10.155670823664039</v>
      </c>
      <c r="G129" s="9">
        <f>+'Base original'!G130</f>
        <v>22.69</v>
      </c>
      <c r="H129" s="12">
        <f>+'Base original'!J130/'Base original'!$H130*'Base original'!I130</f>
        <v>11.657191315639009</v>
      </c>
      <c r="I129" s="12">
        <f>+'Base original'!L130/'Base original'!$H130*'Base original'!K130</f>
        <v>1.1514333042999665</v>
      </c>
      <c r="J129" s="12">
        <f>+'Base original'!N130/'Base original'!$H130*'Base original'!M130</f>
        <v>3.5670883451515176</v>
      </c>
      <c r="K129" s="9">
        <f>+'Base original'!P130/'Base original'!$H130*'Base original'!O130</f>
        <v>6.3123457179346056</v>
      </c>
      <c r="L129" s="9">
        <f>+'Base original'!Q130</f>
        <v>7.71</v>
      </c>
      <c r="M129" s="12">
        <f>+'Base original'!T130/'Base original'!$R130*'Base original'!S130</f>
        <v>0.29113548941606349</v>
      </c>
      <c r="N129" s="12">
        <f>+'Base original'!V130/'Base original'!$R130*'Base original'!U130</f>
        <v>2.4954857996308419</v>
      </c>
      <c r="O129" s="9">
        <f>+'Base original'!X130/'Base original'!$R130*'Base original'!W130</f>
        <v>4.9252948331979134</v>
      </c>
      <c r="P129" s="9">
        <f>+'Base original'!Y130</f>
        <v>1.85</v>
      </c>
      <c r="Q129" s="12">
        <f>+'Base original'!AB130/'Base original'!$Z130*'Base original'!AA130</f>
        <v>1.0902456912357903</v>
      </c>
      <c r="R129" s="9">
        <f>+'Base original'!AD130/'Base original'!$Z130*'Base original'!AC130</f>
        <v>0.7550735698569857</v>
      </c>
      <c r="S129" s="10">
        <f>+'Base original'!AE130</f>
        <v>3.80562225618633</v>
      </c>
      <c r="T129" s="12">
        <f>+('Base original'!AH130/'Base original'!AH118*100-100)*'Base original'!AH118/'Base original'!$AO118</f>
        <v>1.9938396492314852</v>
      </c>
      <c r="U129" s="12">
        <f>+('Base original'!AI130/'Base original'!AI118*100-100)*'Base original'!AI118/'Base original'!$AO118</f>
        <v>6.8714734948726708</v>
      </c>
      <c r="V129" s="12">
        <f>+('Base original'!AJ130/'Base original'!AJ118*100-100)*'Base original'!AJ118/'Base original'!$AO118</f>
        <v>4.1366256462299384</v>
      </c>
      <c r="W129" s="12">
        <f>+('Base original'!AK130/'Base original'!AK118*100-100)*'Base original'!AK118/'Base original'!$AO118</f>
        <v>2.734847848642743</v>
      </c>
      <c r="X129" s="12">
        <f>+('Base original'!AL130/'Base original'!AL118*100-100)*'Base original'!AL118/'Base original'!$AO118</f>
        <v>0.88607196990327075</v>
      </c>
      <c r="Y129" s="12"/>
      <c r="Z129" s="12"/>
      <c r="AA129" s="9">
        <f>+('Base original'!AO130/'Base original'!AO118*100-100)*'Base original'!AO118/'Base original'!$AO118</f>
        <v>9.7513851140074337</v>
      </c>
      <c r="AB129" s="12">
        <f>+('Base original'!AO130/'Base original'!AO118*100-100)*'Base original'!AO118/'Base original'!$BA118</f>
        <v>2.4597049930260635</v>
      </c>
      <c r="AC129" s="12">
        <f>+('Base original'!AP130/'Base original'!AP118*100-100)*'Base original'!AP118/'Base original'!$BA118</f>
        <v>9.7136577825936143</v>
      </c>
      <c r="AD129" s="12">
        <f>+('Base original'!AQ130/'Base original'!AQ118*100-100)*'Base original'!AQ118/'Base original'!$BA118</f>
        <v>5.7567160204010426</v>
      </c>
      <c r="AE129" s="12">
        <f>+('Base original'!AR130/'Base original'!AR118*100-100)*'Base original'!AR118/'Base original'!$BA118</f>
        <v>2.3330881749006038</v>
      </c>
      <c r="AF129" s="12">
        <f>+('Base original'!AS130/'Base original'!AS118*100-100)*'Base original'!AS118/'Base original'!$BA118</f>
        <v>3.4236278455004459</v>
      </c>
      <c r="AG129" s="12">
        <f>+('Base original'!AT130/'Base original'!AT118*100-100)*'Base original'!AT118/'Base original'!$BA118</f>
        <v>4.0091723732204612</v>
      </c>
      <c r="AH129" s="12">
        <f>+('Base original'!AU130/'Base original'!AU118*100-100)*'Base original'!AU118/'Base original'!$BA118</f>
        <v>-5.2230611027887196E-2</v>
      </c>
      <c r="AI129" s="12">
        <f>+('Base original'!AV130/'Base original'!AV118*100-100)*'Base original'!AV118/'Base original'!$BA118</f>
        <v>0.44096208224083916</v>
      </c>
      <c r="AJ129" s="12">
        <f>+('Base original'!AW130/'Base original'!AW118*100-100)*'Base original'!AW118/'Base original'!$BA118</f>
        <v>0.34505370032287391</v>
      </c>
      <c r="AK129" s="12">
        <f>+('Base original'!AX130/'Base original'!AX118*100-100)*'Base original'!AX118/'Base original'!$BA118</f>
        <v>4.5118169705888146E-2</v>
      </c>
      <c r="AL129" s="12">
        <f>+('Base original'!AY130/'Base original'!AY118*100-100)*'Base original'!AY118/'Base original'!$BA118</f>
        <v>0.25349155673778978</v>
      </c>
      <c r="AM129" s="12">
        <f>+('Base original'!AZ130/'Base original'!AZ118*100-100)*'Base original'!AZ118/'Base original'!$BA118</f>
        <v>-1.8465983915346484E-2</v>
      </c>
      <c r="AN129" s="12">
        <f>+(('Base original'!AW130-'Base original'!AY130)/('Base original'!AW118-'Base original'!AY118)*100-100)*(('Base original'!AW118-'Base original'!AY118)/'Base original'!BA118)</f>
        <v>9.1562143585082967E-2</v>
      </c>
      <c r="AO129" s="12">
        <f>+(('Base original'!AX130-'Base original'!AZ130)/('Base original'!AX118-'Base original'!AZ118)*100-100)*(('Base original'!AX118-'Base original'!AZ118)/'Base original'!BA118)</f>
        <v>6.3584153621234568E-2</v>
      </c>
      <c r="AP129" s="9">
        <f>+('Base original'!BA130/'Base original'!BA118*100-100)*'Base original'!BA118/'Base original'!$BA118</f>
        <v>12.769471155066796</v>
      </c>
      <c r="AQ129" s="12">
        <f>+('Base original'!BA130/'Base original'!BA118*100-100)*'Base original'!BA118/'Base original'!$BL118</f>
        <v>7.6712290269949523</v>
      </c>
      <c r="AR129" s="12">
        <f>+('Base original'!BB130/'Base original'!BB118*100-100)*'Base original'!BB118/'Base original'!$BL118</f>
        <v>0.83728713772283314</v>
      </c>
      <c r="AS129" s="12">
        <f>+('Base original'!BC130/'Base original'!BC118*100-100)*'Base original'!BC118/'Base original'!$BL118</f>
        <v>-0.46668909342811343</v>
      </c>
      <c r="AT129" s="12">
        <f>+('Base original'!BD130/'Base original'!BD118*100-100)*'Base original'!BD118/'Base original'!$BL118</f>
        <v>2.7655924895789763</v>
      </c>
      <c r="AU129" s="12">
        <f>+('Base original'!BE130/'Base original'!BE118*100-100)*'Base original'!BE118/'Base original'!$BL118</f>
        <v>-0.10037340849344552</v>
      </c>
      <c r="AV129" s="12">
        <f>+('Base original'!BF130/'Base original'!BF118*100-100)*'Base original'!BF118/'Base original'!$BL118</f>
        <v>-5.8374115728724786E-2</v>
      </c>
      <c r="AW129" s="12">
        <f>+('Base original'!BG130/'Base original'!BG118*100-100)*'Base original'!BG118/'Base original'!$BL118</f>
        <v>0.39224229516874404</v>
      </c>
      <c r="AX129" s="12">
        <f>+('Base original'!BH130/'Base original'!BH118*100-100)*'Base original'!BH118/'Base original'!$BL118</f>
        <v>-0.16001440817388968</v>
      </c>
      <c r="AY129" s="12">
        <f>+('Base original'!BI130/'Base original'!BI118*100-100)*'Base original'!BI118/'Base original'!$BL118</f>
        <v>2.5745015446383579E-2</v>
      </c>
      <c r="AZ129" s="12">
        <f>+('Base original'!BJ130/'Base original'!BJ118*100-100)*'Base original'!BJ118/'Base original'!$BL118</f>
        <v>-0.84763357998046129</v>
      </c>
      <c r="BA129" s="12">
        <f>+('Base original'!BK130/'Base original'!BK118*100-100)*'Base original'!BK118/'Base original'!$BL118</f>
        <v>3.0489925818255974E-2</v>
      </c>
      <c r="BB129" s="12">
        <f>+(('Base original'!BH130-'Base original'!BJ130)/('Base original'!BH118-'Base original'!BJ118)*100-100)*('Base original'!BH118-'Base original'!BJ118)/'Base original'!$BL118</f>
        <v>0.68761917180657095</v>
      </c>
      <c r="BC129" s="12">
        <f>+(('Base original'!BI130-'Base original'!BK130)/('Base original'!BI118-'Base original'!BK118)*100-100)*('Base original'!BI118-'Base original'!BK118)/'Base original'!$BL118</f>
        <v>-4.7449103718724458E-3</v>
      </c>
      <c r="BD129" s="9">
        <f>+('Base original'!BL130/'Base original'!BL118*100-100)*'Base original'!BL118/'Base original'!$BL118</f>
        <v>11.723788593249921</v>
      </c>
      <c r="BE129" s="6"/>
    </row>
    <row r="130" spans="1:57" x14ac:dyDescent="0.25">
      <c r="A130" s="19">
        <v>42461</v>
      </c>
      <c r="B130" s="12">
        <f>+'Base original'!B131/'Base original'!B119*100-100</f>
        <v>9.5840127943295386</v>
      </c>
      <c r="C130" s="12">
        <f>+'Base original'!C131/'Base original'!C119*100-100</f>
        <v>7.70898164950124</v>
      </c>
      <c r="D130" s="12">
        <f>+'Base original'!D131/'Base original'!D119*100-100</f>
        <v>14.426758661032665</v>
      </c>
      <c r="E130" s="12">
        <f>+'Base original'!E131/'Base original'!E119*100-100</f>
        <v>3.3293792230718537</v>
      </c>
      <c r="F130" s="9">
        <f>+'Base original'!F131/'Base original'!F119*100-100</f>
        <v>10.161387047543684</v>
      </c>
      <c r="G130" s="9">
        <f>+'Base original'!G131</f>
        <v>23.31</v>
      </c>
      <c r="H130" s="12">
        <f>+'Base original'!J131/'Base original'!$H131*'Base original'!I131</f>
        <v>12.567245569475757</v>
      </c>
      <c r="I130" s="12">
        <f>+'Base original'!L131/'Base original'!$H131*'Base original'!K131</f>
        <v>1.0970383836077737</v>
      </c>
      <c r="J130" s="12">
        <f>+'Base original'!N131/'Base original'!$H131*'Base original'!M131</f>
        <v>3.3924693929967749</v>
      </c>
      <c r="K130" s="9">
        <f>+'Base original'!P131/'Base original'!$H131*'Base original'!O131</f>
        <v>6.249059273422561</v>
      </c>
      <c r="L130" s="9">
        <f>+'Base original'!Q131</f>
        <v>7.47</v>
      </c>
      <c r="M130" s="12">
        <f>+'Base original'!T131/'Base original'!$R131*'Base original'!S131</f>
        <v>0.29092832076268355</v>
      </c>
      <c r="N130" s="12">
        <f>+'Base original'!V131/'Base original'!$R131*'Base original'!U131</f>
        <v>2.6933441004852137</v>
      </c>
      <c r="O130" s="9">
        <f>+'Base original'!X131/'Base original'!$R131*'Base original'!W131</f>
        <v>4.4822407289054187</v>
      </c>
      <c r="P130" s="9">
        <f>+'Base original'!Y131</f>
        <v>1.92</v>
      </c>
      <c r="Q130" s="12">
        <f>+'Base original'!AB131/'Base original'!$Z131*'Base original'!AA131</f>
        <v>1.1043002763439178</v>
      </c>
      <c r="R130" s="9">
        <f>+'Base original'!AD131/'Base original'!$Z131*'Base original'!AC131</f>
        <v>0.81542650815996653</v>
      </c>
      <c r="S130" s="10">
        <f>+'Base original'!AE131</f>
        <v>3.7853394200906099</v>
      </c>
      <c r="T130" s="12">
        <f>+('Base original'!AH131/'Base original'!AH119*100-100)*'Base original'!AH119/'Base original'!$AO119</f>
        <v>1.7793010449771129</v>
      </c>
      <c r="U130" s="12">
        <f>+('Base original'!AI131/'Base original'!AI119*100-100)*'Base original'!AI119/'Base original'!$AO119</f>
        <v>6.5315856430034422</v>
      </c>
      <c r="V130" s="12">
        <f>+('Base original'!AJ131/'Base original'!AJ119*100-100)*'Base original'!AJ119/'Base original'!$AO119</f>
        <v>3.540005908642387</v>
      </c>
      <c r="W130" s="12">
        <f>+('Base original'!AK131/'Base original'!AK119*100-100)*'Base original'!AK119/'Base original'!$AO119</f>
        <v>2.9915797343610513</v>
      </c>
      <c r="X130" s="12">
        <f>+('Base original'!AL131/'Base original'!AL119*100-100)*'Base original'!AL119/'Base original'!$AO119</f>
        <v>-1.2463548754389719E-2</v>
      </c>
      <c r="Y130" s="12"/>
      <c r="Z130" s="12"/>
      <c r="AA130" s="9">
        <f>+('Base original'!AO131/'Base original'!AO119*100-100)*'Base original'!AO119/'Base original'!$AO119</f>
        <v>8.2984231392261734</v>
      </c>
      <c r="AB130" s="12">
        <f>+('Base original'!AO131/'Base original'!AO119*100-100)*'Base original'!AO119/'Base original'!$BA119</f>
        <v>2.1002045841207568</v>
      </c>
      <c r="AC130" s="12">
        <f>+('Base original'!AP131/'Base original'!AP119*100-100)*'Base original'!AP119/'Base original'!$BA119</f>
        <v>9.2034070930551639</v>
      </c>
      <c r="AD130" s="12">
        <f>+('Base original'!AQ131/'Base original'!AQ119*100-100)*'Base original'!AQ119/'Base original'!$BA119</f>
        <v>5.0098482194275649</v>
      </c>
      <c r="AE130" s="12">
        <f>+('Base original'!AR131/'Base original'!AR119*100-100)*'Base original'!AR119/'Base original'!$BA119</f>
        <v>2.112549971064098</v>
      </c>
      <c r="AF130" s="12">
        <f>+('Base original'!AS131/'Base original'!AS119*100-100)*'Base original'!AS119/'Base original'!$BA119</f>
        <v>2.8972982483634682</v>
      </c>
      <c r="AG130" s="12">
        <f>+('Base original'!AT131/'Base original'!AT119*100-100)*'Base original'!AT119/'Base original'!$BA119</f>
        <v>4.2419408543677646</v>
      </c>
      <c r="AH130" s="12">
        <f>+('Base original'!AU131/'Base original'!AU119*100-100)*'Base original'!AU119/'Base original'!$BA119</f>
        <v>-4.8381980740172366E-2</v>
      </c>
      <c r="AI130" s="12">
        <f>+('Base original'!AV131/'Base original'!AV119*100-100)*'Base original'!AV119/'Base original'!$BA119</f>
        <v>0.43616218785403266</v>
      </c>
      <c r="AJ130" s="12">
        <f>+('Base original'!AW131/'Base original'!AW119*100-100)*'Base original'!AW119/'Base original'!$BA119</f>
        <v>1.6728366988166061</v>
      </c>
      <c r="AK130" s="12">
        <f>+('Base original'!AX131/'Base original'!AX119*100-100)*'Base original'!AX119/'Base original'!$BA119</f>
        <v>6.4084395077529915E-2</v>
      </c>
      <c r="AL130" s="12">
        <f>+('Base original'!AY131/'Base original'!AY119*100-100)*'Base original'!AY119/'Base original'!$BA119</f>
        <v>1.250055171640406</v>
      </c>
      <c r="AM130" s="12">
        <f>+('Base original'!AZ131/'Base original'!AZ119*100-100)*'Base original'!AZ119/'Base original'!$BA119</f>
        <v>-3.2545774057460355E-2</v>
      </c>
      <c r="AN130" s="12">
        <f>+(('Base original'!AW131-'Base original'!AY131)/('Base original'!AW119-'Base original'!AY119)*100-100)*(('Base original'!AW119-'Base original'!AY119)/'Base original'!BA119)</f>
        <v>0.42278152717619993</v>
      </c>
      <c r="AO130" s="12">
        <f>+(('Base original'!AX131-'Base original'!AZ131)/('Base original'!AX119-'Base original'!AZ119)*100-100)*(('Base original'!AX119-'Base original'!AZ119)/'Base original'!BA119)</f>
        <v>9.6630169134990188E-2</v>
      </c>
      <c r="AP130" s="9">
        <f>+('Base original'!BA131/'Base original'!BA119*100-100)*'Base original'!BA119/'Base original'!$BA119</f>
        <v>12.259185561341141</v>
      </c>
      <c r="AQ130" s="12">
        <f>+('Base original'!BA131/'Base original'!BA119*100-100)*'Base original'!BA119/'Base original'!$BL119</f>
        <v>7.4022946285265823</v>
      </c>
      <c r="AR130" s="12">
        <f>+('Base original'!BB131/'Base original'!BB119*100-100)*'Base original'!BB119/'Base original'!$BL119</f>
        <v>0.90584081102001113</v>
      </c>
      <c r="AS130" s="12">
        <f>+('Base original'!BC131/'Base original'!BC119*100-100)*'Base original'!BC119/'Base original'!$BL119</f>
        <v>-0.22276552931722257</v>
      </c>
      <c r="AT130" s="12">
        <f>+('Base original'!BD131/'Base original'!BD119*100-100)*'Base original'!BD119/'Base original'!$BL119</f>
        <v>2.7013392955729656</v>
      </c>
      <c r="AU130" s="12">
        <f>+('Base original'!BE131/'Base original'!BE119*100-100)*'Base original'!BE119/'Base original'!$BL119</f>
        <v>-0.22327645280359398</v>
      </c>
      <c r="AV130" s="12">
        <f>+('Base original'!BF131/'Base original'!BF119*100-100)*'Base original'!BF119/'Base original'!$BL119</f>
        <v>-4.0810684415707101E-2</v>
      </c>
      <c r="AW130" s="12">
        <f>+('Base original'!BG131/'Base original'!BG119*100-100)*'Base original'!BG119/'Base original'!$BL119</f>
        <v>0.3729021948392226</v>
      </c>
      <c r="AX130" s="12">
        <f>+('Base original'!BH131/'Base original'!BH119*100-100)*'Base original'!BH119/'Base original'!$BL119</f>
        <v>-0.16659916975299388</v>
      </c>
      <c r="AY130" s="12">
        <f>+('Base original'!BI131/'Base original'!BI119*100-100)*'Base original'!BI119/'Base original'!$BL119</f>
        <v>2.1814681958016082E-2</v>
      </c>
      <c r="AZ130" s="12">
        <f>+('Base original'!BJ131/'Base original'!BJ119*100-100)*'Base original'!BJ119/'Base original'!$BL119</f>
        <v>-0.62044528207000771</v>
      </c>
      <c r="BA130" s="12">
        <f>+('Base original'!BK131/'Base original'!BK119*100-100)*'Base original'!BK119/'Base original'!$BL119</f>
        <v>2.7016198950832009E-2</v>
      </c>
      <c r="BB130" s="12">
        <f>+(('Base original'!BH131-'Base original'!BJ131)/('Base original'!BH119-'Base original'!BJ119)*100-100)*('Base original'!BH119-'Base original'!BJ119)/'Base original'!$BL119</f>
        <v>0.45384611231701361</v>
      </c>
      <c r="BC130" s="12">
        <f>+(('Base original'!BI131-'Base original'!BK131)/('Base original'!BI119-'Base original'!BK119)*100-100)*('Base original'!BI119-'Base original'!BK119)/'Base original'!$BL119</f>
        <v>-5.2015169928160054E-3</v>
      </c>
      <c r="BD130" s="9">
        <f>+('Base original'!BL131/'Base original'!BL119*100-100)*'Base original'!BL119/'Base original'!$BL119</f>
        <v>11.344168858746471</v>
      </c>
      <c r="BE130" s="6"/>
    </row>
    <row r="131" spans="1:57" x14ac:dyDescent="0.25">
      <c r="A131" s="19">
        <v>42491</v>
      </c>
      <c r="B131" s="12">
        <f>+'Base original'!B132/'Base original'!B120*100-100</f>
        <v>9.0855802607023008</v>
      </c>
      <c r="C131" s="12">
        <f>+'Base original'!C132/'Base original'!C120*100-100</f>
        <v>9.0663501596525577</v>
      </c>
      <c r="D131" s="12">
        <f>+'Base original'!D132/'Base original'!D120*100-100</f>
        <v>13.747466871740286</v>
      </c>
      <c r="E131" s="12">
        <f>+'Base original'!E132/'Base original'!E120*100-100</f>
        <v>6.2150055851810606</v>
      </c>
      <c r="F131" s="9">
        <f>+'Base original'!F132/'Base original'!F120*100-100</f>
        <v>10.07598243169376</v>
      </c>
      <c r="G131" s="9">
        <f>+'Base original'!G132</f>
        <v>22.87</v>
      </c>
      <c r="H131" s="12">
        <f>+'Base original'!J132/'Base original'!$H132*'Base original'!I132</f>
        <v>11.923997444218385</v>
      </c>
      <c r="I131" s="12">
        <f>+'Base original'!L132/'Base original'!$H132*'Base original'!K132</f>
        <v>1.1208951961394247</v>
      </c>
      <c r="J131" s="12">
        <f>+'Base original'!N132/'Base original'!$H132*'Base original'!M132</f>
        <v>3.5015006809812856</v>
      </c>
      <c r="K131" s="9">
        <f>+'Base original'!P132/'Base original'!$H132*'Base original'!O132</f>
        <v>6.3230817345686283</v>
      </c>
      <c r="L131" s="9">
        <f>+'Base original'!Q132</f>
        <v>7.45</v>
      </c>
      <c r="M131" s="12">
        <f>+'Base original'!T132/'Base original'!$R132*'Base original'!S132</f>
        <v>0.30548396174667902</v>
      </c>
      <c r="N131" s="12">
        <f>+'Base original'!V132/'Base original'!$R132*'Base original'!U132</f>
        <v>2.8196091435930453</v>
      </c>
      <c r="O131" s="9">
        <f>+'Base original'!X132/'Base original'!$R132*'Base original'!W132</f>
        <v>4.3268607474183778</v>
      </c>
      <c r="P131" s="9">
        <f>+'Base original'!Y132</f>
        <v>1.63</v>
      </c>
      <c r="Q131" s="12">
        <f>+'Base original'!AB132/'Base original'!$Z132*'Base original'!AA132</f>
        <v>1.0036804829681438</v>
      </c>
      <c r="R131" s="9">
        <f>+'Base original'!AD132/'Base original'!$Z132*'Base original'!AC132</f>
        <v>0.62719919505309318</v>
      </c>
      <c r="S131" s="10">
        <f>+'Base original'!AE132</f>
        <v>3.7880666525968398</v>
      </c>
      <c r="T131" s="12">
        <f>+('Base original'!AH132/'Base original'!AH120*100-100)*'Base original'!AH120/'Base original'!$AO120</f>
        <v>1.462109231088885</v>
      </c>
      <c r="U131" s="12">
        <f>+('Base original'!AI132/'Base original'!AI120*100-100)*'Base original'!AI120/'Base original'!$AO120</f>
        <v>6.2954525925190197</v>
      </c>
      <c r="V131" s="12">
        <f>+('Base original'!AJ132/'Base original'!AJ120*100-100)*'Base original'!AJ120/'Base original'!$AO120</f>
        <v>3.6474205598883844</v>
      </c>
      <c r="W131" s="12">
        <f>+('Base original'!AK132/'Base original'!AK120*100-100)*'Base original'!AK120/'Base original'!$AO120</f>
        <v>2.6480320326306259</v>
      </c>
      <c r="X131" s="12">
        <f>+('Base original'!AL132/'Base original'!AL120*100-100)*'Base original'!AL120/'Base original'!$AO120</f>
        <v>-1.4730238752340608</v>
      </c>
      <c r="Y131" s="12"/>
      <c r="Z131" s="12"/>
      <c r="AA131" s="9">
        <f>+('Base original'!AO132/'Base original'!AO120*100-100)*'Base original'!AO120/'Base original'!$AO120</f>
        <v>6.2845379483738526</v>
      </c>
      <c r="AB131" s="12">
        <f>+('Base original'!AO132/'Base original'!AO120*100-100)*'Base original'!AO120/'Base original'!$BA120</f>
        <v>1.6067603233832628</v>
      </c>
      <c r="AC131" s="12">
        <f>+('Base original'!AP132/'Base original'!AP120*100-100)*'Base original'!AP120/'Base original'!$BA120</f>
        <v>8.9675535247087055</v>
      </c>
      <c r="AD131" s="12">
        <f>+('Base original'!AQ132/'Base original'!AQ120*100-100)*'Base original'!AQ120/'Base original'!$BA120</f>
        <v>4.5314289419611828</v>
      </c>
      <c r="AE131" s="12">
        <f>+('Base original'!AR132/'Base original'!AR120*100-100)*'Base original'!AR120/'Base original'!$BA120</f>
        <v>3.0803186087440739</v>
      </c>
      <c r="AF131" s="12">
        <f>+('Base original'!AS132/'Base original'!AS120*100-100)*'Base original'!AS120/'Base original'!$BA120</f>
        <v>1.4511103332171056</v>
      </c>
      <c r="AG131" s="12">
        <f>+('Base original'!AT132/'Base original'!AT120*100-100)*'Base original'!AT120/'Base original'!$BA120</f>
        <v>4.4461376212720385</v>
      </c>
      <c r="AH131" s="12">
        <f>+('Base original'!AU132/'Base original'!AU120*100-100)*'Base original'!AU120/'Base original'!$BA120</f>
        <v>-1.0013038524532813E-2</v>
      </c>
      <c r="AI131" s="12">
        <f>+('Base original'!AV132/'Base original'!AV120*100-100)*'Base original'!AV120/'Base original'!$BA120</f>
        <v>0.42766033182340307</v>
      </c>
      <c r="AJ131" s="12">
        <f>+('Base original'!AW132/'Base original'!AW120*100-100)*'Base original'!AW120/'Base original'!$BA120</f>
        <v>1.7200969703286331</v>
      </c>
      <c r="AK131" s="12">
        <f>+('Base original'!AX132/'Base original'!AX120*100-100)*'Base original'!AX120/'Base original'!$BA120</f>
        <v>7.1959465363787001E-2</v>
      </c>
      <c r="AL131" s="12">
        <f>+('Base original'!AY132/'Base original'!AY120*100-100)*'Base original'!AY120/'Base original'!$BA120</f>
        <v>1.2944832960259018</v>
      </c>
      <c r="AM131" s="12">
        <f>+('Base original'!AZ132/'Base original'!AZ120*100-100)*'Base original'!AZ120/'Base original'!$BA120</f>
        <v>-2.4419141637209176E-2</v>
      </c>
      <c r="AN131" s="12">
        <f>+(('Base original'!AW132-'Base original'!AY132)/('Base original'!AW120-'Base original'!AY120)*100-100)*(('Base original'!AW120-'Base original'!AY120)/'Base original'!BA120)</f>
        <v>0.42561367430272901</v>
      </c>
      <c r="AO131" s="12">
        <f>+(('Base original'!AX132-'Base original'!AZ132)/('Base original'!AX120-'Base original'!AZ120)*100-100)*(('Base original'!AX120-'Base original'!AZ120)/'Base original'!BA120)</f>
        <v>9.6378607000996097E-2</v>
      </c>
      <c r="AP131" s="9">
        <f>+('Base original'!BA132/'Base original'!BA120*100-100)*'Base original'!BA120/'Base original'!$BA120</f>
        <v>11.523966461219075</v>
      </c>
      <c r="AQ131" s="12">
        <f>+('Base original'!BA132/'Base original'!BA120*100-100)*'Base original'!BA120/'Base original'!$BL120</f>
        <v>6.9047581106783138</v>
      </c>
      <c r="AR131" s="12">
        <f>+('Base original'!BB132/'Base original'!BB120*100-100)*'Base original'!BB120/'Base original'!$BL120</f>
        <v>1.0084323182106634</v>
      </c>
      <c r="AS131" s="12">
        <f>+('Base original'!BC132/'Base original'!BC120*100-100)*'Base original'!BC120/'Base original'!$BL120</f>
        <v>-9.1474806470859413E-2</v>
      </c>
      <c r="AT131" s="12">
        <f>+('Base original'!BD132/'Base original'!BD120*100-100)*'Base original'!BD120/'Base original'!$BL120</f>
        <v>2.9149675174986749</v>
      </c>
      <c r="AU131" s="12">
        <f>+('Base original'!BE132/'Base original'!BE120*100-100)*'Base original'!BE120/'Base original'!$BL120</f>
        <v>-0.1935914624590771</v>
      </c>
      <c r="AV131" s="12">
        <f>+('Base original'!BF132/'Base original'!BF120*100-100)*'Base original'!BF120/'Base original'!$BL120</f>
        <v>-1.7354715363605409E-2</v>
      </c>
      <c r="AW131" s="12">
        <f>+('Base original'!BG132/'Base original'!BG120*100-100)*'Base original'!BG120/'Base original'!$BL120</f>
        <v>0.26056826643752135</v>
      </c>
      <c r="AX131" s="12">
        <f>+('Base original'!BH132/'Base original'!BH120*100-100)*'Base original'!BH120/'Base original'!$BL120</f>
        <v>0.15624330488458127</v>
      </c>
      <c r="AY131" s="12">
        <f>+('Base original'!BI132/'Base original'!BI120*100-100)*'Base original'!BI120/'Base original'!$BL120</f>
        <v>2.0076769312654747E-2</v>
      </c>
      <c r="AZ131" s="12">
        <f>+('Base original'!BJ132/'Base original'!BJ120*100-100)*'Base original'!BJ120/'Base original'!$BL120</f>
        <v>-0.26585676361547761</v>
      </c>
      <c r="BA131" s="12">
        <f>+('Base original'!BK132/'Base original'!BK120*100-100)*'Base original'!BK120/'Base original'!$BL120</f>
        <v>2.5265492345280152E-2</v>
      </c>
      <c r="BB131" s="12">
        <f>+(('Base original'!BH132-'Base original'!BJ132)/('Base original'!BH120-'Base original'!BJ120)*100-100)*('Base original'!BH120-'Base original'!BJ120)/'Base original'!$BL120</f>
        <v>0.42210006850005743</v>
      </c>
      <c r="BC131" s="12">
        <f>+(('Base original'!BI132-'Base original'!BK132)/('Base original'!BI120-'Base original'!BK120)*100-100)*('Base original'!BI120-'Base original'!BK120)/'Base original'!$BL120</f>
        <v>-5.1887230326254016E-3</v>
      </c>
      <c r="BD131" s="9">
        <f>+('Base original'!BL132/'Base original'!BL120*100-100)*'Base original'!BL120/'Base original'!$BL120</f>
        <v>11.203216573999057</v>
      </c>
      <c r="BE131" s="6"/>
    </row>
    <row r="132" spans="1:57" x14ac:dyDescent="0.25">
      <c r="A132" s="19">
        <v>42522</v>
      </c>
      <c r="B132" s="12">
        <f>+'Base original'!B133/'Base original'!B121*100-100</f>
        <v>8.941329153156147</v>
      </c>
      <c r="C132" s="12">
        <f>+'Base original'!C133/'Base original'!C121*100-100</f>
        <v>9.2591530059643219</v>
      </c>
      <c r="D132" s="12">
        <f>+'Base original'!D133/'Base original'!D121*100-100</f>
        <v>13.260327356400154</v>
      </c>
      <c r="E132" s="12">
        <f>+'Base original'!E133/'Base original'!E121*100-100</f>
        <v>0.82564735573036785</v>
      </c>
      <c r="F132" s="9">
        <f>+'Base original'!F133/'Base original'!F121*100-100</f>
        <v>9.5071516980104462</v>
      </c>
      <c r="G132" s="9">
        <f>+'Base original'!G133</f>
        <v>23.12</v>
      </c>
      <c r="H132" s="12">
        <f>+'Base original'!J133/'Base original'!$H133*'Base original'!I133</f>
        <v>12.337760869946914</v>
      </c>
      <c r="I132" s="12">
        <f>+'Base original'!L133/'Base original'!$H133*'Base original'!K133</f>
        <v>1.1543158473847159</v>
      </c>
      <c r="J132" s="12">
        <f>+'Base original'!N133/'Base original'!$H133*'Base original'!M133</f>
        <v>3.475415571722043</v>
      </c>
      <c r="K132" s="9">
        <f>+'Base original'!P133/'Base original'!$H133*'Base original'!O133</f>
        <v>6.1574126336612798</v>
      </c>
      <c r="L132" s="9">
        <f>+'Base original'!Q133</f>
        <v>7.16</v>
      </c>
      <c r="M132" s="12">
        <f>+'Base original'!T133/'Base original'!$R133*'Base original'!S133</f>
        <v>0.28275597418454562</v>
      </c>
      <c r="N132" s="12">
        <f>+'Base original'!V133/'Base original'!$R133*'Base original'!U133</f>
        <v>2.6120475251244484</v>
      </c>
      <c r="O132" s="9">
        <f>+'Base original'!X133/'Base original'!$R133*'Base original'!W133</f>
        <v>4.2615056107913247</v>
      </c>
      <c r="P132" s="9">
        <f>+'Base original'!Y133</f>
        <v>1.7</v>
      </c>
      <c r="Q132" s="12">
        <f>+'Base original'!AB133/'Base original'!$Z133*'Base original'!AA133</f>
        <v>1.0705753554416038</v>
      </c>
      <c r="R132" s="9">
        <f>+'Base original'!AD133/'Base original'!$Z133*'Base original'!AC133</f>
        <v>0.63214822438588991</v>
      </c>
      <c r="S132" s="10">
        <f>+'Base original'!AE133</f>
        <v>3.7565380192537399</v>
      </c>
      <c r="T132" s="12">
        <f>+('Base original'!AH133/'Base original'!AH121*100-100)*'Base original'!AH121/'Base original'!$AO121</f>
        <v>1.4201425916071022</v>
      </c>
      <c r="U132" s="12">
        <f>+('Base original'!AI133/'Base original'!AI121*100-100)*'Base original'!AI121/'Base original'!$AO121</f>
        <v>4.0326801073118039</v>
      </c>
      <c r="V132" s="12">
        <f>+('Base original'!AJ133/'Base original'!AJ121*100-100)*'Base original'!AJ121/'Base original'!$AO121</f>
        <v>1.749730152784607</v>
      </c>
      <c r="W132" s="12">
        <f>+('Base original'!AK133/'Base original'!AK121*100-100)*'Base original'!AK121/'Base original'!$AO121</f>
        <v>2.2829499545271945</v>
      </c>
      <c r="X132" s="12">
        <f>+('Base original'!AL133/'Base original'!AL121*100-100)*'Base original'!AL121/'Base original'!$AO121</f>
        <v>-0.45352408492268065</v>
      </c>
      <c r="Y132" s="12"/>
      <c r="Z132" s="12"/>
      <c r="AA132" s="9">
        <f>+('Base original'!AO133/'Base original'!AO121*100-100)*'Base original'!AO121/'Base original'!$AO121</f>
        <v>4.999298613996217</v>
      </c>
      <c r="AB132" s="12">
        <f>+('Base original'!AO133/'Base original'!AO121*100-100)*'Base original'!AO121/'Base original'!$BA121</f>
        <v>1.2914211481900184</v>
      </c>
      <c r="AC132" s="12">
        <f>+('Base original'!AP133/'Base original'!AP121*100-100)*'Base original'!AP121/'Base original'!$BA121</f>
        <v>9.2103051805399154</v>
      </c>
      <c r="AD132" s="12">
        <f>+('Base original'!AQ133/'Base original'!AQ121*100-100)*'Base original'!AQ121/'Base original'!$BA121</f>
        <v>4.899717893512153</v>
      </c>
      <c r="AE132" s="12">
        <f>+('Base original'!AR133/'Base original'!AR121*100-100)*'Base original'!AR121/'Base original'!$BA121</f>
        <v>4.3294504137474625</v>
      </c>
      <c r="AF132" s="12">
        <f>+('Base original'!AS133/'Base original'!AS121*100-100)*'Base original'!AS121/'Base original'!$BA121</f>
        <v>0.57026747976468717</v>
      </c>
      <c r="AG132" s="12">
        <f>+('Base original'!AT133/'Base original'!AT121*100-100)*'Base original'!AT121/'Base original'!$BA121</f>
        <v>4.2977798483051659</v>
      </c>
      <c r="AH132" s="12">
        <f>+('Base original'!AU133/'Base original'!AU121*100-100)*'Base original'!AU121/'Base original'!$BA121</f>
        <v>1.2807438722617137E-2</v>
      </c>
      <c r="AI132" s="12">
        <f>+('Base original'!AV133/'Base original'!AV121*100-100)*'Base original'!AV121/'Base original'!$BA121</f>
        <v>0.41534100804749025</v>
      </c>
      <c r="AJ132" s="12">
        <f>+('Base original'!AW133/'Base original'!AW121*100-100)*'Base original'!AW121/'Base original'!$BA121</f>
        <v>1.8780033926431314</v>
      </c>
      <c r="AK132" s="12">
        <f>+('Base original'!AX133/'Base original'!AX121*100-100)*'Base original'!AX121/'Base original'!$BA121</f>
        <v>8.648737788957872E-2</v>
      </c>
      <c r="AL132" s="12">
        <f>+('Base original'!AY133/'Base original'!AY121*100-100)*'Base original'!AY121/'Base original'!$BA121</f>
        <v>1.5870381744607389</v>
      </c>
      <c r="AM132" s="12">
        <f>+('Base original'!AZ133/'Base original'!AZ121*100-100)*'Base original'!AZ121/'Base original'!$BA121</f>
        <v>-1.0380146751777621E-2</v>
      </c>
      <c r="AN132" s="12">
        <f>+(('Base original'!AW133-'Base original'!AY133)/('Base original'!AW121-'Base original'!AY121)*100-100)*(('Base original'!AW121-'Base original'!AY121)/'Base original'!BA121)</f>
        <v>0.29096521818239385</v>
      </c>
      <c r="AO132" s="12">
        <f>+(('Base original'!AX133-'Base original'!AZ133)/('Base original'!AX121-'Base original'!AZ121)*100-100)*(('Base original'!AX121-'Base original'!AZ121)/'Base original'!BA121)</f>
        <v>9.6867524641356492E-2</v>
      </c>
      <c r="AP132" s="9">
        <f>+('Base original'!BA133/'Base original'!BA121*100-100)*'Base original'!BA121/'Base original'!$BA121</f>
        <v>11.304900079601182</v>
      </c>
      <c r="AQ132" s="12">
        <f>+('Base original'!BA133/'Base original'!BA121*100-100)*'Base original'!BA121/'Base original'!$BL121</f>
        <v>6.7792576590399696</v>
      </c>
      <c r="AR132" s="12">
        <f>+('Base original'!BB133/'Base original'!BB121*100-100)*'Base original'!BB121/'Base original'!$BL121</f>
        <v>1.2435981584148288</v>
      </c>
      <c r="AS132" s="12">
        <f>+('Base original'!BC133/'Base original'!BC121*100-100)*'Base original'!BC121/'Base original'!$BL121</f>
        <v>0.15102023555050328</v>
      </c>
      <c r="AT132" s="12">
        <f>+('Base original'!BD133/'Base original'!BD121*100-100)*'Base original'!BD121/'Base original'!$BL121</f>
        <v>3.0270548858876207</v>
      </c>
      <c r="AU132" s="12">
        <f>+('Base original'!BE133/'Base original'!BE121*100-100)*'Base original'!BE121/'Base original'!$BL121</f>
        <v>-0.24138849706593329</v>
      </c>
      <c r="AV132" s="12">
        <f>+('Base original'!BF133/'Base original'!BF121*100-100)*'Base original'!BF121/'Base original'!$BL121</f>
        <v>-2.2435996392743737E-3</v>
      </c>
      <c r="AW132" s="12">
        <f>+('Base original'!BG133/'Base original'!BG121*100-100)*'Base original'!BG121/'Base original'!$BL121</f>
        <v>0.25495282480639542</v>
      </c>
      <c r="AX132" s="12">
        <f>+('Base original'!BH133/'Base original'!BH121*100-100)*'Base original'!BH121/'Base original'!$BL121</f>
        <v>0.23287951318031602</v>
      </c>
      <c r="AY132" s="12">
        <f>+('Base original'!BI133/'Base original'!BI121*100-100)*'Base original'!BI121/'Base original'!$BL121</f>
        <v>1.4933601679444766E-2</v>
      </c>
      <c r="AZ132" s="12">
        <f>+('Base original'!BJ133/'Base original'!BJ121*100-100)*'Base original'!BJ121/'Base original'!$BL121</f>
        <v>-7.8987902012092021E-2</v>
      </c>
      <c r="BA132" s="12">
        <f>+('Base original'!BK133/'Base original'!BK121*100-100)*'Base original'!BK121/'Base original'!$BL121</f>
        <v>2.1373150532241172E-2</v>
      </c>
      <c r="BB132" s="12">
        <f>+(('Base original'!BH133-'Base original'!BJ133)/('Base original'!BH121-'Base original'!BJ121)*100-100)*('Base original'!BH121-'Base original'!BJ121)/'Base original'!$BL121</f>
        <v>0.31186741519240929</v>
      </c>
      <c r="BC132" s="12">
        <f>+(('Base original'!BI133-'Base original'!BK133)/('Base original'!BI121-'Base original'!BK121)*100-100)*('Base original'!BI121-'Base original'!BK121)/'Base original'!$BL121</f>
        <v>-6.4395488527963854E-3</v>
      </c>
      <c r="BD132" s="9">
        <f>+('Base original'!BL133/'Base original'!BL121*100-100)*'Base original'!BL121/'Base original'!$BL121</f>
        <v>11.517679533333734</v>
      </c>
      <c r="BE132" s="6"/>
    </row>
    <row r="133" spans="1:57" x14ac:dyDescent="0.25">
      <c r="A133" s="19">
        <v>42552</v>
      </c>
      <c r="B133" s="12">
        <f>+'Base original'!B134/'Base original'!B122*100-100</f>
        <v>8.7204598090556971</v>
      </c>
      <c r="C133" s="12">
        <f>+'Base original'!C134/'Base original'!C122*100-100</f>
        <v>8.8746993251915995</v>
      </c>
      <c r="D133" s="12">
        <f>+'Base original'!D134/'Base original'!D122*100-100</f>
        <v>12.718726849327709</v>
      </c>
      <c r="E133" s="12">
        <f>+'Base original'!E134/'Base original'!E122*100-100</f>
        <v>-2.2382751310946531</v>
      </c>
      <c r="F133" s="9">
        <f>+'Base original'!F134/'Base original'!F122*100-100</f>
        <v>8.9512841895549116</v>
      </c>
      <c r="G133" s="9">
        <f>+'Base original'!G134</f>
        <v>23.19</v>
      </c>
      <c r="H133" s="12">
        <f>+'Base original'!J134/'Base original'!$H134*'Base original'!I134</f>
        <v>12.265229654249179</v>
      </c>
      <c r="I133" s="12">
        <f>+'Base original'!L134/'Base original'!$H134*'Base original'!K134</f>
        <v>1.1301412546738681</v>
      </c>
      <c r="J133" s="12">
        <f>+'Base original'!N134/'Base original'!$H134*'Base original'!M134</f>
        <v>3.5629736186123808</v>
      </c>
      <c r="K133" s="9">
        <f>+'Base original'!P134/'Base original'!$H134*'Base original'!O134</f>
        <v>6.2338202234224251</v>
      </c>
      <c r="L133" s="9">
        <f>+'Base original'!Q134</f>
        <v>6.81</v>
      </c>
      <c r="M133" s="12">
        <f>+'Base original'!T134/'Base original'!$R134*'Base original'!S134</f>
        <v>0.23540828402366865</v>
      </c>
      <c r="N133" s="12">
        <f>+'Base original'!V134/'Base original'!$R134*'Base original'!U134</f>
        <v>2.034424365629651</v>
      </c>
      <c r="O133" s="9">
        <f>+'Base original'!X134/'Base original'!$R134*'Base original'!W134</f>
        <v>4.5371781863723815</v>
      </c>
      <c r="P133" s="9">
        <f>+'Base original'!Y134</f>
        <v>1.7</v>
      </c>
      <c r="Q133" s="12">
        <f>+'Base original'!AB134/'Base original'!$Z134*'Base original'!AA134</f>
        <v>0.90323165565158448</v>
      </c>
      <c r="R133" s="9">
        <f>+'Base original'!AD134/'Base original'!$Z134*'Base original'!AC134</f>
        <v>0.8006270123707846</v>
      </c>
      <c r="S133" s="10">
        <f>+'Base original'!AE134</f>
        <v>3.7261514037301402</v>
      </c>
      <c r="T133" s="12">
        <f>+('Base original'!AH134/'Base original'!AH122*100-100)*'Base original'!AH122/'Base original'!$AO122</f>
        <v>1.6122356305284029</v>
      </c>
      <c r="U133" s="12">
        <f>+('Base original'!AI134/'Base original'!AI122*100-100)*'Base original'!AI122/'Base original'!$AO122</f>
        <v>3.0188311315082559</v>
      </c>
      <c r="V133" s="12">
        <f>+('Base original'!AJ134/'Base original'!AJ122*100-100)*'Base original'!AJ122/'Base original'!$AO122</f>
        <v>0.77913133060817552</v>
      </c>
      <c r="W133" s="12">
        <f>+('Base original'!AK134/'Base original'!AK122*100-100)*'Base original'!AK122/'Base original'!$AO122</f>
        <v>2.2396998009000813</v>
      </c>
      <c r="X133" s="12">
        <f>+('Base original'!AL134/'Base original'!AL122*100-100)*'Base original'!AL122/'Base original'!$AO122</f>
        <v>-0.89830552585618995</v>
      </c>
      <c r="Y133" s="12"/>
      <c r="Z133" s="12"/>
      <c r="AA133" s="9">
        <f>+('Base original'!AO134/'Base original'!AO122*100-100)*'Base original'!AO122/'Base original'!$AO122</f>
        <v>3.7327612361804654</v>
      </c>
      <c r="AB133" s="12">
        <f>+('Base original'!AO134/'Base original'!AO122*100-100)*'Base original'!AO122/'Base original'!$BA122</f>
        <v>0.94295148372320969</v>
      </c>
      <c r="AC133" s="12">
        <f>+('Base original'!AP134/'Base original'!AP122*100-100)*'Base original'!AP122/'Base original'!$BA122</f>
        <v>7.8441346036974444</v>
      </c>
      <c r="AD133" s="12">
        <f>+('Base original'!AQ134/'Base original'!AQ122*100-100)*'Base original'!AQ122/'Base original'!$BA122</f>
        <v>3.8446922980388512</v>
      </c>
      <c r="AE133" s="12">
        <f>+('Base original'!AR134/'Base original'!AR122*100-100)*'Base original'!AR122/'Base original'!$BA122</f>
        <v>3.5618429379685721</v>
      </c>
      <c r="AF133" s="12">
        <f>+('Base original'!AS134/'Base original'!AS122*100-100)*'Base original'!AS122/'Base original'!$BA122</f>
        <v>0.28284936007028316</v>
      </c>
      <c r="AG133" s="12">
        <f>+('Base original'!AT134/'Base original'!AT122*100-100)*'Base original'!AT122/'Base original'!$BA122</f>
        <v>3.9700593427783444</v>
      </c>
      <c r="AH133" s="12">
        <f>+('Base original'!AU134/'Base original'!AU122*100-100)*'Base original'!AU122/'Base original'!$BA122</f>
        <v>2.9382962880248664E-2</v>
      </c>
      <c r="AI133" s="12">
        <f>+('Base original'!AV134/'Base original'!AV122*100-100)*'Base original'!AV122/'Base original'!$BA122</f>
        <v>0.40111619495454859</v>
      </c>
      <c r="AJ133" s="12">
        <f>+('Base original'!AW134/'Base original'!AW122*100-100)*'Base original'!AW122/'Base original'!$BA122</f>
        <v>0.51783392661733596</v>
      </c>
      <c r="AK133" s="12">
        <f>+('Base original'!AX134/'Base original'!AX122*100-100)*'Base original'!AX122/'Base original'!$BA122</f>
        <v>0.12161793426083196</v>
      </c>
      <c r="AL133" s="12">
        <f>+('Base original'!AY134/'Base original'!AY122*100-100)*'Base original'!AY122/'Base original'!$BA122</f>
        <v>0.31425749587293106</v>
      </c>
      <c r="AM133" s="12">
        <f>+('Base original'!AZ134/'Base original'!AZ122*100-100)*'Base original'!AZ122/'Base original'!$BA122</f>
        <v>-4.9942511128158815E-3</v>
      </c>
      <c r="AN133" s="12">
        <f>+(('Base original'!AW134-'Base original'!AY134)/('Base original'!AW122-'Base original'!AY122)*100-100)*(('Base original'!AW122-'Base original'!AY122)/'Base original'!BA122)</f>
        <v>0.2035764307444054</v>
      </c>
      <c r="AO133" s="12">
        <f>+(('Base original'!AX134-'Base original'!AZ134)/('Base original'!AX122-'Base original'!AZ122)*100-100)*(('Base original'!AX122-'Base original'!AZ122)/'Base original'!BA122)</f>
        <v>0.12661218537364791</v>
      </c>
      <c r="AP133" s="9">
        <f>+('Base original'!BA134/'Base original'!BA122*100-100)*'Base original'!BA122/'Base original'!$BA122</f>
        <v>9.5183908984932941</v>
      </c>
      <c r="AQ133" s="12">
        <f>+('Base original'!BA134/'Base original'!BA122*100-100)*'Base original'!BA122/'Base original'!$BL122</f>
        <v>5.6771013481608943</v>
      </c>
      <c r="AR133" s="12">
        <f>+('Base original'!BB134/'Base original'!BB122*100-100)*'Base original'!BB122/'Base original'!$BL122</f>
        <v>0.95741248843639115</v>
      </c>
      <c r="AS133" s="12">
        <f>+('Base original'!BC134/'Base original'!BC122*100-100)*'Base original'!BC122/'Base original'!$BL122</f>
        <v>0.6277667036424176</v>
      </c>
      <c r="AT133" s="12">
        <f>+('Base original'!BD134/'Base original'!BD122*100-100)*'Base original'!BD122/'Base original'!$BL122</f>
        <v>3.1067529288798337</v>
      </c>
      <c r="AU133" s="12">
        <f>+('Base original'!BE134/'Base original'!BE122*100-100)*'Base original'!BE122/'Base original'!$BL122</f>
        <v>-0.35734706898256569</v>
      </c>
      <c r="AV133" s="12">
        <f>+('Base original'!BF134/'Base original'!BF122*100-100)*'Base original'!BF122/'Base original'!$BL122</f>
        <v>1.2440095182675602E-2</v>
      </c>
      <c r="AW133" s="12">
        <f>+('Base original'!BG134/'Base original'!BG122*100-100)*'Base original'!BG122/'Base original'!$BL122</f>
        <v>0.16832561540800636</v>
      </c>
      <c r="AX133" s="12">
        <f>+('Base original'!BH134/'Base original'!BH122*100-100)*'Base original'!BH122/'Base original'!$BL122</f>
        <v>7.8932293705011772E-2</v>
      </c>
      <c r="AY133" s="12">
        <f>+('Base original'!BI134/'Base original'!BI122*100-100)*'Base original'!BI122/'Base original'!$BL122</f>
        <v>-4.9197978644288801E-3</v>
      </c>
      <c r="AZ133" s="12">
        <f>+('Base original'!BJ134/'Base original'!BJ122*100-100)*'Base original'!BJ122/'Base original'!$BL122</f>
        <v>-3.8924261437813933E-2</v>
      </c>
      <c r="BA133" s="12">
        <f>+('Base original'!BK134/'Base original'!BK122*100-100)*'Base original'!BK122/'Base original'!$BL122</f>
        <v>1.5992559612056471E-2</v>
      </c>
      <c r="BB133" s="12">
        <f>+(('Base original'!BH134-'Base original'!BJ134)/('Base original'!BH122-'Base original'!BJ122)*100-100)*('Base original'!BH122-'Base original'!BJ122)/'Base original'!$BL122</f>
        <v>0.11785655514282557</v>
      </c>
      <c r="BC133" s="12">
        <f>+(('Base original'!BI134-'Base original'!BK134)/('Base original'!BI122-'Base original'!BK122)*100-100)*('Base original'!BI122-'Base original'!BK122)/'Base original'!$BL122</f>
        <v>-2.0912357476485354E-2</v>
      </c>
      <c r="BD133" s="9">
        <f>+('Base original'!BL134/'Base original'!BL122*100-100)*'Base original'!BL122/'Base original'!$BL122</f>
        <v>10.289396308393989</v>
      </c>
      <c r="BE133" s="6"/>
    </row>
    <row r="134" spans="1:57" x14ac:dyDescent="0.25">
      <c r="A134" s="19">
        <v>42583</v>
      </c>
      <c r="B134" s="12">
        <f>+'Base original'!B135/'Base original'!B123*100-100</f>
        <v>8.6323254085719014</v>
      </c>
      <c r="C134" s="12">
        <f>+'Base original'!C135/'Base original'!C123*100-100</f>
        <v>9.1225132894529111</v>
      </c>
      <c r="D134" s="12">
        <f>+'Base original'!D135/'Base original'!D123*100-100</f>
        <v>12.243448675735792</v>
      </c>
      <c r="E134" s="12">
        <f>+'Base original'!E135/'Base original'!E123*100-100</f>
        <v>-3.7365164112959377</v>
      </c>
      <c r="F134" s="9">
        <f>+'Base original'!F135/'Base original'!F123*100-100</f>
        <v>8.6808317541124325</v>
      </c>
      <c r="G134" s="9">
        <f>+'Base original'!G135</f>
        <v>22.78</v>
      </c>
      <c r="H134" s="12">
        <f>+'Base original'!J135/'Base original'!$H135*'Base original'!I135</f>
        <v>11.54202720510324</v>
      </c>
      <c r="I134" s="12">
        <f>+'Base original'!L135/'Base original'!$H135*'Base original'!K135</f>
        <v>1.1972694854266059</v>
      </c>
      <c r="J134" s="12">
        <f>+'Base original'!N135/'Base original'!$H135*'Base original'!M135</f>
        <v>3.6751097509157122</v>
      </c>
      <c r="K134" s="9">
        <f>+'Base original'!P135/'Base original'!$H135*'Base original'!O135</f>
        <v>6.3639584016867383</v>
      </c>
      <c r="L134" s="9">
        <f>+'Base original'!Q135</f>
        <v>6.75</v>
      </c>
      <c r="M134" s="12">
        <f>+'Base original'!T135/'Base original'!$R135*'Base original'!S135</f>
        <v>0.25120992378189899</v>
      </c>
      <c r="N134" s="12">
        <f>+'Base original'!V135/'Base original'!$R135*'Base original'!U135</f>
        <v>1.9254179845403774</v>
      </c>
      <c r="O134" s="9">
        <f>+'Base original'!X135/'Base original'!$R135*'Base original'!W135</f>
        <v>4.5750638750887163</v>
      </c>
      <c r="P134" s="9">
        <f>+'Base original'!Y135</f>
        <v>1.66</v>
      </c>
      <c r="Q134" s="12">
        <f>+'Base original'!AB135/'Base original'!$Z135*'Base original'!AA135</f>
        <v>0.87733472109030575</v>
      </c>
      <c r="R134" s="9">
        <f>+'Base original'!AD135/'Base original'!$Z135*'Base original'!AC135</f>
        <v>0.78016397788753278</v>
      </c>
      <c r="S134" s="10">
        <f>+'Base original'!AE135</f>
        <v>3.7205523920438099</v>
      </c>
      <c r="T134" s="12">
        <f>+('Base original'!AH135/'Base original'!AH123*100-100)*'Base original'!AH123/'Base original'!$AO123</f>
        <v>1.5273101410060401</v>
      </c>
      <c r="U134" s="12">
        <f>+('Base original'!AI135/'Base original'!AI123*100-100)*'Base original'!AI123/'Base original'!$AO123</f>
        <v>3.0456992366320037</v>
      </c>
      <c r="V134" s="12">
        <f>+('Base original'!AJ135/'Base original'!AJ123*100-100)*'Base original'!AJ123/'Base original'!$AO123</f>
        <v>1.0534442181847554</v>
      </c>
      <c r="W134" s="12">
        <f>+('Base original'!AK135/'Base original'!AK123*100-100)*'Base original'!AK123/'Base original'!$AO123</f>
        <v>1.9922550184472338</v>
      </c>
      <c r="X134" s="12">
        <f>+('Base original'!AL135/'Base original'!AL123*100-100)*'Base original'!AL123/'Base original'!$AO123</f>
        <v>-1.6697671540681513</v>
      </c>
      <c r="Y134" s="12"/>
      <c r="Z134" s="12"/>
      <c r="AA134" s="9">
        <f>+('Base original'!AO135/'Base original'!AO123*100-100)*'Base original'!AO123/'Base original'!$AO123</f>
        <v>2.9032422235698756</v>
      </c>
      <c r="AB134" s="12">
        <f>+('Base original'!AO135/'Base original'!AO123*100-100)*'Base original'!AO123/'Base original'!$BA123</f>
        <v>0.7195572213165119</v>
      </c>
      <c r="AC134" s="12">
        <f>+('Base original'!AP135/'Base original'!AP123*100-100)*'Base original'!AP123/'Base original'!$BA123</f>
        <v>6.5534335729624784</v>
      </c>
      <c r="AD134" s="12">
        <f>+('Base original'!AQ135/'Base original'!AQ123*100-100)*'Base original'!AQ123/'Base original'!$BA123</f>
        <v>2.6564007410477548</v>
      </c>
      <c r="AE134" s="12">
        <f>+('Base original'!AR135/'Base original'!AR123*100-100)*'Base original'!AR123/'Base original'!$BA123</f>
        <v>2.900440997570449</v>
      </c>
      <c r="AF134" s="12">
        <f>+('Base original'!AS135/'Base original'!AS123*100-100)*'Base original'!AS123/'Base original'!$BA123</f>
        <v>-0.24404025652269179</v>
      </c>
      <c r="AG134" s="12">
        <f>+('Base original'!AT135/'Base original'!AT123*100-100)*'Base original'!AT123/'Base original'!$BA123</f>
        <v>3.8406237834431591</v>
      </c>
      <c r="AH134" s="12">
        <f>+('Base original'!AU135/'Base original'!AU123*100-100)*'Base original'!AU123/'Base original'!$BA123</f>
        <v>5.6409048471610559E-2</v>
      </c>
      <c r="AI134" s="12">
        <f>+('Base original'!AV135/'Base original'!AV123*100-100)*'Base original'!AV123/'Base original'!$BA123</f>
        <v>0.38151910463800365</v>
      </c>
      <c r="AJ134" s="12">
        <f>+('Base original'!AW135/'Base original'!AW123*100-100)*'Base original'!AW123/'Base original'!$BA123</f>
        <v>0.3442044962286136</v>
      </c>
      <c r="AK134" s="12">
        <f>+('Base original'!AX135/'Base original'!AX123*100-100)*'Base original'!AX123/'Base original'!$BA123</f>
        <v>0.13332548318213044</v>
      </c>
      <c r="AL134" s="12">
        <f>+('Base original'!AY135/'Base original'!AY123*100-100)*'Base original'!AY123/'Base original'!$BA123</f>
        <v>0.12939097979915365</v>
      </c>
      <c r="AM134" s="12">
        <f>+('Base original'!AZ135/'Base original'!AZ123*100-100)*'Base original'!AZ123/'Base original'!$BA123</f>
        <v>-5.7429372168264995E-3</v>
      </c>
      <c r="AN134" s="12">
        <f>+(('Base original'!AW135-'Base original'!AY135)/('Base original'!AW123-'Base original'!AY123)*100-100)*(('Base original'!AW123-'Base original'!AY123)/'Base original'!BA123)</f>
        <v>0.2148135164294602</v>
      </c>
      <c r="AO134" s="12">
        <f>+(('Base original'!AX135-'Base original'!AZ135)/('Base original'!AX123-'Base original'!AZ123)*100-100)*(('Base original'!AX123-'Base original'!AZ123)/'Base original'!BA123)</f>
        <v>0.13906842039895695</v>
      </c>
      <c r="AP134" s="9">
        <f>+('Base original'!BA135/'Base original'!BA123*100-100)*'Base original'!BA123/'Base original'!$BA123</f>
        <v>8.0083918357454138</v>
      </c>
      <c r="AQ134" s="12">
        <f>+('Base original'!BA135/'Base original'!BA123*100-100)*'Base original'!BA123/'Base original'!$BL123</f>
        <v>4.7596811505431509</v>
      </c>
      <c r="AR134" s="12">
        <f>+('Base original'!BB135/'Base original'!BB123*100-100)*'Base original'!BB123/'Base original'!$BL123</f>
        <v>0.62349671185062483</v>
      </c>
      <c r="AS134" s="12">
        <f>+('Base original'!BC135/'Base original'!BC123*100-100)*'Base original'!BC123/'Base original'!$BL123</f>
        <v>0.30516182284267018</v>
      </c>
      <c r="AT134" s="12">
        <f>+('Base original'!BD135/'Base original'!BD123*100-100)*'Base original'!BD123/'Base original'!$BL123</f>
        <v>3.6066342273491143</v>
      </c>
      <c r="AU134" s="12">
        <f>+('Base original'!BE135/'Base original'!BE123*100-100)*'Base original'!BE123/'Base original'!$BL123</f>
        <v>-8.8296553351119259E-2</v>
      </c>
      <c r="AV134" s="12">
        <f>+('Base original'!BF135/'Base original'!BF123*100-100)*'Base original'!BF123/'Base original'!$BL123</f>
        <v>2.4906528463312531E-2</v>
      </c>
      <c r="AW134" s="12">
        <f>+('Base original'!BG135/'Base original'!BG123*100-100)*'Base original'!BG123/'Base original'!$BL123</f>
        <v>0.14400651574104631</v>
      </c>
      <c r="AX134" s="12">
        <f>+('Base original'!BH135/'Base original'!BH123*100-100)*'Base original'!BH123/'Base original'!$BL123</f>
        <v>4.6827375699484343E-2</v>
      </c>
      <c r="AY134" s="12">
        <f>+('Base original'!BI135/'Base original'!BI123*100-100)*'Base original'!BI123/'Base original'!$BL123</f>
        <v>8.4611813141013889E-3</v>
      </c>
      <c r="AZ134" s="12">
        <f>+('Base original'!BJ135/'Base original'!BJ123*100-100)*'Base original'!BJ123/'Base original'!$BL123</f>
        <v>-1.7608443444503807E-2</v>
      </c>
      <c r="BA134" s="12">
        <f>+('Base original'!BK135/'Base original'!BK123*100-100)*'Base original'!BK123/'Base original'!$BL123</f>
        <v>1.2349098347417511E-2</v>
      </c>
      <c r="BB134" s="12">
        <f>+(('Base original'!BH135-'Base original'!BJ135)/('Base original'!BH123-'Base original'!BJ123)*100-100)*('Base original'!BH123-'Base original'!BJ123)/'Base original'!$BL123</f>
        <v>6.4435819143989076E-2</v>
      </c>
      <c r="BC134" s="12">
        <f>+(('Base original'!BI135-'Base original'!BK135)/('Base original'!BI123-'Base original'!BK123)*100-100)*('Base original'!BI123-'Base original'!BK123)/'Base original'!$BL123</f>
        <v>-3.8879170333162016E-3</v>
      </c>
      <c r="BD134" s="9">
        <f>+('Base original'!BL135/'Base original'!BL123*100-100)*'Base original'!BL123/'Base original'!$BL123</f>
        <v>9.436138305549477</v>
      </c>
      <c r="BE134" s="6"/>
    </row>
    <row r="135" spans="1:57" x14ac:dyDescent="0.25">
      <c r="A135" s="19">
        <v>42614</v>
      </c>
      <c r="B135" s="12">
        <f>+'Base original'!B136/'Base original'!B124*100-100</f>
        <v>6.1040102781377783</v>
      </c>
      <c r="C135" s="12">
        <f>+'Base original'!C136/'Base original'!C124*100-100</f>
        <v>8.9724646027561192</v>
      </c>
      <c r="D135" s="12">
        <f>+'Base original'!D136/'Base original'!D124*100-100</f>
        <v>11.175996016254786</v>
      </c>
      <c r="E135" s="12">
        <f>+'Base original'!E136/'Base original'!E124*100-100</f>
        <v>-3.6211999240542667</v>
      </c>
      <c r="F135" s="9">
        <f>+'Base original'!F136/'Base original'!F124*100-100</f>
        <v>7.0291087231270097</v>
      </c>
      <c r="G135" s="9">
        <f>+'Base original'!G136</f>
        <v>23.16</v>
      </c>
      <c r="H135" s="12">
        <f>+'Base original'!J136/'Base original'!$H136*'Base original'!I136</f>
        <v>12.331333613990374</v>
      </c>
      <c r="I135" s="12">
        <f>+'Base original'!L136/'Base original'!$H136*'Base original'!K136</f>
        <v>1.1060432477329358</v>
      </c>
      <c r="J135" s="12">
        <f>+'Base original'!N136/'Base original'!$H136*'Base original'!M136</f>
        <v>3.3969182719111601</v>
      </c>
      <c r="K135" s="9">
        <f>+'Base original'!P136/'Base original'!$H136*'Base original'!O136</f>
        <v>6.3227707676728597</v>
      </c>
      <c r="L135" s="9">
        <f>+'Base original'!Q136</f>
        <v>6.88</v>
      </c>
      <c r="M135" s="12">
        <f>+'Base original'!T136/'Base original'!$R136*'Base original'!S136</f>
        <v>0.29146400127218036</v>
      </c>
      <c r="N135" s="12">
        <f>+'Base original'!V136/'Base original'!$R136*'Base original'!U136</f>
        <v>2.1200219539453053</v>
      </c>
      <c r="O135" s="9">
        <f>+'Base original'!X136/'Base original'!$R136*'Base original'!W136</f>
        <v>4.4656194148853938</v>
      </c>
      <c r="P135" s="9">
        <f>+'Base original'!Y136</f>
        <v>1.79</v>
      </c>
      <c r="Q135" s="12">
        <f>+'Base original'!AB136/'Base original'!$Z136*'Base original'!AA136</f>
        <v>0.93297716668642172</v>
      </c>
      <c r="R135" s="9">
        <f>+'Base original'!AD136/'Base original'!$Z136*'Base original'!AC136</f>
        <v>0.85743456569291943</v>
      </c>
      <c r="S135" s="10">
        <f>+'Base original'!AE136</f>
        <v>3.6637135539514301</v>
      </c>
      <c r="T135" s="12">
        <f>+('Base original'!AH136/'Base original'!AH124*100-100)*'Base original'!AH124/'Base original'!$AO124</f>
        <v>1.6072628007169814</v>
      </c>
      <c r="U135" s="12">
        <f>+('Base original'!AI136/'Base original'!AI124*100-100)*'Base original'!AI124/'Base original'!$AO124</f>
        <v>2.7455321297031614</v>
      </c>
      <c r="V135" s="12">
        <f>+('Base original'!AJ136/'Base original'!AJ124*100-100)*'Base original'!AJ124/'Base original'!$AO124</f>
        <v>0.98229202526633819</v>
      </c>
      <c r="W135" s="12">
        <f>+('Base original'!AK136/'Base original'!AK124*100-100)*'Base original'!AK124/'Base original'!$AO124</f>
        <v>1.763240104436814</v>
      </c>
      <c r="X135" s="12">
        <f>+('Base original'!AL136/'Base original'!AL124*100-100)*'Base original'!AL124/'Base original'!$AO124</f>
        <v>-1.4594248048597231</v>
      </c>
      <c r="Y135" s="12"/>
      <c r="Z135" s="12"/>
      <c r="AA135" s="9">
        <f>+('Base original'!AO136/'Base original'!AO124*100-100)*'Base original'!AO124/'Base original'!$AO124</f>
        <v>2.8933701255604092</v>
      </c>
      <c r="AB135" s="12">
        <f>+('Base original'!AO136/'Base original'!AO124*100-100)*'Base original'!AO124/'Base original'!$BA124</f>
        <v>0.71856537136475662</v>
      </c>
      <c r="AC135" s="12">
        <f>+('Base original'!AP136/'Base original'!AP124*100-100)*'Base original'!AP124/'Base original'!$BA124</f>
        <v>6.8535051223427494</v>
      </c>
      <c r="AD135" s="12">
        <f>+('Base original'!AQ136/'Base original'!AQ124*100-100)*'Base original'!AQ124/'Base original'!$BA124</f>
        <v>2.7146080140915272</v>
      </c>
      <c r="AE135" s="12">
        <f>+('Base original'!AR136/'Base original'!AR124*100-100)*'Base original'!AR124/'Base original'!$BA124</f>
        <v>3.5246270629862453</v>
      </c>
      <c r="AF135" s="12">
        <f>+('Base original'!AS136/'Base original'!AS124*100-100)*'Base original'!AS124/'Base original'!$BA124</f>
        <v>-0.81001904889470877</v>
      </c>
      <c r="AG135" s="12">
        <f>+('Base original'!AT136/'Base original'!AT124*100-100)*'Base original'!AT124/'Base original'!$BA124</f>
        <v>4.0848032137076924</v>
      </c>
      <c r="AH135" s="12">
        <f>+('Base original'!AU136/'Base original'!AU124*100-100)*'Base original'!AU124/'Base original'!$BA124</f>
        <v>5.4093894543530627E-2</v>
      </c>
      <c r="AI135" s="12">
        <f>+('Base original'!AV136/'Base original'!AV124*100-100)*'Base original'!AV124/'Base original'!$BA124</f>
        <v>0.36421087938973207</v>
      </c>
      <c r="AJ135" s="12">
        <f>+('Base original'!AW136/'Base original'!AW124*100-100)*'Base original'!AW124/'Base original'!$BA124</f>
        <v>2.2916624510876704</v>
      </c>
      <c r="AK135" s="12">
        <f>+('Base original'!AX136/'Base original'!AX124*100-100)*'Base original'!AX124/'Base original'!$BA124</f>
        <v>0.12105905702723579</v>
      </c>
      <c r="AL135" s="12">
        <f>+('Base original'!AY136/'Base original'!AY124*100-100)*'Base original'!AY124/'Base original'!$BA124</f>
        <v>1.8517896252833175</v>
      </c>
      <c r="AM135" s="12">
        <f>+('Base original'!AZ136/'Base original'!AZ124*100-100)*'Base original'!AZ124/'Base original'!$BA124</f>
        <v>-5.2878250253413474E-3</v>
      </c>
      <c r="AN135" s="12">
        <f>+(('Base original'!AW136-'Base original'!AY136)/('Base original'!AW124-'Base original'!AY124)*100-100)*(('Base original'!AW124-'Base original'!AY124)/'Base original'!BA124)</f>
        <v>0.43987282580435266</v>
      </c>
      <c r="AO135" s="12">
        <f>+(('Base original'!AX136-'Base original'!AZ136)/('Base original'!AX124-'Base original'!AZ124)*100-100)*(('Base original'!AX124-'Base original'!AZ124)/'Base original'!BA124)</f>
        <v>0.1263468820525771</v>
      </c>
      <c r="AP135" s="9">
        <f>+('Base original'!BA136/'Base original'!BA124*100-100)*'Base original'!BA124/'Base original'!$BA124</f>
        <v>8.5025010809541897</v>
      </c>
      <c r="AQ135" s="12">
        <f>+('Base original'!BA136/'Base original'!BA124*100-100)*'Base original'!BA124/'Base original'!$BL124</f>
        <v>5.0579467783948244</v>
      </c>
      <c r="AR135" s="12">
        <f>+('Base original'!BB136/'Base original'!BB124*100-100)*'Base original'!BB124/'Base original'!$BL124</f>
        <v>0.5242433950745844</v>
      </c>
      <c r="AS135" s="12">
        <f>+('Base original'!BC136/'Base original'!BC124*100-100)*'Base original'!BC124/'Base original'!$BL124</f>
        <v>0.19919543357580294</v>
      </c>
      <c r="AT135" s="12">
        <f>+('Base original'!BD136/'Base original'!BD124*100-100)*'Base original'!BD124/'Base original'!$BL124</f>
        <v>3.56681287964535</v>
      </c>
      <c r="AU135" s="12">
        <f>+('Base original'!BE136/'Base original'!BE124*100-100)*'Base original'!BE124/'Base original'!$BL124</f>
        <v>-0.26040658266561284</v>
      </c>
      <c r="AV135" s="12">
        <f>+('Base original'!BF136/'Base original'!BF124*100-100)*'Base original'!BF124/'Base original'!$BL124</f>
        <v>3.4228496691583454E-2</v>
      </c>
      <c r="AW135" s="12">
        <f>+('Base original'!BG136/'Base original'!BG124*100-100)*'Base original'!BG124/'Base original'!$BL124</f>
        <v>0.28923960984806096</v>
      </c>
      <c r="AX135" s="12">
        <f>+('Base original'!BH136/'Base original'!BH124*100-100)*'Base original'!BH124/'Base original'!$BL124</f>
        <v>0.42367093541388551</v>
      </c>
      <c r="AY135" s="12">
        <f>+('Base original'!BI136/'Base original'!BI124*100-100)*'Base original'!BI124/'Base original'!$BL124</f>
        <v>2.0923418123877772E-2</v>
      </c>
      <c r="AZ135" s="12">
        <f>+('Base original'!BJ136/'Base original'!BJ124*100-100)*'Base original'!BJ124/'Base original'!$BL124</f>
        <v>0.20874596760267633</v>
      </c>
      <c r="BA135" s="12">
        <f>+('Base original'!BK136/'Base original'!BK124*100-100)*'Base original'!BK124/'Base original'!$BL124</f>
        <v>1.2532497919767429E-2</v>
      </c>
      <c r="BB135" s="12">
        <f>+(('Base original'!BH136-'Base original'!BJ136)/('Base original'!BH124-'Base original'!BJ124)*100-100)*('Base original'!BH124-'Base original'!BJ124)/'Base original'!$BL124</f>
        <v>0.21492496781120796</v>
      </c>
      <c r="BC135" s="12">
        <f>+(('Base original'!BI136-'Base original'!BK136)/('Base original'!BI124-'Base original'!BK124)*100-100)*('Base original'!BI124-'Base original'!BK124)/'Base original'!$BL124</f>
        <v>8.3909202041102353E-3</v>
      </c>
      <c r="BD135" s="9">
        <f>+('Base original'!BL136/'Base original'!BL124*100-100)*'Base original'!BL124/'Base original'!$BL124</f>
        <v>9.634575898579925</v>
      </c>
      <c r="BE135" s="6"/>
    </row>
    <row r="136" spans="1:57" x14ac:dyDescent="0.25">
      <c r="A136" s="19">
        <v>42644</v>
      </c>
      <c r="B136" s="12">
        <f>+'Base original'!B137/'Base original'!B125*100-100</f>
        <v>5.7408479710687033</v>
      </c>
      <c r="C136" s="12">
        <f>+'Base original'!C137/'Base original'!C125*100-100</f>
        <v>8.72508332322613</v>
      </c>
      <c r="D136" s="12">
        <f>+'Base original'!D137/'Base original'!D125*100-100</f>
        <v>10.188025979777663</v>
      </c>
      <c r="E136" s="12">
        <f>+'Base original'!E137/'Base original'!E125*100-100</f>
        <v>-6.1322414344908935</v>
      </c>
      <c r="F136" s="9">
        <f>+'Base original'!F137/'Base original'!F125*100-100</f>
        <v>6.3928531279302945</v>
      </c>
      <c r="G136" s="9">
        <f>+'Base original'!G137</f>
        <v>23.2</v>
      </c>
      <c r="H136" s="12">
        <f>+'Base original'!J137/'Base original'!$H137*'Base original'!I137</f>
        <v>12.279540295184983</v>
      </c>
      <c r="I136" s="12">
        <f>+'Base original'!L137/'Base original'!$H137*'Base original'!K137</f>
        <v>1.1192553709522208</v>
      </c>
      <c r="J136" s="12">
        <f>+'Base original'!N137/'Base original'!$H137*'Base original'!M137</f>
        <v>3.375760165099535</v>
      </c>
      <c r="K136" s="9">
        <f>+'Base original'!P137/'Base original'!$H137*'Base original'!O137</f>
        <v>6.4228568364424756</v>
      </c>
      <c r="L136" s="9">
        <f>+'Base original'!Q137</f>
        <v>7.68</v>
      </c>
      <c r="M136" s="12">
        <f>+'Base original'!T137/'Base original'!$R137*'Base original'!S137</f>
        <v>0.36261808514711757</v>
      </c>
      <c r="N136" s="12">
        <f>+'Base original'!V137/'Base original'!$R137*'Base original'!U137</f>
        <v>2.8158870539841261</v>
      </c>
      <c r="O136" s="9">
        <f>+'Base original'!X137/'Base original'!$R137*'Base original'!W137</f>
        <v>4.497379699474326</v>
      </c>
      <c r="P136" s="9">
        <f>+'Base original'!Y137</f>
        <v>1.96</v>
      </c>
      <c r="Q136" s="12">
        <f>+'Base original'!AB137/'Base original'!$Z137*'Base original'!AA137</f>
        <v>1.0751806134764061</v>
      </c>
      <c r="R136" s="9">
        <f>+'Base original'!AD137/'Base original'!$Z137*'Base original'!AC137</f>
        <v>0.88779810484304622</v>
      </c>
      <c r="S136" s="10">
        <f>+'Base original'!AE137</f>
        <v>3.55804410875675</v>
      </c>
      <c r="T136" s="12">
        <f>+('Base original'!AH137/'Base original'!AH125*100-100)*'Base original'!AH125/'Base original'!$AO125</f>
        <v>1.6743359657417971</v>
      </c>
      <c r="U136" s="12">
        <f>+('Base original'!AI137/'Base original'!AI125*100-100)*'Base original'!AI125/'Base original'!$AO125</f>
        <v>2.4542727278946246</v>
      </c>
      <c r="V136" s="12">
        <f>+('Base original'!AJ137/'Base original'!AJ125*100-100)*'Base original'!AJ125/'Base original'!$AO125</f>
        <v>0.7797036367873752</v>
      </c>
      <c r="W136" s="12">
        <f>+('Base original'!AK137/'Base original'!AK125*100-100)*'Base original'!AK125/'Base original'!$AO125</f>
        <v>1.6745690911072451</v>
      </c>
      <c r="X136" s="12">
        <f>+('Base original'!AL137/'Base original'!AL125*100-100)*'Base original'!AL125/'Base original'!$AO125</f>
        <v>-0.72235729601074394</v>
      </c>
      <c r="Y136" s="12"/>
      <c r="Z136" s="12"/>
      <c r="AA136" s="9">
        <f>+('Base original'!AO137/'Base original'!AO125*100-100)*'Base original'!AO125/'Base original'!$AO125</f>
        <v>3.4062513976256668</v>
      </c>
      <c r="AB136" s="12">
        <f>+('Base original'!AO137/'Base original'!AO125*100-100)*'Base original'!AO125/'Base original'!$BA125</f>
        <v>0.83103770503787933</v>
      </c>
      <c r="AC136" s="12">
        <f>+('Base original'!AP137/'Base original'!AP125*100-100)*'Base original'!AP125/'Base original'!$BA125</f>
        <v>7.0538714185627702</v>
      </c>
      <c r="AD136" s="12">
        <f>+('Base original'!AQ137/'Base original'!AQ125*100-100)*'Base original'!AQ125/'Base original'!$BA125</f>
        <v>2.6651673833679541</v>
      </c>
      <c r="AE136" s="12">
        <f>+('Base original'!AR137/'Base original'!AR125*100-100)*'Base original'!AR125/'Base original'!$BA125</f>
        <v>3.7957423745617347</v>
      </c>
      <c r="AF136" s="12">
        <f>+('Base original'!AS137/'Base original'!AS125*100-100)*'Base original'!AS125/'Base original'!$BA125</f>
        <v>-1.1305749911937806</v>
      </c>
      <c r="AG136" s="12">
        <f>+('Base original'!AT137/'Base original'!AT125*100-100)*'Base original'!AT125/'Base original'!$BA125</f>
        <v>4.371777548265726</v>
      </c>
      <c r="AH136" s="12">
        <f>+('Base original'!AU137/'Base original'!AU125*100-100)*'Base original'!AU125/'Base original'!$BA125</f>
        <v>1.6926486929088512E-2</v>
      </c>
      <c r="AI136" s="12">
        <f>+('Base original'!AV137/'Base original'!AV125*100-100)*'Base original'!AV125/'Base original'!$BA125</f>
        <v>0.33740014911033617</v>
      </c>
      <c r="AJ136" s="12">
        <f>+('Base original'!AW137/'Base original'!AW125*100-100)*'Base original'!AW125/'Base original'!$BA125</f>
        <v>1.8950137444709796</v>
      </c>
      <c r="AK136" s="12">
        <f>+('Base original'!AX137/'Base original'!AX125*100-100)*'Base original'!AX125/'Base original'!$BA125</f>
        <v>5.4735478301932587E-2</v>
      </c>
      <c r="AL136" s="12">
        <f>+('Base original'!AY137/'Base original'!AY125*100-100)*'Base original'!AY125/'Base original'!$BA125</f>
        <v>1.5048240602104266</v>
      </c>
      <c r="AM136" s="12">
        <f>+('Base original'!AZ137/'Base original'!AZ125*100-100)*'Base original'!AZ125/'Base original'!$BA125</f>
        <v>-1.9088814559470443E-3</v>
      </c>
      <c r="AN136" s="12">
        <f>+(('Base original'!AW137-'Base original'!AY137)/('Base original'!AW125-'Base original'!AY125)*100-100)*(('Base original'!AW125-'Base original'!AY125)/'Base original'!BA125)</f>
        <v>0.39018968426055223</v>
      </c>
      <c r="AO136" s="12">
        <f>+(('Base original'!AX137-'Base original'!AZ137)/('Base original'!AX125-'Base original'!AZ125)*100-100)*(('Base original'!AX125-'Base original'!AZ125)/'Base original'!BA125)</f>
        <v>5.6644359757879556E-2</v>
      </c>
      <c r="AP136" s="9">
        <f>+('Base original'!BA137/'Base original'!BA125*100-100)*'Base original'!BA125/'Base original'!$BA125</f>
        <v>8.6691433167294178</v>
      </c>
      <c r="AQ136" s="12">
        <f>+('Base original'!BA137/'Base original'!BA125*100-100)*'Base original'!BA125/'Base original'!$BL125</f>
        <v>5.1432784041378996</v>
      </c>
      <c r="AR136" s="12">
        <f>+('Base original'!BB137/'Base original'!BB125*100-100)*'Base original'!BB125/'Base original'!$BL125</f>
        <v>0.29868283842275839</v>
      </c>
      <c r="AS136" s="12">
        <f>+('Base original'!BC137/'Base original'!BC125*100-100)*'Base original'!BC125/'Base original'!$BL125</f>
        <v>-3.9086076859062589E-2</v>
      </c>
      <c r="AT136" s="12">
        <f>+('Base original'!BD137/'Base original'!BD125*100-100)*'Base original'!BD125/'Base original'!$BL125</f>
        <v>3.4324459989982152</v>
      </c>
      <c r="AU136" s="12">
        <f>+('Base original'!BE137/'Base original'!BE125*100-100)*'Base original'!BE125/'Base original'!$BL125</f>
        <v>-0.41030404154105016</v>
      </c>
      <c r="AV136" s="12">
        <f>+('Base original'!BF137/'Base original'!BF125*100-100)*'Base original'!BF125/'Base original'!$BL125</f>
        <v>4.7516169585359896E-2</v>
      </c>
      <c r="AW136" s="12">
        <f>+('Base original'!BG137/'Base original'!BG125*100-100)*'Base original'!BG125/'Base original'!$BL125</f>
        <v>0.35339183252409917</v>
      </c>
      <c r="AX136" s="12">
        <f>+('Base original'!BH137/'Base original'!BH125*100-100)*'Base original'!BH125/'Base original'!$BL125</f>
        <v>0.59096831765827107</v>
      </c>
      <c r="AY136" s="12">
        <f>+('Base original'!BI137/'Base original'!BI125*100-100)*'Base original'!BI125/'Base original'!$BL125</f>
        <v>1.7135640894088255E-2</v>
      </c>
      <c r="AZ136" s="12">
        <f>+('Base original'!BJ137/'Base original'!BJ125*100-100)*'Base original'!BJ125/'Base original'!$BL125</f>
        <v>0.37077717905152785</v>
      </c>
      <c r="BA136" s="12">
        <f>+('Base original'!BK137/'Base original'!BK125*100-100)*'Base original'!BK125/'Base original'!$BL125</f>
        <v>1.2056365829248079E-2</v>
      </c>
      <c r="BB136" s="12">
        <f>+(('Base original'!BH137-'Base original'!BJ137)/('Base original'!BH125-'Base original'!BJ125)*100-100)*('Base original'!BH125-'Base original'!BJ125)/'Base original'!$BL125</f>
        <v>0.22019113860674153</v>
      </c>
      <c r="BC136" s="12">
        <f>+(('Base original'!BI137-'Base original'!BK137)/('Base original'!BI125-'Base original'!BK125)*100-100)*('Base original'!BI125-'Base original'!BK125)/'Base original'!$BL125</f>
        <v>5.0792750648402168E-3</v>
      </c>
      <c r="BD136" s="9">
        <f>+('Base original'!BL137/'Base original'!BL125*100-100)*'Base original'!BL125/'Base original'!$BL125</f>
        <v>9.0511955389397798</v>
      </c>
      <c r="BE136" s="6"/>
    </row>
    <row r="137" spans="1:57" x14ac:dyDescent="0.25">
      <c r="A137" s="19">
        <v>42675</v>
      </c>
      <c r="B137" s="12">
        <f>+'Base original'!B138/'Base original'!B126*100-100</f>
        <v>5.5258135345470691</v>
      </c>
      <c r="C137" s="12">
        <f>+'Base original'!C138/'Base original'!C126*100-100</f>
        <v>8.8134863149416987</v>
      </c>
      <c r="D137" s="12">
        <f>+'Base original'!D138/'Base original'!D126*100-100</f>
        <v>9.6501692532513061</v>
      </c>
      <c r="E137" s="12">
        <f>+'Base original'!E138/'Base original'!E126*100-100</f>
        <v>-3.8834686447134885</v>
      </c>
      <c r="F137" s="9">
        <f>+'Base original'!F138/'Base original'!F126*100-100</f>
        <v>6.3050593156710306</v>
      </c>
      <c r="G137" s="9">
        <f>+'Base original'!G138</f>
        <v>22.64</v>
      </c>
      <c r="H137" s="12">
        <f>+'Base original'!J138/'Base original'!$H138*'Base original'!I138</f>
        <v>11.394149579646136</v>
      </c>
      <c r="I137" s="12">
        <f>+'Base original'!L138/'Base original'!$H138*'Base original'!K138</f>
        <v>1.2196487663127307</v>
      </c>
      <c r="J137" s="12">
        <f>+'Base original'!N138/'Base original'!$H138*'Base original'!M138</f>
        <v>3.586055833100827</v>
      </c>
      <c r="K137" s="9">
        <f>+'Base original'!P138/'Base original'!$H138*'Base original'!O138</f>
        <v>6.4413491858769527</v>
      </c>
      <c r="L137" s="9">
        <f>+'Base original'!Q138</f>
        <v>7.57</v>
      </c>
      <c r="M137" s="12">
        <f>+'Base original'!T138/'Base original'!$R138*'Base original'!S138</f>
        <v>0.31604861439734072</v>
      </c>
      <c r="N137" s="12">
        <f>+'Base original'!V138/'Base original'!$R138*'Base original'!U138</f>
        <v>2.6481691577890376</v>
      </c>
      <c r="O137" s="9">
        <f>+'Base original'!X138/'Base original'!$R138*'Base original'!W138</f>
        <v>4.600809593610415</v>
      </c>
      <c r="P137" s="9">
        <f>+'Base original'!Y138</f>
        <v>1.84</v>
      </c>
      <c r="Q137" s="12">
        <f>+'Base original'!AB138/'Base original'!$Z138*'Base original'!AA138</f>
        <v>1.0541191910755832</v>
      </c>
      <c r="R137" s="9">
        <f>+'Base original'!AD138/'Base original'!$Z138*'Base original'!AC138</f>
        <v>0.7886547753981985</v>
      </c>
      <c r="S137" s="10">
        <f>+'Base original'!AE138</f>
        <v>3.5103017051701402</v>
      </c>
      <c r="T137" s="12">
        <f>+('Base original'!AH138/'Base original'!AH126*100-100)*'Base original'!AH126/'Base original'!$AO126</f>
        <v>1.5489181643896506</v>
      </c>
      <c r="U137" s="12">
        <f>+('Base original'!AI138/'Base original'!AI126*100-100)*'Base original'!AI126/'Base original'!$AO126</f>
        <v>3.3486864693491074</v>
      </c>
      <c r="V137" s="12">
        <f>+('Base original'!AJ138/'Base original'!AJ126*100-100)*'Base original'!AJ126/'Base original'!$AO126</f>
        <v>1.6992301599774273</v>
      </c>
      <c r="W137" s="12">
        <f>+('Base original'!AK138/'Base original'!AK126*100-100)*'Base original'!AK126/'Base original'!$AO126</f>
        <v>1.6494563093716941</v>
      </c>
      <c r="X137" s="12">
        <f>+('Base original'!AL138/'Base original'!AL126*100-100)*'Base original'!AL126/'Base original'!$AO126</f>
        <v>-0.40484028315694803</v>
      </c>
      <c r="Y137" s="12"/>
      <c r="Z137" s="12"/>
      <c r="AA137" s="9">
        <f>+('Base original'!AO138/'Base original'!AO126*100-100)*'Base original'!AO126/'Base original'!$AO126</f>
        <v>4.492764350581794</v>
      </c>
      <c r="AB137" s="12">
        <f>+('Base original'!AO138/'Base original'!AO126*100-100)*'Base original'!AO126/'Base original'!$BA126</f>
        <v>1.1000258720220595</v>
      </c>
      <c r="AC137" s="12">
        <f>+('Base original'!AP138/'Base original'!AP126*100-100)*'Base original'!AP126/'Base original'!$BA126</f>
        <v>6.3012069469531813</v>
      </c>
      <c r="AD137" s="12">
        <f>+('Base original'!AQ138/'Base original'!AQ126*100-100)*'Base original'!AQ126/'Base original'!$BA126</f>
        <v>2.2146178870252116</v>
      </c>
      <c r="AE137" s="12">
        <f>+('Base original'!AR138/'Base original'!AR126*100-100)*'Base original'!AR126/'Base original'!$BA126</f>
        <v>3.3956392271035631</v>
      </c>
      <c r="AF137" s="12">
        <f>+('Base original'!AS138/'Base original'!AS126*100-100)*'Base original'!AS126/'Base original'!$BA126</f>
        <v>-1.1810213400783522</v>
      </c>
      <c r="AG137" s="12">
        <f>+('Base original'!AT138/'Base original'!AT126*100-100)*'Base original'!AT126/'Base original'!$BA126</f>
        <v>4.0750792224680987</v>
      </c>
      <c r="AH137" s="12">
        <f>+('Base original'!AU138/'Base original'!AU126*100-100)*'Base original'!AU126/'Base original'!$BA126</f>
        <v>1.1509837459857458E-2</v>
      </c>
      <c r="AI137" s="12">
        <f>+('Base original'!AV138/'Base original'!AV126*100-100)*'Base original'!AV126/'Base original'!$BA126</f>
        <v>0.19170723993671965</v>
      </c>
      <c r="AJ137" s="12">
        <f>+('Base original'!AW138/'Base original'!AW126*100-100)*'Base original'!AW126/'Base original'!$BA126</f>
        <v>1.1111747113830559</v>
      </c>
      <c r="AK137" s="12">
        <f>+('Base original'!AX138/'Base original'!AX126*100-100)*'Base original'!AX126/'Base original'!$BA126</f>
        <v>5.18909041131791E-2</v>
      </c>
      <c r="AL137" s="12">
        <f>+('Base original'!AY138/'Base original'!AY126*100-100)*'Base original'!AY126/'Base original'!$BA126</f>
        <v>0.98997029903762579</v>
      </c>
      <c r="AM137" s="12">
        <f>+('Base original'!AZ138/'Base original'!AZ126*100-100)*'Base original'!AZ126/'Base original'!$BA126</f>
        <v>-3.0546129762691774E-3</v>
      </c>
      <c r="AN137" s="12">
        <f>+(('Base original'!AW138-'Base original'!AY138)/('Base original'!AW126-'Base original'!AY126)*100-100)*(('Base original'!AW126-'Base original'!AY126)/'Base original'!BA126)</f>
        <v>0.12120441234542961</v>
      </c>
      <c r="AO137" s="12">
        <f>+(('Base original'!AX138-'Base original'!AZ138)/('Base original'!AX126-'Base original'!AZ126)*100-100)*(('Base original'!AX126-'Base original'!AZ126)/'Base original'!BA126)</f>
        <v>5.4945517089448295E-2</v>
      </c>
      <c r="AP137" s="9">
        <f>+('Base original'!BA138/'Base original'!BA126*100-100)*'Base original'!BA126/'Base original'!$BA126</f>
        <v>7.7690899883468489</v>
      </c>
      <c r="AQ137" s="12">
        <f>+('Base original'!BA138/'Base original'!BA126*100-100)*'Base original'!BA126/'Base original'!$BL126</f>
        <v>4.6179325694878939</v>
      </c>
      <c r="AR137" s="12">
        <f>+('Base original'!BB138/'Base original'!BB126*100-100)*'Base original'!BB126/'Base original'!$BL126</f>
        <v>0.22698059844541635</v>
      </c>
      <c r="AS137" s="12">
        <f>+('Base original'!BC138/'Base original'!BC126*100-100)*'Base original'!BC126/'Base original'!$BL126</f>
        <v>-0.29525961020360558</v>
      </c>
      <c r="AT137" s="12">
        <f>+('Base original'!BD138/'Base original'!BD126*100-100)*'Base original'!BD126/'Base original'!$BL126</f>
        <v>3.3905002349778366</v>
      </c>
      <c r="AU137" s="12">
        <f>+('Base original'!BE138/'Base original'!BE126*100-100)*'Base original'!BE126/'Base original'!$BL126</f>
        <v>-0.28588548769991873</v>
      </c>
      <c r="AV137" s="12">
        <f>+('Base original'!BF138/'Base original'!BF126*100-100)*'Base original'!BF126/'Base original'!$BL126</f>
        <v>5.874466886201396E-2</v>
      </c>
      <c r="AW137" s="12">
        <f>+('Base original'!BG138/'Base original'!BG126*100-100)*'Base original'!BG126/'Base original'!$BL126</f>
        <v>0.43938208258831107</v>
      </c>
      <c r="AX137" s="12">
        <f>+('Base original'!BH138/'Base original'!BH126*100-100)*'Base original'!BH126/'Base original'!$BL126</f>
        <v>0.16631706719169184</v>
      </c>
      <c r="AY137" s="12">
        <f>+('Base original'!BI138/'Base original'!BI126*100-100)*'Base original'!BI126/'Base original'!$BL126</f>
        <v>-5.912247748762722E-4</v>
      </c>
      <c r="AZ137" s="12">
        <f>+('Base original'!BJ138/'Base original'!BJ126*100-100)*'Base original'!BJ126/'Base original'!$BL126</f>
        <v>0.20772970310725869</v>
      </c>
      <c r="BA137" s="12">
        <f>+('Base original'!BK138/'Base original'!BK126*100-100)*'Base original'!BK126/'Base original'!$BL126</f>
        <v>2.988447135645762E-3</v>
      </c>
      <c r="BB137" s="12">
        <f>+(('Base original'!BH138-'Base original'!BJ138)/('Base original'!BH126-'Base original'!BJ126)*100-100)*('Base original'!BH126-'Base original'!BJ126)/'Base original'!$BL126</f>
        <v>-4.1412635915565266E-2</v>
      </c>
      <c r="BC137" s="12">
        <f>+(('Base original'!BI138-'Base original'!BK138)/('Base original'!BI126-'Base original'!BK126)*100-100)*('Base original'!BI126-'Base original'!BK126)/'Base original'!$BL126</f>
        <v>-3.579671910522008E-3</v>
      </c>
      <c r="BD137" s="9">
        <f>+('Base original'!BL138/'Base original'!BL126*100-100)*'Base original'!BL126/'Base original'!$BL126</f>
        <v>8.1074027486318414</v>
      </c>
      <c r="BE137" s="6"/>
    </row>
    <row r="138" spans="1:57" x14ac:dyDescent="0.25">
      <c r="A138" s="19">
        <v>42705</v>
      </c>
      <c r="B138" s="12">
        <f>+'Base original'!B139/'Base original'!B127*100-100</f>
        <v>4.8990916341074637</v>
      </c>
      <c r="C138" s="12">
        <f>+'Base original'!C139/'Base original'!C127*100-100</f>
        <v>8.1792116555709811</v>
      </c>
      <c r="D138" s="12">
        <f>+'Base original'!D139/'Base original'!D127*100-100</f>
        <v>9.5796474632733322</v>
      </c>
      <c r="E138" s="12">
        <f>+'Base original'!E139/'Base original'!E127*100-100</f>
        <v>-7.3138879363379203</v>
      </c>
      <c r="F138" s="9">
        <f>+'Base original'!F139/'Base original'!F127*100-100</f>
        <v>5.6529129099853037</v>
      </c>
      <c r="G138" s="9">
        <f>+'Base original'!G139</f>
        <v>22.38</v>
      </c>
      <c r="H138" s="12">
        <f>+'Base original'!J139/'Base original'!$H139*'Base original'!I139</f>
        <v>11.595589565951402</v>
      </c>
      <c r="I138" s="12">
        <f>+'Base original'!L139/'Base original'!$H139*'Base original'!K139</f>
        <v>1.000750539150844</v>
      </c>
      <c r="J138" s="12">
        <f>+'Base original'!N139/'Base original'!$H139*'Base original'!M139</f>
        <v>3.3340379953367956</v>
      </c>
      <c r="K138" s="9">
        <f>+'Base original'!P139/'Base original'!$H139*'Base original'!O139</f>
        <v>6.4476199128094009</v>
      </c>
      <c r="L138" s="9">
        <f>+'Base original'!Q139</f>
        <v>7.64</v>
      </c>
      <c r="M138" s="12">
        <f>+'Base original'!T139/'Base original'!$R139*'Base original'!S139</f>
        <v>0.29619108612826645</v>
      </c>
      <c r="N138" s="12">
        <f>+'Base original'!V139/'Base original'!$R139*'Base original'!U139</f>
        <v>2.949163396506572</v>
      </c>
      <c r="O138" s="9">
        <f>+'Base original'!X139/'Base original'!$R139*'Base original'!W139</f>
        <v>4.3970956899153979</v>
      </c>
      <c r="P138" s="9">
        <f>+'Base original'!Y139</f>
        <v>2.35</v>
      </c>
      <c r="Q138" s="12">
        <f>+'Base original'!AB139/'Base original'!$Z139*'Base original'!AA139</f>
        <v>1.4524078379275989</v>
      </c>
      <c r="R138" s="9">
        <f>+'Base original'!AD139/'Base original'!$Z139*'Base original'!AC139</f>
        <v>0.89371244829564322</v>
      </c>
      <c r="S138" s="10">
        <f>+'Base original'!AE139</f>
        <v>3.58876586633213</v>
      </c>
      <c r="T138" s="12">
        <f>+('Base original'!AH139/'Base original'!AH127*100-100)*'Base original'!AH127/'Base original'!$AO127</f>
        <v>1.3413333235474496</v>
      </c>
      <c r="U138" s="12">
        <f>+('Base original'!AI139/'Base original'!AI127*100-100)*'Base original'!AI127/'Base original'!$AO127</f>
        <v>3.100953471079694</v>
      </c>
      <c r="V138" s="12">
        <f>+('Base original'!AJ139/'Base original'!AJ127*100-100)*'Base original'!AJ127/'Base original'!$AO127</f>
        <v>1.3375959428091146</v>
      </c>
      <c r="W138" s="12">
        <f>+('Base original'!AK139/'Base original'!AK127*100-100)*'Base original'!AK127/'Base original'!$AO127</f>
        <v>1.7633575282705951</v>
      </c>
      <c r="X138" s="12">
        <f>+('Base original'!AL139/'Base original'!AL127*100-100)*'Base original'!AL127/'Base original'!$AO127</f>
        <v>-0.33050680379480846</v>
      </c>
      <c r="Y138" s="12"/>
      <c r="Z138" s="12"/>
      <c r="AA138" s="9">
        <f>+('Base original'!AO139/'Base original'!AO127*100-100)*'Base original'!AO127/'Base original'!$AO127</f>
        <v>4.1117799908323462</v>
      </c>
      <c r="AB138" s="12">
        <f>+('Base original'!AO139/'Base original'!AO127*100-100)*'Base original'!AO127/'Base original'!$BA127</f>
        <v>1.047618709092212</v>
      </c>
      <c r="AC138" s="12">
        <f>+('Base original'!AP139/'Base original'!AP127*100-100)*'Base original'!AP127/'Base original'!$BA127</f>
        <v>5.7254742596772523</v>
      </c>
      <c r="AD138" s="12">
        <f>+('Base original'!AQ139/'Base original'!AQ127*100-100)*'Base original'!AQ127/'Base original'!$BA127</f>
        <v>1.6809101713545249</v>
      </c>
      <c r="AE138" s="12">
        <f>+('Base original'!AR139/'Base original'!AR127*100-100)*'Base original'!AR127/'Base original'!$BA127</f>
        <v>2.9363980244505306</v>
      </c>
      <c r="AF138" s="12">
        <f>+('Base original'!AS139/'Base original'!AS127*100-100)*'Base original'!AS127/'Base original'!$BA127</f>
        <v>-1.2554878530960005</v>
      </c>
      <c r="AG138" s="12">
        <f>+('Base original'!AT139/'Base original'!AT127*100-100)*'Base original'!AT127/'Base original'!$BA127</f>
        <v>4.0329787251319766</v>
      </c>
      <c r="AH138" s="12">
        <f>+('Base original'!AU139/'Base original'!AU127*100-100)*'Base original'!AU127/'Base original'!$BA127</f>
        <v>1.1585363190740982E-2</v>
      </c>
      <c r="AI138" s="12">
        <f>+('Base original'!AV139/'Base original'!AV127*100-100)*'Base original'!AV127/'Base original'!$BA127</f>
        <v>0.29372997146320479</v>
      </c>
      <c r="AJ138" s="12">
        <f>+('Base original'!AW139/'Base original'!AW127*100-100)*'Base original'!AW127/'Base original'!$BA127</f>
        <v>1.8568770213299179</v>
      </c>
      <c r="AK138" s="12">
        <f>+('Base original'!AX139/'Base original'!AX127*100-100)*'Base original'!AX127/'Base original'!$BA127</f>
        <v>7.2869383248916966E-2</v>
      </c>
      <c r="AL138" s="12">
        <f>+('Base original'!AY139/'Base original'!AY127*100-100)*'Base original'!AY127/'Base original'!$BA127</f>
        <v>1.6497600743006402</v>
      </c>
      <c r="AM138" s="12">
        <f>+('Base original'!AZ139/'Base original'!AZ127*100-100)*'Base original'!AZ127/'Base original'!$BA127</f>
        <v>5.6789943170606552E-3</v>
      </c>
      <c r="AN138" s="12">
        <f>+(('Base original'!AW139-'Base original'!AY139)/('Base original'!AW127-'Base original'!AY127)*100-100)*(('Base original'!AW127-'Base original'!AY127)/'Base original'!BA127)</f>
        <v>0.20711694702927894</v>
      </c>
      <c r="AO138" s="12">
        <f>+(('Base original'!AX139-'Base original'!AZ139)/('Base original'!AX127-'Base original'!AZ127)*100-100)*(('Base original'!AX127-'Base original'!AZ127)/'Base original'!BA127)</f>
        <v>6.7190388931856221E-2</v>
      </c>
      <c r="AP138" s="9">
        <f>+('Base original'!BA139/'Base original'!BA127*100-100)*'Base original'!BA127/'Base original'!$BA127</f>
        <v>7.3411302761937796</v>
      </c>
      <c r="AQ138" s="12">
        <f>+('Base original'!BA139/'Base original'!BA127*100-100)*'Base original'!BA127/'Base original'!$BL127</f>
        <v>4.4212457950470636</v>
      </c>
      <c r="AR138" s="12">
        <f>+('Base original'!BB139/'Base original'!BB127*100-100)*'Base original'!BB127/'Base original'!$BL127</f>
        <v>3.5176308049654471E-2</v>
      </c>
      <c r="AS138" s="12">
        <f>+('Base original'!BC139/'Base original'!BC127*100-100)*'Base original'!BC127/'Base original'!$BL127</f>
        <v>-0.41544817099057268</v>
      </c>
      <c r="AT138" s="12">
        <f>+('Base original'!BD139/'Base original'!BD127*100-100)*'Base original'!BD127/'Base original'!$BL127</f>
        <v>3.3893504613197054</v>
      </c>
      <c r="AU138" s="12">
        <f>+('Base original'!BE139/'Base original'!BE127*100-100)*'Base original'!BE127/'Base original'!$BL127</f>
        <v>-0.15937946736110609</v>
      </c>
      <c r="AV138" s="12">
        <f>+('Base original'!BF139/'Base original'!BF127*100-100)*'Base original'!BF127/'Base original'!$BL127</f>
        <v>7.2014685914821824E-2</v>
      </c>
      <c r="AW138" s="12">
        <f>+('Base original'!BG139/'Base original'!BG127*100-100)*'Base original'!BG127/'Base original'!$BL127</f>
        <v>0.81179348052203182</v>
      </c>
      <c r="AX138" s="12">
        <f>+('Base original'!BH139/'Base original'!BH127*100-100)*'Base original'!BH127/'Base original'!$BL127</f>
        <v>0.70936912138944896</v>
      </c>
      <c r="AY138" s="12">
        <f>+('Base original'!BI139/'Base original'!BI127*100-100)*'Base original'!BI127/'Base original'!$BL127</f>
        <v>-4.3263318142028112E-3</v>
      </c>
      <c r="AZ138" s="12">
        <f>+('Base original'!BJ139/'Base original'!BJ127*100-100)*'Base original'!BJ127/'Base original'!$BL127</f>
        <v>0.68078907490667973</v>
      </c>
      <c r="BA138" s="12">
        <f>+('Base original'!BK139/'Base original'!BK127*100-100)*'Base original'!BK127/'Base original'!$BL127</f>
        <v>5.9705239986906043E-3</v>
      </c>
      <c r="BB138" s="12">
        <f>+(('Base original'!BH139-'Base original'!BJ139)/('Base original'!BH127-'Base original'!BJ127)*100-100)*('Base original'!BH127-'Base original'!BJ127)/'Base original'!$BL127</f>
        <v>2.8580046482770217E-2</v>
      </c>
      <c r="BC138" s="12">
        <f>+(('Base original'!BI139-'Base original'!BK139)/('Base original'!BI127-'Base original'!BK127)*100-100)*('Base original'!BI127-'Base original'!BK127)/'Base original'!$BL127</f>
        <v>-1.0296855812893468E-2</v>
      </c>
      <c r="BD138" s="9">
        <f>+('Base original'!BL139/'Base original'!BL127*100-100)*'Base original'!BL127/'Base original'!$BL127</f>
        <v>8.17303628317147</v>
      </c>
      <c r="BE138" s="6"/>
    </row>
    <row r="139" spans="1:57" x14ac:dyDescent="0.25">
      <c r="A139" s="20">
        <v>42736</v>
      </c>
      <c r="B139" s="12">
        <f>+'Base original'!B140/'Base original'!B128*100-100</f>
        <v>3.9595359126907823</v>
      </c>
      <c r="C139" s="12">
        <f>+'Base original'!C140/'Base original'!C128*100-100</f>
        <v>8.0800817832740393</v>
      </c>
      <c r="D139" s="12">
        <f>+'Base original'!D140/'Base original'!D128*100-100</f>
        <v>9.2862953261291921</v>
      </c>
      <c r="E139" s="12">
        <f>+'Base original'!E140/'Base original'!E128*100-100</f>
        <v>-9.1092774480824801</v>
      </c>
      <c r="F139" s="9">
        <f>+'Base original'!F140/'Base original'!F128*100-100</f>
        <v>4.917625619018807</v>
      </c>
      <c r="G139" s="9">
        <f>+'Base original'!G140</f>
        <v>23.04</v>
      </c>
      <c r="H139" s="12">
        <f>+'Base original'!J140/'Base original'!$H140*'Base original'!I140</f>
        <v>12.455422476723344</v>
      </c>
      <c r="I139" s="12">
        <f>+'Base original'!L140/'Base original'!$H140*'Base original'!K140</f>
        <v>1.0295269812475412</v>
      </c>
      <c r="J139" s="12">
        <f>+'Base original'!N140/'Base original'!$H140*'Base original'!M140</f>
        <v>3.1517695174192419</v>
      </c>
      <c r="K139" s="9">
        <f>+'Base original'!P140/'Base original'!$H140*'Base original'!O140</f>
        <v>6.4011168422433009</v>
      </c>
      <c r="L139" s="9">
        <f>+'Base original'!Q140</f>
        <v>7.88</v>
      </c>
      <c r="M139" s="12">
        <f>+'Base original'!T140/'Base original'!$R140*'Base original'!S140</f>
        <v>0.3671154196133114</v>
      </c>
      <c r="N139" s="12">
        <f>+'Base original'!V140/'Base original'!$R140*'Base original'!U140</f>
        <v>2.7273252198609192</v>
      </c>
      <c r="O139" s="9">
        <f>+'Base original'!X140/'Base original'!$R140*'Base original'!W140</f>
        <v>4.7867237070434951</v>
      </c>
      <c r="P139" s="9">
        <f>+'Base original'!Y140</f>
        <v>2.21</v>
      </c>
      <c r="Q139" s="12">
        <f>+'Base original'!AB140/'Base original'!$Z140*'Base original'!AA140</f>
        <v>1.1194983554577507</v>
      </c>
      <c r="R139" s="9">
        <f>+'Base original'!AD140/'Base original'!$Z140*'Base original'!AC140</f>
        <v>1.092032133645678</v>
      </c>
      <c r="S139" s="10">
        <f>+'Base original'!AE140</f>
        <v>3.61618699249872</v>
      </c>
      <c r="T139" s="12">
        <f>+('Base original'!AH140/'Base original'!AH128*100-100)*'Base original'!AH128/'Base original'!$AO128</f>
        <v>1.2578188642744725</v>
      </c>
      <c r="U139" s="12">
        <f>+('Base original'!AI140/'Base original'!AI128*100-100)*'Base original'!AI128/'Base original'!$AO128</f>
        <v>1.5494890205916363</v>
      </c>
      <c r="V139" s="12">
        <f>+('Base original'!AJ140/'Base original'!AJ128*100-100)*'Base original'!AJ128/'Base original'!$AO128</f>
        <v>1.9421380769791976</v>
      </c>
      <c r="W139" s="12">
        <f>+('Base original'!AK140/'Base original'!AK128*100-100)*'Base original'!AK128/'Base original'!$AO128</f>
        <v>-0.39264905638749409</v>
      </c>
      <c r="X139" s="12">
        <f>+('Base original'!AL140/'Base original'!AL128*100-100)*'Base original'!AL128/'Base original'!$AO128</f>
        <v>-0.39495764121743149</v>
      </c>
      <c r="Y139" s="12"/>
      <c r="Z139" s="12"/>
      <c r="AA139" s="9">
        <f>+('Base original'!AO140/'Base original'!AO128*100-100)*'Base original'!AO128/'Base original'!$AO128</f>
        <v>2.4123502436486746</v>
      </c>
      <c r="AB139" s="12">
        <f>+('Base original'!AO140/'Base original'!AO128*100-100)*'Base original'!AO128/'Base original'!$BA128</f>
        <v>0.62129107397666794</v>
      </c>
      <c r="AC139" s="12">
        <f>+('Base original'!AP140/'Base original'!AP128*100-100)*'Base original'!AP128/'Base original'!$BA128</f>
        <v>3.6142056891499394</v>
      </c>
      <c r="AD139" s="12">
        <f>+('Base original'!AQ140/'Base original'!AQ128*100-100)*'Base original'!AQ128/'Base original'!$BA128</f>
        <v>9.6058263067764965E-2</v>
      </c>
      <c r="AE139" s="12">
        <f>+('Base original'!AR140/'Base original'!AR128*100-100)*'Base original'!AR128/'Base original'!$BA128</f>
        <v>1.4605037465275879</v>
      </c>
      <c r="AF139" s="12">
        <f>+('Base original'!AS140/'Base original'!AS128*100-100)*'Base original'!AS128/'Base original'!$BA128</f>
        <v>-1.364445483459817</v>
      </c>
      <c r="AG139" s="12">
        <f>+('Base original'!AT140/'Base original'!AT128*100-100)*'Base original'!AT128/'Base original'!$BA128</f>
        <v>3.5338199882187733</v>
      </c>
      <c r="AH139" s="12">
        <f>+('Base original'!AU140/'Base original'!AU128*100-100)*'Base original'!AU128/'Base original'!$BA128</f>
        <v>-1.5672562136591437E-2</v>
      </c>
      <c r="AI139" s="12">
        <f>+('Base original'!AV140/'Base original'!AV128*100-100)*'Base original'!AV128/'Base original'!$BA128</f>
        <v>0.27514057242956186</v>
      </c>
      <c r="AJ139" s="12">
        <f>+('Base original'!AW140/'Base original'!AW128*100-100)*'Base original'!AW128/'Base original'!$BA128</f>
        <v>0.97736434293785024</v>
      </c>
      <c r="AK139" s="12">
        <f>+('Base original'!AX140/'Base original'!AX128*100-100)*'Base original'!AX128/'Base original'!$BA128</f>
        <v>9.4778168603929569E-2</v>
      </c>
      <c r="AL139" s="12">
        <f>+('Base original'!AY140/'Base original'!AY128*100-100)*'Base original'!AY128/'Base original'!$BA128</f>
        <v>0.88797891297935549</v>
      </c>
      <c r="AM139" s="12">
        <f>+('Base original'!AZ140/'Base original'!AZ128*100-100)*'Base original'!AZ128/'Base original'!$BA128</f>
        <v>4.0631046692835397E-3</v>
      </c>
      <c r="AN139" s="12">
        <f>+(('Base original'!AW140-'Base original'!AY140)/('Base original'!AW128-'Base original'!AY128)*100-100)*(('Base original'!AW128-'Base original'!AY128)/'Base original'!BA128)</f>
        <v>8.9385429958495827E-2</v>
      </c>
      <c r="AO139" s="12">
        <f>+(('Base original'!AX140-'Base original'!AZ140)/('Base original'!AX128-'Base original'!AZ128)*100-100)*(('Base original'!AX128-'Base original'!AZ128)/'Base original'!BA128)</f>
        <v>9.0715063934646081E-2</v>
      </c>
      <c r="AP139" s="9">
        <f>+('Base original'!BA140/'Base original'!BA128*100-100)*'Base original'!BA128/'Base original'!$BA128</f>
        <v>4.6907378294493043</v>
      </c>
      <c r="AQ139" s="12">
        <f>+('Base original'!BA140/'Base original'!BA128*100-100)*'Base original'!BA128/'Base original'!$BL128</f>
        <v>2.8491940342718833</v>
      </c>
      <c r="AR139" s="12">
        <f>+('Base original'!BB140/'Base original'!BB128*100-100)*'Base original'!BB128/'Base original'!$BL128</f>
        <v>1.2836078354348881</v>
      </c>
      <c r="AS139" s="12">
        <f>+('Base original'!BC140/'Base original'!BC128*100-100)*'Base original'!BC128/'Base original'!$BL128</f>
        <v>-0.50546437074988748</v>
      </c>
      <c r="AT139" s="12">
        <f>+('Base original'!BD140/'Base original'!BD128*100-100)*'Base original'!BD128/'Base original'!$BL128</f>
        <v>3.7882687109523823</v>
      </c>
      <c r="AU139" s="12">
        <f>+('Base original'!BE140/'Base original'!BE128*100-100)*'Base original'!BE128/'Base original'!$BL128</f>
        <v>-0.30181794256557171</v>
      </c>
      <c r="AV139" s="12">
        <f>+('Base original'!BF140/'Base original'!BF128*100-100)*'Base original'!BF128/'Base original'!$BL128</f>
        <v>9.2623474567374173E-2</v>
      </c>
      <c r="AW139" s="12">
        <f>+('Base original'!BG140/'Base original'!BG128*100-100)*'Base original'!BG128/'Base original'!$BL128</f>
        <v>0.91315778808479031</v>
      </c>
      <c r="AX139" s="12">
        <f>+('Base original'!BH140/'Base original'!BH128*100-100)*'Base original'!BH128/'Base original'!$BL128</f>
        <v>1.1096621671116056</v>
      </c>
      <c r="AY139" s="12">
        <f>+('Base original'!BI140/'Base original'!BI128*100-100)*'Base original'!BI128/'Base original'!$BL128</f>
        <v>1.0760627423240956E-2</v>
      </c>
      <c r="AZ139" s="12">
        <f>+('Base original'!BJ140/'Base original'!BJ128*100-100)*'Base original'!BJ128/'Base original'!$BL128</f>
        <v>0.90902270972174204</v>
      </c>
      <c r="BA139" s="12">
        <f>+('Base original'!BK140/'Base original'!BK128*100-100)*'Base original'!BK128/'Base original'!$BL128</f>
        <v>6.1390391241699423E-3</v>
      </c>
      <c r="BB139" s="12">
        <f>+(('Base original'!BH140-'Base original'!BJ140)/('Base original'!BH128-'Base original'!BJ128)*100-100)*('Base original'!BH128-'Base original'!BJ128)/'Base original'!$BL128</f>
        <v>0.20063945738986572</v>
      </c>
      <c r="BC139" s="12">
        <f>+(('Base original'!BI140-'Base original'!BK140)/('Base original'!BI128-'Base original'!BK128)*100-100)*('Base original'!BI128-'Base original'!BK128)/'Base original'!$BL128</f>
        <v>4.6215882990710494E-3</v>
      </c>
      <c r="BD139" s="9">
        <f>+('Base original'!BL140/'Base original'!BL128*100-100)*'Base original'!BL128/'Base original'!$BL128</f>
        <v>8.3248305756847856</v>
      </c>
      <c r="BE139" s="6"/>
    </row>
    <row r="140" spans="1:57" x14ac:dyDescent="0.25">
      <c r="A140" s="19">
        <v>42767</v>
      </c>
      <c r="B140" s="12">
        <f>+'Base original'!B141/'Base original'!B129*100-100</f>
        <v>4.1627048365235026</v>
      </c>
      <c r="C140" s="12">
        <f>+'Base original'!C141/'Base original'!C129*100-100</f>
        <v>7.902873019190011</v>
      </c>
      <c r="D140" s="12">
        <f>+'Base original'!D141/'Base original'!D129*100-100</f>
        <v>9.2343427141317278</v>
      </c>
      <c r="E140" s="12">
        <f>+'Base original'!E141/'Base original'!E129*100-100</f>
        <v>-8.5333596315009146</v>
      </c>
      <c r="F140" s="9">
        <f>+'Base original'!F141/'Base original'!F129*100-100</f>
        <v>5.0436800117595482</v>
      </c>
      <c r="G140" s="9">
        <f>+'Base original'!G141</f>
        <v>23.34</v>
      </c>
      <c r="H140" s="12">
        <f>+'Base original'!J141/'Base original'!$H141*'Base original'!I141</f>
        <v>13.171846612885401</v>
      </c>
      <c r="I140" s="12">
        <f>+'Base original'!L141/'Base original'!$H141*'Base original'!K141</f>
        <v>0.97384561248407786</v>
      </c>
      <c r="J140" s="12">
        <f>+'Base original'!N141/'Base original'!$H141*'Base original'!M141</f>
        <v>2.9966323699623683</v>
      </c>
      <c r="K140" s="9">
        <f>+'Base original'!P141/'Base original'!$H141*'Base original'!O141</f>
        <v>6.1931958750894252</v>
      </c>
      <c r="L140" s="9">
        <f>+'Base original'!Q141</f>
        <v>8.84</v>
      </c>
      <c r="M140" s="12">
        <f>+'Base original'!T141/'Base original'!$R141*'Base original'!S141</f>
        <v>0.5775951203003884</v>
      </c>
      <c r="N140" s="12">
        <f>+'Base original'!V141/'Base original'!$R141*'Base original'!U141</f>
        <v>2.5236027267013683</v>
      </c>
      <c r="O140" s="9">
        <f>+'Base original'!X141/'Base original'!$R141*'Base original'!W141</f>
        <v>5.7398220472821624</v>
      </c>
      <c r="P140" s="9">
        <f>+'Base original'!Y141</f>
        <v>2.16</v>
      </c>
      <c r="Q140" s="12">
        <f>+'Base original'!AB141/'Base original'!$Z141*'Base original'!AA141</f>
        <v>1.1008892548373816</v>
      </c>
      <c r="R140" s="9">
        <f>+'Base original'!AD141/'Base original'!$Z141*'Base original'!AC141</f>
        <v>1.0611225470015095</v>
      </c>
      <c r="S140" s="10">
        <f>+'Base original'!AE141</f>
        <v>3.55</v>
      </c>
      <c r="T140" s="12">
        <f>+('Base original'!AH141/'Base original'!AH129*100-100)*'Base original'!AH129/'Base original'!$AO129</f>
        <v>1.1372003740279972</v>
      </c>
      <c r="U140" s="12">
        <f>+('Base original'!AI141/'Base original'!AI129*100-100)*'Base original'!AI129/'Base original'!$AO129</f>
        <v>0.13925677482963161</v>
      </c>
      <c r="V140" s="12">
        <f>+('Base original'!AJ141/'Base original'!AJ129*100-100)*'Base original'!AJ129/'Base original'!$AO129</f>
        <v>0.46718483877500722</v>
      </c>
      <c r="W140" s="12">
        <f>+('Base original'!AK141/'Base original'!AK129*100-100)*'Base original'!AK129/'Base original'!$AO129</f>
        <v>-0.32792806394534235</v>
      </c>
      <c r="X140" s="12">
        <f>+('Base original'!AL141/'Base original'!AL129*100-100)*'Base original'!AL129/'Base original'!$AO129</f>
        <v>1.3629148805560802</v>
      </c>
      <c r="Y140" s="12"/>
      <c r="Z140" s="12"/>
      <c r="AA140" s="9">
        <f>+('Base original'!AO141/'Base original'!AO129*100-100)*'Base original'!AO129/'Base original'!$AO129</f>
        <v>2.6393720294137069</v>
      </c>
      <c r="AB140" s="12">
        <f>+('Base original'!AO141/'Base original'!AO129*100-100)*'Base original'!AO129/'Base original'!$BA129</f>
        <v>0.66845850575486254</v>
      </c>
      <c r="AC140" s="12">
        <f>+('Base original'!AP141/'Base original'!AP129*100-100)*'Base original'!AP129/'Base original'!$BA129</f>
        <v>2.7218188529280591</v>
      </c>
      <c r="AD140" s="12">
        <f>+('Base original'!AQ141/'Base original'!AQ129*100-100)*'Base original'!AQ129/'Base original'!$BA129</f>
        <v>-1.340780789045763</v>
      </c>
      <c r="AE140" s="12">
        <f>+('Base original'!AR141/'Base original'!AR129*100-100)*'Base original'!AR129/'Base original'!$BA129</f>
        <v>0.19900408092643512</v>
      </c>
      <c r="AF140" s="12">
        <f>+('Base original'!AS141/'Base original'!AS129*100-100)*'Base original'!AS129/'Base original'!$BA129</f>
        <v>-1.5397848699721985</v>
      </c>
      <c r="AG140" s="12">
        <f>+('Base original'!AT141/'Base original'!AT129*100-100)*'Base original'!AT129/'Base original'!$BA129</f>
        <v>4.1056594520538354</v>
      </c>
      <c r="AH140" s="12">
        <f>+('Base original'!AU141/'Base original'!AU129*100-100)*'Base original'!AU129/'Base original'!$BA129</f>
        <v>-4.3059810079997159E-2</v>
      </c>
      <c r="AI140" s="12">
        <f>+('Base original'!AV141/'Base original'!AV129*100-100)*'Base original'!AV129/'Base original'!$BA129</f>
        <v>0.26022715147935727</v>
      </c>
      <c r="AJ140" s="12">
        <f>+('Base original'!AW141/'Base original'!AW129*100-100)*'Base original'!AW129/'Base original'!$BA129</f>
        <v>0.93756528030995978</v>
      </c>
      <c r="AK140" s="12">
        <f>+('Base original'!AX141/'Base original'!AX129*100-100)*'Base original'!AX129/'Base original'!$BA129</f>
        <v>0.11890939582674463</v>
      </c>
      <c r="AL140" s="12">
        <f>+('Base original'!AY141/'Base original'!AY129*100-100)*'Base original'!AY129/'Base original'!$BA129</f>
        <v>0.96561133400121124</v>
      </c>
      <c r="AM140" s="12">
        <f>+('Base original'!AZ141/'Base original'!AZ129*100-100)*'Base original'!AZ129/'Base original'!$BA129</f>
        <v>4.9669196732297189E-4</v>
      </c>
      <c r="AN140" s="12">
        <f>+(('Base original'!AW141-'Base original'!AY141)/('Base original'!AW129-'Base original'!AY129)*100-100)*(('Base original'!AW129-'Base original'!AY129)/'Base original'!BA129)</f>
        <v>-2.8046053691252692E-2</v>
      </c>
      <c r="AO140" s="12">
        <f>+(('Base original'!AX141-'Base original'!AZ141)/('Base original'!AX129-'Base original'!AZ129)*100-100)*(('Base original'!AX129-'Base original'!AZ129)/'Base original'!BA129)</f>
        <v>0.11841270385942167</v>
      </c>
      <c r="AP140" s="9">
        <f>+('Base original'!BA141/'Base original'!BA129*100-100)*'Base original'!BA129/'Base original'!$BA129</f>
        <v>3.7408711603304425</v>
      </c>
      <c r="AQ140" s="12">
        <f>+('Base original'!BA141/'Base original'!BA129*100-100)*'Base original'!BA129/'Base original'!$BL129</f>
        <v>2.2592916658557827</v>
      </c>
      <c r="AR140" s="12">
        <f>+('Base original'!BB141/'Base original'!BB129*100-100)*'Base original'!BB129/'Base original'!$BL129</f>
        <v>1.2450412197360461</v>
      </c>
      <c r="AS140" s="12">
        <f>+('Base original'!BC141/'Base original'!BC129*100-100)*'Base original'!BC129/'Base original'!$BL129</f>
        <v>-0.55624238016905003</v>
      </c>
      <c r="AT140" s="12">
        <f>+('Base original'!BD141/'Base original'!BD129*100-100)*'Base original'!BD129/'Base original'!$BL129</f>
        <v>3.8409176457928034</v>
      </c>
      <c r="AU140" s="12">
        <f>+('Base original'!BE141/'Base original'!BE129*100-100)*'Base original'!BE129/'Base original'!$BL129</f>
        <v>-0.40518240293195457</v>
      </c>
      <c r="AV140" s="12">
        <f>+('Base original'!BF141/'Base original'!BF129*100-100)*'Base original'!BF129/'Base original'!$BL129</f>
        <v>9.6508075530187712E-2</v>
      </c>
      <c r="AW140" s="12">
        <f>+('Base original'!BG141/'Base original'!BG129*100-100)*'Base original'!BG129/'Base original'!$BL129</f>
        <v>1.1097459931244309</v>
      </c>
      <c r="AX140" s="12">
        <f>+('Base original'!BH141/'Base original'!BH129*100-100)*'Base original'!BH129/'Base original'!$BL129</f>
        <v>1.6917893791941596</v>
      </c>
      <c r="AY140" s="12">
        <f>+('Base original'!BI141/'Base original'!BI129*100-100)*'Base original'!BI129/'Base original'!$BL129</f>
        <v>3.3781635601459838E-2</v>
      </c>
      <c r="AZ140" s="12">
        <f>+('Base original'!BJ141/'Base original'!BJ129*100-100)*'Base original'!BJ129/'Base original'!$BL129</f>
        <v>1.0542511104098997</v>
      </c>
      <c r="BA140" s="12">
        <f>+('Base original'!BK141/'Base original'!BK129*100-100)*'Base original'!BK129/'Base original'!$BL129</f>
        <v>4.0523089150253299E-3</v>
      </c>
      <c r="BB140" s="12">
        <f>+(('Base original'!BH141-'Base original'!BJ141)/('Base original'!BH129-'Base original'!BJ129)*100-100)*('Base original'!BH129-'Base original'!BJ129)/'Base original'!$BL129</f>
        <v>0.63753826878426012</v>
      </c>
      <c r="BC140" s="12">
        <f>+(('Base original'!BI141-'Base original'!BK141)/('Base original'!BI129-'Base original'!BK129)*100-100)*('Base original'!BI129-'Base original'!BK129)/'Base original'!$BL129</f>
        <v>2.9729326686434458E-2</v>
      </c>
      <c r="BD140" s="9">
        <f>+('Base original'!BL141/'Base original'!BL129*100-100)*'Base original'!BL129/'Base original'!$BL129</f>
        <v>8.2573474124089046</v>
      </c>
      <c r="BE140" s="6"/>
    </row>
    <row r="141" spans="1:57" x14ac:dyDescent="0.25">
      <c r="A141" s="19">
        <v>42795</v>
      </c>
      <c r="B141" s="12">
        <f>+'Base original'!B142/'Base original'!B130*100-100</f>
        <v>5.0410777204568973</v>
      </c>
      <c r="C141" s="12">
        <f>+'Base original'!C142/'Base original'!C130*100-100</f>
        <v>7.9428669372631617</v>
      </c>
      <c r="D141" s="12">
        <f>+'Base original'!D142/'Base original'!D130*100-100</f>
        <v>9.395772786014561</v>
      </c>
      <c r="E141" s="12">
        <f>+'Base original'!E142/'Base original'!E130*100-100</f>
        <v>-4.0225457335502881</v>
      </c>
      <c r="F141" s="9">
        <f>+'Base original'!F142/'Base original'!F130*100-100</f>
        <v>5.9201182728318997</v>
      </c>
      <c r="G141" s="9">
        <f>+'Base original'!G142</f>
        <v>22.02</v>
      </c>
      <c r="H141" s="12">
        <f>+'Base original'!J142/'Base original'!$H142*'Base original'!I142</f>
        <v>11.186461115381492</v>
      </c>
      <c r="I141" s="12">
        <f>+'Base original'!L142/'Base original'!$H142*'Base original'!K142</f>
        <v>0.90665395100571478</v>
      </c>
      <c r="J141" s="12">
        <f>+'Base original'!N142/'Base original'!$H142*'Base original'!M142</f>
        <v>3.3035327734623037</v>
      </c>
      <c r="K141" s="9">
        <f>+'Base original'!P142/'Base original'!$H142*'Base original'!O142</f>
        <v>6.6234983504652583</v>
      </c>
      <c r="L141" s="9">
        <f>+'Base original'!Q142</f>
        <v>8.18</v>
      </c>
      <c r="M141" s="12">
        <f>+'Base original'!T142/'Base original'!$R142*'Base original'!S142</f>
        <v>0.44305864560084574</v>
      </c>
      <c r="N141" s="12">
        <f>+'Base original'!V142/'Base original'!$R142*'Base original'!U142</f>
        <v>2.8640385293081172</v>
      </c>
      <c r="O141" s="9">
        <f>+'Base original'!X142/'Base original'!$R142*'Base original'!W142</f>
        <v>4.8733672324679898</v>
      </c>
      <c r="P141" s="9">
        <f>+'Base original'!Y142</f>
        <v>2.33</v>
      </c>
      <c r="Q141" s="12">
        <f>+'Base original'!AB142/'Base original'!$Z142*'Base original'!AA142</f>
        <v>1.3074280398380211</v>
      </c>
      <c r="R141" s="9">
        <f>+'Base original'!AD142/'Base original'!$Z142*'Base original'!AC142</f>
        <v>1.0204465360621651</v>
      </c>
      <c r="S141" s="10">
        <f>+'Base original'!AE142</f>
        <v>3.47</v>
      </c>
      <c r="T141" s="12">
        <f>+('Base original'!AH142/'Base original'!AH130*100-100)*'Base original'!AH130/'Base original'!$AO130</f>
        <v>1.2036704715152995</v>
      </c>
      <c r="U141" s="12">
        <f>+('Base original'!AI142/'Base original'!AI130*100-100)*'Base original'!AI130/'Base original'!$AO130</f>
        <v>2.032335187002059</v>
      </c>
      <c r="V141" s="12">
        <f>+('Base original'!AJ142/'Base original'!AJ130*100-100)*'Base original'!AJ130/'Base original'!$AO130</f>
        <v>2.3791515347020336</v>
      </c>
      <c r="W141" s="12">
        <f>+('Base original'!AK142/'Base original'!AK130*100-100)*'Base original'!AK130/'Base original'!$AO130</f>
        <v>-0.34681634769998576</v>
      </c>
      <c r="X141" s="12">
        <f>+('Base original'!AL142/'Base original'!AL130*100-100)*'Base original'!AL130/'Base original'!$AO130</f>
        <v>2.3371034209759642</v>
      </c>
      <c r="Y141" s="12"/>
      <c r="Z141" s="12"/>
      <c r="AA141" s="9">
        <f>+('Base original'!AO142/'Base original'!AO130*100-100)*'Base original'!AO130/'Base original'!$AO130</f>
        <v>5.5731090794933067</v>
      </c>
      <c r="AB141" s="12">
        <f>+('Base original'!AO142/'Base original'!AO130*100-100)*'Base original'!AO130/'Base original'!$BA130</f>
        <v>1.3681468780465775</v>
      </c>
      <c r="AC141" s="12">
        <f>+('Base original'!AP142/'Base original'!AP130*100-100)*'Base original'!AP130/'Base original'!$BA130</f>
        <v>3.0603889358432816</v>
      </c>
      <c r="AD141" s="12">
        <f>+('Base original'!AQ142/'Base original'!AQ130*100-100)*'Base original'!AQ130/'Base original'!$BA130</f>
        <v>-1.1403425505550782</v>
      </c>
      <c r="AE141" s="12">
        <f>+('Base original'!AR142/'Base original'!AR130*100-100)*'Base original'!AR130/'Base original'!$BA130</f>
        <v>0.76308869368896159</v>
      </c>
      <c r="AF141" s="12">
        <f>+('Base original'!AS142/'Base original'!AS130*100-100)*'Base original'!AS130/'Base original'!$BA130</f>
        <v>-1.9034312442440444</v>
      </c>
      <c r="AG141" s="12">
        <f>+('Base original'!AT142/'Base original'!AT130*100-100)*'Base original'!AT130/'Base original'!$BA130</f>
        <v>4.1858401324733512</v>
      </c>
      <c r="AH141" s="12">
        <f>+('Base original'!AU142/'Base original'!AU130*100-100)*'Base original'!AU130/'Base original'!$BA130</f>
        <v>1.4891353924994221E-2</v>
      </c>
      <c r="AI141" s="12">
        <f>+('Base original'!AV142/'Base original'!AV130*100-100)*'Base original'!AV130/'Base original'!$BA130</f>
        <v>0.25174521943831435</v>
      </c>
      <c r="AJ141" s="12">
        <f>+('Base original'!AW142/'Base original'!AW130*100-100)*'Base original'!AW130/'Base original'!$BA130</f>
        <v>2.2799118823043769</v>
      </c>
      <c r="AK141" s="12">
        <f>+('Base original'!AX142/'Base original'!AX130*100-100)*'Base original'!AX130/'Base original'!$BA130</f>
        <v>0.11755231112312517</v>
      </c>
      <c r="AL141" s="12">
        <f>+('Base original'!AY142/'Base original'!AY130*100-100)*'Base original'!AY130/'Base original'!$BA130</f>
        <v>2.1036624905513208</v>
      </c>
      <c r="AM141" s="12">
        <f>+('Base original'!AZ142/'Base original'!AZ130*100-100)*'Base original'!AZ130/'Base original'!$BA130</f>
        <v>-3.9930501606231058E-4</v>
      </c>
      <c r="AN141" s="12">
        <f>+(('Base original'!AW142-'Base original'!AY142)/('Base original'!AW130-'Base original'!AY130)*100-100)*(('Base original'!AW130-'Base original'!AY130)/'Base original'!BA130)</f>
        <v>0.17624939175305707</v>
      </c>
      <c r="AO141" s="12">
        <f>+(('Base original'!AX142-'Base original'!AZ142)/('Base original'!AX130-'Base original'!AZ130)*100-100)*(('Base original'!AX130-'Base original'!AZ130)/'Base original'!BA130)</f>
        <v>0.11795161613918757</v>
      </c>
      <c r="AP141" s="9">
        <f>+('Base original'!BA142/'Base original'!BA130*100-100)*'Base original'!BA130/'Base original'!$BA130</f>
        <v>4.9744820412204405</v>
      </c>
      <c r="AQ141" s="12">
        <f>+('Base original'!BA142/'Base original'!BA130*100-100)*'Base original'!BA130/'Base original'!$BL130</f>
        <v>3.0163782059634712</v>
      </c>
      <c r="AR141" s="12">
        <f>+('Base original'!BB142/'Base original'!BB130*100-100)*'Base original'!BB130/'Base original'!$BL130</f>
        <v>1.151297553854109</v>
      </c>
      <c r="AS141" s="12">
        <f>+('Base original'!BC142/'Base original'!BC130*100-100)*'Base original'!BC130/'Base original'!$BL130</f>
        <v>-0.29994210721990999</v>
      </c>
      <c r="AT141" s="12">
        <f>+('Base original'!BD142/'Base original'!BD130*100-100)*'Base original'!BD130/'Base original'!$BL130</f>
        <v>3.8186362182530513</v>
      </c>
      <c r="AU141" s="12">
        <f>+('Base original'!BE142/'Base original'!BE130*100-100)*'Base original'!BE130/'Base original'!$BL130</f>
        <v>-0.38812859533507738</v>
      </c>
      <c r="AV141" s="12">
        <f>+('Base original'!BF142/'Base original'!BF130*100-100)*'Base original'!BF130/'Base original'!$BL130</f>
        <v>9.0273937740459803E-2</v>
      </c>
      <c r="AW141" s="12">
        <f>+('Base original'!BG142/'Base original'!BG130*100-100)*'Base original'!BG130/'Base original'!$BL130</f>
        <v>1.0764382094811258</v>
      </c>
      <c r="AX141" s="12">
        <f>+('Base original'!BH142/'Base original'!BH130*100-100)*'Base original'!BH130/'Base original'!$BL130</f>
        <v>1.5315086097195176</v>
      </c>
      <c r="AY141" s="12">
        <f>+('Base original'!BI142/'Base original'!BI130*100-100)*'Base original'!BI130/'Base original'!$BL130</f>
        <v>3.3308597539135093E-2</v>
      </c>
      <c r="AZ141" s="12">
        <f>+('Base original'!BJ142/'Base original'!BJ130*100-100)*'Base original'!BJ130/'Base original'!$BL130</f>
        <v>0.88578043512229454</v>
      </c>
      <c r="BA141" s="12">
        <f>+('Base original'!BK142/'Base original'!BK130*100-100)*'Base original'!BK130/'Base original'!$BL130</f>
        <v>3.547684915764271E-3</v>
      </c>
      <c r="BB141" s="12">
        <f>+(('Base original'!BH142-'Base original'!BJ142)/('Base original'!BH130-'Base original'!BJ130)*100-100)*('Base original'!BH130-'Base original'!BJ130)/'Base original'!$BL130</f>
        <v>0.64572817459722287</v>
      </c>
      <c r="BC141" s="12">
        <f>+(('Base original'!BI142-'Base original'!BK142)/('Base original'!BI130-'Base original'!BK130)*100-100)*('Base original'!BI130-'Base original'!BK130)/'Base original'!$BL130</f>
        <v>2.9760912623370925E-2</v>
      </c>
      <c r="BD141" s="9">
        <f>+('Base original'!BL142/'Base original'!BL130*100-100)*'Base original'!BL130/'Base original'!$BL130</f>
        <v>9.1404425099578219</v>
      </c>
      <c r="BE141" s="6"/>
    </row>
    <row r="142" spans="1:57" x14ac:dyDescent="0.25">
      <c r="A142" s="19">
        <v>42826</v>
      </c>
      <c r="B142" s="12">
        <f>+'Base original'!B143/'Base original'!B131*100-100</f>
        <v>5.7908928305995744</v>
      </c>
      <c r="C142" s="12">
        <f>+'Base original'!C143/'Base original'!C131*100-100</f>
        <v>7.4634305043416589</v>
      </c>
      <c r="D142" s="12">
        <f>+'Base original'!D143/'Base original'!D131*100-100</f>
        <v>9.3590182470187244</v>
      </c>
      <c r="E142" s="12">
        <f>+'Base original'!E143/'Base original'!E131*100-100</f>
        <v>-0.67391102079936616</v>
      </c>
      <c r="F142" s="9">
        <f>+'Base original'!F143/'Base original'!F131*100-100</f>
        <v>6.5050836527385911</v>
      </c>
      <c r="G142" s="9">
        <f>+'Base original'!G143</f>
        <v>22.83</v>
      </c>
      <c r="H142" s="12">
        <f>+'Base original'!J143/'Base original'!$H143*'Base original'!I143</f>
        <v>13.059544231483333</v>
      </c>
      <c r="I142" s="12">
        <f>+'Base original'!L143/'Base original'!$H143*'Base original'!K143</f>
        <v>0.8803068925133537</v>
      </c>
      <c r="J142" s="12">
        <f>+'Base original'!N143/'Base original'!$H143*'Base original'!M143</f>
        <v>2.9125286640578136</v>
      </c>
      <c r="K142" s="9">
        <f>+'Base original'!P143/'Base original'!$H143*'Base original'!O143</f>
        <v>5.9813739324173776</v>
      </c>
      <c r="L142" s="9">
        <f>+'Base original'!Q143</f>
        <v>7.48</v>
      </c>
      <c r="M142" s="12">
        <f>+'Base original'!T143/'Base original'!$R143*'Base original'!S143</f>
        <v>0.44784772411039803</v>
      </c>
      <c r="N142" s="12">
        <f>+'Base original'!V143/'Base original'!$R143*'Base original'!U143</f>
        <v>2.4543534571329597</v>
      </c>
      <c r="O142" s="9">
        <f>+'Base original'!X143/'Base original'!$R143*'Base original'!W143</f>
        <v>4.5827849338632873</v>
      </c>
      <c r="P142" s="9">
        <f>+'Base original'!Y143</f>
        <v>2.35</v>
      </c>
      <c r="Q142" s="12">
        <f>+'Base original'!AB143/'Base original'!$Z143*'Base original'!AA143</f>
        <v>1.430074814305955</v>
      </c>
      <c r="R142" s="9">
        <f>+'Base original'!AD143/'Base original'!$Z143*'Base original'!AC143</f>
        <v>0.92064424026447989</v>
      </c>
      <c r="S142" s="10">
        <f>+'Base original'!AE143</f>
        <v>3.42</v>
      </c>
      <c r="T142" s="12">
        <f>+('Base original'!AH143/'Base original'!AH131*100-100)*'Base original'!AH131/'Base original'!$AO131</f>
        <v>1.3002927578584675</v>
      </c>
      <c r="U142" s="12">
        <f>+('Base original'!AI143/'Base original'!AI131*100-100)*'Base original'!AI131/'Base original'!$AO131</f>
        <v>3.6262465921667579</v>
      </c>
      <c r="V142" s="12">
        <f>+('Base original'!AJ143/'Base original'!AJ131*100-100)*'Base original'!AJ131/'Base original'!$AO131</f>
        <v>4.285650727354958</v>
      </c>
      <c r="W142" s="12">
        <f>+('Base original'!AK143/'Base original'!AK131*100-100)*'Base original'!AK131/'Base original'!$AO131</f>
        <v>-0.65940413518802976</v>
      </c>
      <c r="X142" s="12">
        <f>+('Base original'!AL143/'Base original'!AL131*100-100)*'Base original'!AL131/'Base original'!$AO131</f>
        <v>3.3077342765764906</v>
      </c>
      <c r="Y142" s="12"/>
      <c r="Z142" s="12"/>
      <c r="AA142" s="9">
        <f>+('Base original'!AO143/'Base original'!AO131*100-100)*'Base original'!AO131/'Base original'!$AO131</f>
        <v>8.2342736266017198</v>
      </c>
      <c r="AB142" s="12">
        <f>+('Base original'!AO143/'Base original'!AO131*100-100)*'Base original'!AO131/'Base original'!$BA131</f>
        <v>2.0104420852521914</v>
      </c>
      <c r="AC142" s="12">
        <f>+('Base original'!AP143/'Base original'!AP131*100-100)*'Base original'!AP131/'Base original'!$BA131</f>
        <v>1.5583794068062413</v>
      </c>
      <c r="AD142" s="12">
        <f>+('Base original'!AQ143/'Base original'!AQ131*100-100)*'Base original'!AQ131/'Base original'!$BA131</f>
        <v>-2.2461690347192365</v>
      </c>
      <c r="AE142" s="12">
        <f>+('Base original'!AR143/'Base original'!AR131*100-100)*'Base original'!AR131/'Base original'!$BA131</f>
        <v>-0.83275620891553892</v>
      </c>
      <c r="AF142" s="12">
        <f>+('Base original'!AS143/'Base original'!AS131*100-100)*'Base original'!AS131/'Base original'!$BA131</f>
        <v>-1.4134128258036969</v>
      </c>
      <c r="AG142" s="12">
        <f>+('Base original'!AT143/'Base original'!AT131*100-100)*'Base original'!AT131/'Base original'!$BA131</f>
        <v>3.7633981981966649</v>
      </c>
      <c r="AH142" s="12">
        <f>+('Base original'!AU143/'Base original'!AU131*100-100)*'Base original'!AU131/'Base original'!$BA131</f>
        <v>4.1150243328786931E-2</v>
      </c>
      <c r="AI142" s="12">
        <f>+('Base original'!AV143/'Base original'!AV131*100-100)*'Base original'!AV131/'Base original'!$BA131</f>
        <v>0.24364603646698771</v>
      </c>
      <c r="AJ142" s="12">
        <f>+('Base original'!AW143/'Base original'!AW131*100-100)*'Base original'!AW131/'Base original'!$BA131</f>
        <v>2.4606129519174536</v>
      </c>
      <c r="AK142" s="12">
        <f>+('Base original'!AX143/'Base original'!AX131*100-100)*'Base original'!AX131/'Base original'!$BA131</f>
        <v>0.12703508076349071</v>
      </c>
      <c r="AL142" s="12">
        <f>+('Base original'!AY143/'Base original'!AY131*100-100)*'Base original'!AY131/'Base original'!$BA131</f>
        <v>2.1223651230695317</v>
      </c>
      <c r="AM142" s="12">
        <f>+('Base original'!AZ143/'Base original'!AZ131*100-100)*'Base original'!AZ131/'Base original'!$BA131</f>
        <v>1.1922159166257908E-2</v>
      </c>
      <c r="AN142" s="12">
        <f>+(('Base original'!AW143-'Base original'!AY143)/('Base original'!AW131-'Base original'!AY131)*100-100)*(('Base original'!AW131-'Base original'!AY131)/'Base original'!BA131)</f>
        <v>0.33824782884791965</v>
      </c>
      <c r="AO142" s="12">
        <f>+(('Base original'!AX143-'Base original'!AZ143)/('Base original'!AX131-'Base original'!AZ131)*100-100)*(('Base original'!AX131-'Base original'!AZ131)/'Base original'!BA131)</f>
        <v>0.1151129215972327</v>
      </c>
      <c r="AP142" s="9">
        <f>+('Base original'!BA143/'Base original'!BA131*100-100)*'Base original'!BA131/'Base original'!$BA131</f>
        <v>4.2658282789706021</v>
      </c>
      <c r="AQ142" s="12">
        <f>+('Base original'!BA143/'Base original'!BA131*100-100)*'Base original'!BA131/'Base original'!$BL131</f>
        <v>2.596943651930268</v>
      </c>
      <c r="AR142" s="12">
        <f>+('Base original'!BB143/'Base original'!BB131*100-100)*'Base original'!BB131/'Base original'!$BL131</f>
        <v>1.1221079145756125</v>
      </c>
      <c r="AS142" s="12">
        <f>+('Base original'!BC143/'Base original'!BC131*100-100)*'Base original'!BC131/'Base original'!$BL131</f>
        <v>0.17198980476877038</v>
      </c>
      <c r="AT142" s="12">
        <f>+('Base original'!BD143/'Base original'!BD131*100-100)*'Base original'!BD131/'Base original'!$BL131</f>
        <v>3.7727956947971637</v>
      </c>
      <c r="AU142" s="12">
        <f>+('Base original'!BE143/'Base original'!BE131*100-100)*'Base original'!BE131/'Base original'!$BL131</f>
        <v>4.8481877673322994E-2</v>
      </c>
      <c r="AV142" s="12">
        <f>+('Base original'!BF143/'Base original'!BF131*100-100)*'Base original'!BF131/'Base original'!$BL131</f>
        <v>7.7212018162178223E-2</v>
      </c>
      <c r="AW142" s="12">
        <f>+('Base original'!BG143/'Base original'!BG131*100-100)*'Base original'!BG131/'Base original'!$BL131</f>
        <v>1.1320134066546594</v>
      </c>
      <c r="AX142" s="12">
        <f>+('Base original'!BH143/'Base original'!BH131*100-100)*'Base original'!BH131/'Base original'!$BL131</f>
        <v>1.6734751343460628</v>
      </c>
      <c r="AY142" s="12">
        <f>+('Base original'!BI143/'Base original'!BI131*100-100)*'Base original'!BI131/'Base original'!$BL131</f>
        <v>3.990385738591274E-2</v>
      </c>
      <c r="AZ142" s="12">
        <f>+('Base original'!BJ143/'Base original'!BJ131*100-100)*'Base original'!BJ131/'Base original'!$BL131</f>
        <v>0.94370388467792143</v>
      </c>
      <c r="BA142" s="12">
        <f>+('Base original'!BK143/'Base original'!BK131*100-100)*'Base original'!BK131/'Base original'!$BL131</f>
        <v>9.9993850290155031E-3</v>
      </c>
      <c r="BB142" s="12">
        <f>+(('Base original'!BH143-'Base original'!BJ143)/('Base original'!BH131-'Base original'!BJ131)*100-100)*('Base original'!BH131-'Base original'!BJ131)/'Base original'!$BL131</f>
        <v>0.72977124966814055</v>
      </c>
      <c r="BC142" s="12">
        <f>+(('Base original'!BI143-'Base original'!BK143)/('Base original'!BI131-'Base original'!BK131)*100-100)*('Base original'!BI131-'Base original'!BK131)/'Base original'!$BL131</f>
        <v>2.9904472356897218E-2</v>
      </c>
      <c r="BD142" s="9">
        <f>+('Base original'!BL143/'Base original'!BL131*100-100)*'Base original'!BL131/'Base original'!$BL131</f>
        <v>9.6812200905870043</v>
      </c>
      <c r="BE142" s="6"/>
    </row>
    <row r="143" spans="1:57" x14ac:dyDescent="0.25">
      <c r="A143" s="19">
        <v>42856</v>
      </c>
      <c r="B143" s="12">
        <f>+'Base original'!B144/'Base original'!B132*100-100</f>
        <v>3.5829515642111147</v>
      </c>
      <c r="C143" s="12">
        <f>+'Base original'!C144/'Base original'!C132*100-100</f>
        <v>7.1792231092464363</v>
      </c>
      <c r="D143" s="12">
        <f>+'Base original'!D144/'Base original'!D132*100-100</f>
        <v>9.5526342864884555</v>
      </c>
      <c r="E143" s="12">
        <f>+'Base original'!E144/'Base original'!E132*100-100</f>
        <v>-7.4424931934107406</v>
      </c>
      <c r="F143" s="9">
        <f>+'Base original'!F144/'Base original'!F132*100-100</f>
        <v>4.80809519697209</v>
      </c>
      <c r="G143" s="9">
        <f>+'Base original'!G144</f>
        <v>21.88</v>
      </c>
      <c r="H143" s="12">
        <f>+'Base original'!J144/'Base original'!$H144*'Base original'!I144</f>
        <v>11.617662821833163</v>
      </c>
      <c r="I143" s="12">
        <f>+'Base original'!L144/'Base original'!$H144*'Base original'!K144</f>
        <v>1.045763954685891</v>
      </c>
      <c r="J143" s="12">
        <f>+'Base original'!N144/'Base original'!$H144*'Base original'!M144</f>
        <v>3.1392094747682799</v>
      </c>
      <c r="K143" s="9">
        <f>+'Base original'!P144/'Base original'!$H144*'Base original'!O144</f>
        <v>6.0727754891864061</v>
      </c>
      <c r="L143" s="9">
        <f>+'Base original'!Q144</f>
        <v>7.03</v>
      </c>
      <c r="M143" s="12">
        <f>+'Base original'!T144/'Base original'!$R144*'Base original'!S144</f>
        <v>0.37477037411600533</v>
      </c>
      <c r="N143" s="12">
        <f>+'Base original'!V144/'Base original'!$R144*'Base original'!U144</f>
        <v>2.3095658854046377</v>
      </c>
      <c r="O143" s="9">
        <f>+'Base original'!X144/'Base original'!$R144*'Base original'!W144</f>
        <v>4.342739344051072</v>
      </c>
      <c r="P143" s="9">
        <f>+'Base original'!Y144</f>
        <v>2.23</v>
      </c>
      <c r="Q143" s="12">
        <f>+'Base original'!AB144/'Base original'!$Z144*'Base original'!AA144</f>
        <v>1.2626778857013778</v>
      </c>
      <c r="R143" s="9">
        <f>+'Base original'!AD144/'Base original'!$Z144*'Base original'!AC144</f>
        <v>0.96583578043821983</v>
      </c>
      <c r="S143" s="10">
        <f>+'Base original'!AE144</f>
        <v>3.36</v>
      </c>
      <c r="T143" s="12">
        <f>+('Base original'!AH144/'Base original'!AH132*100-100)*'Base original'!AH132/'Base original'!$AO132</f>
        <v>1.1822085353169516</v>
      </c>
      <c r="U143" s="12">
        <f>+('Base original'!AI144/'Base original'!AI132*100-100)*'Base original'!AI132/'Base original'!$AO132</f>
        <v>3.7166599078911546</v>
      </c>
      <c r="V143" s="12">
        <f>+('Base original'!AJ144/'Base original'!AJ132*100-100)*'Base original'!AJ132/'Base original'!$AO132</f>
        <v>3.8943166822475788</v>
      </c>
      <c r="W143" s="12">
        <f>+('Base original'!AK144/'Base original'!AK132*100-100)*'Base original'!AK132/'Base original'!$AO132</f>
        <v>-0.17765677435645397</v>
      </c>
      <c r="X143" s="12">
        <f>+('Base original'!AL144/'Base original'!AL132*100-100)*'Base original'!AL132/'Base original'!$AO132</f>
        <v>4.3357370095024557</v>
      </c>
      <c r="Y143" s="12"/>
      <c r="Z143" s="12"/>
      <c r="AA143" s="9">
        <f>+('Base original'!AO144/'Base original'!AO132*100-100)*'Base original'!AO132/'Base original'!$AO132</f>
        <v>9.2346054527105537</v>
      </c>
      <c r="AB143" s="12">
        <f>+('Base original'!AO144/'Base original'!AO132*100-100)*'Base original'!AO132/'Base original'!$BA132</f>
        <v>2.2500800684604494</v>
      </c>
      <c r="AC143" s="12">
        <f>+('Base original'!AP144/'Base original'!AP132*100-100)*'Base original'!AP132/'Base original'!$BA132</f>
        <v>2.1524025843291206</v>
      </c>
      <c r="AD143" s="12">
        <f>+('Base original'!AQ144/'Base original'!AQ132*100-100)*'Base original'!AQ132/'Base original'!$BA132</f>
        <v>-1.3761294659671433</v>
      </c>
      <c r="AE143" s="12">
        <f>+('Base original'!AR144/'Base original'!AR132*100-100)*'Base original'!AR132/'Base original'!$BA132</f>
        <v>-1.6962704207807582</v>
      </c>
      <c r="AF143" s="12">
        <f>+('Base original'!AS144/'Base original'!AS132*100-100)*'Base original'!AS132/'Base original'!$BA132</f>
        <v>0.3201409548136061</v>
      </c>
      <c r="AG143" s="12">
        <f>+('Base original'!AT144/'Base original'!AT132*100-100)*'Base original'!AT132/'Base original'!$BA132</f>
        <v>3.5277119318388861</v>
      </c>
      <c r="AH143" s="12">
        <f>+('Base original'!AU144/'Base original'!AU132*100-100)*'Base original'!AU132/'Base original'!$BA132</f>
        <v>8.201184574196692E-4</v>
      </c>
      <c r="AI143" s="12">
        <f>+('Base original'!AV144/'Base original'!AV132*100-100)*'Base original'!AV132/'Base original'!$BA132</f>
        <v>0.24156345517523889</v>
      </c>
      <c r="AJ143" s="12">
        <f>+('Base original'!AW144/'Base original'!AW132*100-100)*'Base original'!AW132/'Base original'!$BA132</f>
        <v>1.0782558162631866</v>
      </c>
      <c r="AK143" s="12">
        <f>+('Base original'!AX144/'Base original'!AX132*100-100)*'Base original'!AX132/'Base original'!$BA132</f>
        <v>0.14580807631688231</v>
      </c>
      <c r="AL143" s="12">
        <f>+('Base original'!AY144/'Base original'!AY132*100-100)*'Base original'!AY132/'Base original'!$BA132</f>
        <v>0.93316702733861834</v>
      </c>
      <c r="AM143" s="12">
        <f>+('Base original'!AZ144/'Base original'!AZ132*100-100)*'Base original'!AZ132/'Base original'!$BA132</f>
        <v>1.9923010788222714E-2</v>
      </c>
      <c r="AN143" s="12">
        <f>+(('Base original'!AW144-'Base original'!AY144)/('Base original'!AW132-'Base original'!AY132)*100-100)*(('Base original'!AW132-'Base original'!AY132)/'Base original'!BA132)</f>
        <v>0.14508878892456967</v>
      </c>
      <c r="AO143" s="12">
        <f>+(('Base original'!AX144-'Base original'!AZ144)/('Base original'!AX132-'Base original'!AZ132)*100-100)*(('Base original'!AX132-'Base original'!AZ132)/'Base original'!BA132)</f>
        <v>0.1258850655286595</v>
      </c>
      <c r="AP143" s="9">
        <f>+('Base original'!BA144/'Base original'!BA132*100-100)*'Base original'!BA132/'Base original'!$BA132</f>
        <v>4.9150199624180573</v>
      </c>
      <c r="AQ143" s="12">
        <f>+('Base original'!BA144/'Base original'!BA132*100-100)*'Base original'!BA132/'Base original'!$BL132</f>
        <v>2.9534024236076166</v>
      </c>
      <c r="AR143" s="12">
        <f>+('Base original'!BB144/'Base original'!BB132*100-100)*'Base original'!BB132/'Base original'!$BL132</f>
        <v>0.43273067799428355</v>
      </c>
      <c r="AS143" s="12">
        <f>+('Base original'!BC144/'Base original'!BC132*100-100)*'Base original'!BC132/'Base original'!$BL132</f>
        <v>-0.47362792741536963</v>
      </c>
      <c r="AT143" s="12">
        <f>+('Base original'!BD144/'Base original'!BD132*100-100)*'Base original'!BD132/'Base original'!$BL132</f>
        <v>2.9790294948649874</v>
      </c>
      <c r="AU143" s="12">
        <f>+('Base original'!BE144/'Base original'!BE132*100-100)*'Base original'!BE132/'Base original'!$BL132</f>
        <v>4.1941819719334784E-2</v>
      </c>
      <c r="AV143" s="12">
        <f>+('Base original'!BF144/'Base original'!BF132*100-100)*'Base original'!BF132/'Base original'!$BL132</f>
        <v>6.3360809434890586E-2</v>
      </c>
      <c r="AW143" s="12">
        <f>+('Base original'!BG144/'Base original'!BG132*100-100)*'Base original'!BG132/'Base original'!$BL132</f>
        <v>1.2051679520402456</v>
      </c>
      <c r="AX143" s="12">
        <f>+('Base original'!BH144/'Base original'!BH132*100-100)*'Base original'!BH132/'Base original'!$BL132</f>
        <v>1.6792607748006454</v>
      </c>
      <c r="AY143" s="12">
        <f>+('Base original'!BI144/'Base original'!BI132*100-100)*'Base original'!BI132/'Base original'!$BL132</f>
        <v>4.4206877795581107E-2</v>
      </c>
      <c r="AZ143" s="12">
        <f>+('Base original'!BJ144/'Base original'!BJ132*100-100)*'Base original'!BJ132/'Base original'!$BL132</f>
        <v>0.69752763413287122</v>
      </c>
      <c r="BA143" s="12">
        <f>+('Base original'!BK144/'Base original'!BK132*100-100)*'Base original'!BK132/'Base original'!$BL132</f>
        <v>1.438204127204286E-2</v>
      </c>
      <c r="BB143" s="12">
        <f>+(('Base original'!BH144-'Base original'!BJ144)/('Base original'!BH132-'Base original'!BJ132)*100-100)*('Base original'!BH132-'Base original'!BJ132)/'Base original'!$BL132</f>
        <v>0.98173314066777551</v>
      </c>
      <c r="BC143" s="12">
        <f>+(('Base original'!BI144-'Base original'!BK144)/('Base original'!BI132-'Base original'!BK132)*100-100)*('Base original'!BI132-'Base original'!BK132)/'Base original'!$BL132</f>
        <v>2.9824836523538286E-2</v>
      </c>
      <c r="BD143" s="9">
        <f>+('Base original'!BL144/'Base original'!BL132*100-100)*'Base original'!BL132/'Base original'!$BL132</f>
        <v>8.2135632274373194</v>
      </c>
      <c r="BE143" s="6"/>
    </row>
    <row r="144" spans="1:57" x14ac:dyDescent="0.25">
      <c r="A144" s="19">
        <v>42887</v>
      </c>
      <c r="B144" s="12">
        <f>+'Base original'!B145/'Base original'!B133*100-100</f>
        <v>3.7565482340687453</v>
      </c>
      <c r="C144" s="12">
        <f>+'Base original'!C145/'Base original'!C133*100-100</f>
        <v>6.9516875220204213</v>
      </c>
      <c r="D144" s="12">
        <f>+'Base original'!D145/'Base original'!D133*100-100</f>
        <v>9.7276527776044759</v>
      </c>
      <c r="E144" s="12">
        <f>+'Base original'!E145/'Base original'!E133*100-100</f>
        <v>-6.5988880324402004</v>
      </c>
      <c r="F144" s="9">
        <f>+'Base original'!F145/'Base original'!F133*100-100</f>
        <v>5.0322742146195196</v>
      </c>
      <c r="G144" s="9">
        <f>+'Base original'!G145</f>
        <v>22.2</v>
      </c>
      <c r="H144" s="12">
        <f>+'Base original'!J145/'Base original'!$H145*'Base original'!I145</f>
        <v>12.208039231792869</v>
      </c>
      <c r="I144" s="12">
        <f>+'Base original'!L145/'Base original'!$H145*'Base original'!K145</f>
        <v>0.93390790057336259</v>
      </c>
      <c r="J144" s="12">
        <f>+'Base original'!N145/'Base original'!$H145*'Base original'!M145</f>
        <v>3.106964628957269</v>
      </c>
      <c r="K144" s="9">
        <f>+'Base original'!P145/'Base original'!$H145*'Base original'!O145</f>
        <v>5.9505832197013255</v>
      </c>
      <c r="L144" s="9">
        <f>+'Base original'!Q145</f>
        <v>7.25</v>
      </c>
      <c r="M144" s="12">
        <f>+'Base original'!T145/'Base original'!$R145*'Base original'!S145</f>
        <v>0.43056288317718316</v>
      </c>
      <c r="N144" s="12">
        <f>+'Base original'!V145/'Base original'!$R145*'Base original'!U145</f>
        <v>2.1979034657635559</v>
      </c>
      <c r="O144" s="9">
        <f>+'Base original'!X145/'Base original'!$R145*'Base original'!W145</f>
        <v>4.6222959077319334</v>
      </c>
      <c r="P144" s="9">
        <f>+'Base original'!Y145</f>
        <v>2.4900000000000002</v>
      </c>
      <c r="Q144" s="12">
        <f>+'Base original'!AB145/'Base original'!$Z145*'Base original'!AA145</f>
        <v>1.4043222916037981</v>
      </c>
      <c r="R144" s="9">
        <f>+'Base original'!AD145/'Base original'!$Z145*'Base original'!AC145</f>
        <v>1.0856348801039952</v>
      </c>
      <c r="S144" s="10">
        <f>+'Base original'!AE145</f>
        <v>3.29</v>
      </c>
      <c r="T144" s="12">
        <f>+('Base original'!AH145/'Base original'!AH133*100-100)*'Base original'!AH133/'Base original'!$AO133</f>
        <v>1.4543290009605707</v>
      </c>
      <c r="U144" s="12">
        <f>+('Base original'!AI145/'Base original'!AI133*100-100)*'Base original'!AI133/'Base original'!$AO133</f>
        <v>5.490220402405245</v>
      </c>
      <c r="V144" s="12">
        <f>+('Base original'!AJ145/'Base original'!AJ133*100-100)*'Base original'!AJ133/'Base original'!$AO133</f>
        <v>5.1227265508882214</v>
      </c>
      <c r="W144" s="12">
        <f>+('Base original'!AK145/'Base original'!AK133*100-100)*'Base original'!AK133/'Base original'!$AO133</f>
        <v>0.36749385151702235</v>
      </c>
      <c r="X144" s="12">
        <f>+('Base original'!AL145/'Base original'!AL133*100-100)*'Base original'!AL133/'Base original'!$AO133</f>
        <v>2.8596107250233311</v>
      </c>
      <c r="Y144" s="12"/>
      <c r="Z144" s="12"/>
      <c r="AA144" s="9">
        <f>+('Base original'!AO145/'Base original'!AO133*100-100)*'Base original'!AO133/'Base original'!$AO133</f>
        <v>9.8041601283891424</v>
      </c>
      <c r="AB144" s="12">
        <f>+('Base original'!AO145/'Base original'!AO133*100-100)*'Base original'!AO133/'Base original'!$BA133</f>
        <v>2.38913849217789</v>
      </c>
      <c r="AC144" s="12">
        <f>+('Base original'!AP145/'Base original'!AP133*100-100)*'Base original'!AP133/'Base original'!$BA133</f>
        <v>1.7619556652647521</v>
      </c>
      <c r="AD144" s="12">
        <f>+('Base original'!AQ145/'Base original'!AQ133*100-100)*'Base original'!AQ133/'Base original'!$BA133</f>
        <v>-1.5029997090808791</v>
      </c>
      <c r="AE144" s="12">
        <f>+('Base original'!AR145/'Base original'!AR133*100-100)*'Base original'!AR133/'Base original'!$BA133</f>
        <v>-2.8328372084654854</v>
      </c>
      <c r="AF144" s="12">
        <f>+('Base original'!AS145/'Base original'!AS133*100-100)*'Base original'!AS133/'Base original'!$BA133</f>
        <v>1.3298374993846107</v>
      </c>
      <c r="AG144" s="12">
        <f>+('Base original'!AT145/'Base original'!AT133*100-100)*'Base original'!AT133/'Base original'!$BA133</f>
        <v>3.2864557890337514</v>
      </c>
      <c r="AH144" s="12">
        <f>+('Base original'!AU145/'Base original'!AU133*100-100)*'Base original'!AU133/'Base original'!$BA133</f>
        <v>-2.1500414688098705E-2</v>
      </c>
      <c r="AI144" s="12">
        <f>+('Base original'!AV145/'Base original'!AV133*100-100)*'Base original'!AV133/'Base original'!$BA133</f>
        <v>0.23103389143938363</v>
      </c>
      <c r="AJ144" s="12">
        <f>+('Base original'!AW145/'Base original'!AW133*100-100)*'Base original'!AW133/'Base original'!$BA133</f>
        <v>2.115003121716196</v>
      </c>
      <c r="AK144" s="12">
        <f>+('Base original'!AX145/'Base original'!AX133*100-100)*'Base original'!AX133/'Base original'!$BA133</f>
        <v>0.13868428827413956</v>
      </c>
      <c r="AL144" s="12">
        <f>+('Base original'!AY145/'Base original'!AY133*100-100)*'Base original'!AY133/'Base original'!$BA133</f>
        <v>1.8319306336506072</v>
      </c>
      <c r="AM144" s="12">
        <f>+('Base original'!AZ145/'Base original'!AZ133*100-100)*'Base original'!AZ133/'Base original'!$BA133</f>
        <v>1.0783251742873742E-2</v>
      </c>
      <c r="AN144" s="12">
        <f>+(('Base original'!AW145-'Base original'!AY145)/('Base original'!AW133-'Base original'!AY133)*100-100)*(('Base original'!AW133-'Base original'!AY133)/'Base original'!BA133)</f>
        <v>0.28307248806558866</v>
      </c>
      <c r="AO144" s="12">
        <f>+(('Base original'!AX145-'Base original'!AZ145)/('Base original'!AX133-'Base original'!AZ133)*100-100)*(('Base original'!AX133-'Base original'!AZ133)/'Base original'!BA133)</f>
        <v>0.12790103653126592</v>
      </c>
      <c r="AP144" s="9">
        <f>+('Base original'!BA145/'Base original'!BA133*100-100)*'Base original'!BA133/'Base original'!$BA133</f>
        <v>4.7931015734788929</v>
      </c>
      <c r="AQ144" s="12">
        <f>+('Base original'!BA145/'Base original'!BA133*100-100)*'Base original'!BA133/'Base original'!$BL133</f>
        <v>2.8688154089396054</v>
      </c>
      <c r="AR144" s="12">
        <f>+('Base original'!BB145/'Base original'!BB133*100-100)*'Base original'!BB133/'Base original'!$BL133</f>
        <v>0.30730965168295604</v>
      </c>
      <c r="AS144" s="12">
        <f>+('Base original'!BC145/'Base original'!BC133*100-100)*'Base original'!BC133/'Base original'!$BL133</f>
        <v>-0.52741469798071738</v>
      </c>
      <c r="AT144" s="12">
        <f>+('Base original'!BD145/'Base original'!BD133*100-100)*'Base original'!BD133/'Base original'!$BL133</f>
        <v>2.8923435874756667</v>
      </c>
      <c r="AU144" s="12">
        <f>+('Base original'!BE145/'Base original'!BE133*100-100)*'Base original'!BE133/'Base original'!$BL133</f>
        <v>7.9764583216968027E-2</v>
      </c>
      <c r="AV144" s="12">
        <f>+('Base original'!BF145/'Base original'!BF133*100-100)*'Base original'!BF133/'Base original'!$BL133</f>
        <v>5.036526165141246E-2</v>
      </c>
      <c r="AW144" s="12">
        <f>+('Base original'!BG145/'Base original'!BG133*100-100)*'Base original'!BG133/'Base original'!$BL133</f>
        <v>1.2632110559795848</v>
      </c>
      <c r="AX144" s="12">
        <f>+('Base original'!BH145/'Base original'!BH133*100-100)*'Base original'!BH133/'Base original'!$BL133</f>
        <v>1.6239238678648618</v>
      </c>
      <c r="AY144" s="12">
        <f>+('Base original'!BI145/'Base original'!BI133*100-100)*'Base original'!BI133/'Base original'!$BL133</f>
        <v>5.2719702288695165E-2</v>
      </c>
      <c r="AZ144" s="12">
        <f>+('Base original'!BJ145/'Base original'!BJ133*100-100)*'Base original'!BJ133/'Base original'!$BL133</f>
        <v>0.46089342906646968</v>
      </c>
      <c r="BA144" s="12">
        <f>+('Base original'!BK145/'Base original'!BK133*100-100)*'Base original'!BK133/'Base original'!$BL133</f>
        <v>2.0467161330540377E-2</v>
      </c>
      <c r="BB144" s="12">
        <f>+(('Base original'!BH145-'Base original'!BJ145)/('Base original'!BH133-'Base original'!BJ133)*100-100)*('Base original'!BH133-'Base original'!BJ133)/'Base original'!$BL133</f>
        <v>1.1630304387983927</v>
      </c>
      <c r="BC144" s="12">
        <f>+(('Base original'!BI145-'Base original'!BK145)/('Base original'!BI133-'Base original'!BK133)*100-100)*('Base original'!BI133-'Base original'!BK133)/'Base original'!$BL133</f>
        <v>3.2252540958154892E-2</v>
      </c>
      <c r="BD144" s="9">
        <f>+('Base original'!BL145/'Base original'!BL133*100-100)*'Base original'!BL133/'Base original'!$BL133</f>
        <v>8.1296778307220308</v>
      </c>
      <c r="BE144" s="6"/>
    </row>
    <row r="145" spans="1:57" x14ac:dyDescent="0.25">
      <c r="A145" s="19">
        <v>42917</v>
      </c>
      <c r="B145" s="12">
        <f>+'Base original'!B146/'Base original'!B134*100-100</f>
        <v>2.5730259354161973</v>
      </c>
      <c r="C145" s="12">
        <f>+'Base original'!C146/'Base original'!C134*100-100</f>
        <v>6.3655507140583296</v>
      </c>
      <c r="D145" s="12">
        <f>+'Base original'!D146/'Base original'!D134*100-100</f>
        <v>9.3927034802604226</v>
      </c>
      <c r="E145" s="12">
        <f>+'Base original'!E146/'Base original'!E134*100-100</f>
        <v>-8.7737905513542387</v>
      </c>
      <c r="F145" s="9">
        <f>+'Base original'!F146/'Base original'!F134*100-100</f>
        <v>4.0724575208073759</v>
      </c>
      <c r="G145" s="9">
        <f>+'Base original'!G146</f>
        <v>22.01</v>
      </c>
      <c r="H145" s="12">
        <f>+'Base original'!J146/'Base original'!$H146*'Base original'!I146</f>
        <v>11.908732195204196</v>
      </c>
      <c r="I145" s="12">
        <f>+'Base original'!L146/'Base original'!$H146*'Base original'!K146</f>
        <v>1.0063014972616373</v>
      </c>
      <c r="J145" s="12">
        <f>+'Base original'!N146/'Base original'!$H146*'Base original'!M146</f>
        <v>3.0868890351282707</v>
      </c>
      <c r="K145" s="9">
        <f>+'Base original'!P146/'Base original'!$H146*'Base original'!O146</f>
        <v>6.0048390974008674</v>
      </c>
      <c r="L145" s="9">
        <f>+'Base original'!Q146</f>
        <v>7.08</v>
      </c>
      <c r="M145" s="12">
        <f>+'Base original'!T146/'Base original'!$R146*'Base original'!S146</f>
        <v>0.40339414535104462</v>
      </c>
      <c r="N145" s="12">
        <f>+'Base original'!V146/'Base original'!$R146*'Base original'!U146</f>
        <v>2.3488324092599422</v>
      </c>
      <c r="O145" s="9">
        <f>+'Base original'!X146/'Base original'!$R146*'Base original'!W146</f>
        <v>4.3311396127239385</v>
      </c>
      <c r="P145" s="9">
        <f>+'Base original'!Y146</f>
        <v>2.39</v>
      </c>
      <c r="Q145" s="12">
        <f>+'Base original'!AB146/'Base original'!$Z146*'Base original'!AA146</f>
        <v>1.2521590987788267</v>
      </c>
      <c r="R145" s="9">
        <f>+'Base original'!AD146/'Base original'!$Z146*'Base original'!AC146</f>
        <v>1.1339146794709019</v>
      </c>
      <c r="S145" s="10">
        <f>+'Base original'!AE146</f>
        <v>3.2</v>
      </c>
      <c r="T145" s="12">
        <f>+('Base original'!AH146/'Base original'!AH134*100-100)*'Base original'!AH134/'Base original'!$AO134</f>
        <v>1.1398960380756495</v>
      </c>
      <c r="U145" s="12">
        <f>+('Base original'!AI146/'Base original'!AI134*100-100)*'Base original'!AI134/'Base original'!$AO134</f>
        <v>5.4634196793581928</v>
      </c>
      <c r="V145" s="12">
        <f>+('Base original'!AJ146/'Base original'!AJ134*100-100)*'Base original'!AJ134/'Base original'!$AO134</f>
        <v>5.1534927649127962</v>
      </c>
      <c r="W145" s="12">
        <f>+('Base original'!AK146/'Base original'!AK134*100-100)*'Base original'!AK134/'Base original'!$AO134</f>
        <v>0.30992691444523751</v>
      </c>
      <c r="X145" s="12">
        <f>+('Base original'!AL146/'Base original'!AL134*100-100)*'Base original'!AL134/'Base original'!$AO134</f>
        <v>3.5606588982074423</v>
      </c>
      <c r="Y145" s="12"/>
      <c r="Z145" s="12"/>
      <c r="AA145" s="9">
        <f>+('Base original'!AO146/'Base original'!AO134*100-100)*'Base original'!AO134/'Base original'!$AO134</f>
        <v>10.163974615641296</v>
      </c>
      <c r="AB145" s="12">
        <f>+('Base original'!AO146/'Base original'!AO134*100-100)*'Base original'!AO134/'Base original'!$BA134</f>
        <v>2.4319329257290905</v>
      </c>
      <c r="AC145" s="12">
        <f>+('Base original'!AP146/'Base original'!AP134*100-100)*'Base original'!AP134/'Base original'!$BA134</f>
        <v>2.3187769498948811</v>
      </c>
      <c r="AD145" s="12">
        <f>+('Base original'!AQ146/'Base original'!AQ134*100-100)*'Base original'!AQ134/'Base original'!$BA134</f>
        <v>-0.88865062184670907</v>
      </c>
      <c r="AE145" s="12">
        <f>+('Base original'!AR146/'Base original'!AR134*100-100)*'Base original'!AR134/'Base original'!$BA134</f>
        <v>-2.2200426084578222</v>
      </c>
      <c r="AF145" s="12">
        <f>+('Base original'!AS146/'Base original'!AS134*100-100)*'Base original'!AS134/'Base original'!$BA134</f>
        <v>1.3313919866111139</v>
      </c>
      <c r="AG145" s="12">
        <f>+('Base original'!AT146/'Base original'!AT134*100-100)*'Base original'!AT134/'Base original'!$BA134</f>
        <v>3.2441810708873065</v>
      </c>
      <c r="AH145" s="12">
        <f>+('Base original'!AU146/'Base original'!AU134*100-100)*'Base original'!AU134/'Base original'!$BA134</f>
        <v>-3.6753499145703777E-2</v>
      </c>
      <c r="AI145" s="12">
        <f>+('Base original'!AV146/'Base original'!AV134*100-100)*'Base original'!AV134/'Base original'!$BA134</f>
        <v>0.21933709716900138</v>
      </c>
      <c r="AJ145" s="12">
        <f>+('Base original'!AW146/'Base original'!AW134*100-100)*'Base original'!AW134/'Base original'!$BA134</f>
        <v>2.274225276772099</v>
      </c>
      <c r="AK145" s="12">
        <f>+('Base original'!AX146/'Base original'!AX134*100-100)*'Base original'!AX134/'Base original'!$BA134</f>
        <v>0.11690930716572903</v>
      </c>
      <c r="AL145" s="12">
        <f>+('Base original'!AY146/'Base original'!AY134*100-100)*'Base original'!AY134/'Base original'!$BA134</f>
        <v>2.068603811058944</v>
      </c>
      <c r="AM145" s="12">
        <f>+('Base original'!AZ146/'Base original'!AZ134*100-100)*'Base original'!AZ134/'Base original'!$BA134</f>
        <v>1.5006466954512456E-2</v>
      </c>
      <c r="AN145" s="12">
        <f>+(('Base original'!AW146-'Base original'!AY146)/('Base original'!AW134-'Base original'!AY134)*100-100)*(('Base original'!AW134-'Base original'!AY134)/'Base original'!BA134)</f>
        <v>0.20562146571315479</v>
      </c>
      <c r="AO145" s="12">
        <f>+(('Base original'!AX146-'Base original'!AZ146)/('Base original'!AX134-'Base original'!AZ134)*100-100)*(('Base original'!AX134-'Base original'!AZ134)/'Base original'!BA134)</f>
        <v>0.10190284021121659</v>
      </c>
      <c r="AP145" s="9">
        <f>+('Base original'!BA146/'Base original'!BA134*100-100)*'Base original'!BA134/'Base original'!$BA134</f>
        <v>5.2775712787173461</v>
      </c>
      <c r="AQ145" s="12">
        <f>+('Base original'!BA146/'Base original'!BA134*100-100)*'Base original'!BA134/'Base original'!$BL134</f>
        <v>3.1257231797408673</v>
      </c>
      <c r="AR145" s="12">
        <f>+('Base original'!BB146/'Base original'!BB134*100-100)*'Base original'!BB134/'Base original'!$BL134</f>
        <v>0.12266220359552545</v>
      </c>
      <c r="AS145" s="12">
        <f>+('Base original'!BC146/'Base original'!BC134*100-100)*'Base original'!BC134/'Base original'!$BL134</f>
        <v>-0.80200757178857152</v>
      </c>
      <c r="AT145" s="12">
        <f>+('Base original'!BD146/'Base original'!BD134*100-100)*'Base original'!BD134/'Base original'!$BL134</f>
        <v>2.498432056791684</v>
      </c>
      <c r="AU145" s="12">
        <f>+('Base original'!BE146/'Base original'!BE134*100-100)*'Base original'!BE134/'Base original'!$BL134</f>
        <v>0.12877281831619994</v>
      </c>
      <c r="AV145" s="12">
        <f>+('Base original'!BF146/'Base original'!BF134*100-100)*'Base original'!BF134/'Base original'!$BL134</f>
        <v>2.4492313393089073E-2</v>
      </c>
      <c r="AW145" s="12">
        <f>+('Base original'!BG146/'Base original'!BG134*100-100)*'Base original'!BG134/'Base original'!$BL134</f>
        <v>1.2449882641902354</v>
      </c>
      <c r="AX145" s="12">
        <f>+('Base original'!BH146/'Base original'!BH134*100-100)*'Base original'!BH134/'Base original'!$BL134</f>
        <v>1.4414794236379735</v>
      </c>
      <c r="AY145" s="12">
        <f>+('Base original'!BI146/'Base original'!BI134*100-100)*'Base original'!BI134/'Base original'!$BL134</f>
        <v>5.687284701552215E-2</v>
      </c>
      <c r="AZ145" s="12">
        <f>+('Base original'!BJ146/'Base original'!BJ134*100-100)*'Base original'!BJ134/'Base original'!$BL134</f>
        <v>0.15093574161751483</v>
      </c>
      <c r="BA145" s="12">
        <f>+('Base original'!BK146/'Base original'!BK134*100-100)*'Base original'!BK134/'Base original'!$BL134</f>
        <v>2.1717763545572824E-2</v>
      </c>
      <c r="BB145" s="12">
        <f>+(('Base original'!BH146-'Base original'!BJ146)/('Base original'!BH134-'Base original'!BJ134)*100-100)*('Base original'!BH134-'Base original'!BJ134)/'Base original'!$BL134</f>
        <v>1.2905436820204597</v>
      </c>
      <c r="BC145" s="12">
        <f>+(('Base original'!BI146-'Base original'!BK146)/('Base original'!BI134-'Base original'!BK134)*100-100)*('Base original'!BI134-'Base original'!BK134)/'Base original'!$BL134</f>
        <v>3.515508346994934E-2</v>
      </c>
      <c r="BD145" s="9">
        <f>+('Base original'!BL146/'Base original'!BL134*100-100)*'Base original'!BL134/'Base original'!$BL134</f>
        <v>7.6687620297294643</v>
      </c>
      <c r="BE145" s="6"/>
    </row>
    <row r="146" spans="1:57" x14ac:dyDescent="0.25">
      <c r="A146" s="19">
        <v>42948</v>
      </c>
      <c r="B146" s="12">
        <f>+'Base original'!B147/'Base original'!B135*100-100</f>
        <v>2.0810097835228305</v>
      </c>
      <c r="C146" s="12">
        <f>+'Base original'!C147/'Base original'!C135*100-100</f>
        <v>6.323338915858173</v>
      </c>
      <c r="D146" s="12">
        <f>+'Base original'!D147/'Base original'!D135*100-100</f>
        <v>9.3653809765656035</v>
      </c>
      <c r="E146" s="12">
        <f>+'Base original'!E147/'Base original'!E135*100-100</f>
        <v>-13.828486074997954</v>
      </c>
      <c r="F146" s="9">
        <f>+'Base original'!F147/'Base original'!F135*100-100</f>
        <v>3.4450051833298403</v>
      </c>
      <c r="G146" s="9">
        <f>+'Base original'!G147</f>
        <v>21.45</v>
      </c>
      <c r="H146" s="12">
        <f>+'Base original'!J147/'Base original'!$H147*'Base original'!I147</f>
        <v>11.214192914788164</v>
      </c>
      <c r="I146" s="12">
        <f>+'Base original'!L147/'Base original'!$H147*'Base original'!K147</f>
        <v>0.91358931824426781</v>
      </c>
      <c r="J146" s="12">
        <f>+'Base original'!N147/'Base original'!$H147*'Base original'!M147</f>
        <v>3.3719263492128104</v>
      </c>
      <c r="K146" s="9">
        <f>+'Base original'!P147/'Base original'!$H147*'Base original'!O147</f>
        <v>5.9489089262270891</v>
      </c>
      <c r="L146" s="9">
        <f>+'Base original'!Q147</f>
        <v>6.79</v>
      </c>
      <c r="M146" s="12">
        <f>+'Base original'!T147/'Base original'!$R147*'Base original'!S147</f>
        <v>0.37132651985575493</v>
      </c>
      <c r="N146" s="12">
        <f>+'Base original'!V147/'Base original'!$R147*'Base original'!U147</f>
        <v>2.3258767347278981</v>
      </c>
      <c r="O146" s="9">
        <f>+'Base original'!X147/'Base original'!$R147*'Base original'!W147</f>
        <v>4.0935804097402171</v>
      </c>
      <c r="P146" s="9">
        <f>+'Base original'!Y147</f>
        <v>2.52</v>
      </c>
      <c r="Q146" s="12">
        <f>+'Base original'!AB147/'Base original'!$Z147*'Base original'!AA147</f>
        <v>1.1157283776144715</v>
      </c>
      <c r="R146" s="9">
        <f>+'Base original'!AD147/'Base original'!$Z147*'Base original'!AC147</f>
        <v>1.404076031656303</v>
      </c>
      <c r="S146" s="10">
        <f>+'Base original'!AE147</f>
        <v>3.19</v>
      </c>
      <c r="T146" s="12">
        <f>+('Base original'!AH147/'Base original'!AH135*100-100)*'Base original'!AH135/'Base original'!$AO135</f>
        <v>1.0177173716114005</v>
      </c>
      <c r="U146" s="12">
        <f>+('Base original'!AI147/'Base original'!AI135*100-100)*'Base original'!AI135/'Base original'!$AO135</f>
        <v>5.4323994737513184</v>
      </c>
      <c r="V146" s="12">
        <f>+('Base original'!AJ147/'Base original'!AJ135*100-100)*'Base original'!AJ135/'Base original'!$AO135</f>
        <v>4.902239260837951</v>
      </c>
      <c r="W146" s="12">
        <f>+('Base original'!AK147/'Base original'!AK135*100-100)*'Base original'!AK135/'Base original'!$AO135</f>
        <v>0.53016021291331961</v>
      </c>
      <c r="X146" s="12">
        <f>+('Base original'!AL147/'Base original'!AL135*100-100)*'Base original'!AL135/'Base original'!$AO135</f>
        <v>4.1432158130149785</v>
      </c>
      <c r="Y146" s="12"/>
      <c r="Z146" s="12"/>
      <c r="AA146" s="9">
        <f>+('Base original'!AO147/'Base original'!AO135*100-100)*'Base original'!AO135/'Base original'!$AO135</f>
        <v>10.59333265837769</v>
      </c>
      <c r="AB146" s="12">
        <f>+('Base original'!AO147/'Base original'!AO135*100-100)*'Base original'!AO135/'Base original'!$BA135</f>
        <v>2.5014177874822701</v>
      </c>
      <c r="AC146" s="12">
        <f>+('Base original'!AP147/'Base original'!AP135*100-100)*'Base original'!AP135/'Base original'!$BA135</f>
        <v>1.964104552161418</v>
      </c>
      <c r="AD146" s="12">
        <f>+('Base original'!AQ147/'Base original'!AQ135*100-100)*'Base original'!AQ135/'Base original'!$BA135</f>
        <v>-0.39681656605523669</v>
      </c>
      <c r="AE146" s="12">
        <f>+('Base original'!AR147/'Base original'!AR135*100-100)*'Base original'!AR135/'Base original'!$BA135</f>
        <v>-0.43608113711377622</v>
      </c>
      <c r="AF146" s="12">
        <f>+('Base original'!AS147/'Base original'!AS135*100-100)*'Base original'!AS135/'Base original'!$BA135</f>
        <v>3.9264571058540525E-2</v>
      </c>
      <c r="AG146" s="12">
        <f>+('Base original'!AT147/'Base original'!AT135*100-100)*'Base original'!AT135/'Base original'!$BA135</f>
        <v>2.3940311327567056</v>
      </c>
      <c r="AH146" s="12">
        <f>+('Base original'!AU147/'Base original'!AU135*100-100)*'Base original'!AU135/'Base original'!$BA135</f>
        <v>-3.3110014540044204E-2</v>
      </c>
      <c r="AI146" s="12">
        <f>+('Base original'!AV147/'Base original'!AV135*100-100)*'Base original'!AV135/'Base original'!$BA135</f>
        <v>0.20277750985628282</v>
      </c>
      <c r="AJ146" s="12">
        <f>+('Base original'!AW147/'Base original'!AW135*100-100)*'Base original'!AW135/'Base original'!$BA135</f>
        <v>1.2336520265239763</v>
      </c>
      <c r="AK146" s="12">
        <f>+('Base original'!AX147/'Base original'!AX135*100-100)*'Base original'!AX135/'Base original'!$BA135</f>
        <v>0.11002293292654843</v>
      </c>
      <c r="AL146" s="12">
        <f>+('Base original'!AY147/'Base original'!AY135*100-100)*'Base original'!AY135/'Base original'!$BA135</f>
        <v>1.3282393574470466</v>
      </c>
      <c r="AM146" s="12">
        <f>+('Base original'!AZ147/'Base original'!AZ135*100-100)*'Base original'!AZ135/'Base original'!$BA135</f>
        <v>2.420803444933119E-2</v>
      </c>
      <c r="AN146" s="12">
        <f>+(('Base original'!AW147-'Base original'!AY147)/('Base original'!AW135-'Base original'!AY135)*100-100)*(('Base original'!AW135-'Base original'!AY135)/'Base original'!BA135)</f>
        <v>-9.4587330923071741E-2</v>
      </c>
      <c r="AO146" s="12">
        <f>+(('Base original'!AX147-'Base original'!AZ147)/('Base original'!AX135-'Base original'!AZ135)*100-100)*(('Base original'!AX135-'Base original'!AZ135)/'Base original'!BA135)</f>
        <v>8.5814898477217294E-2</v>
      </c>
      <c r="AP146" s="9">
        <f>+('Base original'!BA147/'Base original'!BA135*100-100)*'Base original'!BA135/'Base original'!$BA135</f>
        <v>4.6595274170541368</v>
      </c>
      <c r="AQ146" s="12">
        <f>+('Base original'!BA147/'Base original'!BA135*100-100)*'Base original'!BA135/'Base original'!$BL135</f>
        <v>2.7331984007362986</v>
      </c>
      <c r="AR146" s="12">
        <f>+('Base original'!BB147/'Base original'!BB135*100-100)*'Base original'!BB135/'Base original'!$BL135</f>
        <v>-0.35700185934419787</v>
      </c>
      <c r="AS146" s="12">
        <f>+('Base original'!BC147/'Base original'!BC135*100-100)*'Base original'!BC135/'Base original'!$BL135</f>
        <v>-0.92003257116004722</v>
      </c>
      <c r="AT146" s="12">
        <f>+('Base original'!BD147/'Base original'!BD135*100-100)*'Base original'!BD135/'Base original'!$BL135</f>
        <v>1.8679950727831962</v>
      </c>
      <c r="AU146" s="12">
        <f>+('Base original'!BE147/'Base original'!BE135*100-100)*'Base original'!BE135/'Base original'!$BL135</f>
        <v>-4.9673425587828104E-3</v>
      </c>
      <c r="AV146" s="12">
        <f>+('Base original'!BF147/'Base original'!BF135*100-100)*'Base original'!BF135/'Base original'!$BL135</f>
        <v>-6.9278836460596599E-3</v>
      </c>
      <c r="AW146" s="12">
        <f>+('Base original'!BG147/'Base original'!BG135*100-100)*'Base original'!BG135/'Base original'!$BL135</f>
        <v>1.1962142918491181</v>
      </c>
      <c r="AX146" s="12">
        <f>+('Base original'!BH147/'Base original'!BH135*100-100)*'Base original'!BH135/'Base original'!$BL135</f>
        <v>1.2612887761834901</v>
      </c>
      <c r="AY146" s="12">
        <f>+('Base original'!BI147/'Base original'!BI135*100-100)*'Base original'!BI135/'Base original'!$BL135</f>
        <v>5.4180550566189783E-2</v>
      </c>
      <c r="AZ146" s="12">
        <f>+('Base original'!BJ147/'Base original'!BJ135*100-100)*'Base original'!BJ135/'Base original'!$BL135</f>
        <v>-0.11371159499479985</v>
      </c>
      <c r="BA146" s="12">
        <f>+('Base original'!BK147/'Base original'!BK135*100-100)*'Base original'!BK135/'Base original'!$BL135</f>
        <v>1.5350490065997858E-2</v>
      </c>
      <c r="BB146" s="12">
        <f>+(('Base original'!BH147-'Base original'!BJ147)/('Base original'!BH135-'Base original'!BJ135)*100-100)*('Base original'!BH135-'Base original'!BJ135)/'Base original'!$BL135</f>
        <v>1.3750003711782892</v>
      </c>
      <c r="BC146" s="12">
        <f>+(('Base original'!BI147-'Base original'!BK147)/('Base original'!BI135-'Base original'!BK135)*100-100)*('Base original'!BI135-'Base original'!BK135)/'Base original'!$BL135</f>
        <v>3.8830060500191922E-2</v>
      </c>
      <c r="BD146" s="9">
        <f>+('Base original'!BL147/'Base original'!BL135*100-100)*'Base original'!BL135/'Base original'!$BL135</f>
        <v>5.922308540337994</v>
      </c>
      <c r="BE146" s="6"/>
    </row>
    <row r="147" spans="1:57" x14ac:dyDescent="0.25">
      <c r="A147" s="19">
        <v>42979</v>
      </c>
      <c r="B147" s="12">
        <f>+'Base original'!B148/'Base original'!B136*100-100</f>
        <v>3.4978126810606653</v>
      </c>
      <c r="C147" s="12">
        <f>+'Base original'!C148/'Base original'!C136*100-100</f>
        <v>6.1150548045610549</v>
      </c>
      <c r="D147" s="12">
        <f>+'Base original'!D148/'Base original'!D136*100-100</f>
        <v>9.8430199518480492</v>
      </c>
      <c r="E147" s="12">
        <f>+'Base original'!E148/'Base original'!E136*100-100</f>
        <v>-13.603442693316907</v>
      </c>
      <c r="F147" s="9">
        <f>+'Base original'!F148/'Base original'!F136*100-100</f>
        <v>4.3748937187162937</v>
      </c>
      <c r="G147" s="9">
        <f>+'Base original'!G148</f>
        <v>22.06</v>
      </c>
      <c r="H147" s="12">
        <f>+'Base original'!J148/'Base original'!$H148*'Base original'!I148</f>
        <v>12.195213173960685</v>
      </c>
      <c r="I147" s="12">
        <f>+'Base original'!L148/'Base original'!$H148*'Base original'!K148</f>
        <v>0.82351751011919394</v>
      </c>
      <c r="J147" s="12">
        <f>+'Base original'!N148/'Base original'!$H148*'Base original'!M148</f>
        <v>2.9710020797459578</v>
      </c>
      <c r="K147" s="9">
        <f>+'Base original'!P148/'Base original'!$H148*'Base original'!O148</f>
        <v>6.0751302636581164</v>
      </c>
      <c r="L147" s="9">
        <f>+'Base original'!Q148</f>
        <v>6.9</v>
      </c>
      <c r="M147" s="12">
        <f>+'Base original'!T148/'Base original'!$R148*'Base original'!S148</f>
        <v>0.43919645055102335</v>
      </c>
      <c r="N147" s="12">
        <f>+'Base original'!V148/'Base original'!$R148*'Base original'!U148</f>
        <v>2.2101935594675823</v>
      </c>
      <c r="O147" s="9">
        <f>+'Base original'!X148/'Base original'!$R148*'Base original'!W148</f>
        <v>4.2534873336195798</v>
      </c>
      <c r="P147" s="9">
        <f>+'Base original'!Y148</f>
        <v>2.59</v>
      </c>
      <c r="Q147" s="12">
        <f>+'Base original'!AB148/'Base original'!$Z148*'Base original'!AA148</f>
        <v>1.4151399720194477</v>
      </c>
      <c r="R147" s="9">
        <f>+'Base original'!AD148/'Base original'!$Z148*'Base original'!AC148</f>
        <v>1.1777284501267435</v>
      </c>
      <c r="S147" s="10">
        <f>+'Base original'!AE148</f>
        <v>3.2</v>
      </c>
      <c r="T147" s="12">
        <f>+('Base original'!AH148/'Base original'!AH136*100-100)*'Base original'!AH136/'Base original'!$AO136</f>
        <v>0.95541218820267915</v>
      </c>
      <c r="U147" s="12">
        <f>+('Base original'!AI148/'Base original'!AI136*100-100)*'Base original'!AI136/'Base original'!$AO136</f>
        <v>5.7541983712517677</v>
      </c>
      <c r="V147" s="12">
        <f>+('Base original'!AJ148/'Base original'!AJ136*100-100)*'Base original'!AJ136/'Base original'!$AO136</f>
        <v>5.1325717352516191</v>
      </c>
      <c r="W147" s="12">
        <f>+('Base original'!AK148/'Base original'!AK136*100-100)*'Base original'!AK136/'Base original'!$AO136</f>
        <v>0.62162663600019363</v>
      </c>
      <c r="X147" s="12">
        <f>+('Base original'!AL148/'Base original'!AL136*100-100)*'Base original'!AL136/'Base original'!$AO136</f>
        <v>3.9889582244070247</v>
      </c>
      <c r="Y147" s="12"/>
      <c r="Z147" s="12"/>
      <c r="AA147" s="9">
        <f>+('Base original'!AO148/'Base original'!AO136*100-100)*'Base original'!AO136/'Base original'!$AO136</f>
        <v>10.698568783861461</v>
      </c>
      <c r="AB147" s="12">
        <f>+('Base original'!AO148/'Base original'!AO136*100-100)*'Base original'!AO136/'Base original'!$BA136</f>
        <v>2.5196233088298632</v>
      </c>
      <c r="AC147" s="12">
        <f>+('Base original'!AP148/'Base original'!AP136*100-100)*'Base original'!AP136/'Base original'!$BA136</f>
        <v>2.5484282001805667</v>
      </c>
      <c r="AD147" s="12">
        <f>+('Base original'!AQ148/'Base original'!AQ136*100-100)*'Base original'!AQ136/'Base original'!$BA136</f>
        <v>3.3615671621218354E-2</v>
      </c>
      <c r="AE147" s="12">
        <f>+('Base original'!AR148/'Base original'!AR136*100-100)*'Base original'!AR136/'Base original'!$BA136</f>
        <v>-5.9913359139030606E-2</v>
      </c>
      <c r="AF147" s="12">
        <f>+('Base original'!AS148/'Base original'!AS136*100-100)*'Base original'!AS136/'Base original'!$BA136</f>
        <v>9.3529030760250792E-2</v>
      </c>
      <c r="AG147" s="12">
        <f>+('Base original'!AT148/'Base original'!AT136*100-100)*'Base original'!AT136/'Base original'!$BA136</f>
        <v>2.5237385215675148</v>
      </c>
      <c r="AH147" s="12">
        <f>+('Base original'!AU148/'Base original'!AU136*100-100)*'Base original'!AU136/'Base original'!$BA136</f>
        <v>-8.9259930081653123E-3</v>
      </c>
      <c r="AI147" s="12">
        <f>+('Base original'!AV148/'Base original'!AV136*100-100)*'Base original'!AV136/'Base original'!$BA136</f>
        <v>0.19446591189662654</v>
      </c>
      <c r="AJ147" s="12">
        <f>+('Base original'!AW148/'Base original'!AW136*100-100)*'Base original'!AW136/'Base original'!$BA136</f>
        <v>1.321677201285407</v>
      </c>
      <c r="AK147" s="12">
        <f>+('Base original'!AX148/'Base original'!AX136*100-100)*'Base original'!AX136/'Base original'!$BA136</f>
        <v>0.10854499352124262</v>
      </c>
      <c r="AL147" s="12">
        <f>+('Base original'!AY148/'Base original'!AY136*100-100)*'Base original'!AY136/'Base original'!$BA136</f>
        <v>1.3891226789439211</v>
      </c>
      <c r="AM147" s="12">
        <f>+('Base original'!AZ148/'Base original'!AZ136*100-100)*'Base original'!AZ136/'Base original'!$BA136</f>
        <v>2.6532461542543656E-2</v>
      </c>
      <c r="AN147" s="12">
        <f>+(('Base original'!AW148-'Base original'!AY148)/('Base original'!AW136-'Base original'!AY136)*100-100)*(('Base original'!AW136-'Base original'!AY136)/'Base original'!BA136)</f>
        <v>-6.744547765851315E-2</v>
      </c>
      <c r="AO147" s="12">
        <f>+(('Base original'!AX148-'Base original'!AZ148)/('Base original'!AX136-'Base original'!AZ136)*100-100)*(('Base original'!AX136-'Base original'!AZ136)/'Base original'!BA136)</f>
        <v>8.2012531978699066E-2</v>
      </c>
      <c r="AP147" s="9">
        <f>+('Base original'!BA148/'Base original'!BA136*100-100)*'Base original'!BA136/'Base original'!$BA136</f>
        <v>5.277084475227241</v>
      </c>
      <c r="AQ147" s="12">
        <f>+('Base original'!BA148/'Base original'!BA136*100-100)*'Base original'!BA136/'Base original'!$BL136</f>
        <v>3.1068037023223787</v>
      </c>
      <c r="AR147" s="12">
        <f>+('Base original'!BB148/'Base original'!BB136*100-100)*'Base original'!BB136/'Base original'!$BL136</f>
        <v>-0.14686242624954945</v>
      </c>
      <c r="AS147" s="12">
        <f>+('Base original'!BC148/'Base original'!BC136*100-100)*'Base original'!BC136/'Base original'!$BL136</f>
        <v>-1.1653380976438104</v>
      </c>
      <c r="AT147" s="12">
        <f>+('Base original'!BD148/'Base original'!BD136*100-100)*'Base original'!BD136/'Base original'!$BL136</f>
        <v>1.5449912350185944</v>
      </c>
      <c r="AU147" s="12">
        <f>+('Base original'!BE148/'Base original'!BE136*100-100)*'Base original'!BE136/'Base original'!$BL136</f>
        <v>6.1582594830024748E-2</v>
      </c>
      <c r="AV147" s="12">
        <f>+('Base original'!BF148/'Base original'!BF136*100-100)*'Base original'!BF136/'Base original'!$BL136</f>
        <v>-2.109817312570594E-2</v>
      </c>
      <c r="AW147" s="12">
        <f>+('Base original'!BG148/'Base original'!BG136*100-100)*'Base original'!BG136/'Base original'!$BL136</f>
        <v>1.1627039920104807</v>
      </c>
      <c r="AX147" s="12">
        <f>+('Base original'!BH148/'Base original'!BH136*100-100)*'Base original'!BH136/'Base original'!$BL136</f>
        <v>1.2968795997054898</v>
      </c>
      <c r="AY147" s="12">
        <f>+('Base original'!BI148/'Base original'!BI136*100-100)*'Base original'!BI136/'Base original'!$BL136</f>
        <v>5.4212867946581512E-2</v>
      </c>
      <c r="AZ147" s="12">
        <f>+('Base original'!BJ148/'Base original'!BJ136*100-100)*'Base original'!BJ136/'Base original'!$BL136</f>
        <v>-9.4843887712396199E-2</v>
      </c>
      <c r="BA147" s="12">
        <f>+('Base original'!BK148/'Base original'!BK136*100-100)*'Base original'!BK136/'Base original'!$BL136</f>
        <v>1.1781599923828457E-2</v>
      </c>
      <c r="BB147" s="12">
        <f>+(('Base original'!BH148-'Base original'!BJ148)/('Base original'!BH136-'Base original'!BJ136)*100-100)*('Base original'!BH136-'Base original'!BJ136)/'Base original'!$BL136</f>
        <v>1.3917234874178865</v>
      </c>
      <c r="BC147" s="12">
        <f>+(('Base original'!BI148-'Base original'!BK148)/('Base original'!BI136-'Base original'!BK136)*100-100)*('Base original'!BI136-'Base original'!BK136)/'Base original'!$BL136</f>
        <v>4.2431268022753169E-2</v>
      </c>
      <c r="BD147" s="9">
        <f>+('Base original'!BL148/'Base original'!BL136*100-100)*'Base original'!BL136/'Base original'!$BL136</f>
        <v>5.9769375826030426</v>
      </c>
      <c r="BE147" s="6"/>
    </row>
    <row r="148" spans="1:57" x14ac:dyDescent="0.25">
      <c r="A148" s="19">
        <v>43009</v>
      </c>
      <c r="B148" s="12">
        <f>+'Base original'!B149/'Base original'!B137*100-100</f>
        <v>3.230132712948361</v>
      </c>
      <c r="C148" s="12">
        <f>+'Base original'!C149/'Base original'!C137*100-100</f>
        <v>5.9046568706891094</v>
      </c>
      <c r="D148" s="12">
        <f>+'Base original'!D149/'Base original'!D137*100-100</f>
        <v>9.9504691249803727</v>
      </c>
      <c r="E148" s="12">
        <f>+'Base original'!E149/'Base original'!E137*100-100</f>
        <v>-9.1576753867270213</v>
      </c>
      <c r="F148" s="9">
        <f>+'Base original'!F149/'Base original'!F137*100-100</f>
        <v>4.5787711438196084</v>
      </c>
      <c r="G148" s="9">
        <f>+'Base original'!G149</f>
        <v>21.65</v>
      </c>
      <c r="H148" s="12">
        <f>+'Base original'!J149/'Base original'!$H149*'Base original'!I149</f>
        <v>11.582431174247359</v>
      </c>
      <c r="I148" s="12">
        <f>+'Base original'!L149/'Base original'!$H149*'Base original'!K149</f>
        <v>0.92864016681871497</v>
      </c>
      <c r="J148" s="12">
        <f>+'Base original'!N149/'Base original'!$H149*'Base original'!M149</f>
        <v>3.1172268995177892</v>
      </c>
      <c r="K148" s="9">
        <f>+'Base original'!P149/'Base original'!$H149*'Base original'!O149</f>
        <v>6.0189797992962344</v>
      </c>
      <c r="L148" s="9">
        <f>+'Base original'!Q149</f>
        <v>6.67</v>
      </c>
      <c r="M148" s="12">
        <f>+'Base original'!T149/'Base original'!$R149*'Base original'!S149</f>
        <v>0.39929607199975553</v>
      </c>
      <c r="N148" s="12">
        <f>+'Base original'!V149/'Base original'!$R149*'Base original'!U149</f>
        <v>2.1679866961402503</v>
      </c>
      <c r="O148" s="9">
        <f>+'Base original'!X149/'Base original'!$R149*'Base original'!W149</f>
        <v>4.1025475974614691</v>
      </c>
      <c r="P148" s="9">
        <f>+'Base original'!Y149</f>
        <v>2.4</v>
      </c>
      <c r="Q148" s="12">
        <f>+'Base original'!AB149/'Base original'!$Z149*'Base original'!AA149</f>
        <v>1.2744765552460535</v>
      </c>
      <c r="R148" s="9">
        <f>+'Base original'!AD149/'Base original'!$Z149*'Base original'!AC149</f>
        <v>1.1260307696275662</v>
      </c>
      <c r="S148" s="10">
        <f>+'Base original'!AE149</f>
        <v>3.26</v>
      </c>
      <c r="T148" s="12">
        <f>+('Base original'!AH149/'Base original'!AH137*100-100)*'Base original'!AH137/'Base original'!$AO137</f>
        <v>0.91734703382819238</v>
      </c>
      <c r="U148" s="12">
        <f>+('Base original'!AI149/'Base original'!AI137*100-100)*'Base original'!AI137/'Base original'!$AO137</f>
        <v>6.7034046944361867</v>
      </c>
      <c r="V148" s="12">
        <f>+('Base original'!AJ149/'Base original'!AJ137*100-100)*'Base original'!AJ137/'Base original'!$AO137</f>
        <v>6.2086247380068809</v>
      </c>
      <c r="W148" s="12">
        <f>+('Base original'!AK149/'Base original'!AK137*100-100)*'Base original'!AK137/'Base original'!$AO137</f>
        <v>0.49477995642928196</v>
      </c>
      <c r="X148" s="12">
        <f>+('Base original'!AL149/'Base original'!AL137*100-100)*'Base original'!AL137/'Base original'!$AO137</f>
        <v>4.3884414997331094</v>
      </c>
      <c r="Y148" s="12"/>
      <c r="Z148" s="12"/>
      <c r="AA148" s="9">
        <f>+('Base original'!AO149/'Base original'!AO137*100-100)*'Base original'!AO137/'Base original'!$AO137</f>
        <v>12.009193227997471</v>
      </c>
      <c r="AB148" s="12">
        <f>+('Base original'!AO149/'Base original'!AO137*100-100)*'Base original'!AO137/'Base original'!$BA137</f>
        <v>2.788036241585591</v>
      </c>
      <c r="AC148" s="12">
        <f>+('Base original'!AP149/'Base original'!AP137*100-100)*'Base original'!AP137/'Base original'!$BA137</f>
        <v>1.2611715634048757</v>
      </c>
      <c r="AD148" s="12">
        <f>+('Base original'!AQ149/'Base original'!AQ137*100-100)*'Base original'!AQ137/'Base original'!$BA137</f>
        <v>-0.75494805606014426</v>
      </c>
      <c r="AE148" s="12">
        <f>+('Base original'!AR149/'Base original'!AR137*100-100)*'Base original'!AR137/'Base original'!$BA137</f>
        <v>-0.17217910150644147</v>
      </c>
      <c r="AF148" s="12">
        <f>+('Base original'!AS149/'Base original'!AS137*100-100)*'Base original'!AS137/'Base original'!$BA137</f>
        <v>-0.58276895455369715</v>
      </c>
      <c r="AG148" s="12">
        <f>+('Base original'!AT149/'Base original'!AT137*100-100)*'Base original'!AT137/'Base original'!$BA137</f>
        <v>1.9862385358573964</v>
      </c>
      <c r="AH148" s="12">
        <f>+('Base original'!AU149/'Base original'!AU137*100-100)*'Base original'!AU137/'Base original'!$BA137</f>
        <v>2.9881083607650735E-2</v>
      </c>
      <c r="AI148" s="12">
        <f>+('Base original'!AV149/'Base original'!AV137*100-100)*'Base original'!AV137/'Base original'!$BA137</f>
        <v>0.19088971118784209</v>
      </c>
      <c r="AJ148" s="12">
        <f>+('Base original'!AW149/'Base original'!AW137*100-100)*'Base original'!AW137/'Base original'!$BA137</f>
        <v>1.4243785921193528</v>
      </c>
      <c r="AK148" s="12">
        <f>+('Base original'!AX149/'Base original'!AX137*100-100)*'Base original'!AX137/'Base original'!$BA137</f>
        <v>0.15954825745910484</v>
      </c>
      <c r="AL148" s="12">
        <f>+('Base original'!AY149/'Base original'!AY137*100-100)*'Base original'!AY137/'Base original'!$BA137</f>
        <v>1.4878980642477369</v>
      </c>
      <c r="AM148" s="12">
        <f>+('Base original'!AZ149/'Base original'!AZ137*100-100)*'Base original'!AZ137/'Base original'!$BA137</f>
        <v>2.9826524559734158E-2</v>
      </c>
      <c r="AN148" s="12">
        <f>+(('Base original'!AW149-'Base original'!AY149)/('Base original'!AW137-'Base original'!AY137)*100-100)*(('Base original'!AW137-'Base original'!AY137)/'Base original'!BA137)</f>
        <v>-6.3519472128384796E-2</v>
      </c>
      <c r="AO148" s="12">
        <f>+(('Base original'!AX149-'Base original'!AZ149)/('Base original'!AX137-'Base original'!AZ137)*100-100)*(('Base original'!AX137-'Base original'!AZ137)/'Base original'!BA137)</f>
        <v>0.12972173289937067</v>
      </c>
      <c r="AP148" s="9">
        <f>+('Base original'!BA149/'Base original'!BA137*100-100)*'Base original'!BA137/'Base original'!$BA137</f>
        <v>4.3062997769493023</v>
      </c>
      <c r="AQ148" s="12">
        <f>+('Base original'!BA149/'Base original'!BA137*100-100)*'Base original'!BA137/'Base original'!$BL137</f>
        <v>2.5459151300464273</v>
      </c>
      <c r="AR148" s="12">
        <f>+('Base original'!BB149/'Base original'!BB137*100-100)*'Base original'!BB137/'Base original'!$BL137</f>
        <v>-6.789771779091211E-2</v>
      </c>
      <c r="AS148" s="12">
        <f>+('Base original'!BC149/'Base original'!BC137*100-100)*'Base original'!BC137/'Base original'!$BL137</f>
        <v>-0.76213596013969775</v>
      </c>
      <c r="AT148" s="12">
        <f>+('Base original'!BD149/'Base original'!BD137*100-100)*'Base original'!BD137/'Base original'!$BL137</f>
        <v>1.2580050027421643</v>
      </c>
      <c r="AU148" s="12">
        <f>+('Base original'!BE149/'Base original'!BE137*100-100)*'Base original'!BE137/'Base original'!$BL137</f>
        <v>4.4698200887678521E-2</v>
      </c>
      <c r="AV148" s="12">
        <f>+('Base original'!BF149/'Base original'!BF137*100-100)*'Base original'!BF137/'Base original'!$BL137</f>
        <v>-2.1701382099140971E-2</v>
      </c>
      <c r="AW148" s="12">
        <f>+('Base original'!BG149/'Base original'!BG137*100-100)*'Base original'!BG137/'Base original'!$BL137</f>
        <v>1.1660757715884902</v>
      </c>
      <c r="AX148" s="12">
        <f>+('Base original'!BH149/'Base original'!BH137*100-100)*'Base original'!BH137/'Base original'!$BL137</f>
        <v>1.2851697203810217</v>
      </c>
      <c r="AY148" s="12">
        <f>+('Base original'!BI149/'Base original'!BI137*100-100)*'Base original'!BI137/'Base original'!$BL137</f>
        <v>5.3896544087091734E-2</v>
      </c>
      <c r="AZ148" s="12">
        <f>+('Base original'!BJ149/'Base original'!BJ137*100-100)*'Base original'!BJ137/'Base original'!$BL137</f>
        <v>-9.3608687684379438E-2</v>
      </c>
      <c r="BA148" s="12">
        <f>+('Base original'!BK149/'Base original'!BK137*100-100)*'Base original'!BK137/'Base original'!$BL137</f>
        <v>9.9653480084811001E-3</v>
      </c>
      <c r="BB148" s="12">
        <f>+(('Base original'!BH149-'Base original'!BJ149)/('Base original'!BH137-'Base original'!BJ137)*100-100)*('Base original'!BH137-'Base original'!BJ137)/'Base original'!$BL137</f>
        <v>1.3787784080654013</v>
      </c>
      <c r="BC148" s="12">
        <f>+(('Base original'!BI149-'Base original'!BK149)/('Base original'!BI137-'Base original'!BK137)*100-100)*('Base original'!BI137-'Base original'!BK137)/'Base original'!$BL137</f>
        <v>4.3931196078610631E-2</v>
      </c>
      <c r="BD148" s="9">
        <f>+('Base original'!BL149/'Base original'!BL137*100-100)*'Base original'!BL137/'Base original'!$BL137</f>
        <v>5.5856686493790173</v>
      </c>
      <c r="BE148" s="6"/>
    </row>
    <row r="149" spans="1:57" x14ac:dyDescent="0.25">
      <c r="A149" s="19">
        <v>43040</v>
      </c>
      <c r="B149" s="12">
        <f>+'Base original'!B150/'Base original'!B138*100-100</f>
        <v>3.4020111860313023</v>
      </c>
      <c r="C149" s="12">
        <f>+'Base original'!C150/'Base original'!C138*100-100</f>
        <v>5.8142155173460424</v>
      </c>
      <c r="D149" s="12">
        <f>+'Base original'!D150/'Base original'!D138*100-100</f>
        <v>10.215569072959198</v>
      </c>
      <c r="E149" s="12">
        <f>+'Base original'!E150/'Base original'!E138*100-100</f>
        <v>-10.217272832597288</v>
      </c>
      <c r="F149" s="9">
        <f>+'Base original'!F150/'Base original'!F138*100-100</f>
        <v>4.6399342373316443</v>
      </c>
      <c r="G149" s="9">
        <f>+'Base original'!G150</f>
        <v>21.15</v>
      </c>
      <c r="H149" s="12">
        <f>+'Base original'!J150/'Base original'!$H150*'Base original'!I150</f>
        <v>11.048990236851324</v>
      </c>
      <c r="I149" s="12">
        <f>+'Base original'!L150/'Base original'!$H150*'Base original'!K150</f>
        <v>0.94182574333624403</v>
      </c>
      <c r="J149" s="12">
        <f>+'Base original'!N150/'Base original'!$H150*'Base original'!M150</f>
        <v>3.3327612591945779</v>
      </c>
      <c r="K149" s="9">
        <f>+'Base original'!P150/'Base original'!$H150*'Base original'!O150</f>
        <v>5.8281701126289462</v>
      </c>
      <c r="L149" s="9">
        <f>+'Base original'!Q150</f>
        <v>6.57</v>
      </c>
      <c r="M149" s="12">
        <f>+'Base original'!T150/'Base original'!$R150*'Base original'!S150</f>
        <v>0.3753310698895217</v>
      </c>
      <c r="N149" s="12">
        <f>+'Base original'!V150/'Base original'!$R150*'Base original'!U150</f>
        <v>2.460814415671011</v>
      </c>
      <c r="O149" s="9">
        <f>+'Base original'!X150/'Base original'!$R150*'Base original'!W150</f>
        <v>3.7289651459497164</v>
      </c>
      <c r="P149" s="9">
        <f>+'Base original'!Y150</f>
        <v>2.57</v>
      </c>
      <c r="Q149" s="12">
        <f>+'Base original'!AB150/'Base original'!$Z150*'Base original'!AA150</f>
        <v>1.2980689170888298</v>
      </c>
      <c r="R149" s="9">
        <f>+'Base original'!AD150/'Base original'!$Z150*'Base original'!AC150</f>
        <v>1.2676606309876108</v>
      </c>
      <c r="S149" s="10">
        <f>+'Base original'!AE150</f>
        <v>3.35</v>
      </c>
      <c r="T149" s="12">
        <f>+('Base original'!AH150/'Base original'!AH138*100-100)*'Base original'!AH138/'Base original'!$AO138</f>
        <v>0.91485502162947763</v>
      </c>
      <c r="U149" s="12">
        <f>+('Base original'!AI150/'Base original'!AI138*100-100)*'Base original'!AI138/'Base original'!$AO138</f>
        <v>4.880645622027755</v>
      </c>
      <c r="V149" s="12">
        <f>+('Base original'!AJ150/'Base original'!AJ138*100-100)*'Base original'!AJ138/'Base original'!$AO138</f>
        <v>4.7331115031040873</v>
      </c>
      <c r="W149" s="12">
        <f>+('Base original'!AK150/'Base original'!AK138*100-100)*'Base original'!AK138/'Base original'!$AO138</f>
        <v>0.14753411892359117</v>
      </c>
      <c r="X149" s="12">
        <f>+('Base original'!AL150/'Base original'!AL138*100-100)*'Base original'!AL138/'Base original'!$AO138</f>
        <v>4.2222510116508776</v>
      </c>
      <c r="Y149" s="12"/>
      <c r="Z149" s="12"/>
      <c r="AA149" s="9">
        <f>+('Base original'!AO150/'Base original'!AO138*100-100)*'Base original'!AO138/'Base original'!$AO138</f>
        <v>10.017751655308118</v>
      </c>
      <c r="AB149" s="12">
        <f>+('Base original'!AO150/'Base original'!AO138*100-100)*'Base original'!AO138/'Base original'!$BA138</f>
        <v>2.3782172432125668</v>
      </c>
      <c r="AC149" s="12">
        <f>+('Base original'!AP150/'Base original'!AP138*100-100)*'Base original'!AP138/'Base original'!$BA138</f>
        <v>1.4694004555615112</v>
      </c>
      <c r="AD149" s="12">
        <f>+('Base original'!AQ150/'Base original'!AQ138*100-100)*'Base original'!AQ138/'Base original'!$BA138</f>
        <v>-0.21258649246776881</v>
      </c>
      <c r="AE149" s="12">
        <f>+('Base original'!AR150/'Base original'!AR138*100-100)*'Base original'!AR138/'Base original'!$BA138</f>
        <v>1.0653608131783969</v>
      </c>
      <c r="AF149" s="12">
        <f>+('Base original'!AS150/'Base original'!AS138*100-100)*'Base original'!AS138/'Base original'!$BA138</f>
        <v>-1.2779473056461581</v>
      </c>
      <c r="AG149" s="12">
        <f>+('Base original'!AT150/'Base original'!AT138*100-100)*'Base original'!AT138/'Base original'!$BA138</f>
        <v>1.6476005781709322</v>
      </c>
      <c r="AH149" s="12">
        <f>+('Base original'!AU150/'Base original'!AU138*100-100)*'Base original'!AU138/'Base original'!$BA138</f>
        <v>3.4386369858300569E-2</v>
      </c>
      <c r="AI149" s="12">
        <f>+('Base original'!AV150/'Base original'!AV138*100-100)*'Base original'!AV138/'Base original'!$BA138</f>
        <v>0.18567202975427052</v>
      </c>
      <c r="AJ149" s="12">
        <f>+('Base original'!AW150/'Base original'!AW138*100-100)*'Base original'!AW138/'Base original'!$BA138</f>
        <v>1.4131871934318778</v>
      </c>
      <c r="AK149" s="12">
        <f>+('Base original'!AX150/'Base original'!AX138*100-100)*'Base original'!AX138/'Base original'!$BA138</f>
        <v>8.3153031614531789E-2</v>
      </c>
      <c r="AL149" s="12">
        <f>+('Base original'!AY150/'Base original'!AY138*100-100)*'Base original'!AY138/'Base original'!$BA138</f>
        <v>1.053543150165686</v>
      </c>
      <c r="AM149" s="12">
        <f>+('Base original'!AZ150/'Base original'!AZ138*100-100)*'Base original'!AZ138/'Base original'!$BA138</f>
        <v>1.1803305907873247E-2</v>
      </c>
      <c r="AN149" s="12">
        <f>+(('Base original'!AW150-'Base original'!AY150)/('Base original'!AW138-'Base original'!AY138)*100-100)*(('Base original'!AW138-'Base original'!AY138)/'Base original'!BA138)</f>
        <v>0.35964404326619154</v>
      </c>
      <c r="AO149" s="12">
        <f>+(('Base original'!AX150-'Base original'!AZ150)/('Base original'!AX138-'Base original'!AZ138)*100-100)*(('Base original'!AX138-'Base original'!AZ138)/'Base original'!BA138)</f>
        <v>7.1349725706658498E-2</v>
      </c>
      <c r="AP149" s="9">
        <f>+('Base original'!BA150/'Base original'!BA138*100-100)*'Base original'!BA138/'Base original'!$BA138</f>
        <v>4.4642834975011851</v>
      </c>
      <c r="AQ149" s="12">
        <f>+('Base original'!BA150/'Base original'!BA138*100-100)*'Base original'!BA138/'Base original'!$BL138</f>
        <v>2.6452576757656279</v>
      </c>
      <c r="AR149" s="12">
        <f>+('Base original'!BB150/'Base original'!BB138*100-100)*'Base original'!BB138/'Base original'!$BL138</f>
        <v>-0.42731277014155117</v>
      </c>
      <c r="AS149" s="12">
        <f>+('Base original'!BC150/'Base original'!BC138*100-100)*'Base original'!BC138/'Base original'!$BL138</f>
        <v>-0.3449836514413489</v>
      </c>
      <c r="AT149" s="12">
        <f>+('Base original'!BD150/'Base original'!BD138*100-100)*'Base original'!BD138/'Base original'!$BL138</f>
        <v>1.3277494179573133</v>
      </c>
      <c r="AU149" s="12">
        <f>+('Base original'!BE150/'Base original'!BE138*100-100)*'Base original'!BE138/'Base original'!$BL138</f>
        <v>4.0822025885981338E-3</v>
      </c>
      <c r="AV149" s="12">
        <f>+('Base original'!BF150/'Base original'!BF138*100-100)*'Base original'!BF138/'Base original'!$BL138</f>
        <v>-1.5002458255370514E-2</v>
      </c>
      <c r="AW149" s="12">
        <f>+('Base original'!BG150/'Base original'!BG138*100-100)*'Base original'!BG138/'Base original'!$BL138</f>
        <v>0.94511153216832577</v>
      </c>
      <c r="AX149" s="12">
        <f>+('Base original'!BH150/'Base original'!BH138*100-100)*'Base original'!BH138/'Base original'!$BL138</f>
        <v>1.2691863420548741</v>
      </c>
      <c r="AY149" s="12">
        <f>+('Base original'!BI150/'Base original'!BI138*100-100)*'Base original'!BI138/'Base original'!$BL138</f>
        <v>5.5746628541464539E-2</v>
      </c>
      <c r="AZ149" s="12">
        <f>+('Base original'!BJ150/'Base original'!BJ138*100-100)*'Base original'!BJ138/'Base original'!$BL138</f>
        <v>5.1935123690029242E-2</v>
      </c>
      <c r="BA149" s="12">
        <f>+('Base original'!BK150/'Base original'!BK138*100-100)*'Base original'!BK138/'Base original'!$BL138</f>
        <v>5.3598382597082016E-3</v>
      </c>
      <c r="BB149" s="12">
        <f>+(('Base original'!BH150-'Base original'!BJ150)/('Base original'!BH138-'Base original'!BJ138)*100-100)*('Base original'!BH138-'Base original'!BJ138)/'Base original'!$BL138</f>
        <v>1.2172512183648441</v>
      </c>
      <c r="BC149" s="12">
        <f>+(('Base original'!BI150-'Base original'!BK150)/('Base original'!BI138-'Base original'!BK138)*100-100)*('Base original'!BI138-'Base original'!BK138)/'Base original'!$BL138</f>
        <v>5.0386790281756313E-2</v>
      </c>
      <c r="BD149" s="9">
        <f>+('Base original'!BL150/'Base original'!BL138*100-100)*'Base original'!BL138/'Base original'!$BL138</f>
        <v>5.4025399572881838</v>
      </c>
      <c r="BE149" s="6"/>
    </row>
    <row r="150" spans="1:57" x14ac:dyDescent="0.25">
      <c r="A150" s="19">
        <v>43070</v>
      </c>
      <c r="B150" s="12">
        <f>+'Base original'!B151/'Base original'!B139*100-100</f>
        <v>3.3791568366994511</v>
      </c>
      <c r="C150" s="12">
        <f>+'Base original'!C151/'Base original'!C139*100-100</f>
        <v>5.6446315220618999</v>
      </c>
      <c r="D150" s="12">
        <f>+'Base original'!D151/'Base original'!D139*100-100</f>
        <v>10.105638192712689</v>
      </c>
      <c r="E150" s="12">
        <f>+'Base original'!E151/'Base original'!E139*100-100</f>
        <v>-9.1920882378427535</v>
      </c>
      <c r="F150" s="9">
        <f>+'Base original'!F151/'Base original'!F139*100-100</f>
        <v>4.7086423358442033</v>
      </c>
      <c r="G150" s="9">
        <f>+'Base original'!G151</f>
        <v>21.34</v>
      </c>
      <c r="H150" s="12">
        <f>+'Base original'!J151/'Base original'!$H151*'Base original'!I151</f>
        <v>11.654092431895254</v>
      </c>
      <c r="I150" s="12">
        <f>+'Base original'!L151/'Base original'!$H151*'Base original'!K151</f>
        <v>0.86519962707592701</v>
      </c>
      <c r="J150" s="12">
        <f>+'Base original'!N151/'Base original'!$H151*'Base original'!M151</f>
        <v>3.0803923898900694</v>
      </c>
      <c r="K150" s="9">
        <f>+'Base original'!P151/'Base original'!$H151*'Base original'!O151</f>
        <v>5.7448662493468712</v>
      </c>
      <c r="L150" s="9">
        <f>+'Base original'!Q151</f>
        <v>6.5</v>
      </c>
      <c r="M150" s="12">
        <f>+'Base original'!T151/'Base original'!$R151*'Base original'!S151</f>
        <v>0.35649388504187168</v>
      </c>
      <c r="N150" s="12">
        <f>+'Base original'!V151/'Base original'!$R151*'Base original'!U151</f>
        <v>2.2359292731450782</v>
      </c>
      <c r="O150" s="9">
        <f>+'Base original'!X151/'Base original'!$R151*'Base original'!W151</f>
        <v>3.9071078484292343</v>
      </c>
      <c r="P150" s="9">
        <f>+'Base original'!Y151</f>
        <v>2.73</v>
      </c>
      <c r="Q150" s="12">
        <f>+'Base original'!AB151/'Base original'!$Z151*'Base original'!AA151</f>
        <v>1.7331948657684491</v>
      </c>
      <c r="R150" s="9">
        <f>+'Base original'!AD151/'Base original'!$Z151*'Base original'!AC151</f>
        <v>0.99963369863263274</v>
      </c>
      <c r="S150" s="10">
        <f>+'Base original'!AE151</f>
        <v>3.48</v>
      </c>
      <c r="T150" s="12">
        <f>+('Base original'!AH151/'Base original'!AH139*100-100)*'Base original'!AH139/'Base original'!$AO139</f>
        <v>1.0459807833063526</v>
      </c>
      <c r="U150" s="12">
        <f>+('Base original'!AI151/'Base original'!AI139*100-100)*'Base original'!AI139/'Base original'!$AO139</f>
        <v>5.7178930286027878</v>
      </c>
      <c r="V150" s="12">
        <f>+('Base original'!AJ151/'Base original'!AJ139*100-100)*'Base original'!AJ139/'Base original'!$AO139</f>
        <v>5.4118590952283654</v>
      </c>
      <c r="W150" s="12">
        <f>+('Base original'!AK151/'Base original'!AK139*100-100)*'Base original'!AK139/'Base original'!$AO139</f>
        <v>0.30603393337441004</v>
      </c>
      <c r="X150" s="12">
        <f>+('Base original'!AL151/'Base original'!AL139*100-100)*'Base original'!AL139/'Base original'!$AO139</f>
        <v>3.2839941767830068</v>
      </c>
      <c r="Y150" s="12"/>
      <c r="Z150" s="12"/>
      <c r="AA150" s="9">
        <f>+('Base original'!AO151/'Base original'!AO139*100-100)*'Base original'!AO139/'Base original'!$AO139</f>
        <v>10.047867988692147</v>
      </c>
      <c r="AB150" s="12">
        <f>+('Base original'!AO151/'Base original'!AO139*100-100)*'Base original'!AO139/'Base original'!$BA139</f>
        <v>2.4830245023281634</v>
      </c>
      <c r="AC150" s="12">
        <f>+('Base original'!AP151/'Base original'!AP139*100-100)*'Base original'!AP139/'Base original'!$BA139</f>
        <v>2.1504767888265315</v>
      </c>
      <c r="AD150" s="12">
        <f>+('Base original'!AQ151/'Base original'!AQ139*100-100)*'Base original'!AQ139/'Base original'!$BA139</f>
        <v>0.43027316861501952</v>
      </c>
      <c r="AE150" s="12">
        <f>+('Base original'!AR151/'Base original'!AR139*100-100)*'Base original'!AR139/'Base original'!$BA139</f>
        <v>2.2065481494919807</v>
      </c>
      <c r="AF150" s="12">
        <f>+('Base original'!AS151/'Base original'!AS139*100-100)*'Base original'!AS139/'Base original'!$BA139</f>
        <v>-1.7762749808769538</v>
      </c>
      <c r="AG150" s="12">
        <f>+('Base original'!AT151/'Base original'!AT139*100-100)*'Base original'!AT139/'Base original'!$BA139</f>
        <v>1.6655481852473066</v>
      </c>
      <c r="AH150" s="12">
        <f>+('Base original'!AU151/'Base original'!AU139*100-100)*'Base original'!AU139/'Base original'!$BA139</f>
        <v>5.4655434964220956E-2</v>
      </c>
      <c r="AI150" s="12">
        <f>+('Base original'!AV151/'Base original'!AV139*100-100)*'Base original'!AV139/'Base original'!$BA139</f>
        <v>0.1914255310043779</v>
      </c>
      <c r="AJ150" s="12">
        <f>+('Base original'!AW151/'Base original'!AW139*100-100)*'Base original'!AW139/'Base original'!$BA139</f>
        <v>-0.11698171896647179</v>
      </c>
      <c r="AK150" s="12">
        <f>+('Base original'!AX151/'Base original'!AX139*100-100)*'Base original'!AX139/'Base original'!$BA139</f>
        <v>5.238607417416296E-2</v>
      </c>
      <c r="AL150" s="12">
        <f>+('Base original'!AY151/'Base original'!AY139*100-100)*'Base original'!AY139/'Base original'!$BA139</f>
        <v>0.13954566097426269</v>
      </c>
      <c r="AM150" s="12">
        <f>+('Base original'!AZ151/'Base original'!AZ139*100-100)*'Base original'!AZ139/'Base original'!$BA139</f>
        <v>-1.8362121563066307E-3</v>
      </c>
      <c r="AN150" s="12">
        <f>+(('Base original'!AW151-'Base original'!AY151)/('Base original'!AW139-'Base original'!AY139)*100-100)*(('Base original'!AW139-'Base original'!AY139)/'Base original'!BA139)</f>
        <v>-0.25652737994073427</v>
      </c>
      <c r="AO150" s="12">
        <f>+(('Base original'!AX151-'Base original'!AZ151)/('Base original'!AX139-'Base original'!AZ139)*100-100)*(('Base original'!AX139-'Base original'!AZ139)/'Base original'!BA139)</f>
        <v>5.4222286330469618E-2</v>
      </c>
      <c r="AP150" s="9">
        <f>+('Base original'!BA151/'Base original'!BA139*100-100)*'Base original'!BA139/'Base original'!$BA139</f>
        <v>4.6226217285488076</v>
      </c>
      <c r="AQ150" s="12">
        <f>+('Base original'!BA151/'Base original'!BA139*100-100)*'Base original'!BA139/'Base original'!$BL139</f>
        <v>2.7625950478783161</v>
      </c>
      <c r="AR150" s="12">
        <f>+('Base original'!BB151/'Base original'!BB139*100-100)*'Base original'!BB139/'Base original'!$BL139</f>
        <v>-0.14133511711990682</v>
      </c>
      <c r="AS150" s="12">
        <f>+('Base original'!BC151/'Base original'!BC139*100-100)*'Base original'!BC139/'Base original'!$BL139</f>
        <v>-0.42063012102670116</v>
      </c>
      <c r="AT150" s="12">
        <f>+('Base original'!BD151/'Base original'!BD139*100-100)*'Base original'!BD139/'Base original'!$BL139</f>
        <v>0.75176099656192041</v>
      </c>
      <c r="AU150" s="12">
        <f>+('Base original'!BE151/'Base original'!BE139*100-100)*'Base original'!BE139/'Base original'!$BL139</f>
        <v>-7.0939580404231081E-2</v>
      </c>
      <c r="AV150" s="12">
        <f>+('Base original'!BF151/'Base original'!BF139*100-100)*'Base original'!BF139/'Base original'!$BL139</f>
        <v>-2.1214629007353287E-2</v>
      </c>
      <c r="AW150" s="12">
        <f>+('Base original'!BG151/'Base original'!BG139*100-100)*'Base original'!BG139/'Base original'!$BL139</f>
        <v>0.66762172192721714</v>
      </c>
      <c r="AX150" s="12">
        <f>+('Base original'!BH151/'Base original'!BH139*100-100)*'Base original'!BH139/'Base original'!$BL139</f>
        <v>1.1319358966827699</v>
      </c>
      <c r="AY150" s="12">
        <f>+('Base original'!BI151/'Base original'!BI139*100-100)*'Base original'!BI139/'Base original'!$BL139</f>
        <v>5.7944346898200806E-2</v>
      </c>
      <c r="AZ150" s="12">
        <f>+('Base original'!BJ151/'Base original'!BJ139*100-100)*'Base original'!BJ139/'Base original'!$BL139</f>
        <v>-5.2751898318489122E-2</v>
      </c>
      <c r="BA150" s="12">
        <f>+('Base original'!BK151/'Base original'!BK139*100-100)*'Base original'!BK139/'Base original'!$BL139</f>
        <v>2.8459314696463517E-3</v>
      </c>
      <c r="BB150" s="12">
        <f>+(('Base original'!BH151-'Base original'!BJ151)/('Base original'!BH139-'Base original'!BJ139)*100-100)*('Base original'!BH139-'Base original'!BJ139)/'Base original'!$BL139</f>
        <v>1.1846877950012589</v>
      </c>
      <c r="BC150" s="12">
        <f>+(('Base original'!BI151-'Base original'!BK151)/('Base original'!BI139-'Base original'!BK139)*100-100)*('Base original'!BI139-'Base original'!BK139)/'Base original'!$BL139</f>
        <v>5.5098415428554467E-2</v>
      </c>
      <c r="BD150" s="9">
        <f>+('Base original'!BL151/'Base original'!BL139*100-100)*'Base original'!BL139/'Base original'!$BL139</f>
        <v>4.7676445292390781</v>
      </c>
      <c r="BE150" s="6"/>
    </row>
    <row r="151" spans="1:57" x14ac:dyDescent="0.25">
      <c r="A151" s="20">
        <v>43101</v>
      </c>
      <c r="B151" s="12">
        <f>+'Base original'!B152/'Base original'!B140*100-100</f>
        <v>3.398307221926018</v>
      </c>
      <c r="C151" s="12">
        <f>+'Base original'!C152/'Base original'!C140*100-100</f>
        <v>5.9456673451268216</v>
      </c>
      <c r="D151" s="12">
        <f>+'Base original'!D152/'Base original'!D140*100-100</f>
        <v>10.332246832338598</v>
      </c>
      <c r="E151" s="12">
        <f>+'Base original'!E152/'Base original'!E140*100-100</f>
        <v>-9.2646290112351295</v>
      </c>
      <c r="F151" s="9">
        <f>+'Base original'!F152/'Base original'!F140*100-100</f>
        <v>4.8307655045326356</v>
      </c>
      <c r="G151" s="9">
        <f>+'Base original'!G152</f>
        <v>21.67</v>
      </c>
      <c r="H151" s="12">
        <f>+'Base original'!J152/'Base original'!$H152*'Base original'!I152</f>
        <v>11.538682009760993</v>
      </c>
      <c r="I151" s="12">
        <f>+'Base original'!L152/'Base original'!$H152*'Base original'!K152</f>
        <v>0.97282428674584043</v>
      </c>
      <c r="J151" s="12">
        <f>+'Base original'!N152/'Base original'!$H152*'Base original'!M152</f>
        <v>3.2486931227498763</v>
      </c>
      <c r="K151" s="9">
        <f>+'Base original'!P152/'Base original'!$H152*'Base original'!O152</f>
        <v>5.9146016992118486</v>
      </c>
      <c r="L151" s="9">
        <f>+'Base original'!Q152</f>
        <v>6.38</v>
      </c>
      <c r="M151" s="12">
        <f>+'Base original'!T152/'Base original'!$R152*'Base original'!S152</f>
        <v>0.34733457748092855</v>
      </c>
      <c r="N151" s="12">
        <f>+'Base original'!V152/'Base original'!$R152*'Base original'!U152</f>
        <v>2.4392002095406475</v>
      </c>
      <c r="O151" s="9">
        <f>+'Base original'!X152/'Base original'!$R152*'Base original'!W152</f>
        <v>3.5889877222276794</v>
      </c>
      <c r="P151" s="9">
        <f>+'Base original'!Y152</f>
        <v>2.87</v>
      </c>
      <c r="Q151" s="12">
        <f>+'Base original'!AB152/'Base original'!$Z152*'Base original'!AA152</f>
        <v>1.5300205748791684</v>
      </c>
      <c r="R151" s="9">
        <f>+'Base original'!AD152/'Base original'!$Z152*'Base original'!AC152</f>
        <v>1.3381335297483534</v>
      </c>
      <c r="S151" s="10">
        <f>+'Base original'!AE152</f>
        <v>3.52</v>
      </c>
      <c r="T151" s="12">
        <f>+('Base original'!AH152/'Base original'!AH140*100-100)*'Base original'!AH140/'Base original'!$AO140</f>
        <v>0.98242256283061447</v>
      </c>
      <c r="U151" s="12">
        <f>+('Base original'!AI152/'Base original'!AI140*100-100)*'Base original'!AI140/'Base original'!$AO140</f>
        <v>5.5830650906552224</v>
      </c>
      <c r="V151" s="12">
        <f>+('Base original'!AJ152/'Base original'!AJ140*100-100)*'Base original'!AJ140/'Base original'!$AO140</f>
        <v>3.7104841524351908</v>
      </c>
      <c r="W151" s="12">
        <f>+('Base original'!AK152/'Base original'!AK140*100-100)*'Base original'!AK140/'Base original'!$AO140</f>
        <v>1.8725809382199912</v>
      </c>
      <c r="X151" s="12">
        <f>+('Base original'!AL152/'Base original'!AL140*100-100)*'Base original'!AL140/'Base original'!$AO140</f>
        <v>3.5828226625974673</v>
      </c>
      <c r="Y151" s="12"/>
      <c r="Z151" s="12"/>
      <c r="AA151" s="9">
        <f>+('Base original'!AO152/'Base original'!AO140*100-100)*'Base original'!AO140/'Base original'!$AO140</f>
        <v>10.148310316083323</v>
      </c>
      <c r="AB151" s="12">
        <f>+('Base original'!AO152/'Base original'!AO140*100-100)*'Base original'!AO140/'Base original'!$BA140</f>
        <v>2.5567753039918597</v>
      </c>
      <c r="AC151" s="12">
        <f>+('Base original'!AP152/'Base original'!AP140*100-100)*'Base original'!AP140/'Base original'!$BA140</f>
        <v>3.8463033853785498</v>
      </c>
      <c r="AD151" s="12">
        <f>+('Base original'!AQ152/'Base original'!AQ140*100-100)*'Base original'!AQ140/'Base original'!$BA140</f>
        <v>1.7301540171040248</v>
      </c>
      <c r="AE151" s="12">
        <f>+('Base original'!AR152/'Base original'!AR140*100-100)*'Base original'!AR140/'Base original'!$BA140</f>
        <v>3.8073811099515078</v>
      </c>
      <c r="AF151" s="12">
        <f>+('Base original'!AS152/'Base original'!AS140*100-100)*'Base original'!AS140/'Base original'!$BA140</f>
        <v>-2.0772270928474827</v>
      </c>
      <c r="AG151" s="12">
        <f>+('Base original'!AT152/'Base original'!AT140*100-100)*'Base original'!AT140/'Base original'!$BA140</f>
        <v>2.012709058496807</v>
      </c>
      <c r="AH151" s="12">
        <f>+('Base original'!AU152/'Base original'!AU140*100-100)*'Base original'!AU140/'Base original'!$BA140</f>
        <v>0.10344030977776782</v>
      </c>
      <c r="AI151" s="12">
        <f>+('Base original'!AV152/'Base original'!AV140*100-100)*'Base original'!AV140/'Base original'!$BA140</f>
        <v>0.21416517312611144</v>
      </c>
      <c r="AJ151" s="12">
        <f>+('Base original'!AW152/'Base original'!AW140*100-100)*'Base original'!AW140/'Base original'!$BA140</f>
        <v>0.75304544977988697</v>
      </c>
      <c r="AK151" s="12">
        <f>+('Base original'!AX152/'Base original'!AX140*100-100)*'Base original'!AX140/'Base original'!$BA140</f>
        <v>5.4813307686067958E-2</v>
      </c>
      <c r="AL151" s="12">
        <f>+('Base original'!AY152/'Base original'!AY140*100-100)*'Base original'!AY140/'Base original'!$BA140</f>
        <v>0.56673202464399441</v>
      </c>
      <c r="AM151" s="12">
        <f>+('Base original'!AZ152/'Base original'!AZ140*100-100)*'Base original'!AZ140/'Base original'!$BA140</f>
        <v>1.9460228388930995E-2</v>
      </c>
      <c r="AN151" s="12">
        <f>+(('Base original'!AW152-'Base original'!AY152)/('Base original'!AW140-'Base original'!AY140)*100-100)*(('Base original'!AW140-'Base original'!AY140)/'Base original'!BA140)</f>
        <v>0.18631342513589338</v>
      </c>
      <c r="AO151" s="12">
        <f>+(('Base original'!AX152-'Base original'!AZ152)/('Base original'!AX140-'Base original'!AZ140)*100-100)*(('Base original'!AX140-'Base original'!AZ140)/'Base original'!BA140)</f>
        <v>3.535307929713688E-2</v>
      </c>
      <c r="AP151" s="9">
        <f>+('Base original'!BA152/'Base original'!BA140*100-100)*'Base original'!BA140/'Base original'!$BA140</f>
        <v>6.8389103669295395</v>
      </c>
      <c r="AQ151" s="12">
        <f>+('Base original'!BA152/'Base original'!BA140*100-100)*'Base original'!BA140/'Base original'!$BL140</f>
        <v>4.0146530565020591</v>
      </c>
      <c r="AR151" s="12">
        <f>+('Base original'!BB152/'Base original'!BB140*100-100)*'Base original'!BB140/'Base original'!$BL140</f>
        <v>-1.1193176697869081</v>
      </c>
      <c r="AS151" s="12">
        <f>+('Base original'!BC152/'Base original'!BC140*100-100)*'Base original'!BC140/'Base original'!$BL140</f>
        <v>-0.83298982912725217</v>
      </c>
      <c r="AT151" s="12">
        <f>+('Base original'!BD152/'Base original'!BD140*100-100)*'Base original'!BD140/'Base original'!$BL140</f>
        <v>0.44917392190212785</v>
      </c>
      <c r="AU151" s="12">
        <f>+('Base original'!BE152/'Base original'!BE140*100-100)*'Base original'!BE140/'Base original'!$BL140</f>
        <v>9.4289867948500361E-2</v>
      </c>
      <c r="AV151" s="12">
        <f>+('Base original'!BF152/'Base original'!BF140*100-100)*'Base original'!BF140/'Base original'!$BL140</f>
        <v>-1.6963184754143039E-2</v>
      </c>
      <c r="AW151" s="12">
        <f>+('Base original'!BG152/'Base original'!BG140*100-100)*'Base original'!BG140/'Base original'!$BL140</f>
        <v>0.53629499533447489</v>
      </c>
      <c r="AX151" s="12">
        <f>+('Base original'!BH152/'Base original'!BH140*100-100)*'Base original'!BH140/'Base original'!$BL140</f>
        <v>1.1837142719946485</v>
      </c>
      <c r="AY151" s="12">
        <f>+('Base original'!BI152/'Base original'!BI140*100-100)*'Base original'!BI140/'Base original'!$BL140</f>
        <v>6.2600547522507197E-2</v>
      </c>
      <c r="AZ151" s="12">
        <f>+('Base original'!BJ152/'Base original'!BJ140*100-100)*'Base original'!BJ140/'Base original'!$BL140</f>
        <v>-3.7953680038085823E-2</v>
      </c>
      <c r="BA151" s="12">
        <f>+('Base original'!BK152/'Base original'!BK140*100-100)*'Base original'!BK140/'Base original'!$BL140</f>
        <v>3.6538310821264369E-3</v>
      </c>
      <c r="BB151" s="12">
        <f>+(('Base original'!BH152-'Base original'!BJ152)/('Base original'!BH140-'Base original'!BJ140)*100-100)*('Base original'!BH140-'Base original'!BJ140)/'Base original'!$BL140</f>
        <v>1.2216679520327347</v>
      </c>
      <c r="BC151" s="12">
        <f>+(('Base original'!BI152-'Base original'!BK152)/('Base original'!BI140-'Base original'!BK140)*100-100)*('Base original'!BI140-'Base original'!BK140)/'Base original'!$BL140</f>
        <v>5.8946716440380881E-2</v>
      </c>
      <c r="BD151" s="9">
        <f>+('Base original'!BL152/'Base original'!BL140*100-100)*'Base original'!BL140/'Base original'!$BL140</f>
        <v>4.4057558264919834</v>
      </c>
      <c r="BE151" s="6"/>
    </row>
    <row r="152" spans="1:57" x14ac:dyDescent="0.25">
      <c r="A152" s="19">
        <v>43132</v>
      </c>
      <c r="B152" s="12">
        <f>+'Base original'!B153/'Base original'!B141*100-100</f>
        <v>3.335797254721399</v>
      </c>
      <c r="C152" s="12">
        <f>+'Base original'!C153/'Base original'!C141*100-100</f>
        <v>5.8250212927093798</v>
      </c>
      <c r="D152" s="12">
        <f>+'Base original'!D153/'Base original'!D141*100-100</f>
        <v>10.276790223352819</v>
      </c>
      <c r="E152" s="12">
        <f>+'Base original'!E153/'Base original'!E141*100-100</f>
        <v>-11.771938101696634</v>
      </c>
      <c r="F152" s="9">
        <f>+'Base original'!F153/'Base original'!F141*100-100</f>
        <v>4.6165561107607971</v>
      </c>
      <c r="G152" s="9">
        <f>+'Base original'!G153</f>
        <v>22.45</v>
      </c>
      <c r="H152" s="12">
        <f>+'Base original'!J153/'Base original'!$H153*'Base original'!I153</f>
        <v>12.761383804938449</v>
      </c>
      <c r="I152" s="12">
        <f>+'Base original'!L153/'Base original'!$H153*'Base original'!K153</f>
        <v>0.92628781639184754</v>
      </c>
      <c r="J152" s="12">
        <f>+'Base original'!N153/'Base original'!$H153*'Base original'!M153</f>
        <v>3.038211898931495</v>
      </c>
      <c r="K152" s="9">
        <f>+'Base original'!P153/'Base original'!$H153*'Base original'!O153</f>
        <v>5.7197375447052901</v>
      </c>
      <c r="L152" s="9">
        <f>+'Base original'!Q153</f>
        <v>6.94</v>
      </c>
      <c r="M152" s="12">
        <f>+'Base original'!T153/'Base original'!$R153*'Base original'!S153</f>
        <v>0.46373765539343365</v>
      </c>
      <c r="N152" s="12">
        <f>+'Base original'!V153/'Base original'!$R153*'Base original'!U153</f>
        <v>1.8088763428663319</v>
      </c>
      <c r="O152" s="9">
        <f>+'Base original'!X153/'Base original'!$R153*'Base original'!W153</f>
        <v>4.6720910665108315</v>
      </c>
      <c r="P152" s="9">
        <f>+'Base original'!Y153</f>
        <v>2.93</v>
      </c>
      <c r="Q152" s="12">
        <f>+'Base original'!AB153/'Base original'!$Z153*'Base original'!AA153</f>
        <v>1.551367391167787</v>
      </c>
      <c r="R152" s="9">
        <f>+'Base original'!AD153/'Base original'!$Z153*'Base original'!AC153</f>
        <v>1.3799042025252839</v>
      </c>
      <c r="S152" s="10">
        <f>+'Base original'!AE153</f>
        <v>3.54</v>
      </c>
      <c r="T152" s="12">
        <f>+('Base original'!AH153/'Base original'!AH141*100-100)*'Base original'!AH141/'Base original'!$AO141</f>
        <v>0.97071088086924084</v>
      </c>
      <c r="U152" s="12">
        <f>+('Base original'!AI153/'Base original'!AI141*100-100)*'Base original'!AI141/'Base original'!$AO141</f>
        <v>6.9151133796740085</v>
      </c>
      <c r="V152" s="12">
        <f>+('Base original'!AJ153/'Base original'!AJ141*100-100)*'Base original'!AJ141/'Base original'!$AO141</f>
        <v>5.0211377385600615</v>
      </c>
      <c r="W152" s="12">
        <f>+('Base original'!AK153/'Base original'!AK141*100-100)*'Base original'!AK141/'Base original'!$AO141</f>
        <v>1.8939756411139268</v>
      </c>
      <c r="X152" s="12">
        <f>+('Base original'!AL153/'Base original'!AL141*100-100)*'Base original'!AL141/'Base original'!$AO141</f>
        <v>3.1260612846062856</v>
      </c>
      <c r="Y152" s="12"/>
      <c r="Z152" s="12"/>
      <c r="AA152" s="9">
        <f>+('Base original'!AO153/'Base original'!AO141*100-100)*'Base original'!AO141/'Base original'!$AO141</f>
        <v>11.011885545149539</v>
      </c>
      <c r="AB152" s="12">
        <f>+('Base original'!AO153/'Base original'!AO141*100-100)*'Base original'!AO141/'Base original'!$BA141</f>
        <v>2.7593044938774045</v>
      </c>
      <c r="AC152" s="12">
        <f>+('Base original'!AP153/'Base original'!AP141*100-100)*'Base original'!AP141/'Base original'!$BA141</f>
        <v>4.3368053346034134</v>
      </c>
      <c r="AD152" s="12">
        <f>+('Base original'!AQ153/'Base original'!AQ141*100-100)*'Base original'!AQ141/'Base original'!$BA141</f>
        <v>1.8607498661225734</v>
      </c>
      <c r="AE152" s="12">
        <f>+('Base original'!AR153/'Base original'!AR141*100-100)*'Base original'!AR141/'Base original'!$BA141</f>
        <v>3.9429360803983768</v>
      </c>
      <c r="AF152" s="12">
        <f>+('Base original'!AS153/'Base original'!AS141*100-100)*'Base original'!AS141/'Base original'!$BA141</f>
        <v>-2.0821862142758008</v>
      </c>
      <c r="AG152" s="12">
        <f>+('Base original'!AT153/'Base original'!AT141*100-100)*'Base original'!AT141/'Base original'!$BA141</f>
        <v>2.2932930495308304</v>
      </c>
      <c r="AH152" s="12">
        <f>+('Base original'!AU153/'Base original'!AU141*100-100)*'Base original'!AU141/'Base original'!$BA141</f>
        <v>0.18276241894997822</v>
      </c>
      <c r="AI152" s="12">
        <f>+('Base original'!AV153/'Base original'!AV141*100-100)*'Base original'!AV141/'Base original'!$BA141</f>
        <v>0.23209930325270964</v>
      </c>
      <c r="AJ152" s="12">
        <f>+('Base original'!AW153/'Base original'!AW141*100-100)*'Base original'!AW141/'Base original'!$BA141</f>
        <v>0.97325606257638786</v>
      </c>
      <c r="AK152" s="12">
        <f>+('Base original'!AX153/'Base original'!AX141*100-100)*'Base original'!AX141/'Base original'!$BA141</f>
        <v>4.7250811973807857E-2</v>
      </c>
      <c r="AL152" s="12">
        <f>+('Base original'!AY153/'Base original'!AY141*100-100)*'Base original'!AY141/'Base original'!$BA141</f>
        <v>1.0286170168050459</v>
      </c>
      <c r="AM152" s="12">
        <f>+('Base original'!AZ153/'Base original'!AZ141*100-100)*'Base original'!AZ141/'Base original'!$BA141</f>
        <v>2.660254401318795E-2</v>
      </c>
      <c r="AN152" s="12">
        <f>+(('Base original'!AW153-'Base original'!AY153)/('Base original'!AW141-'Base original'!AY141)*100-100)*(('Base original'!AW141-'Base original'!AY141)/'Base original'!BA141)</f>
        <v>-5.5360954228658527E-2</v>
      </c>
      <c r="AO152" s="12">
        <f>+(('Base original'!AX153-'Base original'!AZ153)/('Base original'!AX141-'Base original'!AZ141)*100-100)*(('Base original'!AX141-'Base original'!AZ141)/'Base original'!BA141)</f>
        <v>2.0648267960619974E-2</v>
      </c>
      <c r="AP152" s="9">
        <f>+('Base original'!BA153/'Base original'!BA141*100-100)*'Base original'!BA141/'Base original'!$BA141</f>
        <v>7.2934964454655065</v>
      </c>
      <c r="AQ152" s="12">
        <f>+('Base original'!BA153/'Base original'!BA141*100-100)*'Base original'!BA141/'Base original'!$BL141</f>
        <v>4.2211213168687145</v>
      </c>
      <c r="AR152" s="12">
        <f>+('Base original'!BB153/'Base original'!BB141*100-100)*'Base original'!BB141/'Base original'!$BL141</f>
        <v>-1.0705152327766969</v>
      </c>
      <c r="AS152" s="12">
        <f>+('Base original'!BC153/'Base original'!BC141*100-100)*'Base original'!BC141/'Base original'!$BL141</f>
        <v>-0.99785731693997859</v>
      </c>
      <c r="AT152" s="12">
        <f>+('Base original'!BD153/'Base original'!BD141*100-100)*'Base original'!BD141/'Base original'!$BL141</f>
        <v>0.28507412859716563</v>
      </c>
      <c r="AU152" s="12">
        <f>+('Base original'!BE153/'Base original'!BE141*100-100)*'Base original'!BE141/'Base original'!$BL141</f>
        <v>7.1003333805306129E-2</v>
      </c>
      <c r="AV152" s="12">
        <f>+('Base original'!BF153/'Base original'!BF141*100-100)*'Base original'!BF141/'Base original'!$BL141</f>
        <v>2.5344887761613575E-3</v>
      </c>
      <c r="AW152" s="12">
        <f>+('Base original'!BG153/'Base original'!BG141*100-100)*'Base original'!BG141/'Base original'!$BL141</f>
        <v>0.31966971450642639</v>
      </c>
      <c r="AX152" s="12">
        <f>+('Base original'!BH153/'Base original'!BH141*100-100)*'Base original'!BH141/'Base original'!$BL141</f>
        <v>0.73689578387212362</v>
      </c>
      <c r="AY152" s="12">
        <f>+('Base original'!BI153/'Base original'!BI141*100-100)*'Base original'!BI141/'Base original'!$BL141</f>
        <v>6.5016724443358404E-2</v>
      </c>
      <c r="AZ152" s="12">
        <f>+('Base original'!BJ153/'Base original'!BJ141*100-100)*'Base original'!BJ141/'Base original'!$BL141</f>
        <v>-0.29095812371852159</v>
      </c>
      <c r="BA152" s="12">
        <f>+('Base original'!BK153/'Base original'!BK141*100-100)*'Base original'!BK141/'Base original'!$BL141</f>
        <v>2.1405004172873818E-3</v>
      </c>
      <c r="BB152" s="12">
        <f>+(('Base original'!BH153-'Base original'!BJ153)/('Base original'!BH141-'Base original'!BJ141)*100-100)*('Base original'!BH141-'Base original'!BJ141)/'Base original'!$BL141</f>
        <v>1.0278539075906441</v>
      </c>
      <c r="BC152" s="12">
        <f>+(('Base original'!BI153-'Base original'!BK153)/('Base original'!BI141-'Base original'!BK141)*100-100)*('Base original'!BI141-'Base original'!BK141)/'Base original'!$BL141</f>
        <v>6.287622402607089E-2</v>
      </c>
      <c r="BD152" s="9">
        <f>+('Base original'!BL153/'Base original'!BL141*100-100)*'Base original'!BL141/'Base original'!$BL141</f>
        <v>3.9217605644538338</v>
      </c>
      <c r="BE152" s="6"/>
    </row>
    <row r="153" spans="1:57" x14ac:dyDescent="0.25">
      <c r="A153" s="19">
        <v>43160</v>
      </c>
      <c r="B153" s="12">
        <f>+'Base original'!B154/'Base original'!B142*100-100</f>
        <v>5.0264011829913073</v>
      </c>
      <c r="C153" s="12">
        <f>+'Base original'!C154/'Base original'!C142*100-100</f>
        <v>5.728573712140971</v>
      </c>
      <c r="D153" s="12">
        <f>+'Base original'!D154/'Base original'!D142*100-100</f>
        <v>9.7461126185270217</v>
      </c>
      <c r="E153" s="12">
        <f>+'Base original'!E154/'Base original'!E142*100-100</f>
        <v>-12.896404791443473</v>
      </c>
      <c r="F153" s="9">
        <f>+'Base original'!F154/'Base original'!F142*100-100</f>
        <v>5.300459350475478</v>
      </c>
      <c r="G153" s="9">
        <f>+'Base original'!G154</f>
        <v>20.91</v>
      </c>
      <c r="H153" s="12">
        <f>+'Base original'!J154/'Base original'!$H154*'Base original'!I154</f>
        <v>11.249018130925595</v>
      </c>
      <c r="I153" s="12">
        <f>+'Base original'!L154/'Base original'!$H154*'Base original'!K154</f>
        <v>0.90652173913043499</v>
      </c>
      <c r="J153" s="12">
        <f>+'Base original'!N154/'Base original'!$H154*'Base original'!M154</f>
        <v>3.4474647805190957</v>
      </c>
      <c r="K153" s="9">
        <f>+'Base original'!P154/'Base original'!$H154*'Base original'!O154</f>
        <v>5.3060976474990404</v>
      </c>
      <c r="L153" s="9">
        <f>+'Base original'!Q154</f>
        <v>6.19</v>
      </c>
      <c r="M153" s="12">
        <f>+'Base original'!T154/'Base original'!$R154*'Base original'!S154</f>
        <v>0.34925531621421463</v>
      </c>
      <c r="N153" s="12">
        <f>+'Base original'!V154/'Base original'!$R154*'Base original'!U154</f>
        <v>2.3243702347176747</v>
      </c>
      <c r="O153" s="9">
        <f>+'Base original'!X154/'Base original'!$R154*'Base original'!W154</f>
        <v>3.5124675170345903</v>
      </c>
      <c r="P153" s="9">
        <f>+'Base original'!Y154</f>
        <v>3.02</v>
      </c>
      <c r="Q153" s="12">
        <f>+'Base original'!AB154/'Base original'!$Z154*'Base original'!AA154</f>
        <v>1.7435355508576629</v>
      </c>
      <c r="R153" s="9">
        <f>+'Base original'!AD154/'Base original'!$Z154*'Base original'!AC154</f>
        <v>1.275538280392839</v>
      </c>
      <c r="S153" s="10">
        <f>+'Base original'!AE154</f>
        <v>3.5</v>
      </c>
      <c r="T153" s="12">
        <f>+('Base original'!AH154/'Base original'!AH142*100-100)*'Base original'!AH142/'Base original'!$AO142</f>
        <v>1.0185588794180427</v>
      </c>
      <c r="U153" s="12">
        <f>+('Base original'!AI154/'Base original'!AI142*100-100)*'Base original'!AI142/'Base original'!$AO142</f>
        <v>7.5021930348235681</v>
      </c>
      <c r="V153" s="12">
        <f>+('Base original'!AJ154/'Base original'!AJ142*100-100)*'Base original'!AJ142/'Base original'!$AO142</f>
        <v>5.0476392525240055</v>
      </c>
      <c r="W153" s="12">
        <f>+('Base original'!AK154/'Base original'!AK142*100-100)*'Base original'!AK142/'Base original'!$AO142</f>
        <v>2.4545537822995844</v>
      </c>
      <c r="X153" s="12">
        <f>+('Base original'!AL154/'Base original'!AL142*100-100)*'Base original'!AL142/'Base original'!$AO142</f>
        <v>3.4786565656756849</v>
      </c>
      <c r="Y153" s="12"/>
      <c r="Z153" s="12"/>
      <c r="AA153" s="9">
        <f>+('Base original'!AO154/'Base original'!AO142*100-100)*'Base original'!AO142/'Base original'!$AO142</f>
        <v>11.999408479917292</v>
      </c>
      <c r="AB153" s="12">
        <f>+('Base original'!AO154/'Base original'!AO142*100-100)*'Base original'!AO142/'Base original'!$BA142</f>
        <v>2.9625424988141513</v>
      </c>
      <c r="AC153" s="12">
        <f>+('Base original'!AP154/'Base original'!AP142*100-100)*'Base original'!AP142/'Base original'!$BA142</f>
        <v>3.918234133931485</v>
      </c>
      <c r="AD153" s="12">
        <f>+('Base original'!AQ154/'Base original'!AQ142*100-100)*'Base original'!AQ142/'Base original'!$BA142</f>
        <v>1.1951437229615165</v>
      </c>
      <c r="AE153" s="12">
        <f>+('Base original'!AR154/'Base original'!AR142*100-100)*'Base original'!AR142/'Base original'!$BA142</f>
        <v>3.3228679743413427</v>
      </c>
      <c r="AF153" s="12">
        <f>+('Base original'!AS154/'Base original'!AS142*100-100)*'Base original'!AS142/'Base original'!$BA142</f>
        <v>-2.1277242513798287</v>
      </c>
      <c r="AG153" s="12">
        <f>+('Base original'!AT154/'Base original'!AT142*100-100)*'Base original'!AT142/'Base original'!$BA142</f>
        <v>2.5575307994209409</v>
      </c>
      <c r="AH153" s="12">
        <f>+('Base original'!AU154/'Base original'!AU142*100-100)*'Base original'!AU142/'Base original'!$BA142</f>
        <v>0.16555961154901791</v>
      </c>
      <c r="AI153" s="12">
        <f>+('Base original'!AV154/'Base original'!AV142*100-100)*'Base original'!AV142/'Base original'!$BA142</f>
        <v>0.22188310647973017</v>
      </c>
      <c r="AJ153" s="12">
        <f>+('Base original'!AW154/'Base original'!AW142*100-100)*'Base original'!AW142/'Base original'!$BA142</f>
        <v>1.0307409805360457</v>
      </c>
      <c r="AK153" s="12">
        <f>+('Base original'!AX154/'Base original'!AX142*100-100)*'Base original'!AX142/'Base original'!$BA142</f>
        <v>3.5210990463136631E-2</v>
      </c>
      <c r="AL153" s="12">
        <f>+('Base original'!AY154/'Base original'!AY142*100-100)*'Base original'!AY142/'Base original'!$BA142</f>
        <v>0.73202363767935341</v>
      </c>
      <c r="AM153" s="12">
        <f>+('Base original'!AZ154/'Base original'!AZ142*100-100)*'Base original'!AZ142/'Base original'!$BA142</f>
        <v>3.1016232987327221E-2</v>
      </c>
      <c r="AN153" s="12">
        <f>+(('Base original'!AW154-'Base original'!AY154)/('Base original'!AW142-'Base original'!AY142)*100-100)*(('Base original'!AW142-'Base original'!AY142)/'Base original'!BA142)</f>
        <v>0.29871734285669072</v>
      </c>
      <c r="AO153" s="12">
        <f>+(('Base original'!AX154-'Base original'!AZ154)/('Base original'!AX142-'Base original'!AZ142)*100-100)*(('Base original'!AX142-'Base original'!AZ142)/'Base original'!BA142)</f>
        <v>4.1947574758093211E-3</v>
      </c>
      <c r="AP153" s="9">
        <f>+('Base original'!BA154/'Base original'!BA142*100-100)*'Base original'!BA142/'Base original'!$BA142</f>
        <v>7.4055718395578509</v>
      </c>
      <c r="AQ153" s="12">
        <f>+('Base original'!BA154/'Base original'!BA142*100-100)*'Base original'!BA142/'Base original'!$BL142</f>
        <v>4.3191128985787586</v>
      </c>
      <c r="AR153" s="12">
        <f>+('Base original'!BB154/'Base original'!BB142*100-100)*'Base original'!BB142/'Base original'!$BL142</f>
        <v>-1.0030708871367158</v>
      </c>
      <c r="AS153" s="12">
        <f>+('Base original'!BC154/'Base original'!BC142*100-100)*'Base original'!BC142/'Base original'!$BL142</f>
        <v>-1.5084870481418631</v>
      </c>
      <c r="AT153" s="12">
        <f>+('Base original'!BD154/'Base original'!BD142*100-100)*'Base original'!BD142/'Base original'!$BL142</f>
        <v>0.28565052993437212</v>
      </c>
      <c r="AU153" s="12">
        <f>+('Base original'!BE154/'Base original'!BE142*100-100)*'Base original'!BE142/'Base original'!$BL142</f>
        <v>0.18058207963276635</v>
      </c>
      <c r="AV153" s="12">
        <f>+('Base original'!BF154/'Base original'!BF142*100-100)*'Base original'!BF142/'Base original'!$BL142</f>
        <v>1.523065325317997E-2</v>
      </c>
      <c r="AW153" s="12">
        <f>+('Base original'!BG154/'Base original'!BG142*100-100)*'Base original'!BG142/'Base original'!$BL142</f>
        <v>0.35320489908835057</v>
      </c>
      <c r="AX153" s="12">
        <f>+('Base original'!BH154/'Base original'!BH142*100-100)*'Base original'!BH142/'Base original'!$BL142</f>
        <v>0.69369081412304179</v>
      </c>
      <c r="AY153" s="12">
        <f>+('Base original'!BI154/'Base original'!BI142*100-100)*'Base original'!BI142/'Base original'!$BL142</f>
        <v>4.3530041276464829E-2</v>
      </c>
      <c r="AZ153" s="12">
        <f>+('Base original'!BJ154/'Base original'!BJ142*100-100)*'Base original'!BJ142/'Base original'!$BL142</f>
        <v>-0.43978514473410463</v>
      </c>
      <c r="BA153" s="12">
        <f>+('Base original'!BK154/'Base original'!BK142*100-100)*'Base original'!BK142/'Base original'!$BL142</f>
        <v>6.9156331821170697E-3</v>
      </c>
      <c r="BB153" s="12">
        <f>+(('Base original'!BH154-'Base original'!BJ154)/('Base original'!BH142-'Base original'!BJ142)*100-100)*('Base original'!BH142-'Base original'!BJ142)/'Base original'!$BL142</f>
        <v>1.1334759588571464</v>
      </c>
      <c r="BC153" s="12">
        <f>+(('Base original'!BI154-'Base original'!BK154)/('Base original'!BI142-'Base original'!BK142)*100-100)*('Base original'!BI142-'Base original'!BK142)/'Base original'!$BL142</f>
        <v>3.6614408094347649E-2</v>
      </c>
      <c r="BD153" s="9">
        <f>+('Base original'!BL154/'Base original'!BL142*100-100)*'Base original'!BL142/'Base original'!$BL142</f>
        <v>3.812313492160357</v>
      </c>
      <c r="BE153" s="6"/>
    </row>
    <row r="154" spans="1:57" x14ac:dyDescent="0.25">
      <c r="A154" s="19">
        <v>43191</v>
      </c>
      <c r="B154" s="12">
        <f>+'Base original'!B155/'Base original'!B143*100-100</f>
        <v>4.3869941881677192</v>
      </c>
      <c r="C154" s="12">
        <f>+'Base original'!C155/'Base original'!C143*100-100</f>
        <v>5.9726325514644998</v>
      </c>
      <c r="D154" s="12">
        <f>+'Base original'!D155/'Base original'!D143*100-100</f>
        <v>9.5325769322150506</v>
      </c>
      <c r="E154" s="12">
        <f>+'Base original'!E155/'Base original'!E143*100-100</f>
        <v>-12.201324382502349</v>
      </c>
      <c r="F154" s="9">
        <f>+'Base original'!F155/'Base original'!F143*100-100</f>
        <v>4.9454039320786052</v>
      </c>
      <c r="G154" s="9">
        <f>+'Base original'!G155</f>
        <v>21.2</v>
      </c>
      <c r="H154" s="12">
        <f>+'Base original'!J155/'Base original'!$H155*'Base original'!I155</f>
        <v>11.30545947403103</v>
      </c>
      <c r="I154" s="12">
        <f>+'Base original'!L155/'Base original'!$H155*'Base original'!K155</f>
        <v>1.0358437668483795</v>
      </c>
      <c r="J154" s="12">
        <f>+'Base original'!N155/'Base original'!$H155*'Base original'!M155</f>
        <v>3.2908949859222423</v>
      </c>
      <c r="K154" s="9">
        <f>+'Base original'!P155/'Base original'!$H155*'Base original'!O155</f>
        <v>5.5691359651750227</v>
      </c>
      <c r="L154" s="9">
        <f>+'Base original'!Q155</f>
        <v>6.27</v>
      </c>
      <c r="M154" s="12">
        <f>+'Base original'!T155/'Base original'!$R155*'Base original'!S155</f>
        <v>0.39087211621684037</v>
      </c>
      <c r="N154" s="12">
        <f>+'Base original'!V155/'Base original'!$R155*'Base original'!U155</f>
        <v>2.3870596551474752</v>
      </c>
      <c r="O154" s="9">
        <f>+'Base original'!X155/'Base original'!$R155*'Base original'!W155</f>
        <v>3.4966563629280039</v>
      </c>
      <c r="P154" s="9">
        <f>+'Base original'!Y155</f>
        <v>3.15</v>
      </c>
      <c r="Q154" s="12">
        <f>+'Base original'!AB155/'Base original'!$Z155*'Base original'!AA155</f>
        <v>1.7532478623048491</v>
      </c>
      <c r="R154" s="9">
        <f>+'Base original'!AD155/'Base original'!$Z155*'Base original'!AC155</f>
        <v>1.3976441771942405</v>
      </c>
      <c r="S154" s="10">
        <f>+'Base original'!AE155</f>
        <v>3.45</v>
      </c>
      <c r="T154" s="12">
        <f>+('Base original'!AH155/'Base original'!AH143*100-100)*'Base original'!AH143/'Base original'!$AO143</f>
        <v>0.82957843594359282</v>
      </c>
      <c r="U154" s="12">
        <f>+('Base original'!AI155/'Base original'!AI143*100-100)*'Base original'!AI143/'Base original'!$AO143</f>
        <v>6.5674496520024617</v>
      </c>
      <c r="V154" s="12">
        <f>+('Base original'!AJ155/'Base original'!AJ143*100-100)*'Base original'!AJ143/'Base original'!$AO143</f>
        <v>3.9276022136840298</v>
      </c>
      <c r="W154" s="12">
        <f>+('Base original'!AK155/'Base original'!AK143*100-100)*'Base original'!AK143/'Base original'!$AO143</f>
        <v>2.6398474383183896</v>
      </c>
      <c r="X154" s="12">
        <f>+('Base original'!AL155/'Base original'!AL143*100-100)*'Base original'!AL143/'Base original'!$AO143</f>
        <v>2.5550893763668809</v>
      </c>
      <c r="Y154" s="12"/>
      <c r="Z154" s="12"/>
      <c r="AA154" s="9">
        <f>+('Base original'!AO155/'Base original'!AO143*100-100)*'Base original'!AO143/'Base original'!$AO143</f>
        <v>9.9521174643129218</v>
      </c>
      <c r="AB154" s="12">
        <f>+('Base original'!AO155/'Base original'!AO143*100-100)*'Base original'!AO143/'Base original'!$BA143</f>
        <v>2.5223455050010761</v>
      </c>
      <c r="AC154" s="12">
        <f>+('Base original'!AP155/'Base original'!AP143*100-100)*'Base original'!AP143/'Base original'!$BA143</f>
        <v>6.5804825891056833</v>
      </c>
      <c r="AD154" s="12">
        <f>+('Base original'!AQ155/'Base original'!AQ143*100-100)*'Base original'!AQ143/'Base original'!$BA143</f>
        <v>3.1205099295849279</v>
      </c>
      <c r="AE154" s="12">
        <f>+('Base original'!AR155/'Base original'!AR143*100-100)*'Base original'!AR143/'Base original'!$BA143</f>
        <v>4.6471442274775958</v>
      </c>
      <c r="AF154" s="12">
        <f>+('Base original'!AS155/'Base original'!AS143*100-100)*'Base original'!AS143/'Base original'!$BA143</f>
        <v>-1.5266342978926772</v>
      </c>
      <c r="AG154" s="12">
        <f>+('Base original'!AT155/'Base original'!AT143*100-100)*'Base original'!AT143/'Base original'!$BA143</f>
        <v>3.3927232283991016</v>
      </c>
      <c r="AH154" s="12">
        <f>+('Base original'!AU155/'Base original'!AU143*100-100)*'Base original'!AU143/'Base original'!$BA143</f>
        <v>6.7249431121724171E-2</v>
      </c>
      <c r="AI154" s="12">
        <f>+('Base original'!AV155/'Base original'!AV143*100-100)*'Base original'!AV143/'Base original'!$BA143</f>
        <v>0.22283196780373621</v>
      </c>
      <c r="AJ154" s="12">
        <f>+('Base original'!AW155/'Base original'!AW143*100-100)*'Base original'!AW143/'Base original'!$BA143</f>
        <v>1.1991030283926045</v>
      </c>
      <c r="AK154" s="12">
        <f>+('Base original'!AX155/'Base original'!AX143*100-100)*'Base original'!AX143/'Base original'!$BA143</f>
        <v>6.0820855301809106E-3</v>
      </c>
      <c r="AL154" s="12">
        <f>+('Base original'!AY155/'Base original'!AY143*100-100)*'Base original'!AY143/'Base original'!$BA143</f>
        <v>0.90898505799272356</v>
      </c>
      <c r="AM154" s="12">
        <f>+('Base original'!AZ155/'Base original'!AZ143*100-100)*'Base original'!AZ143/'Base original'!$BA143</f>
        <v>3.3883662149232524E-2</v>
      </c>
      <c r="AN154" s="12">
        <f>+(('Base original'!AW155-'Base original'!AY155)/('Base original'!AW143-'Base original'!AY143)*100-100)*(('Base original'!AW143-'Base original'!AY143)/'Base original'!BA143)</f>
        <v>0.2901179703998798</v>
      </c>
      <c r="AO154" s="12">
        <f>+(('Base original'!AX155-'Base original'!AZ155)/('Base original'!AX143-'Base original'!AZ143)*100-100)*(('Base original'!AX143-'Base original'!AZ143)/'Base original'!BA143)</f>
        <v>-2.7801576619051461E-2</v>
      </c>
      <c r="AP154" s="9">
        <f>+('Base original'!BA155/'Base original'!BA143*100-100)*'Base original'!BA143/'Base original'!$BA143</f>
        <v>9.5879764556913187</v>
      </c>
      <c r="AQ154" s="12">
        <f>+('Base original'!BA155/'Base original'!BA143*100-100)*'Base original'!BA143/'Base original'!$BL143</f>
        <v>5.5487587277785764</v>
      </c>
      <c r="AR154" s="12">
        <f>+('Base original'!BB155/'Base original'!BB143*100-100)*'Base original'!BB143/'Base original'!$BL143</f>
        <v>-0.93883168685139606</v>
      </c>
      <c r="AS154" s="12">
        <f>+('Base original'!BC155/'Base original'!BC143*100-100)*'Base original'!BC143/'Base original'!$BL143</f>
        <v>-1.5433670219574001</v>
      </c>
      <c r="AT154" s="12">
        <f>+('Base original'!BD155/'Base original'!BD143*100-100)*'Base original'!BD143/'Base original'!$BL143</f>
        <v>0.38830055025801452</v>
      </c>
      <c r="AU154" s="12">
        <f>+('Base original'!BE155/'Base original'!BE143*100-100)*'Base original'!BE143/'Base original'!$BL143</f>
        <v>-2.3134814475564574E-2</v>
      </c>
      <c r="AV154" s="12">
        <f>+('Base original'!BF155/'Base original'!BF143*100-100)*'Base original'!BF143/'Base original'!$BL143</f>
        <v>3.4452790906528689E-2</v>
      </c>
      <c r="AW154" s="12">
        <f>+('Base original'!BG155/'Base original'!BG143*100-100)*'Base original'!BG143/'Base original'!$BL143</f>
        <v>0.46103222981173242</v>
      </c>
      <c r="AX154" s="12">
        <f>+('Base original'!BH155/'Base original'!BH143*100-100)*'Base original'!BH143/'Base original'!$BL143</f>
        <v>0.48855969206641614</v>
      </c>
      <c r="AY154" s="12">
        <f>+('Base original'!BI155/'Base original'!BI143*100-100)*'Base original'!BI143/'Base original'!$BL143</f>
        <v>3.4423159325519495E-2</v>
      </c>
      <c r="AZ154" s="12">
        <f>+('Base original'!BJ155/'Base original'!BJ143*100-100)*'Base original'!BJ143/'Base original'!$BL143</f>
        <v>-0.74724216391156539</v>
      </c>
      <c r="BA154" s="12">
        <f>+('Base original'!BK155/'Base original'!BK143*100-100)*'Base original'!BK143/'Base original'!$BL143</f>
        <v>3.7181085724837595E-3</v>
      </c>
      <c r="BB154" s="12">
        <f>+(('Base original'!BH155-'Base original'!BJ155)/('Base original'!BH143-'Base original'!BJ143)*100-100)*('Base original'!BH143-'Base original'!BJ143)/'Base original'!$BL143</f>
        <v>1.2358018559779835</v>
      </c>
      <c r="BC154" s="12">
        <f>+(('Base original'!BI155-'Base original'!BK155)/('Base original'!BI143-'Base original'!BK143)*100-100)*('Base original'!BI143-'Base original'!BK143)/'Base original'!$BL143</f>
        <v>3.0705050753035815E-2</v>
      </c>
      <c r="BD154" s="9">
        <f>+('Base original'!BL155/'Base original'!BL143*100-100)*'Base original'!BL143/'Base original'!$BL143</f>
        <v>5.193717682201509</v>
      </c>
      <c r="BE154" s="6"/>
    </row>
    <row r="155" spans="1:57" x14ac:dyDescent="0.25">
      <c r="A155" s="19">
        <v>43221</v>
      </c>
      <c r="B155" s="12">
        <f>+'Base original'!B156/'Base original'!B144*100-100</f>
        <v>7.0719508551358956</v>
      </c>
      <c r="C155" s="12">
        <f>+'Base original'!C156/'Base original'!C144*100-100</f>
        <v>6.5110112265640083</v>
      </c>
      <c r="D155" s="12">
        <f>+'Base original'!D156/'Base original'!D144*100-100</f>
        <v>9.2424239040149132</v>
      </c>
      <c r="E155" s="12">
        <f>+'Base original'!E156/'Base original'!E144*100-100</f>
        <v>-3.2187664493391992</v>
      </c>
      <c r="F155" s="9">
        <f>+'Base original'!F156/'Base original'!F144*100-100</f>
        <v>6.9689391033528807</v>
      </c>
      <c r="G155" s="9">
        <f>+'Base original'!G156</f>
        <v>20.98</v>
      </c>
      <c r="H155" s="12">
        <f>+'Base original'!J156/'Base original'!$H156*'Base original'!I156</f>
        <v>11.350877961767678</v>
      </c>
      <c r="I155" s="12">
        <f>+'Base original'!L156/'Base original'!$H156*'Base original'!K156</f>
        <v>1.0005555440991483</v>
      </c>
      <c r="J155" s="12">
        <f>+'Base original'!N156/'Base original'!$H156*'Base original'!M156</f>
        <v>3.1812513661765611</v>
      </c>
      <c r="K155" s="9">
        <f>+'Base original'!P156/'Base original'!$H156*'Base original'!O156</f>
        <v>5.4471341224506631</v>
      </c>
      <c r="L155" s="9">
        <f>+'Base original'!Q156</f>
        <v>6.14</v>
      </c>
      <c r="M155" s="12">
        <f>+'Base original'!T156/'Base original'!$R156*'Base original'!S156</f>
        <v>0.27179259707793635</v>
      </c>
      <c r="N155" s="12">
        <f>+'Base original'!V156/'Base original'!$R156*'Base original'!U156</f>
        <v>1.8893109234032333</v>
      </c>
      <c r="O155" s="9">
        <f>+'Base original'!X156/'Base original'!$R156*'Base original'!W156</f>
        <v>3.9753529783872832</v>
      </c>
      <c r="P155" s="9">
        <f>+'Base original'!Y156</f>
        <v>3.22</v>
      </c>
      <c r="Q155" s="12">
        <f>+'Base original'!AB156/'Base original'!$Z156*'Base original'!AA156</f>
        <v>1.9011454780786456</v>
      </c>
      <c r="R155" s="9">
        <f>+'Base original'!AD156/'Base original'!$Z156*'Base original'!AC156</f>
        <v>1.3207537905247153</v>
      </c>
      <c r="S155" s="10">
        <f>+'Base original'!AE156</f>
        <v>3.41</v>
      </c>
      <c r="T155" s="12">
        <f>+('Base original'!AH156/'Base original'!AH144*100-100)*'Base original'!AH144/'Base original'!$AO144</f>
        <v>0.83090333023078267</v>
      </c>
      <c r="U155" s="12">
        <f>+('Base original'!AI156/'Base original'!AI144*100-100)*'Base original'!AI144/'Base original'!$AO144</f>
        <v>7.2104606646606566</v>
      </c>
      <c r="V155" s="12">
        <f>+('Base original'!AJ156/'Base original'!AJ144*100-100)*'Base original'!AJ144/'Base original'!$AO144</f>
        <v>5.064576996526136</v>
      </c>
      <c r="W155" s="12">
        <f>+('Base original'!AK156/'Base original'!AK144*100-100)*'Base original'!AK144/'Base original'!$AO144</f>
        <v>2.1458836681345854</v>
      </c>
      <c r="X155" s="12">
        <f>+('Base original'!AL156/'Base original'!AL144*100-100)*'Base original'!AL144/'Base original'!$AO144</f>
        <v>2.8345354125870235</v>
      </c>
      <c r="Y155" s="12"/>
      <c r="Z155" s="12"/>
      <c r="AA155" s="9">
        <f>+('Base original'!AO156/'Base original'!AO144*100-100)*'Base original'!AO144/'Base original'!$AO144</f>
        <v>10.875899407478457</v>
      </c>
      <c r="AB155" s="12">
        <f>+('Base original'!AO156/'Base original'!AO144*100-100)*'Base original'!AO144/'Base original'!$BA144</f>
        <v>2.7590996524769866</v>
      </c>
      <c r="AC155" s="12">
        <f>+('Base original'!AP156/'Base original'!AP144*100-100)*'Base original'!AP144/'Base original'!$BA144</f>
        <v>6.7123646909061518</v>
      </c>
      <c r="AD155" s="12">
        <f>+('Base original'!AQ156/'Base original'!AQ144*100-100)*'Base original'!AQ144/'Base original'!$BA144</f>
        <v>2.9736889774529791</v>
      </c>
      <c r="AE155" s="12">
        <f>+('Base original'!AR156/'Base original'!AR144*100-100)*'Base original'!AR144/'Base original'!$BA144</f>
        <v>5.0778436746307998</v>
      </c>
      <c r="AF155" s="12">
        <f>+('Base original'!AS156/'Base original'!AS144*100-100)*'Base original'!AS144/'Base original'!$BA144</f>
        <v>-2.1041546971778158</v>
      </c>
      <c r="AG155" s="12">
        <f>+('Base original'!AT156/'Base original'!AT144*100-100)*'Base original'!AT144/'Base original'!$BA144</f>
        <v>3.6736297188136118</v>
      </c>
      <c r="AH155" s="12">
        <f>+('Base original'!AU156/'Base original'!AU144*100-100)*'Base original'!AU144/'Base original'!$BA144</f>
        <v>6.504599463954229E-2</v>
      </c>
      <c r="AI155" s="12">
        <f>+('Base original'!AV156/'Base original'!AV144*100-100)*'Base original'!AV144/'Base original'!$BA144</f>
        <v>0.21392784291418956</v>
      </c>
      <c r="AJ155" s="12">
        <f>+('Base original'!AW156/'Base original'!AW144*100-100)*'Base original'!AW144/'Base original'!$BA144</f>
        <v>0.95242339231329098</v>
      </c>
      <c r="AK155" s="12">
        <f>+('Base original'!AX156/'Base original'!AX144*100-100)*'Base original'!AX144/'Base original'!$BA144</f>
        <v>-6.9774417664536471E-3</v>
      </c>
      <c r="AL155" s="12">
        <f>+('Base original'!AY156/'Base original'!AY144*100-100)*'Base original'!AY144/'Base original'!$BA144</f>
        <v>0.78562605066980107</v>
      </c>
      <c r="AM155" s="12">
        <f>+('Base original'!AZ156/'Base original'!AZ144*100-100)*'Base original'!AZ144/'Base original'!$BA144</f>
        <v>1.2216941984153842E-2</v>
      </c>
      <c r="AN155" s="12">
        <f>+(('Base original'!AW156-'Base original'!AY156)/('Base original'!AW144-'Base original'!AY144)*100-100)*(('Base original'!AW144-'Base original'!AY144)/'Base original'!BA144)</f>
        <v>0.16679734164349169</v>
      </c>
      <c r="AO155" s="12">
        <f>+(('Base original'!AX156-'Base original'!AZ156)/('Base original'!AX144-'Base original'!AZ144)*100-100)*(('Base original'!AX144-'Base original'!AZ144)/'Base original'!BA144)</f>
        <v>-1.9194383750607426E-2</v>
      </c>
      <c r="AP155" s="9">
        <f>+('Base original'!BA156/'Base original'!BA144*100-100)*'Base original'!BA144/'Base original'!$BA144</f>
        <v>9.8329951441898658</v>
      </c>
      <c r="AQ155" s="12">
        <f>+('Base original'!BA156/'Base original'!BA144*100-100)*'Base original'!BA144/'Base original'!$BL144</f>
        <v>5.7284764965303649</v>
      </c>
      <c r="AR155" s="12">
        <f>+('Base original'!BB156/'Base original'!BB144*100-100)*'Base original'!BB144/'Base original'!$BL144</f>
        <v>-0.5831755313494843</v>
      </c>
      <c r="AS155" s="12">
        <f>+('Base original'!BC156/'Base original'!BC144*100-100)*'Base original'!BC144/'Base original'!$BL144</f>
        <v>-1.6327908468823948</v>
      </c>
      <c r="AT155" s="12">
        <f>+('Base original'!BD156/'Base original'!BD144*100-100)*'Base original'!BD144/'Base original'!$BL144</f>
        <v>0.56363325961435828</v>
      </c>
      <c r="AU155" s="12">
        <f>+('Base original'!BE156/'Base original'!BE144*100-100)*'Base original'!BE144/'Base original'!$BL144</f>
        <v>-1.4576598090057817E-2</v>
      </c>
      <c r="AV155" s="12">
        <f>+('Base original'!BF156/'Base original'!BF144*100-100)*'Base original'!BF144/'Base original'!$BL144</f>
        <v>3.3058084832074452E-2</v>
      </c>
      <c r="AW155" s="12">
        <f>+('Base original'!BG156/'Base original'!BG144*100-100)*'Base original'!BG144/'Base original'!$BL144</f>
        <v>0.51067195377611918</v>
      </c>
      <c r="AX155" s="12">
        <f>+('Base original'!BH156/'Base original'!BH144*100-100)*'Base original'!BH144/'Base original'!$BL144</f>
        <v>0.39318613110482226</v>
      </c>
      <c r="AY155" s="12">
        <f>+('Base original'!BI156/'Base original'!BI144*100-100)*'Base original'!BI144/'Base original'!$BL144</f>
        <v>2.6265848880193114E-2</v>
      </c>
      <c r="AZ155" s="12">
        <f>+('Base original'!BJ156/'Base original'!BJ144*100-100)*'Base original'!BJ144/'Base original'!$BL144</f>
        <v>-0.69592509327802432</v>
      </c>
      <c r="BA155" s="12">
        <f>+('Base original'!BK156/'Base original'!BK144*100-100)*'Base original'!BK144/'Base original'!$BL144</f>
        <v>-1.7049263726066105E-4</v>
      </c>
      <c r="BB155" s="12">
        <f>+(('Base original'!BH156-'Base original'!BJ156)/('Base original'!BH144-'Base original'!BJ144)*100-100)*('Base original'!BH144-'Base original'!BJ144)/'Base original'!$BL144</f>
        <v>1.089111224382846</v>
      </c>
      <c r="BC155" s="12">
        <f>+(('Base original'!BI156-'Base original'!BK156)/('Base original'!BI144-'Base original'!BK144)*100-100)*('Base original'!BI144-'Base original'!BK144)/'Base original'!$BL144</f>
        <v>2.6436341517453707E-2</v>
      </c>
      <c r="BD155" s="9">
        <f>+('Base original'!BL156/'Base original'!BL144*100-100)*'Base original'!BL144/'Base original'!$BL144</f>
        <v>5.7207253587318547</v>
      </c>
      <c r="BE155" s="6"/>
    </row>
    <row r="156" spans="1:57" x14ac:dyDescent="0.25">
      <c r="A156" s="19">
        <v>43252</v>
      </c>
      <c r="B156" s="12">
        <f>+'Base original'!B157/'Base original'!B145*100-100</f>
        <v>7.7231942924917973</v>
      </c>
      <c r="C156" s="12">
        <f>+'Base original'!C157/'Base original'!C145*100-100</f>
        <v>6.7085819130626305</v>
      </c>
      <c r="D156" s="12">
        <f>+'Base original'!D157/'Base original'!D145*100-100</f>
        <v>9.1845780327635111</v>
      </c>
      <c r="E156" s="12">
        <f>+'Base original'!E157/'Base original'!E145*100-100</f>
        <v>4.5714551862545534</v>
      </c>
      <c r="F156" s="9">
        <f>+'Base original'!F157/'Base original'!F145*100-100</f>
        <v>7.825833289258938</v>
      </c>
      <c r="G156" s="9">
        <f>+'Base original'!G157</f>
        <v>21.29</v>
      </c>
      <c r="H156" s="12">
        <f>+'Base original'!J157/'Base original'!$H157*'Base original'!I157</f>
        <v>11.822239593511824</v>
      </c>
      <c r="I156" s="12">
        <f>+'Base original'!L157/'Base original'!$H157*'Base original'!K157</f>
        <v>0.90996075614406657</v>
      </c>
      <c r="J156" s="12">
        <f>+'Base original'!N157/'Base original'!$H157*'Base original'!M157</f>
        <v>3.1756540202504637</v>
      </c>
      <c r="K156" s="9">
        <f>+'Base original'!P157/'Base original'!$H157*'Base original'!O157</f>
        <v>5.379818200064439</v>
      </c>
      <c r="L156" s="9">
        <f>+'Base original'!Q157</f>
        <v>6.05</v>
      </c>
      <c r="M156" s="12">
        <f>+'Base original'!T157/'Base original'!$R157*'Base original'!S157</f>
        <v>0.33769641204446593</v>
      </c>
      <c r="N156" s="12">
        <f>+'Base original'!V157/'Base original'!$R157*'Base original'!U157</f>
        <v>2.1058603411756667</v>
      </c>
      <c r="O156" s="9">
        <f>+'Base original'!X157/'Base original'!$R157*'Base original'!W157</f>
        <v>3.6085310480623303</v>
      </c>
      <c r="P156" s="9">
        <f>+'Base original'!Y157</f>
        <v>3.38</v>
      </c>
      <c r="Q156" s="12">
        <f>+'Base original'!AB157/'Base original'!$Z157*'Base original'!AA157</f>
        <v>1.832649420160571</v>
      </c>
      <c r="R156" s="9">
        <f>+'Base original'!AD157/'Base original'!$Z157*'Base original'!AC157</f>
        <v>1.5489830508474576</v>
      </c>
      <c r="S156" s="10">
        <f>+'Base original'!AE157</f>
        <v>3.34</v>
      </c>
      <c r="T156" s="12">
        <f>+('Base original'!AH157/'Base original'!AH145*100-100)*'Base original'!AH145/'Base original'!$AO145</f>
        <v>0.43697203265184154</v>
      </c>
      <c r="U156" s="12">
        <f>+('Base original'!AI157/'Base original'!AI145*100-100)*'Base original'!AI145/'Base original'!$AO145</f>
        <v>7.2199227720632129</v>
      </c>
      <c r="V156" s="12">
        <f>+('Base original'!AJ157/'Base original'!AJ145*100-100)*'Base original'!AJ145/'Base original'!$AO145</f>
        <v>5.3241224421064324</v>
      </c>
      <c r="W156" s="12">
        <f>+('Base original'!AK157/'Base original'!AK145*100-100)*'Base original'!AK145/'Base original'!$AO145</f>
        <v>1.8958003299567343</v>
      </c>
      <c r="X156" s="12">
        <f>+('Base original'!AL157/'Base original'!AL145*100-100)*'Base original'!AL145/'Base original'!$AO145</f>
        <v>3.206357546678178</v>
      </c>
      <c r="Y156" s="12"/>
      <c r="Z156" s="12"/>
      <c r="AA156" s="9">
        <f>+('Base original'!AO157/'Base original'!AO145*100-100)*'Base original'!AO145/'Base original'!$AO145</f>
        <v>10.863252351393228</v>
      </c>
      <c r="AB156" s="12">
        <f>+('Base original'!AO157/'Base original'!AO145*100-100)*'Base original'!AO145/'Base original'!$BA145</f>
        <v>2.7738112028320678</v>
      </c>
      <c r="AC156" s="12">
        <f>+('Base original'!AP157/'Base original'!AP145*100-100)*'Base original'!AP145/'Base original'!$BA145</f>
        <v>7.2308106083234707</v>
      </c>
      <c r="AD156" s="12">
        <f>+('Base original'!AQ157/'Base original'!AQ145*100-100)*'Base original'!AQ145/'Base original'!$BA145</f>
        <v>3.6181399951097291</v>
      </c>
      <c r="AE156" s="12">
        <f>+('Base original'!AR157/'Base original'!AR145*100-100)*'Base original'!AR145/'Base original'!$BA145</f>
        <v>6.413495309570755</v>
      </c>
      <c r="AF156" s="12">
        <f>+('Base original'!AS157/'Base original'!AS145*100-100)*'Base original'!AS145/'Base original'!$BA145</f>
        <v>-2.7953553144610419</v>
      </c>
      <c r="AG156" s="12">
        <f>+('Base original'!AT157/'Base original'!AT145*100-100)*'Base original'!AT145/'Base original'!$BA145</f>
        <v>3.5409619200547939</v>
      </c>
      <c r="AH156" s="12">
        <f>+('Base original'!AU157/'Base original'!AU145*100-100)*'Base original'!AU145/'Base original'!$BA145</f>
        <v>7.1708693158929165E-2</v>
      </c>
      <c r="AI156" s="12">
        <f>+('Base original'!AV157/'Base original'!AV145*100-100)*'Base original'!AV145/'Base original'!$BA145</f>
        <v>0.2160923459027991</v>
      </c>
      <c r="AJ156" s="12">
        <f>+('Base original'!AW157/'Base original'!AW145*100-100)*'Base original'!AW145/'Base original'!$BA145</f>
        <v>1.0742465909775594</v>
      </c>
      <c r="AK156" s="12">
        <f>+('Base original'!AX157/'Base original'!AX145*100-100)*'Base original'!AX145/'Base original'!$BA145</f>
        <v>1.7360348547501973E-3</v>
      </c>
      <c r="AL156" s="12">
        <f>+('Base original'!AY157/'Base original'!AY145*100-100)*'Base original'!AY145/'Base original'!$BA145</f>
        <v>0.72110132199492283</v>
      </c>
      <c r="AM156" s="12">
        <f>+('Base original'!AZ157/'Base original'!AZ145*100-100)*'Base original'!AZ145/'Base original'!$BA145</f>
        <v>7.3550302908652635E-3</v>
      </c>
      <c r="AN156" s="12">
        <f>+(('Base original'!AW157-'Base original'!AY157)/('Base original'!AW145-'Base original'!AY145)*100-100)*(('Base original'!AW145-'Base original'!AY145)/'Base original'!BA145)</f>
        <v>0.35314526898263604</v>
      </c>
      <c r="AO156" s="12">
        <f>+(('Base original'!AX157-'Base original'!AZ157)/('Base original'!AX145-'Base original'!AZ145)*100-100)*(('Base original'!AX145-'Base original'!AZ145)/'Base original'!BA145)</f>
        <v>-5.618995436115078E-3</v>
      </c>
      <c r="AP156" s="9">
        <f>+('Base original'!BA157/'Base original'!BA145*100-100)*'Base original'!BA145/'Base original'!$BA145</f>
        <v>10.568240430604845</v>
      </c>
      <c r="AQ156" s="12">
        <f>+('Base original'!BA157/'Base original'!BA145*100-100)*'Base original'!BA145/'Base original'!$BL145</f>
        <v>6.1302253947166738</v>
      </c>
      <c r="AR156" s="12">
        <f>+('Base original'!BB157/'Base original'!BB145*100-100)*'Base original'!BB145/'Base original'!$BL145</f>
        <v>-0.5813496412211161</v>
      </c>
      <c r="AS156" s="12">
        <f>+('Base original'!BC157/'Base original'!BC145*100-100)*'Base original'!BC145/'Base original'!$BL145</f>
        <v>-1.2881359978919233</v>
      </c>
      <c r="AT156" s="12">
        <f>+('Base original'!BD157/'Base original'!BD145*100-100)*'Base original'!BD145/'Base original'!$BL145</f>
        <v>0.3241746446818205</v>
      </c>
      <c r="AU156" s="12">
        <f>+('Base original'!BE157/'Base original'!BE145*100-100)*'Base original'!BE145/'Base original'!$BL145</f>
        <v>1.502094510002374E-2</v>
      </c>
      <c r="AV156" s="12">
        <f>+('Base original'!BF157/'Base original'!BF145*100-100)*'Base original'!BF145/'Base original'!$BL145</f>
        <v>3.6869896091406465E-2</v>
      </c>
      <c r="AW156" s="12">
        <f>+('Base original'!BG157/'Base original'!BG145*100-100)*'Base original'!BG145/'Base original'!$BL145</f>
        <v>0.47181527932322542</v>
      </c>
      <c r="AX156" s="12">
        <f>+('Base original'!BH157/'Base original'!BH145*100-100)*'Base original'!BH145/'Base original'!$BL145</f>
        <v>0.40524022362464102</v>
      </c>
      <c r="AY156" s="12">
        <f>+('Base original'!BI157/'Base original'!BI145*100-100)*'Base original'!BI145/'Base original'!$BL145</f>
        <v>1.7882101816250492E-2</v>
      </c>
      <c r="AZ156" s="12">
        <f>+('Base original'!BJ157/'Base original'!BJ145*100-100)*'Base original'!BJ145/'Base original'!$BL145</f>
        <v>-0.45663074983902424</v>
      </c>
      <c r="BA156" s="12">
        <f>+('Base original'!BK157/'Base original'!BK145*100-100)*'Base original'!BK145/'Base original'!$BL145</f>
        <v>-3.1119706952154472E-3</v>
      </c>
      <c r="BB156" s="12">
        <f>+(('Base original'!BH157-'Base original'!BJ157)/('Base original'!BH145-'Base original'!BJ145)*100-100)*('Base original'!BH145-'Base original'!BJ145)/'Base original'!$BL145</f>
        <v>0.86187097346366515</v>
      </c>
      <c r="BC156" s="12">
        <f>+(('Base original'!BI157-'Base original'!BK157)/('Base original'!BI145-'Base original'!BK145)*100-100)*('Base original'!BI145-'Base original'!BK145)/'Base original'!$BL145</f>
        <v>2.0994072511465994E-2</v>
      </c>
      <c r="BD156" s="9">
        <f>+('Base original'!BL157/'Base original'!BL145*100-100)*'Base original'!BL145/'Base original'!$BL145</f>
        <v>5.9914855667752676</v>
      </c>
      <c r="BE156" s="6"/>
    </row>
    <row r="157" spans="1:57" x14ac:dyDescent="0.25">
      <c r="A157" s="19">
        <v>43282</v>
      </c>
      <c r="B157" s="12">
        <f>+'Base original'!B158/'Base original'!B146*100-100</f>
        <v>8.1406104703853686</v>
      </c>
      <c r="C157" s="12">
        <f>+'Base original'!C158/'Base original'!C146*100-100</f>
        <v>7.1795404239962295</v>
      </c>
      <c r="D157" s="12">
        <f>+'Base original'!D158/'Base original'!D146*100-100</f>
        <v>9.3860996160415482</v>
      </c>
      <c r="E157" s="12">
        <f>+'Base original'!E158/'Base original'!E146*100-100</f>
        <v>4.5167241875199835</v>
      </c>
      <c r="F157" s="9">
        <f>+'Base original'!F158/'Base original'!F146*100-100</f>
        <v>8.1646137605160476</v>
      </c>
      <c r="G157" s="9">
        <f>+'Base original'!G158</f>
        <v>20.98</v>
      </c>
      <c r="H157" s="12">
        <f>+'Base original'!J158/'Base original'!$H158*'Base original'!I158</f>
        <v>11.058598295245561</v>
      </c>
      <c r="I157" s="12">
        <f>+'Base original'!L158/'Base original'!$H158*'Base original'!K158</f>
        <v>0.98249988005949052</v>
      </c>
      <c r="J157" s="12">
        <f>+'Base original'!N158/'Base original'!$H158*'Base original'!M158</f>
        <v>3.2571937652257814</v>
      </c>
      <c r="K157" s="9">
        <f>+'Base original'!P158/'Base original'!$H158*'Base original'!O158</f>
        <v>5.6841324569680109</v>
      </c>
      <c r="L157" s="9">
        <f>+'Base original'!Q158</f>
        <v>6.23</v>
      </c>
      <c r="M157" s="12">
        <f>+'Base original'!T158/'Base original'!$R158*'Base original'!S158</f>
        <v>0.38592464598017667</v>
      </c>
      <c r="N157" s="12">
        <f>+'Base original'!V158/'Base original'!$R158*'Base original'!U158</f>
        <v>2.1081650238444776</v>
      </c>
      <c r="O157" s="9">
        <f>+'Base original'!X158/'Base original'!$R158*'Base original'!W158</f>
        <v>3.737981836252724</v>
      </c>
      <c r="P157" s="9">
        <f>+'Base original'!Y158</f>
        <v>3.62</v>
      </c>
      <c r="Q157" s="12">
        <f>+'Base original'!AB158/'Base original'!$Z158*'Base original'!AA158</f>
        <v>2.189271659742186</v>
      </c>
      <c r="R157" s="9">
        <f>+'Base original'!AD158/'Base original'!$Z158*'Base original'!AC158</f>
        <v>1.4319423422691304</v>
      </c>
      <c r="S157" s="10">
        <f>+'Base original'!AE158</f>
        <v>3.33</v>
      </c>
      <c r="T157" s="12">
        <f>+('Base original'!AH158/'Base original'!AH146*100-100)*'Base original'!AH146/'Base original'!$AO146</f>
        <v>0.77246632522231584</v>
      </c>
      <c r="U157" s="12">
        <f>+('Base original'!AI158/'Base original'!AI146*100-100)*'Base original'!AI146/'Base original'!$AO146</f>
        <v>8.0807708290902767</v>
      </c>
      <c r="V157" s="12">
        <f>+('Base original'!AJ158/'Base original'!AJ146*100-100)*'Base original'!AJ146/'Base original'!$AO146</f>
        <v>6.0017310562157569</v>
      </c>
      <c r="W157" s="12">
        <f>+('Base original'!AK158/'Base original'!AK146*100-100)*'Base original'!AK146/'Base original'!$AO146</f>
        <v>2.0790397728746579</v>
      </c>
      <c r="X157" s="12">
        <f>+('Base original'!AL158/'Base original'!AL146*100-100)*'Base original'!AL146/'Base original'!$AO146</f>
        <v>3.0360809339617543</v>
      </c>
      <c r="Y157" s="12"/>
      <c r="Z157" s="12"/>
      <c r="AA157" s="9">
        <f>+('Base original'!AO158/'Base original'!AO146*100-100)*'Base original'!AO146/'Base original'!$AO146</f>
        <v>11.889318088274365</v>
      </c>
      <c r="AB157" s="12">
        <f>+('Base original'!AO158/'Base original'!AO146*100-100)*'Base original'!AO146/'Base original'!$BA146</f>
        <v>2.9767934843283839</v>
      </c>
      <c r="AC157" s="12">
        <f>+('Base original'!AP158/'Base original'!AP146*100-100)*'Base original'!AP146/'Base original'!$BA146</f>
        <v>6.2425449895492431</v>
      </c>
      <c r="AD157" s="12">
        <f>+('Base original'!AQ158/'Base original'!AQ146*100-100)*'Base original'!AQ146/'Base original'!$BA146</f>
        <v>2.8595618338977333</v>
      </c>
      <c r="AE157" s="12">
        <f>+('Base original'!AR158/'Base original'!AR146*100-100)*'Base original'!AR146/'Base original'!$BA146</f>
        <v>5.6449275544470483</v>
      </c>
      <c r="AF157" s="12">
        <f>+('Base original'!AS158/'Base original'!AS146*100-100)*'Base original'!AS146/'Base original'!$BA146</f>
        <v>-2.7853657205493239</v>
      </c>
      <c r="AG157" s="12">
        <f>+('Base original'!AT158/'Base original'!AT146*100-100)*'Base original'!AT146/'Base original'!$BA146</f>
        <v>3.2396647121809825</v>
      </c>
      <c r="AH157" s="12">
        <f>+('Base original'!AU158/'Base original'!AU146*100-100)*'Base original'!AU146/'Base original'!$BA146</f>
        <v>0.14331844347055428</v>
      </c>
      <c r="AI157" s="12">
        <f>+('Base original'!AV158/'Base original'!AV146*100-100)*'Base original'!AV146/'Base original'!$BA146</f>
        <v>0.22494331672412093</v>
      </c>
      <c r="AJ157" s="12">
        <f>+('Base original'!AW158/'Base original'!AW146*100-100)*'Base original'!AW146/'Base original'!$BA146</f>
        <v>0.96177994213498574</v>
      </c>
      <c r="AK157" s="12">
        <f>+('Base original'!AX158/'Base original'!AX146*100-100)*'Base original'!AX146/'Base original'!$BA146</f>
        <v>-1.3155581961660768E-2</v>
      </c>
      <c r="AL157" s="12">
        <f>+('Base original'!AY158/'Base original'!AY146*100-100)*'Base original'!AY146/'Base original'!$BA146</f>
        <v>0.39189516017113163</v>
      </c>
      <c r="AM157" s="12">
        <f>+('Base original'!AZ158/'Base original'!AZ146*100-100)*'Base original'!AZ146/'Base original'!$BA146</f>
        <v>7.4509564470861297E-4</v>
      </c>
      <c r="AN157" s="12">
        <f>+(('Base original'!AW158-'Base original'!AY158)/('Base original'!AW146-'Base original'!AY146)*100-100)*(('Base original'!AW146-'Base original'!AY146)/'Base original'!BA146)</f>
        <v>0.56988478196385484</v>
      </c>
      <c r="AO157" s="12">
        <f>+(('Base original'!AX158-'Base original'!AZ158)/('Base original'!AX146-'Base original'!AZ146)*100-100)*(('Base original'!AX146-'Base original'!AZ146)/'Base original'!BA146)</f>
        <v>-1.3900677606369413E-2</v>
      </c>
      <c r="AP157" s="9">
        <f>+('Base original'!BA158/'Base original'!BA146*100-100)*'Base original'!BA146/'Base original'!$BA146</f>
        <v>10.000265894959242</v>
      </c>
      <c r="AQ157" s="12">
        <f>+('Base original'!BA158/'Base original'!BA146*100-100)*'Base original'!BA146/'Base original'!$BL146</f>
        <v>5.791273707846833</v>
      </c>
      <c r="AR157" s="12">
        <f>+('Base original'!BB158/'Base original'!BB146*100-100)*'Base original'!BB146/'Base original'!$BL146</f>
        <v>-0.30330924361066408</v>
      </c>
      <c r="AS157" s="12">
        <f>+('Base original'!BC158/'Base original'!BC146*100-100)*'Base original'!BC146/'Base original'!$BL146</f>
        <v>-1.0465665127642259</v>
      </c>
      <c r="AT157" s="12">
        <f>+('Base original'!BD158/'Base original'!BD146*100-100)*'Base original'!BD146/'Base original'!$BL146</f>
        <v>0.54615705289777217</v>
      </c>
      <c r="AU157" s="12">
        <f>+('Base original'!BE158/'Base original'!BE146*100-100)*'Base original'!BE146/'Base original'!$BL146</f>
        <v>-3.1489270903923144E-2</v>
      </c>
      <c r="AV157" s="12">
        <f>+('Base original'!BF158/'Base original'!BF146*100-100)*'Base original'!BF146/'Base original'!$BL146</f>
        <v>6.1318798837659574E-2</v>
      </c>
      <c r="AW157" s="12">
        <f>+('Base original'!BG158/'Base original'!BG146*100-100)*'Base original'!BG146/'Base original'!$BL146</f>
        <v>0.65656708722023516</v>
      </c>
      <c r="AX157" s="12">
        <f>+('Base original'!BH158/'Base original'!BH146*100-100)*'Base original'!BH146/'Base original'!$BL146</f>
        <v>0.55123083661982553</v>
      </c>
      <c r="AY157" s="12">
        <f>+('Base original'!BI158/'Base original'!BI146*100-100)*'Base original'!BI146/'Base original'!$BL146</f>
        <v>1.7576580467691408E-2</v>
      </c>
      <c r="AZ157" s="12">
        <f>+('Base original'!BJ158/'Base original'!BJ146*100-100)*'Base original'!BJ146/'Base original'!$BL146</f>
        <v>-0.14198467967514439</v>
      </c>
      <c r="BA157" s="12">
        <f>+('Base original'!BK158/'Base original'!BK146*100-100)*'Base original'!BK146/'Base original'!$BL146</f>
        <v>-3.5540644403462556E-3</v>
      </c>
      <c r="BB157" s="12">
        <f>+(('Base original'!BH158-'Base original'!BJ158)/('Base original'!BH146-'Base original'!BJ146)*100-100)*('Base original'!BH146-'Base original'!BJ146)/'Base original'!$BL146</f>
        <v>0.69321551629496869</v>
      </c>
      <c r="BC157" s="12">
        <f>+(('Base original'!BI158-'Base original'!BK158)/('Base original'!BI146-'Base original'!BK146)*100-100)*('Base original'!BI146-'Base original'!BK146)/'Base original'!$BL146</f>
        <v>2.1130644908037618E-2</v>
      </c>
      <c r="BD157" s="9">
        <f>+('Base original'!BL158/'Base original'!BL146*100-100)*'Base original'!BL146/'Base original'!$BL146</f>
        <v>6.3882977807266741</v>
      </c>
      <c r="BE157" s="6"/>
    </row>
    <row r="158" spans="1:57" x14ac:dyDescent="0.25">
      <c r="A158" s="19">
        <v>43313</v>
      </c>
      <c r="B158" s="12">
        <f>+'Base original'!B159/'Base original'!B147*100-100</f>
        <v>9.7301107679844847</v>
      </c>
      <c r="C158" s="12">
        <f>+'Base original'!C159/'Base original'!C147*100-100</f>
        <v>7.4913199516396958</v>
      </c>
      <c r="D158" s="12">
        <f>+'Base original'!D159/'Base original'!D147*100-100</f>
        <v>9.5827223095210456</v>
      </c>
      <c r="E158" s="12">
        <f>+'Base original'!E159/'Base original'!E147*100-100</f>
        <v>14.125934125050236</v>
      </c>
      <c r="F158" s="9">
        <f>+'Base original'!F159/'Base original'!F147*100-100</f>
        <v>9.6713303417357679</v>
      </c>
      <c r="G158" s="9">
        <f>+'Base original'!G159</f>
        <v>20.46</v>
      </c>
      <c r="H158" s="12">
        <f>+'Base original'!J159/'Base original'!$H159*'Base original'!I159</f>
        <v>10.609951842225959</v>
      </c>
      <c r="I158" s="12">
        <f>+'Base original'!L159/'Base original'!$H159*'Base original'!K159</f>
        <v>0.87273352698364171</v>
      </c>
      <c r="J158" s="12">
        <f>+'Base original'!N159/'Base original'!$H159*'Base original'!M159</f>
        <v>3.5891634497783222</v>
      </c>
      <c r="K158" s="9">
        <f>+'Base original'!P159/'Base original'!$H159*'Base original'!O159</f>
        <v>5.4172293036232997</v>
      </c>
      <c r="L158" s="9">
        <f>+'Base original'!Q159</f>
        <v>6.32</v>
      </c>
      <c r="M158" s="12">
        <f>+'Base original'!T159/'Base original'!$R159*'Base original'!S159</f>
        <v>0.35505740701772837</v>
      </c>
      <c r="N158" s="12">
        <f>+'Base original'!V159/'Base original'!$R159*'Base original'!U159</f>
        <v>1.9312230829256316</v>
      </c>
      <c r="O158" s="9">
        <f>+'Base original'!X159/'Base original'!$R159*'Base original'!W159</f>
        <v>4.0345485910182894</v>
      </c>
      <c r="P158" s="9">
        <f>+'Base original'!Y159</f>
        <v>3.45</v>
      </c>
      <c r="Q158" s="12">
        <f>+'Base original'!AB159/'Base original'!$Z159*'Base original'!AA159</f>
        <v>1.448548918105222</v>
      </c>
      <c r="R158" s="9">
        <f>+'Base original'!AD159/'Base original'!$Z159*'Base original'!AC159</f>
        <v>2.0057511533713095</v>
      </c>
      <c r="S158" s="10">
        <f>+'Base original'!AE159</f>
        <v>3.23</v>
      </c>
      <c r="T158" s="12">
        <f>+('Base original'!AH159/'Base original'!AH147*100-100)*'Base original'!AH147/'Base original'!$AO147</f>
        <v>0.9361856385356182</v>
      </c>
      <c r="U158" s="12">
        <f>+('Base original'!AI159/'Base original'!AI147*100-100)*'Base original'!AI147/'Base original'!$AO147</f>
        <v>7.5348932589837823</v>
      </c>
      <c r="V158" s="12">
        <f>+('Base original'!AJ159/'Base original'!AJ147*100-100)*'Base original'!AJ147/'Base original'!$AO147</f>
        <v>5.4990339949815263</v>
      </c>
      <c r="W158" s="12">
        <f>+('Base original'!AK159/'Base original'!AK147*100-100)*'Base original'!AK147/'Base original'!$AO147</f>
        <v>2.0358592640022017</v>
      </c>
      <c r="X158" s="12">
        <f>+('Base original'!AL159/'Base original'!AL147*100-100)*'Base original'!AL147/'Base original'!$AO147</f>
        <v>2.8220583349443822</v>
      </c>
      <c r="Y158" s="12"/>
      <c r="Z158" s="12"/>
      <c r="AA158" s="9">
        <f>+('Base original'!AO159/'Base original'!AO147*100-100)*'Base original'!AO147/'Base original'!$AO147</f>
        <v>11.293137232463806</v>
      </c>
      <c r="AB158" s="12">
        <f>+('Base original'!AO159/'Base original'!AO147*100-100)*'Base original'!AO147/'Base original'!$BA147</f>
        <v>2.8178534648455544</v>
      </c>
      <c r="AC158" s="12">
        <f>+('Base original'!AP159/'Base original'!AP147*100-100)*'Base original'!AP147/'Base original'!$BA147</f>
        <v>6.6520836727943387</v>
      </c>
      <c r="AD158" s="12">
        <f>+('Base original'!AQ159/'Base original'!AQ147*100-100)*'Base original'!AQ147/'Base original'!$BA147</f>
        <v>2.6569693199803162</v>
      </c>
      <c r="AE158" s="12">
        <f>+('Base original'!AR159/'Base original'!AR147*100-100)*'Base original'!AR147/'Base original'!$BA147</f>
        <v>4.2487015221559821</v>
      </c>
      <c r="AF158" s="12">
        <f>+('Base original'!AS159/'Base original'!AS147*100-100)*'Base original'!AS147/'Base original'!$BA147</f>
        <v>-1.5917322021756699</v>
      </c>
      <c r="AG158" s="12">
        <f>+('Base original'!AT159/'Base original'!AT147*100-100)*'Base original'!AT147/'Base original'!$BA147</f>
        <v>3.7854623078846203</v>
      </c>
      <c r="AH158" s="12">
        <f>+('Base original'!AU159/'Base original'!AU147*100-100)*'Base original'!AU147/'Base original'!$BA147</f>
        <v>0.20965204492934908</v>
      </c>
      <c r="AI158" s="12">
        <f>+('Base original'!AV159/'Base original'!AV147*100-100)*'Base original'!AV147/'Base original'!$BA147</f>
        <v>0.23702016737854054</v>
      </c>
      <c r="AJ158" s="12">
        <f>+('Base original'!AW159/'Base original'!AW147*100-100)*'Base original'!AW147/'Base original'!$BA147</f>
        <v>1.9456062634808358</v>
      </c>
      <c r="AK158" s="12">
        <f>+('Base original'!AX159/'Base original'!AX147*100-100)*'Base original'!AX147/'Base original'!$BA147</f>
        <v>-2.554032888937411E-2</v>
      </c>
      <c r="AL158" s="12">
        <f>+('Base original'!AY159/'Base original'!AY147*100-100)*'Base original'!AY147/'Base original'!$BA147</f>
        <v>0.96945166822392526</v>
      </c>
      <c r="AM158" s="12">
        <f>+('Base original'!AZ159/'Base original'!AZ147*100-100)*'Base original'!AZ147/'Base original'!$BA147</f>
        <v>-8.5887387440485696E-3</v>
      </c>
      <c r="AN158" s="12">
        <f>+(('Base original'!AW159-'Base original'!AY159)/('Base original'!AW147-'Base original'!AY147)*100-100)*(('Base original'!AW147-'Base original'!AY147)/'Base original'!BA147)</f>
        <v>0.97615459525691128</v>
      </c>
      <c r="AO158" s="12">
        <f>+(('Base original'!AX159-'Base original'!AZ159)/('Base original'!AX147-'Base original'!AZ147)*100-100)*(('Base original'!AX147-'Base original'!AZ147)/'Base original'!BA147)</f>
        <v>-1.6951590145325452E-2</v>
      </c>
      <c r="AP158" s="9">
        <f>+('Base original'!BA159/'Base original'!BA147*100-100)*'Base original'!BA147/'Base original'!$BA147</f>
        <v>10.66616031013001</v>
      </c>
      <c r="AQ158" s="12">
        <f>+('Base original'!BA159/'Base original'!BA147*100-100)*'Base original'!BA147/'Base original'!$BL147</f>
        <v>6.1819960760575885</v>
      </c>
      <c r="AR158" s="12">
        <f>+('Base original'!BB159/'Base original'!BB147*100-100)*'Base original'!BB147/'Base original'!$BL147</f>
        <v>-6.9088508862472356E-3</v>
      </c>
      <c r="AS158" s="12">
        <f>+('Base original'!BC159/'Base original'!BC147*100-100)*'Base original'!BC147/'Base original'!$BL147</f>
        <v>-0.76287685311991427</v>
      </c>
      <c r="AT158" s="12">
        <f>+('Base original'!BD159/'Base original'!BD147*100-100)*'Base original'!BD147/'Base original'!$BL147</f>
        <v>0.92095537941487882</v>
      </c>
      <c r="AU158" s="12">
        <f>+('Base original'!BE159/'Base original'!BE147*100-100)*'Base original'!BE147/'Base original'!$BL147</f>
        <v>-4.7406445023801848E-2</v>
      </c>
      <c r="AV158" s="12">
        <f>+('Base original'!BF159/'Base original'!BF147*100-100)*'Base original'!BF147/'Base original'!$BL147</f>
        <v>8.0603354410931916E-2</v>
      </c>
      <c r="AW158" s="12">
        <f>+('Base original'!BG159/'Base original'!BG147*100-100)*'Base original'!BG147/'Base original'!$BL147</f>
        <v>0.82528857953642021</v>
      </c>
      <c r="AX158" s="12">
        <f>+('Base original'!BH159/'Base original'!BH147*100-100)*'Base original'!BH147/'Base original'!$BL147</f>
        <v>0.59803991247495569</v>
      </c>
      <c r="AY158" s="12">
        <f>+('Base original'!BI159/'Base original'!BI147*100-100)*'Base original'!BI147/'Base original'!$BL147</f>
        <v>1.9601034259130994E-2</v>
      </c>
      <c r="AZ158" s="12">
        <f>+('Base original'!BJ159/'Base original'!BJ147*100-100)*'Base original'!BJ147/'Base original'!$BL147</f>
        <v>0.16489526657497575</v>
      </c>
      <c r="BA158" s="12">
        <f>+('Base original'!BK159/'Base original'!BK147*100-100)*'Base original'!BK147/'Base original'!$BL147</f>
        <v>-1.4810618520946668E-3</v>
      </c>
      <c r="BB158" s="12">
        <f>+(('Base original'!BH159-'Base original'!BJ159)/('Base original'!BH147-'Base original'!BJ147)*100-100)*('Base original'!BH147-'Base original'!BJ147)/'Base original'!$BL147</f>
        <v>0.43314464589997975</v>
      </c>
      <c r="BC158" s="12">
        <f>+(('Base original'!BI159-'Base original'!BK159)/('Base original'!BI147-'Base original'!BK147)*100-100)*('Base original'!BI147-'Base original'!BK147)/'Base original'!$BL147</f>
        <v>2.1082096111225617E-2</v>
      </c>
      <c r="BD158" s="9">
        <f>+('Base original'!BL159/'Base original'!BL147*100-100)*'Base original'!BL147/'Base original'!$BL147</f>
        <v>7.645877982401089</v>
      </c>
      <c r="BE158" s="6"/>
    </row>
    <row r="159" spans="1:57" x14ac:dyDescent="0.25">
      <c r="A159" s="19">
        <v>43344</v>
      </c>
      <c r="B159" s="12">
        <f>+'Base original'!B160/'Base original'!B148*100-100</f>
        <v>9.2192687007688363</v>
      </c>
      <c r="C159" s="12">
        <f>+'Base original'!C160/'Base original'!C148*100-100</f>
        <v>7.5543697767153475</v>
      </c>
      <c r="D159" s="12">
        <f>+'Base original'!D160/'Base original'!D148*100-100</f>
        <v>9.3018857968762916</v>
      </c>
      <c r="E159" s="12">
        <f>+'Base original'!E160/'Base original'!E148*100-100</f>
        <v>10.102018316881711</v>
      </c>
      <c r="F159" s="9">
        <f>+'Base original'!F160/'Base original'!F148*100-100</f>
        <v>9.0952484001103784</v>
      </c>
      <c r="G159" s="9">
        <f>+'Base original'!G160</f>
        <v>21.32</v>
      </c>
      <c r="H159" s="12">
        <f>+'Base original'!J160/'Base original'!$H160*'Base original'!I160</f>
        <v>12.210511899171044</v>
      </c>
      <c r="I159" s="12">
        <f>+'Base original'!L160/'Base original'!$H160*'Base original'!K160</f>
        <v>0.86836600736121283</v>
      </c>
      <c r="J159" s="12">
        <f>+'Base original'!N160/'Base original'!$H160*'Base original'!M160</f>
        <v>3.0012293443715117</v>
      </c>
      <c r="K159" s="9">
        <f>+'Base original'!P160/'Base original'!$H160*'Base original'!O160</f>
        <v>5.2397229715708651</v>
      </c>
      <c r="L159" s="9">
        <f>+'Base original'!Q160</f>
        <v>5.98</v>
      </c>
      <c r="M159" s="12">
        <f>+'Base original'!T160/'Base original'!$R160*'Base original'!S160</f>
        <v>0.36024359050621613</v>
      </c>
      <c r="N159" s="12">
        <f>+'Base original'!V160/'Base original'!$R160*'Base original'!U160</f>
        <v>1.8812753554220454</v>
      </c>
      <c r="O159" s="9">
        <f>+'Base original'!X160/'Base original'!$R160*'Base original'!W160</f>
        <v>3.7272990898816252</v>
      </c>
      <c r="P159" s="9">
        <f>+'Base original'!Y160</f>
        <v>3.57</v>
      </c>
      <c r="Q159" s="12">
        <f>+'Base original'!AB160/'Base original'!$Z160*'Base original'!AA160</f>
        <v>1.487179027782962</v>
      </c>
      <c r="R159" s="9">
        <f>+'Base original'!AD160/'Base original'!$Z160*'Base original'!AC160</f>
        <v>2.0811292349420825</v>
      </c>
      <c r="S159" s="10">
        <f>+'Base original'!AE160</f>
        <v>3.22</v>
      </c>
      <c r="T159" s="12">
        <f>+('Base original'!AH160/'Base original'!AH148*100-100)*'Base original'!AH148/'Base original'!$AO148</f>
        <v>1.1376223024748984</v>
      </c>
      <c r="U159" s="12">
        <f>+('Base original'!AI160/'Base original'!AI148*100-100)*'Base original'!AI148/'Base original'!$AO148</f>
        <v>8.6659850379442354</v>
      </c>
      <c r="V159" s="12">
        <f>+('Base original'!AJ160/'Base original'!AJ148*100-100)*'Base original'!AJ148/'Base original'!$AO148</f>
        <v>6.5279024948897595</v>
      </c>
      <c r="W159" s="12">
        <f>+('Base original'!AK160/'Base original'!AK148*100-100)*'Base original'!AK148/'Base original'!$AO148</f>
        <v>2.1380825430545154</v>
      </c>
      <c r="X159" s="12">
        <f>+('Base original'!AL160/'Base original'!AL148*100-100)*'Base original'!AL148/'Base original'!$AO148</f>
        <v>3.2588815769224344</v>
      </c>
      <c r="Y159" s="12"/>
      <c r="Z159" s="12"/>
      <c r="AA159" s="9">
        <f>+('Base original'!AO160/'Base original'!AO148*100-100)*'Base original'!AO148/'Base original'!$AO148</f>
        <v>13.062488917341582</v>
      </c>
      <c r="AB159" s="12">
        <f>+('Base original'!AO160/'Base original'!AO148*100-100)*'Base original'!AO148/'Base original'!$BA148</f>
        <v>3.2347746117242382</v>
      </c>
      <c r="AC159" s="12">
        <f>+('Base original'!AP160/'Base original'!AP148*100-100)*'Base original'!AP148/'Base original'!$BA148</f>
        <v>5.6576258012357865</v>
      </c>
      <c r="AD159" s="12">
        <f>+('Base original'!AQ160/'Base original'!AQ148*100-100)*'Base original'!AQ148/'Base original'!$BA148</f>
        <v>2.0698460438338686</v>
      </c>
      <c r="AE159" s="12">
        <f>+('Base original'!AR160/'Base original'!AR148*100-100)*'Base original'!AR148/'Base original'!$BA148</f>
        <v>3.585946027929745</v>
      </c>
      <c r="AF159" s="12">
        <f>+('Base original'!AS160/'Base original'!AS148*100-100)*'Base original'!AS148/'Base original'!$BA148</f>
        <v>-1.5160999840958702</v>
      </c>
      <c r="AG159" s="12">
        <f>+('Base original'!AT160/'Base original'!AT148*100-100)*'Base original'!AT148/'Base original'!$BA148</f>
        <v>3.3603035765764342</v>
      </c>
      <c r="AH159" s="12">
        <f>+('Base original'!AU160/'Base original'!AU148*100-100)*'Base original'!AU148/'Base original'!$BA148</f>
        <v>0.22747618082544391</v>
      </c>
      <c r="AI159" s="12">
        <f>+('Base original'!AV160/'Base original'!AV148*100-100)*'Base original'!AV148/'Base original'!$BA148</f>
        <v>0.23681022681486794</v>
      </c>
      <c r="AJ159" s="12">
        <f>+('Base original'!AW160/'Base original'!AW148*100-100)*'Base original'!AW148/'Base original'!$BA148</f>
        <v>0.91473141790826307</v>
      </c>
      <c r="AK159" s="12">
        <f>+('Base original'!AX160/'Base original'!AX148*100-100)*'Base original'!AX148/'Base original'!$BA148</f>
        <v>-1.8721963924189237E-2</v>
      </c>
      <c r="AL159" s="12">
        <f>+('Base original'!AY160/'Base original'!AY148*100-100)*'Base original'!AY148/'Base original'!$BA148</f>
        <v>0.12771194238370537</v>
      </c>
      <c r="AM159" s="12">
        <f>+('Base original'!AZ160/'Base original'!AZ148*100-100)*'Base original'!AZ148/'Base original'!$BA148</f>
        <v>-8.771507859366711E-3</v>
      </c>
      <c r="AN159" s="12">
        <f>+(('Base original'!AW160-'Base original'!AY160)/('Base original'!AW148-'Base original'!AY148)*100-100)*(('Base original'!AW148-'Base original'!AY148)/'Base original'!BA148)</f>
        <v>0.78701947552455909</v>
      </c>
      <c r="AO159" s="12">
        <f>+(('Base original'!AX160-'Base original'!AZ160)/('Base original'!AX148-'Base original'!AZ148)*100-100)*(('Base original'!AX148-'Base original'!AZ148)/'Base original'!BA148)</f>
        <v>-9.9504560648225552E-3</v>
      </c>
      <c r="AP159" s="9">
        <f>+('Base original'!BA160/'Base original'!BA148*100-100)*'Base original'!BA148/'Base original'!$BA148</f>
        <v>9.9062796592346274</v>
      </c>
      <c r="AQ159" s="12">
        <f>+('Base original'!BA160/'Base original'!BA148*100-100)*'Base original'!BA148/'Base original'!$BL148</f>
        <v>5.7936577362309745</v>
      </c>
      <c r="AR159" s="12">
        <f>+('Base original'!BB160/'Base original'!BB148*100-100)*'Base original'!BB148/'Base original'!$BL148</f>
        <v>0.23392308323254488</v>
      </c>
      <c r="AS159" s="12">
        <f>+('Base original'!BC160/'Base original'!BC148*100-100)*'Base original'!BC148/'Base original'!$BL148</f>
        <v>-0.53552595416982574</v>
      </c>
      <c r="AT159" s="12">
        <f>+('Base original'!BD160/'Base original'!BD148*100-100)*'Base original'!BD148/'Base original'!$BL148</f>
        <v>1.2719462417270984</v>
      </c>
      <c r="AU159" s="12">
        <f>+('Base original'!BE160/'Base original'!BE148*100-100)*'Base original'!BE148/'Base original'!$BL148</f>
        <v>1.5474942727515993E-3</v>
      </c>
      <c r="AV159" s="12">
        <f>+('Base original'!BF160/'Base original'!BF148*100-100)*'Base original'!BF148/'Base original'!$BL148</f>
        <v>9.1416761960999279E-2</v>
      </c>
      <c r="AW159" s="12">
        <f>+('Base original'!BG160/'Base original'!BG148*100-100)*'Base original'!BG148/'Base original'!$BL148</f>
        <v>0.85518381637696139</v>
      </c>
      <c r="AX159" s="12">
        <f>+('Base original'!BH160/'Base original'!BH148*100-100)*'Base original'!BH148/'Base original'!$BL148</f>
        <v>0.38806593857250582</v>
      </c>
      <c r="AY159" s="12">
        <f>+('Base original'!BI160/'Base original'!BI148*100-100)*'Base original'!BI148/'Base original'!$BL148</f>
        <v>1.5616956928630009E-2</v>
      </c>
      <c r="AZ159" s="12">
        <f>+('Base original'!BJ160/'Base original'!BJ148*100-100)*'Base original'!BJ148/'Base original'!$BL148</f>
        <v>2.3152822527287398E-2</v>
      </c>
      <c r="BA159" s="12">
        <f>+('Base original'!BK160/'Base original'!BK148*100-100)*'Base original'!BK148/'Base original'!$BL148</f>
        <v>-1.217876916097216E-3</v>
      </c>
      <c r="BB159" s="12">
        <f>+(('Base original'!BH160-'Base original'!BJ160)/('Base original'!BH148-'Base original'!BJ148)*100-100)*('Base original'!BH148-'Base original'!BJ148)/'Base original'!$BL148</f>
        <v>0.36491311604521992</v>
      </c>
      <c r="BC159" s="12">
        <f>+(('Base original'!BI160-'Base original'!BK160)/('Base original'!BI148-'Base original'!BK148)*100-100)*('Base original'!BI148-'Base original'!BK148)/'Base original'!$BL148</f>
        <v>1.6834833844727139E-2</v>
      </c>
      <c r="BD159" s="9">
        <f>+('Base original'!BL160/'Base original'!BL148*100-100)*'Base original'!BL148/'Base original'!$BL148</f>
        <v>8.0938971295214373</v>
      </c>
      <c r="BE159" s="6"/>
    </row>
    <row r="160" spans="1:57" x14ac:dyDescent="0.25">
      <c r="A160" s="19">
        <v>43374</v>
      </c>
      <c r="B160" s="12">
        <f>+'Base original'!B161/'Base original'!B149*100-100</f>
        <v>9.9765534584538074</v>
      </c>
      <c r="C160" s="12">
        <f>+'Base original'!C161/'Base original'!C149*100-100</f>
        <v>8.4003502644861356</v>
      </c>
      <c r="D160" s="12">
        <f>+'Base original'!D161/'Base original'!D149*100-100</f>
        <v>9.5962485258122001</v>
      </c>
      <c r="E160" s="12">
        <f>+'Base original'!E161/'Base original'!E149*100-100</f>
        <v>16.589938970871927</v>
      </c>
      <c r="F160" s="9">
        <f>+'Base original'!F161/'Base original'!F149*100-100</f>
        <v>10.045878883624354</v>
      </c>
      <c r="G160" s="9">
        <f>+'Base original'!G161</f>
        <v>20.13</v>
      </c>
      <c r="H160" s="12">
        <f>+'Base original'!J161/'Base original'!$H161*'Base original'!I161</f>
        <v>10.271303238332987</v>
      </c>
      <c r="I160" s="12">
        <f>+'Base original'!L161/'Base original'!$H161*'Base original'!K161</f>
        <v>1.0240062408986894</v>
      </c>
      <c r="J160" s="12">
        <f>+'Base original'!N161/'Base original'!$H161*'Base original'!M161</f>
        <v>3.4330690428310571</v>
      </c>
      <c r="K160" s="9">
        <f>+'Base original'!P161/'Base original'!$H161*'Base original'!O161</f>
        <v>5.4063425559947307</v>
      </c>
      <c r="L160" s="9">
        <f>+'Base original'!Q161</f>
        <v>6.01</v>
      </c>
      <c r="M160" s="12">
        <f>+'Base original'!T161/'Base original'!$R161*'Base original'!S161</f>
        <v>0.31150043141122941</v>
      </c>
      <c r="N160" s="12">
        <f>+'Base original'!V161/'Base original'!$R161*'Base original'!U161</f>
        <v>1.9290434274826733</v>
      </c>
      <c r="O160" s="9">
        <f>+'Base original'!X161/'Base original'!$R161*'Base original'!W161</f>
        <v>3.7652389232125438</v>
      </c>
      <c r="P160" s="9">
        <f>+'Base original'!Y161</f>
        <v>3.72</v>
      </c>
      <c r="Q160" s="12">
        <f>+'Base original'!AB161/'Base original'!$Z161*'Base original'!AA161</f>
        <v>1.9176646551237948</v>
      </c>
      <c r="R160" s="9">
        <f>+'Base original'!AD161/'Base original'!$Z161*'Base original'!AC161</f>
        <v>1.8053347244938245</v>
      </c>
      <c r="S160" s="10">
        <f>+'Base original'!AE161</f>
        <v>3.17</v>
      </c>
      <c r="T160" s="12">
        <f>+('Base original'!AH161/'Base original'!AH149*100-100)*'Base original'!AH149/'Base original'!$AO149</f>
        <v>0.92595104878155621</v>
      </c>
      <c r="U160" s="12">
        <f>+('Base original'!AI161/'Base original'!AI149*100-100)*'Base original'!AI149/'Base original'!$AO149</f>
        <v>7.101346773984865</v>
      </c>
      <c r="V160" s="12">
        <f>+('Base original'!AJ161/'Base original'!AJ149*100-100)*'Base original'!AJ149/'Base original'!$AO149</f>
        <v>5.3192763588779748</v>
      </c>
      <c r="W160" s="12">
        <f>+('Base original'!AK161/'Base original'!AK149*100-100)*'Base original'!AK149/'Base original'!$AO149</f>
        <v>1.7820704151069111</v>
      </c>
      <c r="X160" s="12">
        <f>+('Base original'!AL161/'Base original'!AL149*100-100)*'Base original'!AL149/'Base original'!$AO149</f>
        <v>2.8861778517525365</v>
      </c>
      <c r="Y160" s="12"/>
      <c r="Z160" s="12"/>
      <c r="AA160" s="9">
        <f>+('Base original'!AO161/'Base original'!AO149*100-100)*'Base original'!AO149/'Base original'!$AO149</f>
        <v>10.913475674518805</v>
      </c>
      <c r="AB160" s="12">
        <f>+('Base original'!AO161/'Base original'!AO149*100-100)*'Base original'!AO149/'Base original'!$BA149</f>
        <v>2.7207635253973983</v>
      </c>
      <c r="AC160" s="12">
        <f>+('Base original'!AP161/'Base original'!AP149*100-100)*'Base original'!AP149/'Base original'!$BA149</f>
        <v>5.0709349753255921</v>
      </c>
      <c r="AD160" s="12">
        <f>+('Base original'!AQ161/'Base original'!AQ149*100-100)*'Base original'!AQ149/'Base original'!$BA149</f>
        <v>1.6498153987945232</v>
      </c>
      <c r="AE160" s="12">
        <f>+('Base original'!AR161/'Base original'!AR149*100-100)*'Base original'!AR149/'Base original'!$BA149</f>
        <v>2.7312192844722394</v>
      </c>
      <c r="AF160" s="12">
        <f>+('Base original'!AS161/'Base original'!AS149*100-100)*'Base original'!AS149/'Base original'!$BA149</f>
        <v>-1.0814038856777051</v>
      </c>
      <c r="AG160" s="12">
        <f>+('Base original'!AT161/'Base original'!AT149*100-100)*'Base original'!AT149/'Base original'!$BA149</f>
        <v>3.2424133588933892</v>
      </c>
      <c r="AH160" s="12">
        <f>+('Base original'!AU161/'Base original'!AU149*100-100)*'Base original'!AU149/'Base original'!$BA149</f>
        <v>0.17870621763770431</v>
      </c>
      <c r="AI160" s="12">
        <f>+('Base original'!AV161/'Base original'!AV149*100-100)*'Base original'!AV149/'Base original'!$BA149</f>
        <v>0.24239463943546755</v>
      </c>
      <c r="AJ160" s="12">
        <f>+('Base original'!AW161/'Base original'!AW149*100-100)*'Base original'!AW149/'Base original'!$BA149</f>
        <v>-8.687659176320231E-2</v>
      </c>
      <c r="AK160" s="12">
        <f>+('Base original'!AX161/'Base original'!AX149*100-100)*'Base original'!AX149/'Base original'!$BA149</f>
        <v>-1.4918007853806791E-2</v>
      </c>
      <c r="AL160" s="12">
        <f>+('Base original'!AY161/'Base original'!AY149*100-100)*'Base original'!AY149/'Base original'!$BA149</f>
        <v>-1.1131503018444426</v>
      </c>
      <c r="AM160" s="12">
        <f>+('Base original'!AZ161/'Base original'!AZ149*100-100)*'Base original'!AZ149/'Base original'!$BA149</f>
        <v>-1.2796218206226665E-3</v>
      </c>
      <c r="AN160" s="12">
        <f>+(('Base original'!AW161-'Base original'!AY161)/('Base original'!AW149-'Base original'!AY149)*100-100)*(('Base original'!AW149-'Base original'!AY149)/'Base original'!BA149)</f>
        <v>1.0262737100812402</v>
      </c>
      <c r="AO160" s="12">
        <f>+(('Base original'!AX161-'Base original'!AZ161)/('Base original'!AX149-'Base original'!AZ149)*100-100)*(('Base original'!AX149-'Base original'!AZ149)/'Base original'!BA149)</f>
        <v>-1.3638386033184166E-2</v>
      </c>
      <c r="AP160" s="9">
        <f>+('Base original'!BA161/'Base original'!BA149*100-100)*'Base original'!BA149/'Base original'!$BA149</f>
        <v>9.0467472949188732</v>
      </c>
      <c r="AQ160" s="12">
        <f>+('Base original'!BA161/'Base original'!BA149*100-100)*'Base original'!BA149/'Base original'!$BL149</f>
        <v>5.2836943492204407</v>
      </c>
      <c r="AR160" s="12">
        <f>+('Base original'!BB161/'Base original'!BB149*100-100)*'Base original'!BB149/'Base original'!$BL149</f>
        <v>0.13308299720281255</v>
      </c>
      <c r="AS160" s="12">
        <f>+('Base original'!BC161/'Base original'!BC149*100-100)*'Base original'!BC149/'Base original'!$BL149</f>
        <v>-0.4907758973966857</v>
      </c>
      <c r="AT160" s="12">
        <f>+('Base original'!BD161/'Base original'!BD149*100-100)*'Base original'!BD149/'Base original'!$BL149</f>
        <v>1.7477840936181359</v>
      </c>
      <c r="AU160" s="12">
        <f>+('Base original'!BE161/'Base original'!BE149*100-100)*'Base original'!BE149/'Base original'!$BL149</f>
        <v>-9.4855282179082834E-3</v>
      </c>
      <c r="AV160" s="12">
        <f>+('Base original'!BF161/'Base original'!BF149*100-100)*'Base original'!BF149/'Base original'!$BL149</f>
        <v>8.5344455691466481E-2</v>
      </c>
      <c r="AW160" s="12">
        <f>+('Base original'!BG161/'Base original'!BG149*100-100)*'Base original'!BG149/'Base original'!$BL149</f>
        <v>0.91026138154455771</v>
      </c>
      <c r="AX160" s="12">
        <f>+('Base original'!BH161/'Base original'!BH149*100-100)*'Base original'!BH149/'Base original'!$BL149</f>
        <v>0.29479754830902338</v>
      </c>
      <c r="AY160" s="12">
        <f>+('Base original'!BI161/'Base original'!BI149*100-100)*'Base original'!BI149/'Base original'!$BL149</f>
        <v>4.3829921927537336E-3</v>
      </c>
      <c r="AZ160" s="12">
        <f>+('Base original'!BJ161/'Base original'!BJ149*100-100)*'Base original'!BJ149/'Base original'!$BL149</f>
        <v>0.10729555921498415</v>
      </c>
      <c r="BA160" s="12">
        <f>+('Base original'!BK161/'Base original'!BK149*100-100)*'Base original'!BK149/'Base original'!$BL149</f>
        <v>-1.1145421600652634E-3</v>
      </c>
      <c r="BB160" s="12">
        <f>+(('Base original'!BH161-'Base original'!BJ161)/('Base original'!BH149-'Base original'!BJ149)*100-100)*('Base original'!BH149-'Base original'!BJ149)/'Base original'!$BL149</f>
        <v>0.18750198909403984</v>
      </c>
      <c r="BC160" s="12">
        <f>+(('Base original'!BI161-'Base original'!BK161)/('Base original'!BI149-'Base original'!BK149)*100-100)*('Base original'!BI149-'Base original'!BK149)/'Base original'!$BL149</f>
        <v>5.4975343528189564E-3</v>
      </c>
      <c r="BD160" s="9">
        <f>+('Base original'!BL161/'Base original'!BL149*100-100)*'Base original'!BL149/'Base original'!$BL149</f>
        <v>7.8529053751096711</v>
      </c>
      <c r="BE160" s="6"/>
    </row>
    <row r="161" spans="1:57" x14ac:dyDescent="0.25">
      <c r="A161" s="19">
        <v>43405</v>
      </c>
      <c r="B161" s="12">
        <f>+'Base original'!B162/'Base original'!B150*100-100</f>
        <v>9.5935433552153881</v>
      </c>
      <c r="C161" s="12">
        <f>+'Base original'!C162/'Base original'!C150*100-100</f>
        <v>8.6055114810712752</v>
      </c>
      <c r="D161" s="12">
        <f>+'Base original'!D162/'Base original'!D150*100-100</f>
        <v>9.4948859218314965</v>
      </c>
      <c r="E161" s="12">
        <f>+'Base original'!E162/'Base original'!E150*100-100</f>
        <v>10.077216998999489</v>
      </c>
      <c r="F161" s="9">
        <f>+'Base original'!F162/'Base original'!F150*100-100</f>
        <v>9.4760094206336873</v>
      </c>
      <c r="G161" s="9">
        <f>+'Base original'!G162</f>
        <v>20.71</v>
      </c>
      <c r="H161" s="12">
        <f>+'Base original'!J162/'Base original'!$H162*'Base original'!I162</f>
        <v>10.458905493983822</v>
      </c>
      <c r="I161" s="12">
        <f>+'Base original'!L162/'Base original'!$H162*'Base original'!K162</f>
        <v>0.87555797987912864</v>
      </c>
      <c r="J161" s="12">
        <f>+'Base original'!N162/'Base original'!$H162*'Base original'!M162</f>
        <v>3.2613508097646475</v>
      </c>
      <c r="K161" s="9">
        <f>+'Base original'!P162/'Base original'!$H162*'Base original'!O162</f>
        <v>6.1129625335500011</v>
      </c>
      <c r="L161" s="9">
        <f>+'Base original'!Q162</f>
        <v>6.05</v>
      </c>
      <c r="M161" s="12">
        <f>+'Base original'!T162/'Base original'!$R162*'Base original'!S162</f>
        <v>0.32606702609082161</v>
      </c>
      <c r="N161" s="12">
        <f>+'Base original'!V162/'Base original'!$R162*'Base original'!U162</f>
        <v>2.182323803611868</v>
      </c>
      <c r="O161" s="9">
        <f>+'Base original'!X162/'Base original'!$R162*'Base original'!W162</f>
        <v>3.5403898487583003</v>
      </c>
      <c r="P161" s="9">
        <f>+'Base original'!Y162</f>
        <v>4</v>
      </c>
      <c r="Q161" s="12">
        <f>+'Base original'!AB162/'Base original'!$Z162*'Base original'!AA162</f>
        <v>1.6996176812074972</v>
      </c>
      <c r="R161" s="9">
        <f>+'Base original'!AD162/'Base original'!$Z162*'Base original'!AC162</f>
        <v>2.2987103997346159</v>
      </c>
      <c r="S161" s="10">
        <f>+'Base original'!AE162</f>
        <v>3.23</v>
      </c>
      <c r="T161" s="12">
        <f>+('Base original'!AH162/'Base original'!AH150*100-100)*'Base original'!AH150/'Base original'!$AO150</f>
        <v>0.80419476671396894</v>
      </c>
      <c r="U161" s="12">
        <f>+('Base original'!AI162/'Base original'!AI150*100-100)*'Base original'!AI150/'Base original'!$AO150</f>
        <v>7.9058095282262624</v>
      </c>
      <c r="V161" s="12">
        <f>+('Base original'!AJ162/'Base original'!AJ150*100-100)*'Base original'!AJ150/'Base original'!$AO150</f>
        <v>6.2496450066649096</v>
      </c>
      <c r="W161" s="12">
        <f>+('Base original'!AK162/'Base original'!AK150*100-100)*'Base original'!AK150/'Base original'!$AO150</f>
        <v>1.6561645215613943</v>
      </c>
      <c r="X161" s="12">
        <f>+('Base original'!AL162/'Base original'!AL150*100-100)*'Base original'!AL150/'Base original'!$AO150</f>
        <v>1.9214045888711186</v>
      </c>
      <c r="Y161" s="12"/>
      <c r="Z161" s="12"/>
      <c r="AA161" s="9">
        <f>+('Base original'!AO162/'Base original'!AO150*100-100)*'Base original'!AO150/'Base original'!$AO150</f>
        <v>10.631408883811361</v>
      </c>
      <c r="AB161" s="12">
        <f>+('Base original'!AO162/'Base original'!AO150*100-100)*'Base original'!AO150/'Base original'!$BA150</f>
        <v>2.658073706486185</v>
      </c>
      <c r="AC161" s="12">
        <f>+('Base original'!AP162/'Base original'!AP150*100-100)*'Base original'!AP150/'Base original'!$BA150</f>
        <v>6.1790624292570842</v>
      </c>
      <c r="AD161" s="12">
        <f>+('Base original'!AQ162/'Base original'!AQ150*100-100)*'Base original'!AQ150/'Base original'!$BA150</f>
        <v>2.2373115922131994</v>
      </c>
      <c r="AE161" s="12">
        <f>+('Base original'!AR162/'Base original'!AR150*100-100)*'Base original'!AR150/'Base original'!$BA150</f>
        <v>2.4895484638070005</v>
      </c>
      <c r="AF161" s="12">
        <f>+('Base original'!AS162/'Base original'!AS150*100-100)*'Base original'!AS150/'Base original'!$BA150</f>
        <v>-0.25223687159380154</v>
      </c>
      <c r="AG161" s="12">
        <f>+('Base original'!AT162/'Base original'!AT150*100-100)*'Base original'!AT150/'Base original'!$BA150</f>
        <v>3.749992209760721</v>
      </c>
      <c r="AH161" s="12">
        <f>+('Base original'!AU162/'Base original'!AU150*100-100)*'Base original'!AU150/'Base original'!$BA150</f>
        <v>0.19175862728318011</v>
      </c>
      <c r="AI161" s="12">
        <f>+('Base original'!AV162/'Base original'!AV150*100-100)*'Base original'!AV150/'Base original'!$BA150</f>
        <v>0.25008818259968174</v>
      </c>
      <c r="AJ161" s="12">
        <f>+('Base original'!AW162/'Base original'!AW150*100-100)*'Base original'!AW150/'Base original'!$BA150</f>
        <v>1.9166359925169696</v>
      </c>
      <c r="AK161" s="12">
        <f>+('Base original'!AX162/'Base original'!AX150*100-100)*'Base original'!AX150/'Base original'!$BA150</f>
        <v>5.421210312978246E-2</v>
      </c>
      <c r="AL161" s="12">
        <f>+('Base original'!AY162/'Base original'!AY150*100-100)*'Base original'!AY150/'Base original'!$BA150</f>
        <v>0.50746442208332987</v>
      </c>
      <c r="AM161" s="12">
        <f>+('Base original'!AZ162/'Base original'!AZ150*100-100)*'Base original'!AZ150/'Base original'!$BA150</f>
        <v>1.9706635399549494E-2</v>
      </c>
      <c r="AN161" s="12">
        <f>+(('Base original'!AW162-'Base original'!AY162)/('Base original'!AW150-'Base original'!AY150)*100-100)*(('Base original'!AW150-'Base original'!AY150)/'Base original'!BA150)</f>
        <v>1.4091715704336401</v>
      </c>
      <c r="AO161" s="12">
        <f>+(('Base original'!AX162-'Base original'!AZ162)/('Base original'!AX150-'Base original'!AZ150)*100-100)*(('Base original'!AX150-'Base original'!AZ150)/'Base original'!BA150)</f>
        <v>3.4505467730232928E-2</v>
      </c>
      <c r="AP161" s="9">
        <f>+('Base original'!BA162/'Base original'!BA150*100-100)*'Base original'!BA150/'Base original'!$BA150</f>
        <v>10.530901356506803</v>
      </c>
      <c r="AQ161" s="12">
        <f>+('Base original'!BA162/'Base original'!BA150*100-100)*'Base original'!BA150/'Base original'!$BL150</f>
        <v>6.1844134404399842</v>
      </c>
      <c r="AR161" s="12">
        <f>+('Base original'!BB162/'Base original'!BB150*100-100)*'Base original'!BB150/'Base original'!$BL150</f>
        <v>0.70271950296449537</v>
      </c>
      <c r="AS161" s="12">
        <f>+('Base original'!BC162/'Base original'!BC150*100-100)*'Base original'!BC150/'Base original'!$BL150</f>
        <v>-0.41052344963837123</v>
      </c>
      <c r="AT161" s="12">
        <f>+('Base original'!BD162/'Base original'!BD150*100-100)*'Base original'!BD150/'Base original'!$BL150</f>
        <v>1.5611645090198301</v>
      </c>
      <c r="AU161" s="12">
        <f>+('Base original'!BE162/'Base original'!BE150*100-100)*'Base original'!BE150/'Base original'!$BL150</f>
        <v>-3.1786732833712777E-2</v>
      </c>
      <c r="AV161" s="12">
        <f>+('Base original'!BF162/'Base original'!BF150*100-100)*'Base original'!BF150/'Base original'!$BL150</f>
        <v>7.0938340380102299E-2</v>
      </c>
      <c r="AW161" s="12">
        <f>+('Base original'!BG162/'Base original'!BG150*100-100)*'Base original'!BG150/'Base original'!$BL150</f>
        <v>1.2268449990657009</v>
      </c>
      <c r="AX161" s="12">
        <f>+('Base original'!BH162/'Base original'!BH150*100-100)*'Base original'!BH150/'Base original'!$BL150</f>
        <v>0.68067626066064824</v>
      </c>
      <c r="AY161" s="12">
        <f>+('Base original'!BI162/'Base original'!BI150*100-100)*'Base original'!BI150/'Base original'!$BL150</f>
        <v>1.5066720413766678E-3</v>
      </c>
      <c r="AZ161" s="12">
        <f>+('Base original'!BJ162/'Base original'!BJ150*100-100)*'Base original'!BJ150/'Base original'!$BL150</f>
        <v>0.60916541449420125</v>
      </c>
      <c r="BA161" s="12">
        <f>+('Base original'!BK162/'Base original'!BK150*100-100)*'Base original'!BK150/'Base original'!$BL150</f>
        <v>1.0759508731463136E-2</v>
      </c>
      <c r="BB161" s="12">
        <f>+(('Base original'!BH162-'Base original'!BJ162)/('Base original'!BH150-'Base original'!BJ150)*100-100)*('Base original'!BH150-'Base original'!BJ150)/'Base original'!$BL150</f>
        <v>7.1510846166447345E-2</v>
      </c>
      <c r="BC161" s="12">
        <f>+(('Base original'!BI162-'Base original'!BK162)/('Base original'!BI150-'Base original'!BK150)*100-100)*('Base original'!BI150-'Base original'!BK150)/'Base original'!$BL150</f>
        <v>-9.2528366900863947E-3</v>
      </c>
      <c r="BD161" s="9">
        <f>+('Base original'!BL162/'Base original'!BL150*100-100)*'Base original'!BL150/'Base original'!$BL150</f>
        <v>9.3660286188743953</v>
      </c>
      <c r="BE161" s="6"/>
    </row>
    <row r="162" spans="1:57" x14ac:dyDescent="0.25">
      <c r="A162" s="19">
        <v>43435</v>
      </c>
      <c r="B162" s="12">
        <f>+'Base original'!B163/'Base original'!B151*100-100</f>
        <v>9.9919955587321567</v>
      </c>
      <c r="C162" s="12">
        <f>+'Base original'!C163/'Base original'!C151*100-100</f>
        <v>8.7678075636374189</v>
      </c>
      <c r="D162" s="12">
        <f>+'Base original'!D163/'Base original'!D151*100-100</f>
        <v>9.4288693314744876</v>
      </c>
      <c r="E162" s="12">
        <f>+'Base original'!E163/'Base original'!E151*100-100</f>
        <v>17.732731895383253</v>
      </c>
      <c r="F162" s="9">
        <f>+'Base original'!F163/'Base original'!F151*100-100</f>
        <v>10.096059778828433</v>
      </c>
      <c r="G162" s="9">
        <f>+'Base original'!G163</f>
        <v>20.58</v>
      </c>
      <c r="H162" s="12">
        <f>+'Base original'!J163/'Base original'!$H163*'Base original'!I163</f>
        <v>11.234341878594995</v>
      </c>
      <c r="I162" s="12">
        <f>+'Base original'!L163/'Base original'!$H163*'Base original'!K163</f>
        <v>0.89997396517659878</v>
      </c>
      <c r="J162" s="12">
        <f>+'Base original'!N163/'Base original'!$H163*'Base original'!M163</f>
        <v>3.1067635064770749</v>
      </c>
      <c r="K162" s="9">
        <f>+'Base original'!P163/'Base original'!$H163*'Base original'!O163</f>
        <v>5.341440139371465</v>
      </c>
      <c r="L162" s="9">
        <f>+'Base original'!Q163</f>
        <v>6.18</v>
      </c>
      <c r="M162" s="12">
        <f>+'Base original'!T163/'Base original'!$R163*'Base original'!S163</f>
        <v>0.34545492846881543</v>
      </c>
      <c r="N162" s="12">
        <f>+'Base original'!V163/'Base original'!$R163*'Base original'!U163</f>
        <v>2.1472161308421591</v>
      </c>
      <c r="O162" s="9">
        <f>+'Base original'!X163/'Base original'!$R163*'Base original'!W163</f>
        <v>3.6840464803697714</v>
      </c>
      <c r="P162" s="9">
        <f>+'Base original'!Y163</f>
        <v>3.92</v>
      </c>
      <c r="Q162" s="12">
        <f>+'Base original'!AB163/'Base original'!$Z163*'Base original'!AA163</f>
        <v>2.5768112557180594</v>
      </c>
      <c r="R162" s="9">
        <f>+'Base original'!AD163/'Base original'!$Z163*'Base original'!AC163</f>
        <v>1.3389994201404547</v>
      </c>
      <c r="S162" s="10">
        <f>+'Base original'!AE163</f>
        <v>3.28</v>
      </c>
      <c r="T162" s="12">
        <f>+('Base original'!AH163/'Base original'!AH151*100-100)*'Base original'!AH151/'Base original'!$AO151</f>
        <v>0.69930903333452765</v>
      </c>
      <c r="U162" s="12">
        <f>+('Base original'!AI163/'Base original'!AI151*100-100)*'Base original'!AI151/'Base original'!$AO151</f>
        <v>6.528129374208107</v>
      </c>
      <c r="V162" s="12">
        <f>+('Base original'!AJ163/'Base original'!AJ151*100-100)*'Base original'!AJ151/'Base original'!$AO151</f>
        <v>4.8516635963744426</v>
      </c>
      <c r="W162" s="12">
        <f>+('Base original'!AK163/'Base original'!AK151*100-100)*'Base original'!AK151/'Base original'!$AO151</f>
        <v>1.676465777833597</v>
      </c>
      <c r="X162" s="12">
        <f>+('Base original'!AL163/'Base original'!AL151*100-100)*'Base original'!AL151/'Base original'!$AO151</f>
        <v>2.462768365255076</v>
      </c>
      <c r="Y162" s="12"/>
      <c r="Z162" s="12"/>
      <c r="AA162" s="9">
        <f>+('Base original'!AO163/'Base original'!AO151*100-100)*'Base original'!AO151/'Base original'!$AO151</f>
        <v>9.6902067727977084</v>
      </c>
      <c r="AB162" s="12">
        <f>+('Base original'!AO163/'Base original'!AO151*100-100)*'Base original'!AO151/'Base original'!$BA151</f>
        <v>2.5188143755143724</v>
      </c>
      <c r="AC162" s="12">
        <f>+('Base original'!AP163/'Base original'!AP151*100-100)*'Base original'!AP151/'Base original'!$BA151</f>
        <v>6.4939101916046145</v>
      </c>
      <c r="AD162" s="12">
        <f>+('Base original'!AQ163/'Base original'!AQ151*100-100)*'Base original'!AQ151/'Base original'!$BA151</f>
        <v>2.6434912341859684</v>
      </c>
      <c r="AE162" s="12">
        <f>+('Base original'!AR163/'Base original'!AR151*100-100)*'Base original'!AR151/'Base original'!$BA151</f>
        <v>2.4418770169738182</v>
      </c>
      <c r="AF162" s="12">
        <f>+('Base original'!AS163/'Base original'!AS151*100-100)*'Base original'!AS151/'Base original'!$BA151</f>
        <v>0.20161421721215131</v>
      </c>
      <c r="AG162" s="12">
        <f>+('Base original'!AT163/'Base original'!AT151*100-100)*'Base original'!AT151/'Base original'!$BA151</f>
        <v>3.6545712657209983</v>
      </c>
      <c r="AH162" s="12">
        <f>+('Base original'!AU163/'Base original'!AU151*100-100)*'Base original'!AU151/'Base original'!$BA151</f>
        <v>0.19584769169762054</v>
      </c>
      <c r="AI162" s="12">
        <f>+('Base original'!AV163/'Base original'!AV151*100-100)*'Base original'!AV151/'Base original'!$BA151</f>
        <v>0.25167086943498623</v>
      </c>
      <c r="AJ162" s="12">
        <f>+('Base original'!AW163/'Base original'!AW151*100-100)*'Base original'!AW151/'Base original'!$BA151</f>
        <v>2.2802123474902189</v>
      </c>
      <c r="AK162" s="12">
        <f>+('Base original'!AX163/'Base original'!AX151*100-100)*'Base original'!AX151/'Base original'!$BA151</f>
        <v>6.1216450009319287E-2</v>
      </c>
      <c r="AL162" s="12">
        <f>+('Base original'!AY163/'Base original'!AY151*100-100)*'Base original'!AY151/'Base original'!$BA151</f>
        <v>0.873067743954</v>
      </c>
      <c r="AM162" s="12">
        <f>+('Base original'!AZ163/'Base original'!AZ151*100-100)*'Base original'!AZ151/'Base original'!$BA151</f>
        <v>1.9413605036882789E-2</v>
      </c>
      <c r="AN162" s="12">
        <f>+(('Base original'!AW163-'Base original'!AY163)/('Base original'!AW151-'Base original'!AY151)*100-100)*(('Base original'!AW151-'Base original'!AY151)/'Base original'!BA151)</f>
        <v>1.4071446035362183</v>
      </c>
      <c r="AO162" s="12">
        <f>+(('Base original'!AX163-'Base original'!AZ163)/('Base original'!AX151-'Base original'!AZ151)*100-100)*(('Base original'!AX151-'Base original'!AZ151)/'Base original'!BA151)</f>
        <v>4.1802844972436429E-2</v>
      </c>
      <c r="AP162" s="9">
        <f>+('Base original'!BA163/'Base original'!BA151*100-100)*'Base original'!BA151/'Base original'!$BA151</f>
        <v>10.71334288506263</v>
      </c>
      <c r="AQ162" s="12">
        <f>+('Base original'!BA163/'Base original'!BA151*100-100)*'Base original'!BA151/'Base original'!$BL151</f>
        <v>6.3937006130802647</v>
      </c>
      <c r="AR162" s="12">
        <f>+('Base original'!BB163/'Base original'!BB151*100-100)*'Base original'!BB151/'Base original'!$BL151</f>
        <v>0.64786707142434197</v>
      </c>
      <c r="AS162" s="12">
        <f>+('Base original'!BC163/'Base original'!BC151*100-100)*'Base original'!BC151/'Base original'!$BL151</f>
        <v>-0.10436893873188516</v>
      </c>
      <c r="AT162" s="12">
        <f>+('Base original'!BD163/'Base original'!BD151*100-100)*'Base original'!BD151/'Base original'!$BL151</f>
        <v>2.3434215393773168</v>
      </c>
      <c r="AU162" s="12">
        <f>+('Base original'!BE163/'Base original'!BE151*100-100)*'Base original'!BE151/'Base original'!$BL151</f>
        <v>-2.7965985531122822E-2</v>
      </c>
      <c r="AV162" s="12">
        <f>+('Base original'!BF163/'Base original'!BF151*100-100)*'Base original'!BF151/'Base original'!$BL151</f>
        <v>8.7592475089982344E-2</v>
      </c>
      <c r="AW162" s="12">
        <f>+('Base original'!BG163/'Base original'!BG151*100-100)*'Base original'!BG151/'Base original'!$BL151</f>
        <v>1.3175336327256315</v>
      </c>
      <c r="AX162" s="12">
        <f>+('Base original'!BH163/'Base original'!BH151*100-100)*'Base original'!BH151/'Base original'!$BL151</f>
        <v>0.6287899933661365</v>
      </c>
      <c r="AY162" s="12">
        <f>+('Base original'!BI163/'Base original'!BI151*100-100)*'Base original'!BI151/'Base original'!$BL151</f>
        <v>5.2658675581588685E-3</v>
      </c>
      <c r="AZ162" s="12">
        <f>+('Base original'!BJ163/'Base original'!BJ151*100-100)*'Base original'!BJ151/'Base original'!$BL151</f>
        <v>0.3275181933502771</v>
      </c>
      <c r="BA162" s="12">
        <f>+('Base original'!BK163/'Base original'!BK151*100-100)*'Base original'!BK151/'Base original'!$BL151</f>
        <v>1.2927698202459932E-2</v>
      </c>
      <c r="BB162" s="12">
        <f>+(('Base original'!BH163-'Base original'!BJ163)/('Base original'!BH151-'Base original'!BJ151)*100-100)*('Base original'!BH151-'Base original'!BJ151)/'Base original'!$BL151</f>
        <v>0.30127180001585885</v>
      </c>
      <c r="BC162" s="12">
        <f>+(('Base original'!BI163-'Base original'!BK163)/('Base original'!BI151-'Base original'!BK151)*100-100)*('Base original'!BI151-'Base original'!BK151)/'Base original'!$BL151</f>
        <v>-7.6618306443011625E-3</v>
      </c>
      <c r="BD162" s="9">
        <f>+('Base original'!BL163/'Base original'!BL151*100-100)*'Base original'!BL151/'Base original'!$BL151</f>
        <v>10.951390376806074</v>
      </c>
      <c r="BE162" s="6"/>
    </row>
    <row r="163" spans="1:57" x14ac:dyDescent="0.25">
      <c r="A163" s="20">
        <v>43466</v>
      </c>
      <c r="B163" s="12">
        <f>+'Base original'!B164/'Base original'!B152*100-100</f>
        <v>9.9382855279855704</v>
      </c>
      <c r="C163" s="12">
        <f>+'Base original'!C164/'Base original'!C152*100-100</f>
        <v>8.7256192552361114</v>
      </c>
      <c r="D163" s="12">
        <f>+'Base original'!D164/'Base original'!D152*100-100</f>
        <v>9.4627032268707438</v>
      </c>
      <c r="E163" s="12">
        <f>+'Base original'!E164/'Base original'!E152*100-100</f>
        <v>14.895237417196611</v>
      </c>
      <c r="F163" s="9">
        <f>+'Base original'!F164/'Base original'!F152*100-100</f>
        <v>9.9167499667149883</v>
      </c>
      <c r="G163" s="9">
        <f>+'Base original'!G164</f>
        <v>21.55</v>
      </c>
      <c r="H163" s="12">
        <f>+'Base original'!J164/'Base original'!$H164*'Base original'!I164</f>
        <v>10.964336892372424</v>
      </c>
      <c r="I163" s="12">
        <f>+'Base original'!L164/'Base original'!$H164*'Base original'!K164</f>
        <v>1.1797168283283377</v>
      </c>
      <c r="J163" s="12">
        <f>+'Base original'!N164/'Base original'!$H164*'Base original'!M164</f>
        <v>3.2776903170554612</v>
      </c>
      <c r="K163" s="9">
        <f>+'Base original'!P164/'Base original'!$H164*'Base original'!O164</f>
        <v>6.1235455103978556</v>
      </c>
      <c r="L163" s="9">
        <f>+'Base original'!Q164</f>
        <v>6.28</v>
      </c>
      <c r="M163" s="12">
        <f>+'Base original'!T164/'Base original'!$R164*'Base original'!S164</f>
        <v>0.33067103260089048</v>
      </c>
      <c r="N163" s="12">
        <f>+'Base original'!V164/'Base original'!$R164*'Base original'!U164</f>
        <v>2.0835731724831255</v>
      </c>
      <c r="O163" s="9">
        <f>+'Base original'!X164/'Base original'!$R164*'Base original'!W164</f>
        <v>3.8683998276604923</v>
      </c>
      <c r="P163" s="9">
        <f>+'Base original'!Y164</f>
        <v>3.91</v>
      </c>
      <c r="Q163" s="12">
        <f>+'Base original'!AB164/'Base original'!$Z164*'Base original'!AA164</f>
        <v>2.2530975590735398</v>
      </c>
      <c r="R163" s="9">
        <f>+'Base original'!AD164/'Base original'!$Z164*'Base original'!AC164</f>
        <v>1.658862980581767</v>
      </c>
      <c r="S163" s="10">
        <f>+'Base original'!AE164</f>
        <v>3.24</v>
      </c>
      <c r="T163" s="12">
        <f>+('Base original'!AH164/'Base original'!AH152*100-100)*'Base original'!AH152/'Base original'!$AO152</f>
        <v>0.68445054822412255</v>
      </c>
      <c r="U163" s="12">
        <f>+('Base original'!AI164/'Base original'!AI152*100-100)*'Base original'!AI152/'Base original'!$AO152</f>
        <v>5.8318531042882356</v>
      </c>
      <c r="V163" s="12">
        <f>+('Base original'!AJ164/'Base original'!AJ152*100-100)*'Base original'!AJ152/'Base original'!$AO152</f>
        <v>4.1084360779579248</v>
      </c>
      <c r="W163" s="12">
        <f>+('Base original'!AK164/'Base original'!AK152*100-100)*'Base original'!AK152/'Base original'!$AO152</f>
        <v>1.7234170263303734</v>
      </c>
      <c r="X163" s="12">
        <f>+('Base original'!AL164/'Base original'!AL152*100-100)*'Base original'!AL152/'Base original'!$AO152</f>
        <v>2.7241961048810661</v>
      </c>
      <c r="Y163" s="12"/>
      <c r="Z163" s="12"/>
      <c r="AA163" s="9">
        <f>+('Base original'!AO164/'Base original'!AO152*100-100)*'Base original'!AO152/'Base original'!$AO152</f>
        <v>9.2404997573934082</v>
      </c>
      <c r="AB163" s="12">
        <f>+('Base original'!AO164/'Base original'!AO152*100-100)*'Base original'!AO152/'Base original'!$BA152</f>
        <v>2.4001737044892093</v>
      </c>
      <c r="AC163" s="12">
        <f>+('Base original'!AP164/'Base original'!AP152*100-100)*'Base original'!AP152/'Base original'!$BA152</f>
        <v>5.834304351872496</v>
      </c>
      <c r="AD163" s="12">
        <f>+('Base original'!AQ164/'Base original'!AQ152*100-100)*'Base original'!AQ152/'Base original'!$BA152</f>
        <v>1.9068469990041419</v>
      </c>
      <c r="AE163" s="12">
        <f>+('Base original'!AR164/'Base original'!AR152*100-100)*'Base original'!AR152/'Base original'!$BA152</f>
        <v>1.8416538329633447</v>
      </c>
      <c r="AF163" s="12">
        <f>+('Base original'!AS164/'Base original'!AS152*100-100)*'Base original'!AS152/'Base original'!$BA152</f>
        <v>6.5193166040792352E-2</v>
      </c>
      <c r="AG163" s="12">
        <f>+('Base original'!AT164/'Base original'!AT152*100-100)*'Base original'!AT152/'Base original'!$BA152</f>
        <v>3.7328468297558</v>
      </c>
      <c r="AH163" s="12">
        <f>+('Base original'!AU164/'Base original'!AU152*100-100)*'Base original'!AU152/'Base original'!$BA152</f>
        <v>0.19461052311251809</v>
      </c>
      <c r="AI163" s="12">
        <f>+('Base original'!AV164/'Base original'!AV152*100-100)*'Base original'!AV152/'Base original'!$BA152</f>
        <v>0.24793196065870504</v>
      </c>
      <c r="AJ163" s="12">
        <f>+('Base original'!AW164/'Base original'!AW152*100-100)*'Base original'!AW152/'Base original'!$BA152</f>
        <v>0.76480576538021217</v>
      </c>
      <c r="AK163" s="12">
        <f>+('Base original'!AX164/'Base original'!AX152*100-100)*'Base original'!AX152/'Base original'!$BA152</f>
        <v>4.772794583680276E-2</v>
      </c>
      <c r="AL163" s="12">
        <f>+('Base original'!AY164/'Base original'!AY152*100-100)*'Base original'!AY152/'Base original'!$BA152</f>
        <v>0.21492789592021988</v>
      </c>
      <c r="AM163" s="12">
        <f>+('Base original'!AZ164/'Base original'!AZ152*100-100)*'Base original'!AZ152/'Base original'!$BA152</f>
        <v>-7.0483313668595502E-3</v>
      </c>
      <c r="AN163" s="12">
        <f>+(('Base original'!AW164-'Base original'!AY164)/('Base original'!AW152-'Base original'!AY152)*100-100)*(('Base original'!AW152-'Base original'!AY152)/'Base original'!BA152)</f>
        <v>0.54987786945999229</v>
      </c>
      <c r="AO163" s="12">
        <f>+(('Base original'!AX164-'Base original'!AZ164)/('Base original'!AX152-'Base original'!AZ152)*100-100)*(('Base original'!AX152-'Base original'!AZ152)/'Base original'!BA152)</f>
        <v>5.4776277203662259E-2</v>
      </c>
      <c r="AP163" s="9">
        <f>+('Base original'!BA164/'Base original'!BA152*100-100)*'Base original'!BA152/'Base original'!$BA152</f>
        <v>9.0870641636840617</v>
      </c>
      <c r="AQ163" s="12">
        <f>+('Base original'!BA164/'Base original'!BA152*100-100)*'Base original'!BA152/'Base original'!$BL152</f>
        <v>5.4587060843654776</v>
      </c>
      <c r="AR163" s="12">
        <f>+('Base original'!BB164/'Base original'!BB152*100-100)*'Base original'!BB152/'Base original'!$BL152</f>
        <v>0.46263574188288892</v>
      </c>
      <c r="AS163" s="12">
        <f>+('Base original'!BC164/'Base original'!BC152*100-100)*'Base original'!BC152/'Base original'!$BL152</f>
        <v>0.38934202193189055</v>
      </c>
      <c r="AT163" s="12">
        <f>+('Base original'!BD164/'Base original'!BD152*100-100)*'Base original'!BD152/'Base original'!$BL152</f>
        <v>2.6283027111545803</v>
      </c>
      <c r="AU163" s="12">
        <f>+('Base original'!BE164/'Base original'!BE152*100-100)*'Base original'!BE152/'Base original'!$BL152</f>
        <v>-2.8524801404199746E-2</v>
      </c>
      <c r="AV163" s="12">
        <f>+('Base original'!BF164/'Base original'!BF152*100-100)*'Base original'!BF152/'Base original'!$BL152</f>
        <v>9.9648762153245238E-2</v>
      </c>
      <c r="AW163" s="12">
        <f>+('Base original'!BG164/'Base original'!BG152*100-100)*'Base original'!BG152/'Base original'!$BL152</f>
        <v>1.321794739783249</v>
      </c>
      <c r="AX163" s="12">
        <f>+('Base original'!BH164/'Base original'!BH152*100-100)*'Base original'!BH152/'Base original'!$BL152</f>
        <v>0.53028277548111691</v>
      </c>
      <c r="AY163" s="12">
        <f>+('Base original'!BI164/'Base original'!BI152*100-100)*'Base original'!BI152/'Base original'!$BL152</f>
        <v>1.6572574023535566E-3</v>
      </c>
      <c r="AZ163" s="12">
        <f>+('Base original'!BJ164/'Base original'!BJ152*100-100)*'Base original'!BJ152/'Base original'!$BL152</f>
        <v>3.7059101299205824E-2</v>
      </c>
      <c r="BA163" s="12">
        <f>+('Base original'!BK164/'Base original'!BK152*100-100)*'Base original'!BK152/'Base original'!$BL152</f>
        <v>1.2246809314720931E-2</v>
      </c>
      <c r="BB163" s="12">
        <f>+(('Base original'!BH164-'Base original'!BJ164)/('Base original'!BH152-'Base original'!BJ152)*100-100)*('Base original'!BH152-'Base original'!BJ152)/'Base original'!$BL152</f>
        <v>0.49322367418191171</v>
      </c>
      <c r="BC163" s="12">
        <f>+(('Base original'!BI164-'Base original'!BK164)/('Base original'!BI152-'Base original'!BK152)*100-100)*('Base original'!BI152-'Base original'!BK152)/'Base original'!$BL152</f>
        <v>-1.0589551912367471E-2</v>
      </c>
      <c r="BD163" s="9">
        <f>+('Base original'!BL164/'Base original'!BL152*100-100)*'Base original'!BL152/'Base original'!$BL152</f>
        <v>10.814539382136672</v>
      </c>
      <c r="BE163" s="6"/>
    </row>
    <row r="164" spans="1:57" x14ac:dyDescent="0.25">
      <c r="A164" s="19">
        <v>43497</v>
      </c>
      <c r="B164" s="12">
        <f>+'Base original'!B165/'Base original'!B153*100-100</f>
        <v>10.227995927117803</v>
      </c>
      <c r="C164" s="12">
        <f>+'Base original'!C165/'Base original'!C153*100-100</f>
        <v>8.7197026894465495</v>
      </c>
      <c r="D164" s="12">
        <f>+'Base original'!D165/'Base original'!D153*100-100</f>
        <v>9.1458623807859851</v>
      </c>
      <c r="E164" s="12">
        <f>+'Base original'!E165/'Base original'!E153*100-100</f>
        <v>17.452098968837632</v>
      </c>
      <c r="F164" s="9">
        <f>+'Base original'!F165/'Base original'!F153*100-100</f>
        <v>10.105978309229144</v>
      </c>
      <c r="G164" s="9">
        <f>+'Base original'!G165</f>
        <v>22.14</v>
      </c>
      <c r="H164" s="12">
        <f>+'Base original'!J165/'Base original'!$H165*'Base original'!I165</f>
        <v>12.581871419275998</v>
      </c>
      <c r="I164" s="12">
        <f>+'Base original'!L165/'Base original'!$H165*'Base original'!K165</f>
        <v>1.1211500637454834</v>
      </c>
      <c r="J164" s="12">
        <f>+'Base original'!N165/'Base original'!$H165*'Base original'!M165</f>
        <v>2.9142892510831437</v>
      </c>
      <c r="K164" s="9">
        <f>+'Base original'!P165/'Base original'!$H165*'Base original'!O165</f>
        <v>5.520030047663635</v>
      </c>
      <c r="L164" s="9">
        <f>+'Base original'!Q165</f>
        <v>6.78</v>
      </c>
      <c r="M164" s="12">
        <f>+'Base original'!T165/'Base original'!$R165*'Base original'!S165</f>
        <v>0.44235568678289983</v>
      </c>
      <c r="N164" s="12">
        <f>+'Base original'!V165/'Base original'!$R165*'Base original'!U165</f>
        <v>1.8365244375484873</v>
      </c>
      <c r="O164" s="9">
        <f>+'Base original'!X165/'Base original'!$R165*'Base original'!W165</f>
        <v>4.5059951870074713</v>
      </c>
      <c r="P164" s="9">
        <f>+'Base original'!Y165</f>
        <v>4.0199999999999996</v>
      </c>
      <c r="Q164" s="12">
        <f>+'Base original'!AB165/'Base original'!$Z165*'Base original'!AA165</f>
        <v>2.2862546509428019</v>
      </c>
      <c r="R164" s="9">
        <f>+'Base original'!AD165/'Base original'!$Z165*'Base original'!AC165</f>
        <v>1.7383974270038469</v>
      </c>
      <c r="S164" s="10">
        <f>+'Base original'!AE165</f>
        <v>3.23</v>
      </c>
      <c r="T164" s="12">
        <f>+('Base original'!AH165/'Base original'!AH153*100-100)*'Base original'!AH153/'Base original'!$AO153</f>
        <v>0.73761329728521818</v>
      </c>
      <c r="U164" s="12">
        <f>+('Base original'!AI165/'Base original'!AI153*100-100)*'Base original'!AI153/'Base original'!$AO153</f>
        <v>4.8379784637241423</v>
      </c>
      <c r="V164" s="12">
        <f>+('Base original'!AJ165/'Base original'!AJ153*100-100)*'Base original'!AJ153/'Base original'!$AO153</f>
        <v>3.1571834028456416</v>
      </c>
      <c r="W164" s="12">
        <f>+('Base original'!AK165/'Base original'!AK153*100-100)*'Base original'!AK153/'Base original'!$AO153</f>
        <v>1.6807950608785269</v>
      </c>
      <c r="X164" s="12">
        <f>+('Base original'!AL165/'Base original'!AL153*100-100)*'Base original'!AL153/'Base original'!$AO153</f>
        <v>2.6623978613955108</v>
      </c>
      <c r="Y164" s="12"/>
      <c r="Z164" s="12"/>
      <c r="AA164" s="9">
        <f>+('Base original'!AO165/'Base original'!AO153*100-100)*'Base original'!AO153/'Base original'!$AO153</f>
        <v>8.2379896224048963</v>
      </c>
      <c r="AB164" s="12">
        <f>+('Base original'!AO165/'Base original'!AO153*100-100)*'Base original'!AO153/'Base original'!$BA153</f>
        <v>2.1357738316287351</v>
      </c>
      <c r="AC164" s="12">
        <f>+('Base original'!AP165/'Base original'!AP153*100-100)*'Base original'!AP153/'Base original'!$BA153</f>
        <v>5.4152865275552449</v>
      </c>
      <c r="AD164" s="12">
        <f>+('Base original'!AQ165/'Base original'!AQ153*100-100)*'Base original'!AQ153/'Base original'!$BA153</f>
        <v>1.8106762823452913</v>
      </c>
      <c r="AE164" s="12">
        <f>+('Base original'!AR165/'Base original'!AR153*100-100)*'Base original'!AR153/'Base original'!$BA153</f>
        <v>2.2870299782725181</v>
      </c>
      <c r="AF164" s="12">
        <f>+('Base original'!AS165/'Base original'!AS153*100-100)*'Base original'!AS153/'Base original'!$BA153</f>
        <v>-0.47635369592722548</v>
      </c>
      <c r="AG164" s="12">
        <f>+('Base original'!AT165/'Base original'!AT153*100-100)*'Base original'!AT153/'Base original'!$BA153</f>
        <v>3.4560689770010531</v>
      </c>
      <c r="AH164" s="12">
        <f>+('Base original'!AU165/'Base original'!AU153*100-100)*'Base original'!AU153/'Base original'!$BA153</f>
        <v>0.14854126820892438</v>
      </c>
      <c r="AI164" s="12">
        <f>+('Base original'!AV165/'Base original'!AV153*100-100)*'Base original'!AV153/'Base original'!$BA153</f>
        <v>0.23645502188407549</v>
      </c>
      <c r="AJ164" s="12">
        <f>+('Base original'!AW165/'Base original'!AW153*100-100)*'Base original'!AW153/'Base original'!$BA153</f>
        <v>0.27474078212611386</v>
      </c>
      <c r="AK164" s="12">
        <f>+('Base original'!AX165/'Base original'!AX153*100-100)*'Base original'!AX153/'Base original'!$BA153</f>
        <v>4.1998421784675631E-2</v>
      </c>
      <c r="AL164" s="12">
        <f>+('Base original'!AY165/'Base original'!AY153*100-100)*'Base original'!AY153/'Base original'!$BA153</f>
        <v>-0.61275861783757335</v>
      </c>
      <c r="AM164" s="12">
        <f>+('Base original'!AZ165/'Base original'!AZ153*100-100)*'Base original'!AZ153/'Base original'!$BA153</f>
        <v>-2.128507831911591E-2</v>
      </c>
      <c r="AN164" s="12">
        <f>+(('Base original'!AW165-'Base original'!AY165)/('Base original'!AW153-'Base original'!AY153)*100-100)*(('Base original'!AW153-'Base original'!AY153)/'Base original'!BA153)</f>
        <v>0.88749939996368754</v>
      </c>
      <c r="AO164" s="12">
        <f>+(('Base original'!AX165-'Base original'!AZ165)/('Base original'!AX153-'Base original'!AZ153)*100-100)*(('Base original'!AX153-'Base original'!AZ153)/'Base original'!BA153)</f>
        <v>6.3283500103791607E-2</v>
      </c>
      <c r="AP164" s="9">
        <f>+('Base original'!BA165/'Base original'!BA153*100-100)*'Base original'!BA153/'Base original'!$BA153</f>
        <v>8.7382982811354992</v>
      </c>
      <c r="AQ164" s="12">
        <f>+('Base original'!BA165/'Base original'!BA153*100-100)*'Base original'!BA153/'Base original'!$BL153</f>
        <v>5.2213863117300487</v>
      </c>
      <c r="AR164" s="12">
        <f>+('Base original'!BB165/'Base original'!BB153*100-100)*'Base original'!BB153/'Base original'!$BL153</f>
        <v>0.59967190886265975</v>
      </c>
      <c r="AS164" s="12">
        <f>+('Base original'!BC165/'Base original'!BC153*100-100)*'Base original'!BC153/'Base original'!$BL153</f>
        <v>0.44400754771096451</v>
      </c>
      <c r="AT164" s="12">
        <f>+('Base original'!BD165/'Base original'!BD153*100-100)*'Base original'!BD153/'Base original'!$BL153</f>
        <v>2.934378479717485</v>
      </c>
      <c r="AU164" s="12">
        <f>+('Base original'!BE165/'Base original'!BE153*100-100)*'Base original'!BE153/'Base original'!$BL153</f>
        <v>-3.1252873417029217E-2</v>
      </c>
      <c r="AV164" s="12">
        <f>+('Base original'!BF165/'Base original'!BF153*100-100)*'Base original'!BF153/'Base original'!$BL153</f>
        <v>9.6210967169577041E-2</v>
      </c>
      <c r="AW164" s="12">
        <f>+('Base original'!BG165/'Base original'!BG153*100-100)*'Base original'!BG153/'Base original'!$BL153</f>
        <v>1.2889799573980463</v>
      </c>
      <c r="AX164" s="12">
        <f>+('Base original'!BH165/'Base original'!BH153*100-100)*'Base original'!BH153/'Base original'!$BL153</f>
        <v>0.55515046502836385</v>
      </c>
      <c r="AY164" s="12">
        <f>+('Base original'!BI165/'Base original'!BI153*100-100)*'Base original'!BI153/'Base original'!$BL153</f>
        <v>-5.5906666066870116E-3</v>
      </c>
      <c r="AZ164" s="12">
        <f>+('Base original'!BJ165/'Base original'!BJ153*100-100)*'Base original'!BJ153/'Base original'!$BL153</f>
        <v>0.17715079254119429</v>
      </c>
      <c r="BA164" s="12">
        <f>+('Base original'!BK165/'Base original'!BK153*100-100)*'Base original'!BK153/'Base original'!$BL153</f>
        <v>1.2207850226380748E-2</v>
      </c>
      <c r="BB164" s="12">
        <f>+(('Base original'!BH165-'Base original'!BJ165)/('Base original'!BH153-'Base original'!BJ153)*100-100)*('Base original'!BH153-'Base original'!BJ153)/'Base original'!$BL153</f>
        <v>0.37799967248716965</v>
      </c>
      <c r="BC164" s="12">
        <f>+(('Base original'!BI165-'Base original'!BK165)/('Base original'!BI153-'Base original'!BK153)*100-100)*('Base original'!BI153-'Base original'!BK153)/'Base original'!$BL153</f>
        <v>-1.779851683306782E-2</v>
      </c>
      <c r="BD164" s="9">
        <f>+('Base original'!BL165/'Base original'!BL153*100-100)*'Base original'!BL153/'Base original'!$BL153</f>
        <v>10.91358345482587</v>
      </c>
      <c r="BE164" s="6"/>
    </row>
    <row r="165" spans="1:57" x14ac:dyDescent="0.25">
      <c r="A165" s="19">
        <v>43525</v>
      </c>
      <c r="B165" s="12">
        <f>+'Base original'!B166/'Base original'!B154*100-100</f>
        <v>9.059709104898289</v>
      </c>
      <c r="C165" s="12">
        <f>+'Base original'!C166/'Base original'!C154*100-100</f>
        <v>8.5203706288551615</v>
      </c>
      <c r="D165" s="12">
        <f>+'Base original'!D166/'Base original'!D154*100-100</f>
        <v>9.1619715732364426</v>
      </c>
      <c r="E165" s="12">
        <f>+'Base original'!E166/'Base original'!E154*100-100</f>
        <v>20.337164002686038</v>
      </c>
      <c r="F165" s="9">
        <f>+'Base original'!F166/'Base original'!F154*100-100</f>
        <v>9.6036250841942774</v>
      </c>
      <c r="G165" s="9">
        <f>+'Base original'!G166</f>
        <v>20.95</v>
      </c>
      <c r="H165" s="12">
        <f>+'Base original'!J166/'Base original'!$H166*'Base original'!I166</f>
        <v>11.536394651354637</v>
      </c>
      <c r="I165" s="12">
        <f>+'Base original'!L166/'Base original'!$H166*'Base original'!K166</f>
        <v>1.0006467218806947</v>
      </c>
      <c r="J165" s="12">
        <f>+'Base original'!N166/'Base original'!$H166*'Base original'!M166</f>
        <v>3.2643202102918072</v>
      </c>
      <c r="K165" s="9">
        <f>+'Base original'!P166/'Base original'!$H166*'Base original'!O166</f>
        <v>5.1456344408764014</v>
      </c>
      <c r="L165" s="9">
        <f>+'Base original'!Q166</f>
        <v>6.8</v>
      </c>
      <c r="M165" s="12">
        <f>+'Base original'!T166/'Base original'!$R166*'Base original'!S166</f>
        <v>0.387980930979406</v>
      </c>
      <c r="N165" s="12">
        <f>+'Base original'!V166/'Base original'!$R166*'Base original'!U166</f>
        <v>2.3185436985998775</v>
      </c>
      <c r="O165" s="9">
        <f>+'Base original'!X166/'Base original'!$R166*'Base original'!W166</f>
        <v>4.0887028903010938</v>
      </c>
      <c r="P165" s="9">
        <f>+'Base original'!Y166</f>
        <v>3.75</v>
      </c>
      <c r="Q165" s="12">
        <f>+'Base original'!AB166/'Base original'!$Z166*'Base original'!AA166</f>
        <v>2.4025655246076738</v>
      </c>
      <c r="R165" s="9">
        <f>+'Base original'!AD166/'Base original'!$Z166*'Base original'!AC166</f>
        <v>1.3451411141237366</v>
      </c>
      <c r="S165" s="10">
        <f>+'Base original'!AE166</f>
        <v>3.18</v>
      </c>
      <c r="T165" s="12">
        <f>+('Base original'!AH166/'Base original'!AH154*100-100)*'Base original'!AH154/'Base original'!$AO154</f>
        <v>0.65237909332146915</v>
      </c>
      <c r="U165" s="12">
        <f>+('Base original'!AI166/'Base original'!AI154*100-100)*'Base original'!AI154/'Base original'!$AO154</f>
        <v>4.9849809144542743</v>
      </c>
      <c r="V165" s="12">
        <f>+('Base original'!AJ166/'Base original'!AJ154*100-100)*'Base original'!AJ154/'Base original'!$AO154</f>
        <v>3.4178664382280921</v>
      </c>
      <c r="W165" s="12">
        <f>+('Base original'!AK166/'Base original'!AK154*100-100)*'Base original'!AK154/'Base original'!$AO154</f>
        <v>1.5671144762261522</v>
      </c>
      <c r="X165" s="12">
        <f>+('Base original'!AL166/'Base original'!AL154*100-100)*'Base original'!AL154/'Base original'!$AO154</f>
        <v>2.6179542448070312</v>
      </c>
      <c r="Y165" s="12"/>
      <c r="Z165" s="12"/>
      <c r="AA165" s="9">
        <f>+('Base original'!AO166/'Base original'!AO154*100-100)*'Base original'!AO154/'Base original'!$AO154</f>
        <v>8.2553142525827639</v>
      </c>
      <c r="AB165" s="12">
        <f>+('Base original'!AO166/'Base original'!AO154*100-100)*'Base original'!AO154/'Base original'!$BA154</f>
        <v>2.1253344353026651</v>
      </c>
      <c r="AC165" s="12">
        <f>+('Base original'!AP166/'Base original'!AP154*100-100)*'Base original'!AP154/'Base original'!$BA154</f>
        <v>5.0760346666077023</v>
      </c>
      <c r="AD165" s="12">
        <f>+('Base original'!AQ166/'Base original'!AQ154*100-100)*'Base original'!AQ154/'Base original'!$BA154</f>
        <v>1.7436024760728139</v>
      </c>
      <c r="AE165" s="12">
        <f>+('Base original'!AR166/'Base original'!AR154*100-100)*'Base original'!AR154/'Base original'!$BA154</f>
        <v>2.1296964011923381</v>
      </c>
      <c r="AF165" s="12">
        <f>+('Base original'!AS166/'Base original'!AS154*100-100)*'Base original'!AS154/'Base original'!$BA154</f>
        <v>-0.38609392511952595</v>
      </c>
      <c r="AG165" s="12">
        <f>+('Base original'!AT166/'Base original'!AT154*100-100)*'Base original'!AT154/'Base original'!$BA154</f>
        <v>3.209819460470233</v>
      </c>
      <c r="AH165" s="12">
        <f>+('Base original'!AU166/'Base original'!AU154*100-100)*'Base original'!AU154/'Base original'!$BA154</f>
        <v>0.12261273006468922</v>
      </c>
      <c r="AI165" s="12">
        <f>+('Base original'!AV166/'Base original'!AV154*100-100)*'Base original'!AV154/'Base original'!$BA154</f>
        <v>0.23804950100152708</v>
      </c>
      <c r="AJ165" s="12">
        <f>+('Base original'!AW166/'Base original'!AW154*100-100)*'Base original'!AW154/'Base original'!$BA154</f>
        <v>-1.0014371806416626</v>
      </c>
      <c r="AK165" s="12">
        <f>+('Base original'!AX166/'Base original'!AX154*100-100)*'Base original'!AX154/'Base original'!$BA154</f>
        <v>4.1670196554418948E-2</v>
      </c>
      <c r="AL165" s="12">
        <f>+('Base original'!AY166/'Base original'!AY154*100-100)*'Base original'!AY154/'Base original'!$BA154</f>
        <v>-1.4588571395530963</v>
      </c>
      <c r="AM165" s="12">
        <f>+('Base original'!AZ166/'Base original'!AZ154*100-100)*'Base original'!AZ154/'Base original'!$BA154</f>
        <v>-2.517143535732716E-2</v>
      </c>
      <c r="AN165" s="12">
        <f>+(('Base original'!AW166-'Base original'!AY166)/('Base original'!AW154-'Base original'!AY154)*100-100)*(('Base original'!AW154-'Base original'!AY154)/'Base original'!BA154)</f>
        <v>0.45741995891143383</v>
      </c>
      <c r="AO165" s="12">
        <f>+(('Base original'!AX166-'Base original'!AZ166)/('Base original'!AX154-'Base original'!AZ154)*100-100)*(('Base original'!AX154-'Base original'!AZ154)/'Base original'!BA154)</f>
        <v>6.6841631911746219E-2</v>
      </c>
      <c r="AP165" s="9">
        <f>+('Base original'!BA166/'Base original'!BA154*100-100)*'Base original'!BA154/'Base original'!$BA154</f>
        <v>7.9636801937351436</v>
      </c>
      <c r="AQ165" s="12">
        <f>+('Base original'!BA166/'Base original'!BA154*100-100)*'Base original'!BA154/'Base original'!$BL154</f>
        <v>4.8053797118416037</v>
      </c>
      <c r="AR165" s="12">
        <f>+('Base original'!BB166/'Base original'!BB154*100-100)*'Base original'!BB154/'Base original'!$BL154</f>
        <v>0.6865789637719304</v>
      </c>
      <c r="AS165" s="12">
        <f>+('Base original'!BC166/'Base original'!BC154*100-100)*'Base original'!BC154/'Base original'!$BL154</f>
        <v>0.78967849741713503</v>
      </c>
      <c r="AT165" s="12">
        <f>+('Base original'!BD166/'Base original'!BD154*100-100)*'Base original'!BD154/'Base original'!$BL154</f>
        <v>3.0391126321698207</v>
      </c>
      <c r="AU165" s="12">
        <f>+('Base original'!BE166/'Base original'!BE154*100-100)*'Base original'!BE154/'Base original'!$BL154</f>
        <v>-2.663370919951796E-2</v>
      </c>
      <c r="AV165" s="12">
        <f>+('Base original'!BF166/'Base original'!BF154*100-100)*'Base original'!BF154/'Base original'!$BL154</f>
        <v>8.0929232569878745E-2</v>
      </c>
      <c r="AW165" s="12">
        <f>+('Base original'!BG166/'Base original'!BG154*100-100)*'Base original'!BG154/'Base original'!$BL154</f>
        <v>1.2971311546246471</v>
      </c>
      <c r="AX165" s="12">
        <f>+('Base original'!BH166/'Base original'!BH154*100-100)*'Base original'!BH154/'Base original'!$BL154</f>
        <v>0.80083752758275106</v>
      </c>
      <c r="AY165" s="12">
        <f>+('Base original'!BI166/'Base original'!BI154*100-100)*'Base original'!BI154/'Base original'!$BL154</f>
        <v>1.7591476237692614E-2</v>
      </c>
      <c r="AZ165" s="12">
        <f>+('Base original'!BJ166/'Base original'!BJ154*100-100)*'Base original'!BJ154/'Base original'!$BL154</f>
        <v>0.39275278005801945</v>
      </c>
      <c r="BA165" s="12">
        <f>+('Base original'!BK166/'Base original'!BK154*100-100)*'Base original'!BK154/'Base original'!$BL154</f>
        <v>8.2916435113895934E-3</v>
      </c>
      <c r="BB165" s="12">
        <f>+(('Base original'!BH166-'Base original'!BJ166)/('Base original'!BH154-'Base original'!BJ154)*100-100)*('Base original'!BH154-'Base original'!BJ154)/'Base original'!$BL154</f>
        <v>0.40808474752473151</v>
      </c>
      <c r="BC165" s="12">
        <f>+(('Base original'!BI166-'Base original'!BK166)/('Base original'!BI154-'Base original'!BK154)*100-100)*('Base original'!BI154-'Base original'!BK154)/'Base original'!$BL154</f>
        <v>9.2998327263029944E-3</v>
      </c>
      <c r="BD165" s="9">
        <f>+('Base original'!BL166/'Base original'!BL154*100-100)*'Base original'!BL154/'Base original'!$BL154</f>
        <v>11.089561063446524</v>
      </c>
      <c r="BE165" s="6"/>
    </row>
    <row r="166" spans="1:57" x14ac:dyDescent="0.25">
      <c r="A166" s="19">
        <v>43556</v>
      </c>
      <c r="B166" s="12">
        <f>+'Base original'!B167/'Base original'!B155*100-100</f>
        <v>8.9530350132632321</v>
      </c>
      <c r="C166" s="12">
        <f>+'Base original'!C167/'Base original'!C155*100-100</f>
        <v>8.7705442259993163</v>
      </c>
      <c r="D166" s="12">
        <f>+'Base original'!D167/'Base original'!D155*100-100</f>
        <v>9.4339694468012851</v>
      </c>
      <c r="E166" s="12">
        <f>+'Base original'!E167/'Base original'!E155*100-100</f>
        <v>17.630513695488801</v>
      </c>
      <c r="F166" s="9">
        <f>+'Base original'!F167/'Base original'!F155*100-100</f>
        <v>9.5258778377131677</v>
      </c>
      <c r="G166" s="9">
        <f>+'Base original'!G167</f>
        <v>21.04</v>
      </c>
      <c r="H166" s="12">
        <f>+'Base original'!J167/'Base original'!$H167*'Base original'!I167</f>
        <v>11.323857140810567</v>
      </c>
      <c r="I166" s="12">
        <f>+'Base original'!L167/'Base original'!$H167*'Base original'!K167</f>
        <v>1.2223457444522441</v>
      </c>
      <c r="J166" s="12">
        <f>+'Base original'!N167/'Base original'!$H167*'Base original'!M167</f>
        <v>3.1089470366603154</v>
      </c>
      <c r="K166" s="9">
        <f>+'Base original'!P167/'Base original'!$H167*'Base original'!O167</f>
        <v>5.3830889789837109</v>
      </c>
      <c r="L166" s="9">
        <f>+'Base original'!Q167</f>
        <v>6.33</v>
      </c>
      <c r="M166" s="12">
        <f>+'Base original'!T167/'Base original'!$R167*'Base original'!S167</f>
        <v>0.30593553945986701</v>
      </c>
      <c r="N166" s="12">
        <f>+'Base original'!V167/'Base original'!$R167*'Base original'!U167</f>
        <v>1.7614395749750937</v>
      </c>
      <c r="O166" s="9">
        <f>+'Base original'!X167/'Base original'!$R167*'Base original'!W167</f>
        <v>4.2597355542690973</v>
      </c>
      <c r="P166" s="9">
        <f>+'Base original'!Y167</f>
        <v>3.74</v>
      </c>
      <c r="Q166" s="12">
        <f>+'Base original'!AB167/'Base original'!$Z167*'Base original'!AA167</f>
        <v>2.1938771933399908</v>
      </c>
      <c r="R166" s="9">
        <f>+'Base original'!AD167/'Base original'!$Z167*'Base original'!AC167</f>
        <v>1.5504086082862909</v>
      </c>
      <c r="S166" s="10">
        <f>+'Base original'!AE167</f>
        <v>3.04</v>
      </c>
      <c r="T166" s="12">
        <f>+('Base original'!AH167/'Base original'!AH155*100-100)*'Base original'!AH155/'Base original'!$AO155</f>
        <v>0.72007972019156263</v>
      </c>
      <c r="U166" s="12">
        <f>+('Base original'!AI167/'Base original'!AI155*100-100)*'Base original'!AI155/'Base original'!$AO155</f>
        <v>6.2609384746696231</v>
      </c>
      <c r="V166" s="12">
        <f>+('Base original'!AJ167/'Base original'!AJ155*100-100)*'Base original'!AJ155/'Base original'!$AO155</f>
        <v>4.5114679932969715</v>
      </c>
      <c r="W166" s="12">
        <f>+('Base original'!AK167/'Base original'!AK155*100-100)*'Base original'!AK155/'Base original'!$AO155</f>
        <v>1.7494704813724069</v>
      </c>
      <c r="X166" s="12">
        <f>+('Base original'!AL167/'Base original'!AL155*100-100)*'Base original'!AL155/'Base original'!$AO155</f>
        <v>2.6557184131598985</v>
      </c>
      <c r="Y166" s="12"/>
      <c r="Z166" s="12"/>
      <c r="AA166" s="9">
        <f>+('Base original'!AO167/'Base original'!AO155*100-100)*'Base original'!AO155/'Base original'!$AO155</f>
        <v>9.6367366080210957</v>
      </c>
      <c r="AB166" s="12">
        <f>+('Base original'!AO167/'Base original'!AO155*100-100)*'Base original'!AO155/'Base original'!$BA155</f>
        <v>2.4505285141875173</v>
      </c>
      <c r="AC166" s="12">
        <f>+('Base original'!AP167/'Base original'!AP155*100-100)*'Base original'!AP155/'Base original'!$BA155</f>
        <v>4.5467175616695998</v>
      </c>
      <c r="AD166" s="12">
        <f>+('Base original'!AQ167/'Base original'!AQ155*100-100)*'Base original'!AQ155/'Base original'!$BA155</f>
        <v>1.324877349161375</v>
      </c>
      <c r="AE166" s="12">
        <f>+('Base original'!AR167/'Base original'!AR155*100-100)*'Base original'!AR155/'Base original'!$BA155</f>
        <v>2.303570813587275</v>
      </c>
      <c r="AF166" s="12">
        <f>+('Base original'!AS167/'Base original'!AS155*100-100)*'Base original'!AS155/'Base original'!$BA155</f>
        <v>-0.97869346442590233</v>
      </c>
      <c r="AG166" s="12">
        <f>+('Base original'!AT167/'Base original'!AT155*100-100)*'Base original'!AT155/'Base original'!$BA155</f>
        <v>3.0165781366896849</v>
      </c>
      <c r="AH166" s="12">
        <f>+('Base original'!AU167/'Base original'!AU155*100-100)*'Base original'!AU155/'Base original'!$BA155</f>
        <v>0.20526207581854344</v>
      </c>
      <c r="AI166" s="12">
        <f>+('Base original'!AV167/'Base original'!AV155*100-100)*'Base original'!AV155/'Base original'!$BA155</f>
        <v>0.23374989228384432</v>
      </c>
      <c r="AJ166" s="12">
        <f>+('Base original'!AW167/'Base original'!AW155*100-100)*'Base original'!AW155/'Base original'!$BA155</f>
        <v>-0.87846502527834691</v>
      </c>
      <c r="AK166" s="12">
        <f>+('Base original'!AX167/'Base original'!AX155*100-100)*'Base original'!AX155/'Base original'!$BA155</f>
        <v>7.0885569767409715E-2</v>
      </c>
      <c r="AL166" s="12">
        <f>+('Base original'!AY167/'Base original'!AY155*100-100)*'Base original'!AY155/'Base original'!$BA155</f>
        <v>-0.98400665311594726</v>
      </c>
      <c r="AM166" s="12">
        <f>+('Base original'!AZ167/'Base original'!AZ155*100-100)*'Base original'!AZ155/'Base original'!$BA155</f>
        <v>-5.3377629762310919E-3</v>
      </c>
      <c r="AN166" s="12">
        <f>+(('Base original'!AW167-'Base original'!AY167)/('Base original'!AW155-'Base original'!AY155)*100-100)*(('Base original'!AW155-'Base original'!AY155)/'Base original'!BA155)</f>
        <v>0.10554162783760027</v>
      </c>
      <c r="AO166" s="12">
        <f>+(('Base original'!AX167-'Base original'!AZ167)/('Base original'!AX155-'Base original'!AZ155)*100-100)*(('Base original'!AX155-'Base original'!AZ155)/'Base original'!BA155)</f>
        <v>7.6223332743640848E-2</v>
      </c>
      <c r="AP166" s="9">
        <f>+('Base original'!BA167/'Base original'!BA155*100-100)*'Base original'!BA155/'Base original'!$BA155</f>
        <v>7.4127609287221787</v>
      </c>
      <c r="AQ166" s="12">
        <f>+('Base original'!BA167/'Base original'!BA155*100-100)*'Base original'!BA155/'Base original'!$BL155</f>
        <v>4.4691196278288219</v>
      </c>
      <c r="AR166" s="12">
        <f>+('Base original'!BB167/'Base original'!BB155*100-100)*'Base original'!BB155/'Base original'!$BL155</f>
        <v>0.68766003261246567</v>
      </c>
      <c r="AS166" s="12">
        <f>+('Base original'!BC167/'Base original'!BC155*100-100)*'Base original'!BC155/'Base original'!$BL155</f>
        <v>0.25103254782122902</v>
      </c>
      <c r="AT166" s="12">
        <f>+('Base original'!BD167/'Base original'!BD155*100-100)*'Base original'!BD155/'Base original'!$BL155</f>
        <v>3.1915540001657376</v>
      </c>
      <c r="AU166" s="12">
        <f>+('Base original'!BE167/'Base original'!BE155*100-100)*'Base original'!BE155/'Base original'!$BL155</f>
        <v>-2.760779602523273E-2</v>
      </c>
      <c r="AV166" s="12">
        <f>+('Base original'!BF167/'Base original'!BF155*100-100)*'Base original'!BF155/'Base original'!$BL155</f>
        <v>5.4150703283116809E-2</v>
      </c>
      <c r="AW166" s="12">
        <f>+('Base original'!BG167/'Base original'!BG155*100-100)*'Base original'!BG155/'Base original'!$BL155</f>
        <v>1.2433533008300395</v>
      </c>
      <c r="AX166" s="12">
        <f>+('Base original'!BH167/'Base original'!BH155*100-100)*'Base original'!BH155/'Base original'!$BL155</f>
        <v>1.0524583496555913</v>
      </c>
      <c r="AY166" s="12">
        <f>+('Base original'!BI167/'Base original'!BI155*100-100)*'Base original'!BI155/'Base original'!$BL155</f>
        <v>2.8012960904883085E-2</v>
      </c>
      <c r="AZ166" s="12">
        <f>+('Base original'!BJ167/'Base original'!BJ155*100-100)*'Base original'!BJ155/'Base original'!$BL155</f>
        <v>0.48542680948342093</v>
      </c>
      <c r="BA166" s="12">
        <f>+('Base original'!BK167/'Base original'!BK155*100-100)*'Base original'!BK155/'Base original'!$BL155</f>
        <v>8.9075566607983592E-3</v>
      </c>
      <c r="BB166" s="12">
        <f>+(('Base original'!BH167-'Base original'!BJ167)/('Base original'!BH155-'Base original'!BJ155)*100-100)*('Base original'!BH155-'Base original'!BJ155)/'Base original'!$BL155</f>
        <v>0.56703154017216972</v>
      </c>
      <c r="BC166" s="12">
        <f>+(('Base original'!BI167-'Base original'!BK167)/('Base original'!BI155-'Base original'!BK155)*100-100)*('Base original'!BI155-'Base original'!BK155)/'Base original'!$BL155</f>
        <v>1.9105404244084585E-2</v>
      </c>
      <c r="BD166" s="9">
        <f>+('Base original'!BL167/'Base original'!BL155*100-100)*'Base original'!BL155/'Base original'!$BL155</f>
        <v>10.455399360932446</v>
      </c>
      <c r="BE166" s="6"/>
    </row>
    <row r="167" spans="1:57" x14ac:dyDescent="0.25">
      <c r="A167" s="19">
        <v>43586</v>
      </c>
      <c r="B167" s="12">
        <f>+'Base original'!B168/'Base original'!B156*100-100</f>
        <v>8.59924729481925</v>
      </c>
      <c r="C167" s="12">
        <f>+'Base original'!C168/'Base original'!C156*100-100</f>
        <v>8.6275268546510233</v>
      </c>
      <c r="D167" s="12">
        <f>+'Base original'!D168/'Base original'!D156*100-100</f>
        <v>9.750057306037462</v>
      </c>
      <c r="E167" s="12">
        <f>+'Base original'!E168/'Base original'!E156*100-100</f>
        <v>13.495340522941817</v>
      </c>
      <c r="F167" s="9">
        <f>+'Base original'!F168/'Base original'!F156*100-100</f>
        <v>9.2064799999222089</v>
      </c>
      <c r="G167" s="9">
        <f>+'Base original'!G168</f>
        <v>20.59</v>
      </c>
      <c r="H167" s="12">
        <f>+'Base original'!J168/'Base original'!$H168*'Base original'!I168</f>
        <v>11.239059269220201</v>
      </c>
      <c r="I167" s="12">
        <f>+'Base original'!L168/'Base original'!$H168*'Base original'!K168</f>
        <v>1.0926884907724712</v>
      </c>
      <c r="J167" s="12">
        <f>+'Base original'!N168/'Base original'!$H168*'Base original'!M168</f>
        <v>3.1003368084173184</v>
      </c>
      <c r="K167" s="9">
        <f>+'Base original'!P168/'Base original'!$H168*'Base original'!O168</f>
        <v>5.1541520264896832</v>
      </c>
      <c r="L167" s="9">
        <f>+'Base original'!Q168</f>
        <v>5.65</v>
      </c>
      <c r="M167" s="12">
        <f>+'Base original'!T168/'Base original'!$R168*'Base original'!S168</f>
        <v>0.27995826903013959</v>
      </c>
      <c r="N167" s="12">
        <f>+'Base original'!V168/'Base original'!$R168*'Base original'!U168</f>
        <v>1.7044806946187239</v>
      </c>
      <c r="O167" s="9">
        <f>+'Base original'!X168/'Base original'!$R168*'Base original'!W168</f>
        <v>3.6665291339541697</v>
      </c>
      <c r="P167" s="9">
        <f>+'Base original'!Y168</f>
        <v>3.77</v>
      </c>
      <c r="Q167" s="12">
        <f>+'Base original'!AB168/'Base original'!$Z168*'Base original'!AA168</f>
        <v>2.3926871560324683</v>
      </c>
      <c r="R167" s="9">
        <f>+'Base original'!AD168/'Base original'!$Z168*'Base original'!AC168</f>
        <v>1.3804458070514916</v>
      </c>
      <c r="S167" s="10">
        <f>+'Base original'!AE168</f>
        <v>2.9</v>
      </c>
      <c r="T167" s="12">
        <f>+('Base original'!AH168/'Base original'!AH156*100-100)*'Base original'!AH156/'Base original'!$AO156</f>
        <v>0.85102469607039344</v>
      </c>
      <c r="U167" s="12">
        <f>+('Base original'!AI168/'Base original'!AI156*100-100)*'Base original'!AI156/'Base original'!$AO156</f>
        <v>5.6181961736185784</v>
      </c>
      <c r="V167" s="12">
        <f>+('Base original'!AJ168/'Base original'!AJ156*100-100)*'Base original'!AJ156/'Base original'!$AO156</f>
        <v>3.8562706431544269</v>
      </c>
      <c r="W167" s="12">
        <f>+('Base original'!AK168/'Base original'!AK156*100-100)*'Base original'!AK156/'Base original'!$AO156</f>
        <v>1.7619255304641588</v>
      </c>
      <c r="X167" s="12">
        <f>+('Base original'!AL168/'Base original'!AL156*100-100)*'Base original'!AL156/'Base original'!$AO156</f>
        <v>2.9538585767550058</v>
      </c>
      <c r="Y167" s="12"/>
      <c r="Z167" s="12"/>
      <c r="AA167" s="9">
        <f>+('Base original'!AO168/'Base original'!AO156*100-100)*'Base original'!AO156/'Base original'!$AO156</f>
        <v>9.4230794464439782</v>
      </c>
      <c r="AB167" s="12">
        <f>+('Base original'!AO168/'Base original'!AO156*100-100)*'Base original'!AO156/'Base original'!$BA156</f>
        <v>2.4132337247477755</v>
      </c>
      <c r="AC167" s="12">
        <f>+('Base original'!AP168/'Base original'!AP156*100-100)*'Base original'!AP156/'Base original'!$BA156</f>
        <v>4.049862917207256</v>
      </c>
      <c r="AD167" s="12">
        <f>+('Base original'!AQ168/'Base original'!AQ156*100-100)*'Base original'!AQ156/'Base original'!$BA156</f>
        <v>1.1840391592806407</v>
      </c>
      <c r="AE167" s="12">
        <f>+('Base original'!AR168/'Base original'!AR156*100-100)*'Base original'!AR156/'Base original'!$BA156</f>
        <v>2.4661005697821627</v>
      </c>
      <c r="AF167" s="12">
        <f>+('Base original'!AS168/'Base original'!AS156*100-100)*'Base original'!AS156/'Base original'!$BA156</f>
        <v>-1.2820614105015238</v>
      </c>
      <c r="AG167" s="12">
        <f>+('Base original'!AT168/'Base original'!AT156*100-100)*'Base original'!AT156/'Base original'!$BA156</f>
        <v>2.6601318165582533</v>
      </c>
      <c r="AH167" s="12">
        <f>+('Base original'!AU168/'Base original'!AU156*100-100)*'Base original'!AU156/'Base original'!$BA156</f>
        <v>0.20569194136837621</v>
      </c>
      <c r="AI167" s="12">
        <f>+('Base original'!AV168/'Base original'!AV156*100-100)*'Base original'!AV156/'Base original'!$BA156</f>
        <v>0.23715860007454564</v>
      </c>
      <c r="AJ167" s="12">
        <f>+('Base original'!AW168/'Base original'!AW156*100-100)*'Base original'!AW156/'Base original'!$BA156</f>
        <v>2.092390969931917</v>
      </c>
      <c r="AK167" s="12">
        <f>+('Base original'!AX168/'Base original'!AX156*100-100)*'Base original'!AX156/'Base original'!$BA156</f>
        <v>8.2816379868195178E-2</v>
      </c>
      <c r="AL167" s="12">
        <f>+('Base original'!AY168/'Base original'!AY156*100-100)*'Base original'!AY156/'Base original'!$BA156</f>
        <v>1.5636671191763649</v>
      </c>
      <c r="AM167" s="12">
        <f>+('Base original'!AZ168/'Base original'!AZ156*100-100)*'Base original'!AZ156/'Base original'!$BA156</f>
        <v>1.1488414895228895E-2</v>
      </c>
      <c r="AN167" s="12">
        <f>+(('Base original'!AW168-'Base original'!AY168)/('Base original'!AW156-'Base original'!AY156)*100-100)*(('Base original'!AW156-'Base original'!AY156)/'Base original'!BA156)</f>
        <v>0.52872385075555017</v>
      </c>
      <c r="AO167" s="12">
        <f>+(('Base original'!AX168-'Base original'!AZ168)/('Base original'!AX156-'Base original'!AZ156)*100-100)*(('Base original'!AX156-'Base original'!AZ156)/'Base original'!BA156)</f>
        <v>7.1327964972966229E-2</v>
      </c>
      <c r="AP167" s="9">
        <f>+('Base original'!BA168/'Base original'!BA156*100-100)*'Base original'!BA156/'Base original'!$BA156</f>
        <v>7.3003070577584168</v>
      </c>
      <c r="AQ167" s="12">
        <f>+('Base original'!BA168/'Base original'!BA156*100-100)*'Base original'!BA156/'Base original'!$BL156</f>
        <v>4.4184213725502079</v>
      </c>
      <c r="AR167" s="12">
        <f>+('Base original'!BB168/'Base original'!BB156*100-100)*'Base original'!BB156/'Base original'!$BL156</f>
        <v>0.61099584530190176</v>
      </c>
      <c r="AS167" s="12">
        <f>+('Base original'!BC168/'Base original'!BC156*100-100)*'Base original'!BC156/'Base original'!$BL156</f>
        <v>0.58899748402811247</v>
      </c>
      <c r="AT167" s="12">
        <f>+('Base original'!BD168/'Base original'!BD156*100-100)*'Base original'!BD156/'Base original'!$BL156</f>
        <v>3.4596164905238527</v>
      </c>
      <c r="AU167" s="12">
        <f>+('Base original'!BE168/'Base original'!BE156*100-100)*'Base original'!BE156/'Base original'!$BL156</f>
        <v>-3.0155649152866566E-2</v>
      </c>
      <c r="AV167" s="12">
        <f>+('Base original'!BF168/'Base original'!BF156*100-100)*'Base original'!BF156/'Base original'!$BL156</f>
        <v>4.5983759395871411E-2</v>
      </c>
      <c r="AW167" s="12">
        <f>+('Base original'!BG168/'Base original'!BG156*100-100)*'Base original'!BG156/'Base original'!$BL156</f>
        <v>1.3897646289954517</v>
      </c>
      <c r="AX167" s="12">
        <f>+('Base original'!BH168/'Base original'!BH156*100-100)*'Base original'!BH156/'Base original'!$BL156</f>
        <v>1.2715160551610012</v>
      </c>
      <c r="AY167" s="12">
        <f>+('Base original'!BI168/'Base original'!BI156*100-100)*'Base original'!BI156/'Base original'!$BL156</f>
        <v>3.420841270008336E-2</v>
      </c>
      <c r="AZ167" s="12">
        <f>+('Base original'!BJ168/'Base original'!BJ156*100-100)*'Base original'!BJ156/'Base original'!$BL156</f>
        <v>0.71140421781425356</v>
      </c>
      <c r="BA167" s="12">
        <f>+('Base original'!BK168/'Base original'!BK156*100-100)*'Base original'!BK156/'Base original'!$BL156</f>
        <v>1.2436233523230488E-2</v>
      </c>
      <c r="BB167" s="12">
        <f>+(('Base original'!BH168-'Base original'!BJ168)/('Base original'!BH156-'Base original'!BJ156)*100-100)*('Base original'!BH156-'Base original'!BJ156)/'Base original'!$BL156</f>
        <v>0.56011183734674896</v>
      </c>
      <c r="BC167" s="12">
        <f>+(('Base original'!BI168-'Base original'!BK168)/('Base original'!BI156-'Base original'!BK156)*100-100)*('Base original'!BI156-'Base original'!BK156)/'Base original'!$BL156</f>
        <v>2.1772179176852868E-2</v>
      </c>
      <c r="BD167" s="9">
        <f>+('Base original'!BL168/'Base original'!BL156*100-100)*'Base original'!BL156/'Base original'!$BL156</f>
        <v>11.06562053309122</v>
      </c>
      <c r="BE167" s="6"/>
    </row>
    <row r="168" spans="1:57" x14ac:dyDescent="0.25">
      <c r="A168" s="19">
        <v>43617</v>
      </c>
      <c r="B168" s="12">
        <f>+'Base original'!B169/'Base original'!B157*100-100</f>
        <v>7.4829132575088977</v>
      </c>
      <c r="C168" s="12">
        <f>+'Base original'!C169/'Base original'!C157*100-100</f>
        <v>8.1244996125187754</v>
      </c>
      <c r="D168" s="12">
        <f>+'Base original'!D169/'Base original'!D157*100-100</f>
        <v>10.085833419919183</v>
      </c>
      <c r="E168" s="12">
        <f>+'Base original'!E169/'Base original'!E157*100-100</f>
        <v>5.484284154135338</v>
      </c>
      <c r="F168" s="9">
        <f>+'Base original'!F169/'Base original'!F157*100-100</f>
        <v>8.1809642890704453</v>
      </c>
      <c r="G168" s="9">
        <f>+'Base original'!G169</f>
        <v>20.74</v>
      </c>
      <c r="H168" s="12">
        <f>+'Base original'!J169/'Base original'!$H169*'Base original'!I169</f>
        <v>11.401190240790942</v>
      </c>
      <c r="I168" s="12">
        <f>+'Base original'!L169/'Base original'!$H169*'Base original'!K169</f>
        <v>0.95211539892627439</v>
      </c>
      <c r="J168" s="12">
        <f>+'Base original'!N169/'Base original'!$H169*'Base original'!M169</f>
        <v>3.1851183755913461</v>
      </c>
      <c r="K168" s="9">
        <f>+'Base original'!P169/'Base original'!$H169*'Base original'!O169</f>
        <v>5.2044037633551259</v>
      </c>
      <c r="L168" s="9">
        <f>+'Base original'!Q169</f>
        <v>5.41</v>
      </c>
      <c r="M168" s="12">
        <f>+'Base original'!T169/'Base original'!$R169*'Base original'!S169</f>
        <v>0.24710618945375243</v>
      </c>
      <c r="N168" s="12">
        <f>+'Base original'!V169/'Base original'!$R169*'Base original'!U169</f>
        <v>1.6815983364046727</v>
      </c>
      <c r="O168" s="9">
        <f>+'Base original'!X169/'Base original'!$R169*'Base original'!W169</f>
        <v>3.4809161946947533</v>
      </c>
      <c r="P168" s="9">
        <f>+'Base original'!Y169</f>
        <v>3.47</v>
      </c>
      <c r="Q168" s="12">
        <f>+'Base original'!AB169/'Base original'!$Z169*'Base original'!AA169</f>
        <v>1.9849338882157721</v>
      </c>
      <c r="R168" s="9">
        <f>+'Base original'!AD169/'Base original'!$Z169*'Base original'!AC169</f>
        <v>1.4824574619396302</v>
      </c>
      <c r="S168" s="10">
        <f>+'Base original'!AE169</f>
        <v>2.78</v>
      </c>
      <c r="T168" s="12">
        <f>+('Base original'!AH169/'Base original'!AH157*100-100)*'Base original'!AH157/'Base original'!$AO157</f>
        <v>0.87600699300336093</v>
      </c>
      <c r="U168" s="12">
        <f>+('Base original'!AI169/'Base original'!AI157*100-100)*'Base original'!AI157/'Base original'!$AO157</f>
        <v>5.4011751338121705</v>
      </c>
      <c r="V168" s="12">
        <f>+('Base original'!AJ169/'Base original'!AJ157*100-100)*'Base original'!AJ157/'Base original'!$AO157</f>
        <v>3.7796875109050223</v>
      </c>
      <c r="W168" s="12">
        <f>+('Base original'!AK169/'Base original'!AK157*100-100)*'Base original'!AK157/'Base original'!$AO157</f>
        <v>1.6214876229070787</v>
      </c>
      <c r="X168" s="12">
        <f>+('Base original'!AL169/'Base original'!AL157*100-100)*'Base original'!AL157/'Base original'!$AO157</f>
        <v>2.6110497539632034</v>
      </c>
      <c r="Y168" s="12"/>
      <c r="Z168" s="12"/>
      <c r="AA168" s="9">
        <f>+('Base original'!AO169/'Base original'!AO157*100-100)*'Base original'!AO157/'Base original'!$AO157</f>
        <v>8.888231880778747</v>
      </c>
      <c r="AB168" s="12">
        <f>+('Base original'!AO169/'Base original'!AO157*100-100)*'Base original'!AO157/'Base original'!$BA157</f>
        <v>2.2755669767685571</v>
      </c>
      <c r="AC168" s="12">
        <f>+('Base original'!AP169/'Base original'!AP157*100-100)*'Base original'!AP157/'Base original'!$BA157</f>
        <v>3.3005273530602492</v>
      </c>
      <c r="AD168" s="12">
        <f>+('Base original'!AQ169/'Base original'!AQ157*100-100)*'Base original'!AQ157/'Base original'!$BA157</f>
        <v>0.28878264675446641</v>
      </c>
      <c r="AE168" s="12">
        <f>+('Base original'!AR169/'Base original'!AR157*100-100)*'Base original'!AR157/'Base original'!$BA157</f>
        <v>1.730722326145558</v>
      </c>
      <c r="AF168" s="12">
        <f>+('Base original'!AS169/'Base original'!AS157*100-100)*'Base original'!AS157/'Base original'!$BA157</f>
        <v>-1.4419396793910788</v>
      </c>
      <c r="AG168" s="12">
        <f>+('Base original'!AT169/'Base original'!AT157*100-100)*'Base original'!AT157/'Base original'!$BA157</f>
        <v>2.8342687120999908</v>
      </c>
      <c r="AH168" s="12">
        <f>+('Base original'!AU169/'Base original'!AU157*100-100)*'Base original'!AU157/'Base original'!$BA157</f>
        <v>0.17747599420573701</v>
      </c>
      <c r="AI168" s="12">
        <f>+('Base original'!AV169/'Base original'!AV157*100-100)*'Base original'!AV157/'Base original'!$BA157</f>
        <v>0.24040144216652853</v>
      </c>
      <c r="AJ168" s="12">
        <f>+('Base original'!AW169/'Base original'!AW157*100-100)*'Base original'!AW157/'Base original'!$BA157</f>
        <v>0.89724557762368862</v>
      </c>
      <c r="AK168" s="12">
        <f>+('Base original'!AX169/'Base original'!AX157*100-100)*'Base original'!AX157/'Base original'!$BA157</f>
        <v>6.7909493293230455E-2</v>
      </c>
      <c r="AL168" s="12">
        <f>+('Base original'!AY169/'Base original'!AY157*100-100)*'Base original'!AY157/'Base original'!$BA157</f>
        <v>0.64991207564042863</v>
      </c>
      <c r="AM168" s="12">
        <f>+('Base original'!AZ169/'Base original'!AZ157*100-100)*'Base original'!AZ157/'Base original'!$BA157</f>
        <v>-2.850706950520776E-3</v>
      </c>
      <c r="AN168" s="12">
        <f>+(('Base original'!AW169-'Base original'!AY169)/('Base original'!AW157-'Base original'!AY157)*100-100)*(('Base original'!AW157-'Base original'!AY157)/'Base original'!BA157)</f>
        <v>0.24733350198326184</v>
      </c>
      <c r="AO168" s="12">
        <f>+(('Base original'!AX169-'Base original'!AZ169)/('Base original'!AX157-'Base original'!AZ157)*100-100)*(('Base original'!AX157-'Base original'!AZ157)/'Base original'!BA157)</f>
        <v>7.0760200243751181E-2</v>
      </c>
      <c r="AP168" s="9">
        <f>+('Base original'!BA169/'Base original'!BA157*100-100)*'Base original'!BA157/'Base original'!$BA157</f>
        <v>6.1345894742223379</v>
      </c>
      <c r="AQ168" s="12">
        <f>+('Base original'!BA169/'Base original'!BA157*100-100)*'Base original'!BA157/'Base original'!$BL157</f>
        <v>3.7120915799224052</v>
      </c>
      <c r="AR168" s="12">
        <f>+('Base original'!BB169/'Base original'!BB157*100-100)*'Base original'!BB157/'Base original'!$BL157</f>
        <v>0.98842807529939614</v>
      </c>
      <c r="AS168" s="12">
        <f>+('Base original'!BC169/'Base original'!BC157*100-100)*'Base original'!BC157/'Base original'!$BL157</f>
        <v>0.45039471817841187</v>
      </c>
      <c r="AT168" s="12">
        <f>+('Base original'!BD169/'Base original'!BD157*100-100)*'Base original'!BD157/'Base original'!$BL157</f>
        <v>3.5412895501174471</v>
      </c>
      <c r="AU168" s="12">
        <f>+('Base original'!BE169/'Base original'!BE157*100-100)*'Base original'!BE157/'Base original'!$BL157</f>
        <v>-3.1516053073652683E-2</v>
      </c>
      <c r="AV168" s="12">
        <f>+('Base original'!BF169/'Base original'!BF157*100-100)*'Base original'!BF157/'Base original'!$BL157</f>
        <v>2.8098567842186742E-2</v>
      </c>
      <c r="AW168" s="12">
        <f>+('Base original'!BG169/'Base original'!BG157*100-100)*'Base original'!BG157/'Base original'!$BL157</f>
        <v>1.5967814822426836</v>
      </c>
      <c r="AX168" s="12">
        <f>+('Base original'!BH169/'Base original'!BH157*100-100)*'Base original'!BH157/'Base original'!$BL157</f>
        <v>1.456126140181627</v>
      </c>
      <c r="AY168" s="12">
        <f>+('Base original'!BI169/'Base original'!BI157*100-100)*'Base original'!BI157/'Base original'!$BL157</f>
        <v>4.7238937168654078E-2</v>
      </c>
      <c r="AZ168" s="12">
        <f>+('Base original'!BJ169/'Base original'!BJ157*100-100)*'Base original'!BJ157/'Base original'!$BL157</f>
        <v>0.68843278945279185</v>
      </c>
      <c r="BA168" s="12">
        <f>+('Base original'!BK169/'Base original'!BK157*100-100)*'Base original'!BK157/'Base original'!$BL157</f>
        <v>1.6910275901666435E-2</v>
      </c>
      <c r="BB168" s="12">
        <f>+(('Base original'!BH169-'Base original'!BJ169)/('Base original'!BH157-'Base original'!BJ157)*100-100)*('Base original'!BH157-'Base original'!BJ157)/'Base original'!$BL157</f>
        <v>0.76769335072883427</v>
      </c>
      <c r="BC168" s="12">
        <f>+(('Base original'!BI169-'Base original'!BK169)/('Base original'!BI157-'Base original'!BK157)*100-100)*('Base original'!BI157-'Base original'!BK157)/'Base original'!$BL157</f>
        <v>3.0328661266987581E-2</v>
      </c>
      <c r="BD168" s="9">
        <f>+('Base original'!BL169/'Base original'!BL157*100-100)*'Base original'!BL157/'Base original'!$BL157</f>
        <v>11.083589932524674</v>
      </c>
      <c r="BE168" s="6"/>
    </row>
    <row r="169" spans="1:57" x14ac:dyDescent="0.25">
      <c r="A169" s="19">
        <v>43647</v>
      </c>
      <c r="B169" s="12">
        <f>+'Base original'!B170/'Base original'!B158*100-100</f>
        <v>7.4890552606930783</v>
      </c>
      <c r="C169" s="12">
        <f>+'Base original'!C170/'Base original'!C158*100-100</f>
        <v>8.0503717075342678</v>
      </c>
      <c r="D169" s="12">
        <f>+'Base original'!D170/'Base original'!D158*100-100</f>
        <v>10.593584524222209</v>
      </c>
      <c r="E169" s="12">
        <f>+'Base original'!E170/'Base original'!E158*100-100</f>
        <v>8.0460467372207773</v>
      </c>
      <c r="F169" s="9">
        <f>+'Base original'!F170/'Base original'!F158*100-100</f>
        <v>8.4707403505542231</v>
      </c>
      <c r="G169" s="9">
        <f>+'Base original'!G170</f>
        <v>20.49</v>
      </c>
      <c r="H169" s="12">
        <f>+'Base original'!J170/'Base original'!$H170*'Base original'!I170</f>
        <v>11.317172420998125</v>
      </c>
      <c r="I169" s="12">
        <f>+'Base original'!L170/'Base original'!$H170*'Base original'!K170</f>
        <v>1.0571207296743628</v>
      </c>
      <c r="J169" s="12">
        <f>+'Base original'!N170/'Base original'!$H170*'Base original'!M170</f>
        <v>3.1011905356729188</v>
      </c>
      <c r="K169" s="9">
        <f>+'Base original'!P170/'Base original'!$H170*'Base original'!O170</f>
        <v>5.0175579710474079</v>
      </c>
      <c r="L169" s="9">
        <f>+'Base original'!Q170</f>
        <v>5.6</v>
      </c>
      <c r="M169" s="12">
        <f>+'Base original'!T170/'Base original'!$R170*'Base original'!S170</f>
        <v>0.34443357801203156</v>
      </c>
      <c r="N169" s="12">
        <f>+'Base original'!V170/'Base original'!$R170*'Base original'!U170</f>
        <v>1.6660873116617911</v>
      </c>
      <c r="O169" s="9">
        <f>+'Base original'!X170/'Base original'!$R170*'Base original'!W170</f>
        <v>3.5906200121419505</v>
      </c>
      <c r="P169" s="9">
        <f>+'Base original'!Y170</f>
        <v>3.67</v>
      </c>
      <c r="Q169" s="12">
        <f>+'Base original'!AB170/'Base original'!$Z170*'Base original'!AA170</f>
        <v>1.6675687485958213</v>
      </c>
      <c r="R169" s="9">
        <f>+'Base original'!AD170/'Base original'!$Z170*'Base original'!AC170</f>
        <v>2.0039305773983371</v>
      </c>
      <c r="S169" s="10">
        <f>+'Base original'!AE170</f>
        <v>2.5499999999999998</v>
      </c>
      <c r="T169" s="12">
        <f>+('Base original'!AH170/'Base original'!AH158*100-100)*'Base original'!AH158/'Base original'!$AO158</f>
        <v>0.91654807135988681</v>
      </c>
      <c r="U169" s="12">
        <f>+('Base original'!AI170/'Base original'!AI158*100-100)*'Base original'!AI158/'Base original'!$AO158</f>
        <v>5.6906302425378206</v>
      </c>
      <c r="V169" s="12">
        <f>+('Base original'!AJ170/'Base original'!AJ158*100-100)*'Base original'!AJ158/'Base original'!$AO158</f>
        <v>3.7550488293807143</v>
      </c>
      <c r="W169" s="12">
        <f>+('Base original'!AK170/'Base original'!AK158*100-100)*'Base original'!AK158/'Base original'!$AO158</f>
        <v>1.9355814131570586</v>
      </c>
      <c r="X169" s="12">
        <f>+('Base original'!AL170/'Base original'!AL158*100-100)*'Base original'!AL158/'Base original'!$AO158</f>
        <v>3.2679706704709415</v>
      </c>
      <c r="Y169" s="12"/>
      <c r="Z169" s="12"/>
      <c r="AA169" s="9">
        <f>+('Base original'!AO170/'Base original'!AO158*100-100)*'Base original'!AO158/'Base original'!$AO158</f>
        <v>9.87514898436865</v>
      </c>
      <c r="AB169" s="12">
        <f>+('Base original'!AO170/'Base original'!AO158*100-100)*'Base original'!AO158/'Base original'!$BA158</f>
        <v>2.5149555209114856</v>
      </c>
      <c r="AC169" s="12">
        <f>+('Base original'!AP170/'Base original'!AP158*100-100)*'Base original'!AP158/'Base original'!$BA158</f>
        <v>3.8422330508847633</v>
      </c>
      <c r="AD169" s="12">
        <f>+('Base original'!AQ170/'Base original'!AQ158*100-100)*'Base original'!AQ158/'Base original'!$BA158</f>
        <v>0.15694058432730595</v>
      </c>
      <c r="AE169" s="12">
        <f>+('Base original'!AR170/'Base original'!AR158*100-100)*'Base original'!AR158/'Base original'!$BA158</f>
        <v>1.786993410154448</v>
      </c>
      <c r="AF169" s="12">
        <f>+('Base original'!AS170/'Base original'!AS158*100-100)*'Base original'!AS158/'Base original'!$BA158</f>
        <v>-1.6300528258271356</v>
      </c>
      <c r="AG169" s="12">
        <f>+('Base original'!AT170/'Base original'!AT158*100-100)*'Base original'!AT158/'Base original'!$BA158</f>
        <v>3.5734741879399676</v>
      </c>
      <c r="AH169" s="12">
        <f>+('Base original'!AU170/'Base original'!AU158*100-100)*'Base original'!AU158/'Base original'!$BA158</f>
        <v>0.11181827861744685</v>
      </c>
      <c r="AI169" s="12">
        <f>+('Base original'!AV170/'Base original'!AV158*100-100)*'Base original'!AV158/'Base original'!$BA158</f>
        <v>0.25059222669877845</v>
      </c>
      <c r="AJ169" s="12">
        <f>+('Base original'!AW170/'Base original'!AW158*100-100)*'Base original'!AW158/'Base original'!$BA158</f>
        <v>-0.67587782384095996</v>
      </c>
      <c r="AK169" s="12">
        <f>+('Base original'!AX170/'Base original'!AX158*100-100)*'Base original'!AX158/'Base original'!$BA158</f>
        <v>6.8501002737228298E-2</v>
      </c>
      <c r="AL169" s="12">
        <f>+('Base original'!AY170/'Base original'!AY158*100-100)*'Base original'!AY158/'Base original'!$BA158</f>
        <v>-0.39261861232933992</v>
      </c>
      <c r="AM169" s="12">
        <f>+('Base original'!AZ170/'Base original'!AZ158*100-100)*'Base original'!AZ158/'Base original'!$BA158</f>
        <v>-4.7589229741391119E-3</v>
      </c>
      <c r="AN169" s="12">
        <f>+(('Base original'!AW170-'Base original'!AY170)/('Base original'!AW158-'Base original'!AY158)*100-100)*(('Base original'!AW158-'Base original'!AY158)/'Base original'!BA158)</f>
        <v>-0.28325921151162065</v>
      </c>
      <c r="AO169" s="12">
        <f>+(('Base original'!AX170-'Base original'!AZ170)/('Base original'!AX158-'Base original'!AZ158)*100-100)*(('Base original'!AX158-'Base original'!AZ158)/'Base original'!BA158)</f>
        <v>7.3259925711367427E-2</v>
      </c>
      <c r="AP169" s="9">
        <f>+('Base original'!BA170/'Base original'!BA158*100-100)*'Base original'!BA158/'Base original'!$BA158</f>
        <v>6.3977815126947917</v>
      </c>
      <c r="AQ169" s="12">
        <f>+('Base original'!BA170/'Base original'!BA158*100-100)*'Base original'!BA158/'Base original'!$BL158</f>
        <v>3.8308206776670986</v>
      </c>
      <c r="AR169" s="12">
        <f>+('Base original'!BB170/'Base original'!BB158*100-100)*'Base original'!BB158/'Base original'!$BL158</f>
        <v>0.90628462479557348</v>
      </c>
      <c r="AS169" s="12">
        <f>+('Base original'!BC170/'Base original'!BC158*100-100)*'Base original'!BC158/'Base original'!$BL158</f>
        <v>3.446765504370812E-2</v>
      </c>
      <c r="AT169" s="12">
        <f>+('Base original'!BD170/'Base original'!BD158*100-100)*'Base original'!BD158/'Base original'!$BL158</f>
        <v>3.0179233897170969</v>
      </c>
      <c r="AU169" s="12">
        <f>+('Base original'!BE170/'Base original'!BE158*100-100)*'Base original'!BE158/'Base original'!$BL158</f>
        <v>-3.6153774435169615E-2</v>
      </c>
      <c r="AV169" s="12">
        <f>+('Base original'!BF170/'Base original'!BF158*100-100)*'Base original'!BF158/'Base original'!$BL158</f>
        <v>1.2169057754399408E-2</v>
      </c>
      <c r="AW169" s="12">
        <f>+('Base original'!BG170/'Base original'!BG158*100-100)*'Base original'!BG158/'Base original'!$BL158</f>
        <v>1.5969220780278581</v>
      </c>
      <c r="AX169" s="12">
        <f>+('Base original'!BH170/'Base original'!BH158*100-100)*'Base original'!BH158/'Base original'!$BL158</f>
        <v>1.6885699446803537</v>
      </c>
      <c r="AY169" s="12">
        <f>+('Base original'!BI170/'Base original'!BI158*100-100)*'Base original'!BI158/'Base original'!$BL158</f>
        <v>6.9837825881673143E-2</v>
      </c>
      <c r="AZ169" s="12">
        <f>+('Base original'!BJ170/'Base original'!BJ158*100-100)*'Base original'!BJ158/'Base original'!$BL158</f>
        <v>0.45881475185315979</v>
      </c>
      <c r="BA169" s="12">
        <f>+('Base original'!BK170/'Base original'!BK158*100-100)*'Base original'!BK158/'Base original'!$BL158</f>
        <v>2.7629362958176883E-2</v>
      </c>
      <c r="BB169" s="12">
        <f>+(('Base original'!BH170-'Base original'!BJ170)/('Base original'!BH158-'Base original'!BJ158)*100-100)*('Base original'!BH158-'Base original'!BJ158)/'Base original'!$BL158</f>
        <v>1.2297551928271924</v>
      </c>
      <c r="BC169" s="12">
        <f>+(('Base original'!BI170-'Base original'!BK170)/('Base original'!BI158-'Base original'!BK158)*100-100)*('Base original'!BI158-'Base original'!BK158)/'Base original'!$BL158</f>
        <v>4.2208462923496184E-2</v>
      </c>
      <c r="BD169" s="9">
        <f>+('Base original'!BL170/'Base original'!BL158*100-100)*'Base original'!BL158/'Base original'!$BL158</f>
        <v>10.634397364321272</v>
      </c>
      <c r="BE169" s="6"/>
    </row>
    <row r="170" spans="1:57" x14ac:dyDescent="0.25">
      <c r="A170" s="19">
        <v>43678</v>
      </c>
      <c r="B170" s="12">
        <f>+'Base original'!B171/'Base original'!B159*100-100</f>
        <v>7.3769824836813456</v>
      </c>
      <c r="C170" s="12">
        <f>+'Base original'!C171/'Base original'!C159*100-100</f>
        <v>7.7840131789632494</v>
      </c>
      <c r="D170" s="12">
        <f>+'Base original'!D171/'Base original'!D159*100-100</f>
        <v>10.633173361417889</v>
      </c>
      <c r="E170" s="12">
        <f>+'Base original'!E171/'Base original'!E159*100-100</f>
        <v>6.8524720909825589</v>
      </c>
      <c r="F170" s="9">
        <f>+'Base original'!F171/'Base original'!F159*100-100</f>
        <v>8.3152623952057638</v>
      </c>
      <c r="G170" s="9">
        <f>+'Base original'!G171</f>
        <v>19.77</v>
      </c>
      <c r="H170" s="12">
        <f>+'Base original'!J171/'Base original'!$H171*'Base original'!I171</f>
        <v>10.828599659979599</v>
      </c>
      <c r="I170" s="12">
        <f>+'Base original'!L171/'Base original'!$H171*'Base original'!K171</f>
        <v>0.96555493596282449</v>
      </c>
      <c r="J170" s="12">
        <f>+'Base original'!N171/'Base original'!$H171*'Base original'!M171</f>
        <v>3.1960017227700326</v>
      </c>
      <c r="K170" s="9">
        <f>+'Base original'!P171/'Base original'!$H171*'Base original'!O171</f>
        <v>4.7785603989572705</v>
      </c>
      <c r="L170" s="9">
        <f>+'Base original'!Q171</f>
        <v>5.68</v>
      </c>
      <c r="M170" s="12">
        <f>+'Base original'!T171/'Base original'!$R171*'Base original'!S171</f>
        <v>0.32401691834689417</v>
      </c>
      <c r="N170" s="12">
        <f>+'Base original'!V171/'Base original'!$R171*'Base original'!U171</f>
        <v>1.5769743450368887</v>
      </c>
      <c r="O170" s="9">
        <f>+'Base original'!X171/'Base original'!$R171*'Base original'!W171</f>
        <v>3.7764289906933999</v>
      </c>
      <c r="P170" s="9">
        <f>+'Base original'!Y171</f>
        <v>3.54</v>
      </c>
      <c r="Q170" s="12">
        <f>+'Base original'!AB171/'Base original'!$Z171*'Base original'!AA171</f>
        <v>1.875368189361114</v>
      </c>
      <c r="R170" s="9">
        <f>+'Base original'!AD171/'Base original'!$Z171*'Base original'!AC171</f>
        <v>1.6620738453028487</v>
      </c>
      <c r="S170" s="10">
        <f>+'Base original'!AE171</f>
        <v>2.38</v>
      </c>
      <c r="T170" s="12">
        <f>+('Base original'!AH171/'Base original'!AH159*100-100)*'Base original'!AH159/'Base original'!$AO159</f>
        <v>0.99542229231388057</v>
      </c>
      <c r="U170" s="12">
        <f>+('Base original'!AI171/'Base original'!AI159*100-100)*'Base original'!AI159/'Base original'!$AO159</f>
        <v>7.3256369296698303</v>
      </c>
      <c r="V170" s="12">
        <f>+('Base original'!AJ171/'Base original'!AJ159*100-100)*'Base original'!AJ159/'Base original'!$AO159</f>
        <v>5.2746519274401393</v>
      </c>
      <c r="W170" s="12">
        <f>+('Base original'!AK171/'Base original'!AK159*100-100)*'Base original'!AK159/'Base original'!$AO159</f>
        <v>2.0509850022297256</v>
      </c>
      <c r="X170" s="12">
        <f>+('Base original'!AL171/'Base original'!AL159*100-100)*'Base original'!AL159/'Base original'!$AO159</f>
        <v>3.2376377820790978</v>
      </c>
      <c r="Y170" s="12"/>
      <c r="Z170" s="12"/>
      <c r="AA170" s="9">
        <f>+('Base original'!AO171/'Base original'!AO159*100-100)*'Base original'!AO159/'Base original'!$AO159</f>
        <v>11.558697004062807</v>
      </c>
      <c r="AB170" s="12">
        <f>+('Base original'!AO171/'Base original'!AO159*100-100)*'Base original'!AO159/'Base original'!$BA159</f>
        <v>2.9004556006075597</v>
      </c>
      <c r="AC170" s="12">
        <f>+('Base original'!AP171/'Base original'!AP159*100-100)*'Base original'!AP159/'Base original'!$BA159</f>
        <v>4.7017637195967543</v>
      </c>
      <c r="AD170" s="12">
        <f>+('Base original'!AQ171/'Base original'!AQ159*100-100)*'Base original'!AQ159/'Base original'!$BA159</f>
        <v>0.18264180749434453</v>
      </c>
      <c r="AE170" s="12">
        <f>+('Base original'!AR171/'Base original'!AR159*100-100)*'Base original'!AR159/'Base original'!$BA159</f>
        <v>1.9824087855794399</v>
      </c>
      <c r="AF170" s="12">
        <f>+('Base original'!AS171/'Base original'!AS159*100-100)*'Base original'!AS159/'Base original'!$BA159</f>
        <v>-1.799766978085088</v>
      </c>
      <c r="AG170" s="12">
        <f>+('Base original'!AT171/'Base original'!AT159*100-100)*'Base original'!AT159/'Base original'!$BA159</f>
        <v>4.2946013101077272</v>
      </c>
      <c r="AH170" s="12">
        <f>+('Base original'!AU171/'Base original'!AU159*100-100)*'Base original'!AU159/'Base original'!$BA159</f>
        <v>0.22452060199468526</v>
      </c>
      <c r="AI170" s="12">
        <f>+('Base original'!AV171/'Base original'!AV159*100-100)*'Base original'!AV159/'Base original'!$BA159</f>
        <v>0.24858573412532298</v>
      </c>
      <c r="AJ170" s="12">
        <f>+('Base original'!AW171/'Base original'!AW159*100-100)*'Base original'!AW159/'Base original'!$BA159</f>
        <v>1.0324097642701677</v>
      </c>
      <c r="AK170" s="12">
        <f>+('Base original'!AX171/'Base original'!AX159*100-100)*'Base original'!AX159/'Base original'!$BA159</f>
        <v>5.665844443219447E-2</v>
      </c>
      <c r="AL170" s="12">
        <f>+('Base original'!AY171/'Base original'!AY159*100-100)*'Base original'!AY159/'Base original'!$BA159</f>
        <v>1.3307974331322525</v>
      </c>
      <c r="AM170" s="12">
        <f>+('Base original'!AZ171/'Base original'!AZ159*100-100)*'Base original'!AZ159/'Base original'!$BA159</f>
        <v>-9.4993319703086804E-3</v>
      </c>
      <c r="AN170" s="12">
        <f>+(('Base original'!AW171-'Base original'!AY171)/('Base original'!AW159-'Base original'!AY159)*100-100)*(('Base original'!AW159-'Base original'!AY159)/'Base original'!BA159)</f>
        <v>-0.29838766886208651</v>
      </c>
      <c r="AO170" s="12">
        <f>+(('Base original'!AX171-'Base original'!AZ171)/('Base original'!AX159-'Base original'!AZ159)*100-100)*(('Base original'!AX159-'Base original'!AZ159)/'Base original'!BA159)</f>
        <v>6.615777640250306E-2</v>
      </c>
      <c r="AP170" s="9">
        <f>+('Base original'!BA171/'Base original'!BA159*100-100)*'Base original'!BA159/'Base original'!$BA159</f>
        <v>7.6185751618700408</v>
      </c>
      <c r="AQ170" s="12">
        <f>+('Base original'!BA171/'Base original'!BA159*100-100)*'Base original'!BA159/'Base original'!$BL159</f>
        <v>4.5395396355339503</v>
      </c>
      <c r="AR170" s="12">
        <f>+('Base original'!BB171/'Base original'!BB159*100-100)*'Base original'!BB159/'Base original'!$BL159</f>
        <v>0.95744617414342037</v>
      </c>
      <c r="AS170" s="12">
        <f>+('Base original'!BC171/'Base original'!BC159*100-100)*'Base original'!BC159/'Base original'!$BL159</f>
        <v>-0.28621416780930342</v>
      </c>
      <c r="AT170" s="12">
        <f>+('Base original'!BD171/'Base original'!BD159*100-100)*'Base original'!BD159/'Base original'!$BL159</f>
        <v>2.8184242639839665</v>
      </c>
      <c r="AU170" s="12">
        <f>+('Base original'!BE171/'Base original'!BE159*100-100)*'Base original'!BE159/'Base original'!$BL159</f>
        <v>-1.6178812104382757E-2</v>
      </c>
      <c r="AV170" s="12">
        <f>+('Base original'!BF171/'Base original'!BF159*100-100)*'Base original'!BF159/'Base original'!$BL159</f>
        <v>1.6028466227778995E-2</v>
      </c>
      <c r="AW170" s="12">
        <f>+('Base original'!BG171/'Base original'!BG159*100-100)*'Base original'!BG159/'Base original'!$BL159</f>
        <v>1.5410086595868464</v>
      </c>
      <c r="AX170" s="12">
        <f>+('Base original'!BH171/'Base original'!BH159*100-100)*'Base original'!BH159/'Base original'!$BL159</f>
        <v>1.9573593792262325</v>
      </c>
      <c r="AY170" s="12">
        <f>+('Base original'!BI171/'Base original'!BI159*100-100)*'Base original'!BI159/'Base original'!$BL159</f>
        <v>8.4292966353470722E-2</v>
      </c>
      <c r="AZ170" s="12">
        <f>+('Base original'!BJ171/'Base original'!BJ159*100-100)*'Base original'!BJ159/'Base original'!$BL159</f>
        <v>0.36024881864459546</v>
      </c>
      <c r="BA170" s="12">
        <f>+('Base original'!BK171/'Base original'!BK159*100-100)*'Base original'!BK159/'Base original'!$BL159</f>
        <v>4.3715574361908358E-2</v>
      </c>
      <c r="BB170" s="12">
        <f>+(('Base original'!BH171-'Base original'!BJ171)/('Base original'!BH159-'Base original'!BJ159)*100-100)*('Base original'!BH159-'Base original'!BJ159)/'Base original'!$BL159</f>
        <v>1.5971105605816394</v>
      </c>
      <c r="BC170" s="12">
        <f>+(('Base original'!BI171-'Base original'!BK171)/('Base original'!BI159-'Base original'!BK159)*100-100)*('Base original'!BI159-'Base original'!BK159)/'Base original'!$BL159</f>
        <v>4.0577391991562316E-2</v>
      </c>
      <c r="BD170" s="9">
        <f>+('Base original'!BL171/'Base original'!BL159*100-100)*'Base original'!BL159/'Base original'!$BL159</f>
        <v>11.207742172135468</v>
      </c>
      <c r="BE170" s="6"/>
    </row>
    <row r="171" spans="1:57" x14ac:dyDescent="0.25">
      <c r="A171" s="19">
        <v>43709</v>
      </c>
      <c r="B171" s="12">
        <f>+'Base original'!B172/'Base original'!B160*100-100</f>
        <v>8.2518543697802897</v>
      </c>
      <c r="C171" s="12">
        <f>+'Base original'!C172/'Base original'!C160*100-100</f>
        <v>7.5812265171109772</v>
      </c>
      <c r="D171" s="12">
        <f>+'Base original'!D172/'Base original'!D160*100-100</f>
        <v>10.740132959170737</v>
      </c>
      <c r="E171" s="12">
        <f>+'Base original'!E172/'Base original'!E160*100-100</f>
        <v>13.105969690751792</v>
      </c>
      <c r="F171" s="9">
        <f>+'Base original'!F172/'Base original'!F160*100-100</f>
        <v>9.1518471509911166</v>
      </c>
      <c r="G171" s="9">
        <f>+'Base original'!G172</f>
        <v>19.96</v>
      </c>
      <c r="H171" s="12">
        <f>+'Base original'!J172/'Base original'!$H172*'Base original'!I172</f>
        <v>11.620987952494602</v>
      </c>
      <c r="I171" s="12">
        <f>+'Base original'!L172/'Base original'!$H172*'Base original'!K172</f>
        <v>0.88517771734479456</v>
      </c>
      <c r="J171" s="12">
        <f>+'Base original'!N172/'Base original'!$H172*'Base original'!M172</f>
        <v>2.7365875227019885</v>
      </c>
      <c r="K171" s="9">
        <f>+'Base original'!P172/'Base original'!$H172*'Base original'!O172</f>
        <v>4.714690967698993</v>
      </c>
      <c r="L171" s="9">
        <f>+'Base original'!Q172</f>
        <v>4.99</v>
      </c>
      <c r="M171" s="12">
        <f>+'Base original'!T172/'Base original'!$R172*'Base original'!S172</f>
        <v>0.33580498177399754</v>
      </c>
      <c r="N171" s="12">
        <f>+'Base original'!V172/'Base original'!$R172*'Base original'!U172</f>
        <v>1.5858615470892323</v>
      </c>
      <c r="O171" s="9">
        <f>+'Base original'!X172/'Base original'!$R172*'Base original'!W172</f>
        <v>3.066080654554344</v>
      </c>
      <c r="P171" s="9">
        <f>+'Base original'!Y172</f>
        <v>3.48</v>
      </c>
      <c r="Q171" s="12">
        <f>+'Base original'!AB172/'Base original'!$Z172*'Base original'!AA172</f>
        <v>1.8150309859154927</v>
      </c>
      <c r="R171" s="9">
        <f>+'Base original'!AD172/'Base original'!$Z172*'Base original'!AC172</f>
        <v>1.6604653521126762</v>
      </c>
      <c r="S171" s="10">
        <f>+'Base original'!AE172</f>
        <v>2.17</v>
      </c>
      <c r="T171" s="12">
        <f>+('Base original'!AH172/'Base original'!AH160*100-100)*'Base original'!AH160/'Base original'!$AO160</f>
        <v>0.94109420221025719</v>
      </c>
      <c r="U171" s="12">
        <f>+('Base original'!AI172/'Base original'!AI160*100-100)*'Base original'!AI160/'Base original'!$AO160</f>
        <v>8.1062271059836721</v>
      </c>
      <c r="V171" s="12">
        <f>+('Base original'!AJ172/'Base original'!AJ160*100-100)*'Base original'!AJ160/'Base original'!$AO160</f>
        <v>5.7131384885478456</v>
      </c>
      <c r="W171" s="12">
        <f>+('Base original'!AK172/'Base original'!AK160*100-100)*'Base original'!AK160/'Base original'!$AO160</f>
        <v>2.3930886174358239</v>
      </c>
      <c r="X171" s="12">
        <f>+('Base original'!AL172/'Base original'!AL160*100-100)*'Base original'!AL160/'Base original'!$AO160</f>
        <v>3.4555429569359672</v>
      </c>
      <c r="Y171" s="12"/>
      <c r="Z171" s="12"/>
      <c r="AA171" s="9">
        <f>+('Base original'!AO172/'Base original'!AO160*100-100)*'Base original'!AO160/'Base original'!$AO160</f>
        <v>12.502864265129872</v>
      </c>
      <c r="AB171" s="12">
        <f>+('Base original'!AO172/'Base original'!AO160*100-100)*'Base original'!AO160/'Base original'!$BA160</f>
        <v>3.1851041775707216</v>
      </c>
      <c r="AC171" s="12">
        <f>+('Base original'!AP172/'Base original'!AP160*100-100)*'Base original'!AP160/'Base original'!$BA160</f>
        <v>4.8831109671683741</v>
      </c>
      <c r="AD171" s="12">
        <f>+('Base original'!AQ172/'Base original'!AQ160*100-100)*'Base original'!AQ160/'Base original'!$BA160</f>
        <v>-2.1646728765098107E-2</v>
      </c>
      <c r="AE171" s="12">
        <f>+('Base original'!AR172/'Base original'!AR160*100-100)*'Base original'!AR160/'Base original'!$BA160</f>
        <v>2.1887948457914912</v>
      </c>
      <c r="AF171" s="12">
        <f>+('Base original'!AS172/'Base original'!AS160*100-100)*'Base original'!AS160/'Base original'!$BA160</f>
        <v>-2.2104415745565964</v>
      </c>
      <c r="AG171" s="12">
        <f>+('Base original'!AT172/'Base original'!AT160*100-100)*'Base original'!AT160/'Base original'!$BA160</f>
        <v>4.5447205826994121</v>
      </c>
      <c r="AH171" s="12">
        <f>+('Base original'!AU172/'Base original'!AU160*100-100)*'Base original'!AU160/'Base original'!$BA160</f>
        <v>0.36003711323407667</v>
      </c>
      <c r="AI171" s="12">
        <f>+('Base original'!AV172/'Base original'!AV160*100-100)*'Base original'!AV160/'Base original'!$BA160</f>
        <v>0.25541659398436384</v>
      </c>
      <c r="AJ171" s="12">
        <f>+('Base original'!AW172/'Base original'!AW160*100-100)*'Base original'!AW160/'Base original'!$BA160</f>
        <v>1.165157236367738</v>
      </c>
      <c r="AK171" s="12">
        <f>+('Base original'!AX172/'Base original'!AX160*100-100)*'Base original'!AX160/'Base original'!$BA160</f>
        <v>5.278438637223002E-2</v>
      </c>
      <c r="AL171" s="12">
        <f>+('Base original'!AY172/'Base original'!AY160*100-100)*'Base original'!AY160/'Base original'!$BA160</f>
        <v>1.7168088618099377</v>
      </c>
      <c r="AM171" s="12">
        <f>+('Base original'!AZ172/'Base original'!AZ160*100-100)*'Base original'!AZ160/'Base original'!$BA160</f>
        <v>-8.7512037642672492E-3</v>
      </c>
      <c r="AN171" s="12">
        <f>+(('Base original'!AW172-'Base original'!AY172)/('Base original'!AW160-'Base original'!AY160)*100-100)*(('Base original'!AW160-'Base original'!AY160)/'Base original'!BA160)</f>
        <v>-0.55165162544220003</v>
      </c>
      <c r="AO171" s="12">
        <f>+(('Base original'!AX172-'Base original'!AZ172)/('Base original'!AX160-'Base original'!AZ160)*100-100)*(('Base original'!AX160-'Base original'!AZ160)/'Base original'!BA160)</f>
        <v>6.1535590136497273E-2</v>
      </c>
      <c r="AP171" s="9">
        <f>+('Base original'!BA172/'Base original'!BA160*100-100)*'Base original'!BA160/'Base original'!$BA160</f>
        <v>7.833515703417774</v>
      </c>
      <c r="AQ171" s="12">
        <f>+('Base original'!BA172/'Base original'!BA160*100-100)*'Base original'!BA160/'Base original'!$BL160</f>
        <v>4.6582232853605152</v>
      </c>
      <c r="AR171" s="12">
        <f>+('Base original'!BB172/'Base original'!BB160*100-100)*'Base original'!BB160/'Base original'!$BL160</f>
        <v>0.9475267640366144</v>
      </c>
      <c r="AS171" s="12">
        <f>+('Base original'!BC172/'Base original'!BC160*100-100)*'Base original'!BC160/'Base original'!$BL160</f>
        <v>-0.62753846813781045</v>
      </c>
      <c r="AT171" s="12">
        <f>+('Base original'!BD172/'Base original'!BD160*100-100)*'Base original'!BD160/'Base original'!$BL160</f>
        <v>2.5406571574548238</v>
      </c>
      <c r="AU171" s="12">
        <f>+('Base original'!BE172/'Base original'!BE160*100-100)*'Base original'!BE160/'Base original'!$BL160</f>
        <v>-1.501786887713716E-2</v>
      </c>
      <c r="AV171" s="12">
        <f>+('Base original'!BF172/'Base original'!BF160*100-100)*'Base original'!BF160/'Base original'!$BL160</f>
        <v>1.3657924106088503E-3</v>
      </c>
      <c r="AW171" s="12">
        <f>+('Base original'!BG172/'Base original'!BG160*100-100)*'Base original'!BG160/'Base original'!$BL160</f>
        <v>1.5116406585835718</v>
      </c>
      <c r="AX171" s="12">
        <f>+('Base original'!BH172/'Base original'!BH160*100-100)*'Base original'!BH160/'Base original'!$BL160</f>
        <v>2.2258682505720495</v>
      </c>
      <c r="AY171" s="12">
        <f>+('Base original'!BI172/'Base original'!BI160*100-100)*'Base original'!BI160/'Base original'!$BL160</f>
        <v>0.10234178095346749</v>
      </c>
      <c r="AZ171" s="12">
        <f>+('Base original'!BJ172/'Base original'!BJ160*100-100)*'Base original'!BJ160/'Base original'!$BL160</f>
        <v>0.2575827029192454</v>
      </c>
      <c r="BA171" s="12">
        <f>+('Base original'!BK172/'Base original'!BK160*100-100)*'Base original'!BK160/'Base original'!$BL160</f>
        <v>5.2330720159245288E-2</v>
      </c>
      <c r="BB171" s="12">
        <f>+(('Base original'!BH172-'Base original'!BJ172)/('Base original'!BH160-'Base original'!BJ160)*100-100)*('Base original'!BH160-'Base original'!BJ160)/'Base original'!$BL160</f>
        <v>1.9682855476528041</v>
      </c>
      <c r="BC171" s="12">
        <f>+(('Base original'!BI172-'Base original'!BK172)/('Base original'!BI160-'Base original'!BK160)*100-100)*('Base original'!BI160-'Base original'!BK160)/'Base original'!$BL160</f>
        <v>5.0011060794222191E-2</v>
      </c>
      <c r="BD171" s="9">
        <f>+('Base original'!BL172/'Base original'!BL160*100-100)*'Base original'!BL160/'Base original'!$BL160</f>
        <v>11.035153929278209</v>
      </c>
      <c r="BE171" s="6"/>
    </row>
    <row r="172" spans="1:57" x14ac:dyDescent="0.25">
      <c r="A172" s="19">
        <v>43739</v>
      </c>
      <c r="B172" s="12">
        <f>+'Base original'!B173/'Base original'!B161*100-100</f>
        <v>8.4062005880437312</v>
      </c>
      <c r="C172" s="12">
        <f>+'Base original'!C173/'Base original'!C161*100-100</f>
        <v>6.3249413539090256</v>
      </c>
      <c r="D172" s="12">
        <f>+'Base original'!D173/'Base original'!D161*100-100</f>
        <v>10.375063233246223</v>
      </c>
      <c r="E172" s="12">
        <f>+'Base original'!E173/'Base original'!E161*100-100</f>
        <v>8.8529308000576918</v>
      </c>
      <c r="F172" s="9">
        <f>+'Base original'!F173/'Base original'!F161*100-100</f>
        <v>8.7489168190509901</v>
      </c>
      <c r="G172" s="9">
        <f>+'Base original'!G173</f>
        <v>19.38</v>
      </c>
      <c r="H172" s="12">
        <f>+'Base original'!J173/'Base original'!$H173*'Base original'!I173</f>
        <v>11.289983881543</v>
      </c>
      <c r="I172" s="12">
        <f>+'Base original'!L173/'Base original'!$H173*'Base original'!K173</f>
        <v>0.88497951043601797</v>
      </c>
      <c r="J172" s="12">
        <f>+'Base original'!N173/'Base original'!$H173*'Base original'!M173</f>
        <v>2.5957032018358652</v>
      </c>
      <c r="K172" s="9">
        <f>+'Base original'!P173/'Base original'!$H173*'Base original'!O173</f>
        <v>4.6080203438604173</v>
      </c>
      <c r="L172" s="9">
        <f>+'Base original'!Q173</f>
        <v>4.9000000000000004</v>
      </c>
      <c r="M172" s="12">
        <f>+'Base original'!T173/'Base original'!$R173*'Base original'!S173</f>
        <v>0.27853697869674565</v>
      </c>
      <c r="N172" s="12">
        <f>+'Base original'!V173/'Base original'!$R173*'Base original'!U173</f>
        <v>1.1663448447443279</v>
      </c>
      <c r="O172" s="9">
        <f>+'Base original'!X173/'Base original'!$R173*'Base original'!W173</f>
        <v>3.4564507765031727</v>
      </c>
      <c r="P172" s="9">
        <f>+'Base original'!Y173</f>
        <v>3.18</v>
      </c>
      <c r="Q172" s="12">
        <f>+'Base original'!AB173/'Base original'!$Z173*'Base original'!AA173</f>
        <v>1.9183345572037012</v>
      </c>
      <c r="R172" s="9">
        <f>+'Base original'!AD173/'Base original'!$Z173*'Base original'!AC173</f>
        <v>1.2602658246438534</v>
      </c>
      <c r="S172" s="10">
        <f>+'Base original'!AE173</f>
        <v>1.99</v>
      </c>
      <c r="T172" s="12">
        <f>+('Base original'!AH173/'Base original'!AH161*100-100)*'Base original'!AH161/'Base original'!$AO161</f>
        <v>1.2423164715279806</v>
      </c>
      <c r="U172" s="12">
        <f>+('Base original'!AI173/'Base original'!AI161*100-100)*'Base original'!AI161/'Base original'!$AO161</f>
        <v>10.593119573814983</v>
      </c>
      <c r="V172" s="12">
        <f>+('Base original'!AJ173/'Base original'!AJ161*100-100)*'Base original'!AJ161/'Base original'!$AO161</f>
        <v>7.6684645742512032</v>
      </c>
      <c r="W172" s="12">
        <f>+('Base original'!AK173/'Base original'!AK161*100-100)*'Base original'!AK161/'Base original'!$AO161</f>
        <v>2.9246549995639222</v>
      </c>
      <c r="X172" s="12">
        <f>+('Base original'!AL173/'Base original'!AL161*100-100)*'Base original'!AL161/'Base original'!$AO161</f>
        <v>3.975733233462448</v>
      </c>
      <c r="Y172" s="12"/>
      <c r="Z172" s="12"/>
      <c r="AA172" s="9">
        <f>+('Base original'!AO173/'Base original'!AO161*100-100)*'Base original'!AO161/'Base original'!$AO161</f>
        <v>15.811169278805551</v>
      </c>
      <c r="AB172" s="12">
        <f>+('Base original'!AO173/'Base original'!AO161*100-100)*'Base original'!AO161/'Base original'!$BA161</f>
        <v>4.0092514928284695</v>
      </c>
      <c r="AC172" s="12">
        <f>+('Base original'!AP173/'Base original'!AP161*100-100)*'Base original'!AP161/'Base original'!$BA161</f>
        <v>5.631921821547623</v>
      </c>
      <c r="AD172" s="12">
        <f>+('Base original'!AQ173/'Base original'!AQ161*100-100)*'Base original'!AQ161/'Base original'!$BA161</f>
        <v>0.62822453572559733</v>
      </c>
      <c r="AE172" s="12">
        <f>+('Base original'!AR173/'Base original'!AR161*100-100)*'Base original'!AR161/'Base original'!$BA161</f>
        <v>2.2444878648880628</v>
      </c>
      <c r="AF172" s="12">
        <f>+('Base original'!AS173/'Base original'!AS161*100-100)*'Base original'!AS161/'Base original'!$BA161</f>
        <v>-1.6162633291624744</v>
      </c>
      <c r="AG172" s="12">
        <f>+('Base original'!AT173/'Base original'!AT161*100-100)*'Base original'!AT161/'Base original'!$BA161</f>
        <v>4.5831316986241655</v>
      </c>
      <c r="AH172" s="12">
        <f>+('Base original'!AU173/'Base original'!AU161*100-100)*'Base original'!AU161/'Base original'!$BA161</f>
        <v>0.42056558719781262</v>
      </c>
      <c r="AI172" s="12">
        <f>+('Base original'!AV173/'Base original'!AV161*100-100)*'Base original'!AV161/'Base original'!$BA161</f>
        <v>0.27522382570255222</v>
      </c>
      <c r="AJ172" s="12">
        <f>+('Base original'!AW173/'Base original'!AW161*100-100)*'Base original'!AW161/'Base original'!$BA161</f>
        <v>1.2844791826982809</v>
      </c>
      <c r="AK172" s="12">
        <f>+('Base original'!AX173/'Base original'!AX161*100-100)*'Base original'!AX161/'Base original'!$BA161</f>
        <v>5.2961994712975663E-2</v>
      </c>
      <c r="AL172" s="12">
        <f>+('Base original'!AY173/'Base original'!AY161*100-100)*'Base original'!AY161/'Base original'!$BA161</f>
        <v>2.1214766139448464</v>
      </c>
      <c r="AM172" s="12">
        <f>+('Base original'!AZ173/'Base original'!AZ161*100-100)*'Base original'!AZ161/'Base original'!$BA161</f>
        <v>-1.9485853620293186E-2</v>
      </c>
      <c r="AN172" s="12">
        <f>+(('Base original'!AW173-'Base original'!AY173)/('Base original'!AW161-'Base original'!AY161)*100-100)*(('Base original'!AW161-'Base original'!AY161)/'Base original'!BA161)</f>
        <v>-0.83699743124656789</v>
      </c>
      <c r="AO172" s="12">
        <f>+(('Base original'!AX173-'Base original'!AZ173)/('Base original'!AX161-'Base original'!AZ161)*100-100)*(('Base original'!AX161-'Base original'!AZ161)/'Base original'!BA161)</f>
        <v>7.2447848333268935E-2</v>
      </c>
      <c r="AP172" s="9">
        <f>+('Base original'!BA173/'Base original'!BA161*100-100)*'Base original'!BA161/'Base original'!$BA161</f>
        <v>9.1518302886884442</v>
      </c>
      <c r="AQ172" s="12">
        <f>+('Base original'!BA173/'Base original'!BA161*100-100)*'Base original'!BA161/'Base original'!$BL161</f>
        <v>5.4042328417836325</v>
      </c>
      <c r="AR172" s="12">
        <f>+('Base original'!BB173/'Base original'!BB161*100-100)*'Base original'!BB161/'Base original'!$BL161</f>
        <v>1.1790581113910814</v>
      </c>
      <c r="AS172" s="12">
        <f>+('Base original'!BC173/'Base original'!BC161*100-100)*'Base original'!BC161/'Base original'!$BL161</f>
        <v>-0.68323148115428012</v>
      </c>
      <c r="AT172" s="12">
        <f>+('Base original'!BD173/'Base original'!BD161*100-100)*'Base original'!BD161/'Base original'!$BL161</f>
        <v>2.1421646107201782</v>
      </c>
      <c r="AU172" s="12">
        <f>+('Base original'!BE173/'Base original'!BE161*100-100)*'Base original'!BE161/'Base original'!$BL161</f>
        <v>-1.52451229583331E-2</v>
      </c>
      <c r="AV172" s="12">
        <f>+('Base original'!BF173/'Base original'!BF161*100-100)*'Base original'!BF161/'Base original'!$BL161</f>
        <v>-4.2001495063547665E-3</v>
      </c>
      <c r="AW172" s="12">
        <f>+('Base original'!BG173/'Base original'!BG161*100-100)*'Base original'!BG161/'Base original'!$BL161</f>
        <v>1.5358558289890765</v>
      </c>
      <c r="AX172" s="12">
        <f>+('Base original'!BH173/'Base original'!BH161*100-100)*'Base original'!BH161/'Base original'!$BL161</f>
        <v>2.2441037498897933</v>
      </c>
      <c r="AY172" s="12">
        <f>+('Base original'!BI173/'Base original'!BI161*100-100)*'Base original'!BI161/'Base original'!$BL161</f>
        <v>0.12411121287722597</v>
      </c>
      <c r="AZ172" s="12">
        <f>+('Base original'!BJ173/'Base original'!BJ161*100-100)*'Base original'!BJ161/'Base original'!$BL161</f>
        <v>0.19160268415023035</v>
      </c>
      <c r="BA172" s="12">
        <f>+('Base original'!BK173/'Base original'!BK161*100-100)*'Base original'!BK161/'Base original'!$BL161</f>
        <v>5.0636546157990889E-2</v>
      </c>
      <c r="BB172" s="12">
        <f>+(('Base original'!BH173-'Base original'!BJ173)/('Base original'!BH161-'Base original'!BJ161)*100-100)*('Base original'!BH161-'Base original'!BJ161)/'Base original'!$BL161</f>
        <v>2.0525010657395621</v>
      </c>
      <c r="BC172" s="12">
        <f>+(('Base original'!BI173-'Base original'!BK173)/('Base original'!BI161-'Base original'!BK161)*100-100)*('Base original'!BI161-'Base original'!BK161)/'Base original'!$BL161</f>
        <v>7.3474666719235124E-2</v>
      </c>
      <c r="BD172" s="9">
        <f>+('Base original'!BL173/'Base original'!BL161*100-100)*'Base original'!BL161/'Base original'!$BL161</f>
        <v>11.684610371723807</v>
      </c>
      <c r="BE172" s="6"/>
    </row>
    <row r="173" spans="1:57" x14ac:dyDescent="0.25">
      <c r="A173" s="19">
        <v>43770</v>
      </c>
      <c r="B173" s="12">
        <f>+'Base original'!B174/'Base original'!B162*100-100</f>
        <v>10.806799191912276</v>
      </c>
      <c r="C173" s="12">
        <f>+'Base original'!C174/'Base original'!C162*100-100</f>
        <v>5.1076013949074905</v>
      </c>
      <c r="D173" s="12">
        <f>+'Base original'!D174/'Base original'!D162*100-100</f>
        <v>10.691305126802746</v>
      </c>
      <c r="E173" s="12">
        <f>+'Base original'!E174/'Base original'!E162*100-100</f>
        <v>22.977796218883071</v>
      </c>
      <c r="F173" s="9">
        <f>+'Base original'!F174/'Base original'!F162*100-100</f>
        <v>10.788484431760764</v>
      </c>
      <c r="G173" s="9">
        <f>+'Base original'!G174</f>
        <v>19.63</v>
      </c>
      <c r="H173" s="12">
        <f>+'Base original'!J174/'Base original'!$H174*'Base original'!I174</f>
        <v>11.665866259437895</v>
      </c>
      <c r="I173" s="12">
        <f>+'Base original'!L174/'Base original'!$H174*'Base original'!K174</f>
        <v>0.85288077502453052</v>
      </c>
      <c r="J173" s="12">
        <f>+'Base original'!N174/'Base original'!$H174*'Base original'!M174</f>
        <v>2.4889523072458162</v>
      </c>
      <c r="K173" s="9">
        <f>+'Base original'!P174/'Base original'!$H174*'Base original'!O174</f>
        <v>4.6219792976685694</v>
      </c>
      <c r="L173" s="9">
        <f>+'Base original'!Q174</f>
        <v>4.96</v>
      </c>
      <c r="M173" s="12">
        <f>+'Base original'!T174/'Base original'!$R174*'Base original'!S174</f>
        <v>0.29164335130963814</v>
      </c>
      <c r="N173" s="12">
        <f>+'Base original'!V174/'Base original'!$R174*'Base original'!U174</f>
        <v>1.3953335786007197</v>
      </c>
      <c r="O173" s="9">
        <f>+'Base original'!X174/'Base original'!$R174*'Base original'!W174</f>
        <v>3.2773659778242386</v>
      </c>
      <c r="P173" s="9">
        <f>+'Base original'!Y174</f>
        <v>3.4</v>
      </c>
      <c r="Q173" s="12">
        <f>+'Base original'!AB174/'Base original'!$Z174*'Base original'!AA174</f>
        <v>1.6458333333333335</v>
      </c>
      <c r="R173" s="9">
        <f>+'Base original'!AD174/'Base original'!$Z174*'Base original'!AC174</f>
        <v>1.7537500000000001</v>
      </c>
      <c r="S173" s="10">
        <f>+'Base original'!AE174</f>
        <v>1.99</v>
      </c>
      <c r="T173" s="12">
        <f>+('Base original'!AH174/'Base original'!AH162*100-100)*'Base original'!AH162/'Base original'!$AO162</f>
        <v>2.2813579787371263</v>
      </c>
      <c r="U173" s="12">
        <f>+('Base original'!AI174/'Base original'!AI162*100-100)*'Base original'!AI162/'Base original'!$AO162</f>
        <v>12.960158736082612</v>
      </c>
      <c r="V173" s="12">
        <f>+('Base original'!AJ174/'Base original'!AJ162*100-100)*'Base original'!AJ162/'Base original'!$AO162</f>
        <v>8.4417796044340836</v>
      </c>
      <c r="W173" s="12">
        <f>+('Base original'!AK174/'Base original'!AK162*100-100)*'Base original'!AK162/'Base original'!$AO162</f>
        <v>4.5183791316483983</v>
      </c>
      <c r="X173" s="12">
        <f>+('Base original'!AL174/'Base original'!AL162*100-100)*'Base original'!AL162/'Base original'!$AO162</f>
        <v>4.9519868133662284</v>
      </c>
      <c r="Y173" s="12"/>
      <c r="Z173" s="12"/>
      <c r="AA173" s="9">
        <f>+('Base original'!AO174/'Base original'!AO162*100-100)*'Base original'!AO162/'Base original'!$AO162</f>
        <v>20.193503528185985</v>
      </c>
      <c r="AB173" s="12">
        <f>+('Base original'!AO174/'Base original'!AO162*100-100)*'Base original'!AO162/'Base original'!$BA162</f>
        <v>5.0533875279230935</v>
      </c>
      <c r="AC173" s="12">
        <f>+('Base original'!AP174/'Base original'!AP162*100-100)*'Base original'!AP162/'Base original'!$BA162</f>
        <v>5.3803212008296555</v>
      </c>
      <c r="AD173" s="12">
        <f>+('Base original'!AQ174/'Base original'!AQ162*100-100)*'Base original'!AQ162/'Base original'!$BA162</f>
        <v>0.92873556843647609</v>
      </c>
      <c r="AE173" s="12">
        <f>+('Base original'!AR174/'Base original'!AR162*100-100)*'Base original'!AR162/'Base original'!$BA162</f>
        <v>2.0424116047469112</v>
      </c>
      <c r="AF173" s="12">
        <f>+('Base original'!AS174/'Base original'!AS162*100-100)*'Base original'!AS162/'Base original'!$BA162</f>
        <v>-1.1136760363104361</v>
      </c>
      <c r="AG173" s="12">
        <f>+('Base original'!AT174/'Base original'!AT162*100-100)*'Base original'!AT162/'Base original'!$BA162</f>
        <v>3.9836585668035687</v>
      </c>
      <c r="AH173" s="12">
        <f>+('Base original'!AU174/'Base original'!AU162*100-100)*'Base original'!AU162/'Base original'!$BA162</f>
        <v>0.46792706558949376</v>
      </c>
      <c r="AI173" s="12">
        <f>+('Base original'!AV174/'Base original'!AV162*100-100)*'Base original'!AV162/'Base original'!$BA162</f>
        <v>0.26981167450106064</v>
      </c>
      <c r="AJ173" s="12">
        <f>+('Base original'!AW174/'Base original'!AW162*100-100)*'Base original'!AW162/'Base original'!$BA162</f>
        <v>2.3348200334357876</v>
      </c>
      <c r="AK173" s="12">
        <f>+('Base original'!AX174/'Base original'!AX162*100-100)*'Base original'!AX162/'Base original'!$BA162</f>
        <v>6.3192385160347475E-2</v>
      </c>
      <c r="AL173" s="12">
        <f>+('Base original'!AY174/'Base original'!AY162*100-100)*'Base original'!AY162/'Base original'!$BA162</f>
        <v>3.2416136607328045</v>
      </c>
      <c r="AM173" s="12">
        <f>+('Base original'!AZ174/'Base original'!AZ162*100-100)*'Base original'!AZ162/'Base original'!$BA162</f>
        <v>-4.2882430839653743E-3</v>
      </c>
      <c r="AN173" s="12">
        <f>+(('Base original'!AW174-'Base original'!AY174)/('Base original'!AW162-'Base original'!AY162)*100-100)*(('Base original'!AW162-'Base original'!AY162)/'Base original'!BA162)</f>
        <v>-0.9067936272970164</v>
      </c>
      <c r="AO173" s="12">
        <f>+(('Base original'!AX174-'Base original'!AZ174)/('Base original'!AX162-'Base original'!AZ162)*100-100)*(('Base original'!AX162-'Base original'!AZ162)/'Base original'!BA162)</f>
        <v>6.7480628244312932E-2</v>
      </c>
      <c r="AP173" s="9">
        <f>+('Base original'!BA174/'Base original'!BA162*100-100)*'Base original'!BA162/'Base original'!$BA162</f>
        <v>9.8642074042011103</v>
      </c>
      <c r="AQ173" s="12">
        <f>+('Base original'!BA174/'Base original'!BA162*100-100)*'Base original'!BA162/'Base original'!$BL162</f>
        <v>5.854589309543317</v>
      </c>
      <c r="AR173" s="12">
        <f>+('Base original'!BB174/'Base original'!BB162*100-100)*'Base original'!BB162/'Base original'!$BL162</f>
        <v>1.5883747748655288</v>
      </c>
      <c r="AS173" s="12">
        <f>+('Base original'!BC174/'Base original'!BC162*100-100)*'Base original'!BC162/'Base original'!$BL162</f>
        <v>-0.97311111592126498</v>
      </c>
      <c r="AT173" s="12">
        <f>+('Base original'!BD174/'Base original'!BD162*100-100)*'Base original'!BD162/'Base original'!$BL162</f>
        <v>1.6534763357084781</v>
      </c>
      <c r="AU173" s="12">
        <f>+('Base original'!BE174/'Base original'!BE162*100-100)*'Base original'!BE162/'Base original'!$BL162</f>
        <v>-1.4952297945850295E-2</v>
      </c>
      <c r="AV173" s="12">
        <f>+('Base original'!BF174/'Base original'!BF162*100-100)*'Base original'!BF162/'Base original'!$BL162</f>
        <v>2.143061552473726E-3</v>
      </c>
      <c r="AW173" s="12">
        <f>+('Base original'!BG174/'Base original'!BG162*100-100)*'Base original'!BG162/'Base original'!$BL162</f>
        <v>1.4596736400786623</v>
      </c>
      <c r="AX173" s="12">
        <f>+('Base original'!BH174/'Base original'!BH162*100-100)*'Base original'!BH162/'Base original'!$BL162</f>
        <v>1.3912967383135162</v>
      </c>
      <c r="AY173" s="12">
        <f>+('Base original'!BI174/'Base original'!BI162*100-100)*'Base original'!BI162/'Base original'!$BL162</f>
        <v>0.12701378434210381</v>
      </c>
      <c r="AZ173" s="12">
        <f>+('Base original'!BJ174/'Base original'!BJ162*100-100)*'Base original'!BJ162/'Base original'!$BL162</f>
        <v>-0.22951636580567858</v>
      </c>
      <c r="BA173" s="12">
        <f>+('Base original'!BK174/'Base original'!BK162*100-100)*'Base original'!BK162/'Base original'!$BL162</f>
        <v>3.4461029461435221E-2</v>
      </c>
      <c r="BB173" s="12">
        <f>+(('Base original'!BH174-'Base original'!BJ174)/('Base original'!BH162-'Base original'!BJ162)*100-100)*('Base original'!BH162-'Base original'!BJ162)/'Base original'!$BL162</f>
        <v>1.6208131041191929</v>
      </c>
      <c r="BC173" s="12">
        <f>+(('Base original'!BI174-'Base original'!BK174)/('Base original'!BI162-'Base original'!BK162)*100-100)*('Base original'!BI162-'Base original'!BK162)/'Base original'!$BL162</f>
        <v>9.2552754880668539E-2</v>
      </c>
      <c r="BD173" s="9">
        <f>+('Base original'!BL174/'Base original'!BL162*100-100)*'Base original'!BL162/'Base original'!$BL162</f>
        <v>11.283559566881211</v>
      </c>
      <c r="BE173" s="6"/>
    </row>
    <row r="174" spans="1:57" x14ac:dyDescent="0.25">
      <c r="A174" s="19">
        <v>43800</v>
      </c>
      <c r="B174" s="12">
        <f>+'Base original'!B175/'Base original'!B163*100-100</f>
        <v>9.7874151134375893</v>
      </c>
      <c r="C174" s="12">
        <f>+'Base original'!C175/'Base original'!C163*100-100</f>
        <v>4.0049457717855148</v>
      </c>
      <c r="D174" s="12">
        <f>+'Base original'!D175/'Base original'!D163*100-100</f>
        <v>11.228327707437316</v>
      </c>
      <c r="E174" s="12">
        <f>+'Base original'!E175/'Base original'!E163*100-100</f>
        <v>8.3174541525949479</v>
      </c>
      <c r="F174" s="9">
        <f>+'Base original'!F175/'Base original'!F163*100-100</f>
        <v>9.440891029216985</v>
      </c>
      <c r="G174" s="9">
        <f>+'Base original'!G175</f>
        <v>19.21</v>
      </c>
      <c r="H174" s="12">
        <f>+'Base original'!J175/'Base original'!$H175*'Base original'!I175</f>
        <v>10.875896797817221</v>
      </c>
      <c r="I174" s="12">
        <f>+'Base original'!L175/'Base original'!$H175*'Base original'!K175</f>
        <v>1.0221263009145285</v>
      </c>
      <c r="J174" s="12">
        <f>+'Base original'!N175/'Base original'!$H175*'Base original'!M175</f>
        <v>2.5597181759200835</v>
      </c>
      <c r="K174" s="9">
        <f>+'Base original'!P175/'Base original'!$H175*'Base original'!O175</f>
        <v>4.7523215602975553</v>
      </c>
      <c r="L174" s="9">
        <f>+'Base original'!Q175</f>
        <v>5.17</v>
      </c>
      <c r="M174" s="12">
        <f>+'Base original'!T175/'Base original'!$R175*'Base original'!S175</f>
        <v>0.31066801094971375</v>
      </c>
      <c r="N174" s="12">
        <f>+'Base original'!V175/'Base original'!$R175*'Base original'!U175</f>
        <v>1.7484750853102702</v>
      </c>
      <c r="O174" s="9">
        <f>+'Base original'!X175/'Base original'!$R175*'Base original'!W175</f>
        <v>3.1152230680334481</v>
      </c>
      <c r="P174" s="9">
        <f>+'Base original'!Y175</f>
        <v>3.05</v>
      </c>
      <c r="Q174" s="12">
        <f>+'Base original'!AB175/'Base original'!$Z175*'Base original'!AA175</f>
        <v>2.244800228239701</v>
      </c>
      <c r="R174" s="9">
        <f>+'Base original'!AD175/'Base original'!$Z175*'Base original'!AC175</f>
        <v>0.80477715618293899</v>
      </c>
      <c r="S174" s="10">
        <f>+'Base original'!AE175</f>
        <v>2.1800000000000002</v>
      </c>
      <c r="T174" s="12">
        <f>+('Base original'!AH175/'Base original'!AH163*100-100)*'Base original'!AH163/'Base original'!$AO163</f>
        <v>2.2043595267573015</v>
      </c>
      <c r="U174" s="12">
        <f>+('Base original'!AI175/'Base original'!AI163*100-100)*'Base original'!AI163/'Base original'!$AO163</f>
        <v>12.567552705977103</v>
      </c>
      <c r="V174" s="12">
        <f>+('Base original'!AJ175/'Base original'!AJ163*100-100)*'Base original'!AJ163/'Base original'!$AO163</f>
        <v>7.9708423798857764</v>
      </c>
      <c r="W174" s="12">
        <f>+('Base original'!AK175/'Base original'!AK163*100-100)*'Base original'!AK163/'Base original'!$AO163</f>
        <v>4.5967103260914079</v>
      </c>
      <c r="X174" s="12">
        <f>+('Base original'!AL175/'Base original'!AL163*100-100)*'Base original'!AL163/'Base original'!$AO163</f>
        <v>5.0232457766755392</v>
      </c>
      <c r="Y174" s="12"/>
      <c r="Z174" s="12"/>
      <c r="AA174" s="9">
        <f>+('Base original'!AO175/'Base original'!AO163*100-100)*'Base original'!AO163/'Base original'!$AO163</f>
        <v>19.79515800940996</v>
      </c>
      <c r="AB174" s="12">
        <f>+('Base original'!AO175/'Base original'!AO163*100-100)*'Base original'!AO163/'Base original'!$BA163</f>
        <v>5.0978843960502278</v>
      </c>
      <c r="AC174" s="12">
        <f>+('Base original'!AP175/'Base original'!AP163*100-100)*'Base original'!AP163/'Base original'!$BA163</f>
        <v>5.3302235911513867</v>
      </c>
      <c r="AD174" s="12">
        <f>+('Base original'!AQ175/'Base original'!AQ163*100-100)*'Base original'!AQ163/'Base original'!$BA163</f>
        <v>0.90692780821802887</v>
      </c>
      <c r="AE174" s="12">
        <f>+('Base original'!AR175/'Base original'!AR163*100-100)*'Base original'!AR163/'Base original'!$BA163</f>
        <v>2.023514456208638</v>
      </c>
      <c r="AF174" s="12">
        <f>+('Base original'!AS175/'Base original'!AS163*100-100)*'Base original'!AS163/'Base original'!$BA163</f>
        <v>-1.116586647990607</v>
      </c>
      <c r="AG174" s="12">
        <f>+('Base original'!AT175/'Base original'!AT163*100-100)*'Base original'!AT163/'Base original'!$BA163</f>
        <v>3.8829647249103769</v>
      </c>
      <c r="AH174" s="12">
        <f>+('Base original'!AU175/'Base original'!AU163*100-100)*'Base original'!AU163/'Base original'!$BA163</f>
        <v>0.54033105802289172</v>
      </c>
      <c r="AI174" s="12">
        <f>+('Base original'!AV175/'Base original'!AV163*100-100)*'Base original'!AV163/'Base original'!$BA163</f>
        <v>0.30314096963908221</v>
      </c>
      <c r="AJ174" s="12">
        <f>+('Base original'!AW175/'Base original'!AW163*100-100)*'Base original'!AW163/'Base original'!$BA163</f>
        <v>3.4881990318107872</v>
      </c>
      <c r="AK174" s="12">
        <f>+('Base original'!AX175/'Base original'!AX163*100-100)*'Base original'!AX163/'Base original'!$BA163</f>
        <v>7.3928994460930333E-2</v>
      </c>
      <c r="AL174" s="12">
        <f>+('Base original'!AY175/'Base original'!AY163*100-100)*'Base original'!AY163/'Base original'!$BA163</f>
        <v>4.0227854232014826</v>
      </c>
      <c r="AM174" s="12">
        <f>+('Base original'!AZ175/'Base original'!AZ163*100-100)*'Base original'!AZ163/'Base original'!$BA163</f>
        <v>1.3688348415329768E-2</v>
      </c>
      <c r="AN174" s="12">
        <f>+(('Base original'!AW175-'Base original'!AY175)/('Base original'!AW163-'Base original'!AY163)*100-100)*(('Base original'!AW163-'Base original'!AY163)/'Base original'!BA163)</f>
        <v>-0.53458639139069541</v>
      </c>
      <c r="AO174" s="12">
        <f>+(('Base original'!AX175-'Base original'!AZ175)/('Base original'!AX163-'Base original'!AZ163)*100-100)*(('Base original'!AX163-'Base original'!AZ163)/'Base original'!BA163)</f>
        <v>6.024064604560056E-2</v>
      </c>
      <c r="AP174" s="9">
        <f>+('Base original'!BA175/'Base original'!BA163*100-100)*'Base original'!BA163/'Base original'!$BA163</f>
        <v>10.256903211495597</v>
      </c>
      <c r="AQ174" s="12">
        <f>+('Base original'!BA175/'Base original'!BA163*100-100)*'Base original'!BA163/'Base original'!$BL163</f>
        <v>6.1081650546479365</v>
      </c>
      <c r="AR174" s="12">
        <f>+('Base original'!BB175/'Base original'!BB163*100-100)*'Base original'!BB163/'Base original'!$BL163</f>
        <v>2.3754491834754043</v>
      </c>
      <c r="AS174" s="12">
        <f>+('Base original'!BC175/'Base original'!BC163*100-100)*'Base original'!BC163/'Base original'!$BL163</f>
        <v>-1.7315037690268249</v>
      </c>
      <c r="AT174" s="12">
        <f>+('Base original'!BD175/'Base original'!BD163*100-100)*'Base original'!BD163/'Base original'!$BL163</f>
        <v>1.3438016171153135</v>
      </c>
      <c r="AU174" s="12">
        <f>+('Base original'!BE175/'Base original'!BE163*100-100)*'Base original'!BE163/'Base original'!$BL163</f>
        <v>-1.5150214795881507E-2</v>
      </c>
      <c r="AV174" s="12">
        <f>+('Base original'!BF175/'Base original'!BF163*100-100)*'Base original'!BF163/'Base original'!$BL163</f>
        <v>-1.7853133170179836E-2</v>
      </c>
      <c r="AW174" s="12">
        <f>+('Base original'!BG175/'Base original'!BG163*100-100)*'Base original'!BG163/'Base original'!$BL163</f>
        <v>1.3974951428642459</v>
      </c>
      <c r="AX174" s="12">
        <f>+('Base original'!BH175/'Base original'!BH163*100-100)*'Base original'!BH163/'Base original'!$BL163</f>
        <v>0.82687243660311549</v>
      </c>
      <c r="AY174" s="12">
        <f>+('Base original'!BI175/'Base original'!BI163*100-100)*'Base original'!BI163/'Base original'!$BL163</f>
        <v>0.1201290700387357</v>
      </c>
      <c r="AZ174" s="12">
        <f>+('Base original'!BJ175/'Base original'!BJ163*100-100)*'Base original'!BJ163/'Base original'!$BL163</f>
        <v>-0.30185258978268487</v>
      </c>
      <c r="BA174" s="12">
        <f>+('Base original'!BK175/'Base original'!BK163*100-100)*'Base original'!BK163/'Base original'!$BL163</f>
        <v>2.9717357992911732E-2</v>
      </c>
      <c r="BB174" s="12">
        <f>+(('Base original'!BH175-'Base original'!BJ175)/('Base original'!BH163-'Base original'!BJ163)*100-100)*('Base original'!BH163-'Base original'!BJ163)/'Base original'!$BL163</f>
        <v>1.1287250263858009</v>
      </c>
      <c r="BC174" s="12">
        <f>+(('Base original'!BI175-'Base original'!BK175)/('Base original'!BI163-'Base original'!BK163)*100-100)*('Base original'!BI163-'Base original'!BK163)/'Base original'!$BL163</f>
        <v>9.04117120458241E-2</v>
      </c>
      <c r="BD174" s="9">
        <f>+('Base original'!BL175/'Base original'!BL163*100-100)*'Base original'!BL163/'Base original'!$BL163</f>
        <v>10.67954061954164</v>
      </c>
      <c r="BE174" s="6"/>
    </row>
    <row r="175" spans="1:57" x14ac:dyDescent="0.25">
      <c r="A175" s="20">
        <v>43831</v>
      </c>
      <c r="B175" s="12">
        <f>+'Base original'!B176/'Base original'!B164*100-100</f>
        <v>10.866215780544181</v>
      </c>
      <c r="C175" s="12">
        <f>+'Base original'!C176/'Base original'!C164*100-100</f>
        <v>2.6364322311273298</v>
      </c>
      <c r="D175" s="12">
        <f>+'Base original'!D176/'Base original'!D164*100-100</f>
        <v>11.618890367746729</v>
      </c>
      <c r="E175" s="12">
        <f>+'Base original'!E176/'Base original'!E164*100-100</f>
        <v>16.4958010461757</v>
      </c>
      <c r="F175" s="9">
        <f>+'Base original'!F176/'Base original'!F164*100-100</f>
        <v>10.422589894274338</v>
      </c>
      <c r="G175" s="9">
        <f>+'Base original'!G176</f>
        <v>20.16</v>
      </c>
      <c r="H175" s="12">
        <f>+'Base original'!J176/'Base original'!$H176*'Base original'!I176</f>
        <v>10.420385038550764</v>
      </c>
      <c r="I175" s="12">
        <f>+'Base original'!L176/'Base original'!$H176*'Base original'!K176</f>
        <v>1.1448738144787121</v>
      </c>
      <c r="J175" s="12">
        <f>+'Base original'!N176/'Base original'!$H176*'Base original'!M176</f>
        <v>2.5799225999590609</v>
      </c>
      <c r="K175" s="9">
        <f>+'Base original'!P176/'Base original'!$H176*'Base original'!O176</f>
        <v>6.0196846428084063</v>
      </c>
      <c r="L175" s="9">
        <f>+'Base original'!Q176</f>
        <v>6.22</v>
      </c>
      <c r="M175" s="12">
        <f>+'Base original'!T176/'Base original'!$R176*'Base original'!S176</f>
        <v>0.4082941664362732</v>
      </c>
      <c r="N175" s="12">
        <f>+'Base original'!V176/'Base original'!$R176*'Base original'!U176</f>
        <v>1.6481232144502815</v>
      </c>
      <c r="O175" s="9">
        <f>+'Base original'!X176/'Base original'!$R176*'Base original'!W176</f>
        <v>4.1654728333135855</v>
      </c>
      <c r="P175" s="9">
        <f>+'Base original'!Y176</f>
        <v>3.2</v>
      </c>
      <c r="Q175" s="12">
        <f>+'Base original'!AB176/'Base original'!$Z176*'Base original'!AA176</f>
        <v>2.006239487797095</v>
      </c>
      <c r="R175" s="9">
        <f>+'Base original'!AD176/'Base original'!$Z176*'Base original'!AC176</f>
        <v>1.1922006402536309</v>
      </c>
      <c r="S175" s="10">
        <f>+'Base original'!AE176</f>
        <v>2.4</v>
      </c>
      <c r="T175" s="12">
        <f>+('Base original'!AH176/'Base original'!AH164*100-100)*'Base original'!AH164/'Base original'!$AO164</f>
        <v>2.2803786295593733</v>
      </c>
      <c r="U175" s="12">
        <f>+('Base original'!AI176/'Base original'!AI164*100-100)*'Base original'!AI164/'Base original'!$AO164</f>
        <v>11.268085650859636</v>
      </c>
      <c r="V175" s="12">
        <f>+('Base original'!AJ176/'Base original'!AJ164*100-100)*'Base original'!AJ164/'Base original'!$AO164</f>
        <v>7.5434601692594132</v>
      </c>
      <c r="W175" s="12">
        <f>+('Base original'!AK176/'Base original'!AK164*100-100)*'Base original'!AK164/'Base original'!$AO164</f>
        <v>3.7246254816000128</v>
      </c>
      <c r="X175" s="12">
        <f>+('Base original'!AL176/'Base original'!AL164*100-100)*'Base original'!AL164/'Base original'!$AO164</f>
        <v>4.7763952866638624</v>
      </c>
      <c r="Y175" s="12">
        <f>+('Base original'!AM176/'Base original'!AM164*100-100)*'Base original'!AM164/'Base original'!$AO164</f>
        <v>1.4849560695733919</v>
      </c>
      <c r="Z175" s="12">
        <f>+('Base original'!AN176/'Base original'!AN164*100-100)*'Base original'!AN164/'Base original'!$AO164</f>
        <v>3.2914392170904745</v>
      </c>
      <c r="AA175" s="9">
        <f>+('Base original'!AO176/'Base original'!AO164*100-100)*'Base original'!AO164/'Base original'!$AO164</f>
        <v>18.324859567082868</v>
      </c>
      <c r="AB175" s="12">
        <f>+('Base original'!AO176/'Base original'!AO164*100-100)*'Base original'!AO164/'Base original'!$BA164</f>
        <v>4.7664856848365114</v>
      </c>
      <c r="AC175" s="12">
        <f>+('Base original'!AP176/'Base original'!AP164*100-100)*'Base original'!AP164/'Base original'!$BA164</f>
        <v>5.5295678162561153</v>
      </c>
      <c r="AD175" s="12">
        <f>+('Base original'!AQ176/'Base original'!AQ164*100-100)*'Base original'!AQ164/'Base original'!$BA164</f>
        <v>0.95196831151832684</v>
      </c>
      <c r="AE175" s="12">
        <f>+('Base original'!AR176/'Base original'!AR164*100-100)*'Base original'!AR164/'Base original'!$BA164</f>
        <v>1.3563551275411794</v>
      </c>
      <c r="AF175" s="12">
        <f>+('Base original'!AS176/'Base original'!AS164*100-100)*'Base original'!AS164/'Base original'!$BA164</f>
        <v>-0.40438681602284837</v>
      </c>
      <c r="AG175" s="12">
        <f>+('Base original'!AT176/'Base original'!AT164*100-100)*'Base original'!AT164/'Base original'!$BA164</f>
        <v>4.0525118700325971</v>
      </c>
      <c r="AH175" s="12">
        <f>+('Base original'!AU176/'Base original'!AU164*100-100)*'Base original'!AU164/'Base original'!$BA164</f>
        <v>0.52508763470517406</v>
      </c>
      <c r="AI175" s="12">
        <f>+('Base original'!AV176/'Base original'!AV164*100-100)*'Base original'!AV164/'Base original'!$BA164</f>
        <v>0.32903946121149558</v>
      </c>
      <c r="AJ175" s="12">
        <f>+('Base original'!AW176/'Base original'!AW164*100-100)*'Base original'!AW164/'Base original'!$BA164</f>
        <v>5.0262760274935792</v>
      </c>
      <c r="AK175" s="12">
        <f>+('Base original'!AX176/'Base original'!AX164*100-100)*'Base original'!AX164/'Base original'!$BA164</f>
        <v>6.6637903813071789E-2</v>
      </c>
      <c r="AL175" s="12">
        <f>+('Base original'!AY176/'Base original'!AY164*100-100)*'Base original'!AY164/'Base original'!$BA164</f>
        <v>5.2057089362899651</v>
      </c>
      <c r="AM175" s="12">
        <f>+('Base original'!AZ176/'Base original'!AZ164*100-100)*'Base original'!AZ164/'Base original'!$BA164</f>
        <v>1.267190263758316E-2</v>
      </c>
      <c r="AN175" s="12">
        <f>+(('Base original'!AW176-'Base original'!AY176)/('Base original'!AW164-'Base original'!AY164)*100-100)*(('Base original'!AW164-'Base original'!AY164)/'Base original'!BA164)</f>
        <v>-0.17943290879638449</v>
      </c>
      <c r="AO175" s="12">
        <f>+(('Base original'!AX176-'Base original'!AZ176)/('Base original'!AX164-'Base original'!AZ164)*100-100)*(('Base original'!AX164-'Base original'!AZ164)/'Base original'!BA164)</f>
        <v>5.3966001175488491E-2</v>
      </c>
      <c r="AP175" s="9">
        <f>+('Base original'!BA176/'Base original'!BA164*100-100)*'Base original'!BA164/'Base original'!$BA164</f>
        <v>10.499626054683262</v>
      </c>
      <c r="AQ175" s="12">
        <f>+('Base original'!BA176/'Base original'!BA164*100-100)*'Base original'!BA164/'Base original'!$BL164</f>
        <v>6.208925610352126</v>
      </c>
      <c r="AR175" s="12">
        <f>+('Base original'!BB176/'Base original'!BB164*100-100)*'Base original'!BB164/'Base original'!$BL164</f>
        <v>2.5095622666538047</v>
      </c>
      <c r="AS175" s="12">
        <f>+('Base original'!BC176/'Base original'!BC164*100-100)*'Base original'!BC164/'Base original'!$BL164</f>
        <v>-1.6997811890250329</v>
      </c>
      <c r="AT175" s="12">
        <f>+('Base original'!BD176/'Base original'!BD164*100-100)*'Base original'!BD164/'Base original'!$BL164</f>
        <v>1.0522193018744919</v>
      </c>
      <c r="AU175" s="12">
        <f>+('Base original'!BE176/'Base original'!BE164*100-100)*'Base original'!BE164/'Base original'!$BL164</f>
        <v>-2.1315865384783632E-2</v>
      </c>
      <c r="AV175" s="12">
        <f>+('Base original'!BF176/'Base original'!BF164*100-100)*'Base original'!BF164/'Base original'!$BL164</f>
        <v>-3.6355460370444653E-2</v>
      </c>
      <c r="AW175" s="12">
        <f>+('Base original'!BG176/'Base original'!BG164*100-100)*'Base original'!BG164/'Base original'!$BL164</f>
        <v>1.558018085658726</v>
      </c>
      <c r="AX175" s="12">
        <f>+('Base original'!BH176/'Base original'!BH164*100-100)*'Base original'!BH164/'Base original'!$BL164</f>
        <v>1.1018144171483439</v>
      </c>
      <c r="AY175" s="12">
        <f>+('Base original'!BI176/'Base original'!BI164*100-100)*'Base original'!BI164/'Base original'!$BL164</f>
        <v>0.12470000026700193</v>
      </c>
      <c r="AZ175" s="12">
        <f>+('Base original'!BJ176/'Base original'!BJ164*100-100)*'Base original'!BJ164/'Base original'!$BL164</f>
        <v>-5.6362434985297062E-2</v>
      </c>
      <c r="BA175" s="12">
        <f>+('Base original'!BK176/'Base original'!BK164*100-100)*'Base original'!BK164/'Base original'!$BL164</f>
        <v>3.8354199677116577E-2</v>
      </c>
      <c r="BB175" s="12">
        <f>+(('Base original'!BH176-'Base original'!BJ176)/('Base original'!BH164-'Base original'!BJ164)*100-100)*('Base original'!BH164-'Base original'!BJ164)/'Base original'!$BL164</f>
        <v>1.1581768521336415</v>
      </c>
      <c r="BC175" s="12">
        <f>+(('Base original'!BI176-'Base original'!BK176)/('Base original'!BI164-'Base original'!BK164)*100-100)*('Base original'!BI164-'Base original'!BK164)/'Base original'!$BL164</f>
        <v>8.6345800589885405E-2</v>
      </c>
      <c r="BD175" s="9">
        <f>+('Base original'!BL176/'Base original'!BL164*100-100)*'Base original'!BL164/'Base original'!$BL164</f>
        <v>10.815795402482408</v>
      </c>
    </row>
    <row r="176" spans="1:57" x14ac:dyDescent="0.25">
      <c r="A176" s="19">
        <v>43862</v>
      </c>
      <c r="B176" s="12">
        <f>+'Base original'!B177/'Base original'!B165*100-100</f>
        <v>10.592864190180777</v>
      </c>
      <c r="C176" s="12">
        <f>+'Base original'!C177/'Base original'!C165*100-100</f>
        <v>2.7822378401052958</v>
      </c>
      <c r="D176" s="12">
        <f>+'Base original'!D177/'Base original'!D165*100-100</f>
        <v>12.251904421531592</v>
      </c>
      <c r="E176" s="12">
        <f>+'Base original'!E177/'Base original'!E165*100-100</f>
        <v>18.579556047567266</v>
      </c>
      <c r="F176" s="9">
        <f>+'Base original'!F177/'Base original'!F165*100-100</f>
        <v>10.589529647534675</v>
      </c>
      <c r="G176" s="9">
        <f>+'Base original'!G177</f>
        <v>20.67</v>
      </c>
      <c r="H176" s="12">
        <f>+'Base original'!J177/'Base original'!$H177*'Base original'!I177</f>
        <v>11.437415652481246</v>
      </c>
      <c r="I176" s="12">
        <f>+'Base original'!L177/'Base original'!$H177*'Base original'!K177</f>
        <v>0.98043495649504964</v>
      </c>
      <c r="J176" s="12">
        <f>+'Base original'!N177/'Base original'!$H177*'Base original'!M177</f>
        <v>2.4476923076923076</v>
      </c>
      <c r="K176" s="9">
        <f>+'Base original'!P177/'Base original'!$H177*'Base original'!O177</f>
        <v>5.8066990647947065</v>
      </c>
      <c r="L176" s="9">
        <f>+'Base original'!Q177</f>
        <v>6.24</v>
      </c>
      <c r="M176" s="12">
        <f>+'Base original'!T177/'Base original'!$R177*'Base original'!S177</f>
        <v>0.46020034790954356</v>
      </c>
      <c r="N176" s="12">
        <f>+'Base original'!V177/'Base original'!$R177*'Base original'!U177</f>
        <v>1.6613643452702298</v>
      </c>
      <c r="O176" s="9">
        <f>+'Base original'!X177/'Base original'!$R177*'Base original'!W177</f>
        <v>4.1211765940855374</v>
      </c>
      <c r="P176" s="9">
        <f>+'Base original'!Y177</f>
        <v>2.96</v>
      </c>
      <c r="Q176" s="12">
        <f>+'Base original'!AB177/'Base original'!$Z177*'Base original'!AA177</f>
        <v>1.8480935374564245</v>
      </c>
      <c r="R176" s="9">
        <f>+'Base original'!AD177/'Base original'!$Z177*'Base original'!AC177</f>
        <v>1.108188488822798</v>
      </c>
      <c r="S176" s="10">
        <f>+'Base original'!AE177</f>
        <v>2.5</v>
      </c>
      <c r="T176" s="12">
        <f>+('Base original'!AH177/'Base original'!AH165*100-100)*'Base original'!AH165/'Base original'!$AO165</f>
        <v>2.4482122304780201</v>
      </c>
      <c r="U176" s="12">
        <f>+('Base original'!AI177/'Base original'!AI165*100-100)*'Base original'!AI165/'Base original'!$AO165</f>
        <v>12.483754415684428</v>
      </c>
      <c r="V176" s="12">
        <f>+('Base original'!AJ177/'Base original'!AJ165*100-100)*'Base original'!AJ165/'Base original'!$AO165</f>
        <v>8.4985694109366072</v>
      </c>
      <c r="W176" s="12">
        <f>+('Base original'!AK177/'Base original'!AK165*100-100)*'Base original'!AK165/'Base original'!$AO165</f>
        <v>3.9851850047477742</v>
      </c>
      <c r="X176" s="12">
        <f>+('Base original'!AL177/'Base original'!AL165*100-100)*'Base original'!AL165/'Base original'!$AO165</f>
        <v>5.2379277914414697</v>
      </c>
      <c r="Y176" s="12">
        <f>+('Base original'!AM177/'Base original'!AM165*100-100)*'Base original'!AM165/'Base original'!$AO165</f>
        <v>1.501971610558356</v>
      </c>
      <c r="Z176" s="12">
        <f>+('Base original'!AN177/'Base original'!AN165*100-100)*'Base original'!AN165/'Base original'!$AO165</f>
        <v>3.7359561808831128</v>
      </c>
      <c r="AA176" s="9">
        <f>+('Base original'!AO177/'Base original'!AO165*100-100)*'Base original'!AO165/'Base original'!$AO165</f>
        <v>20.169894437603915</v>
      </c>
      <c r="AB176" s="12">
        <f>+('Base original'!AO177/'Base original'!AO165*100-100)*'Base original'!AO165/'Base original'!$BA165</f>
        <v>5.2051689548249351</v>
      </c>
      <c r="AC176" s="12">
        <f>+('Base original'!AP177/'Base original'!AP165*100-100)*'Base original'!AP165/'Base original'!$BA165</f>
        <v>6.1704783522098063</v>
      </c>
      <c r="AD176" s="12">
        <f>+('Base original'!AQ177/'Base original'!AQ165*100-100)*'Base original'!AQ165/'Base original'!$BA165</f>
        <v>1.7728049375605059</v>
      </c>
      <c r="AE176" s="12">
        <f>+('Base original'!AR177/'Base original'!AR165*100-100)*'Base original'!AR165/'Base original'!$BA165</f>
        <v>1.8173085919647729</v>
      </c>
      <c r="AF176" s="12">
        <f>+('Base original'!AS177/'Base original'!AS165*100-100)*'Base original'!AS165/'Base original'!$BA165</f>
        <v>-4.4503654404266631E-2</v>
      </c>
      <c r="AG176" s="12">
        <f>+('Base original'!AT177/'Base original'!AT165*100-100)*'Base original'!AT165/'Base original'!$BA165</f>
        <v>3.876651008040473</v>
      </c>
      <c r="AH176" s="12">
        <f>+('Base original'!AU177/'Base original'!AU165*100-100)*'Base original'!AU165/'Base original'!$BA165</f>
        <v>0.52102240660907106</v>
      </c>
      <c r="AI176" s="12">
        <f>+('Base original'!AV177/'Base original'!AV165*100-100)*'Base original'!AV165/'Base original'!$BA165</f>
        <v>0.35745985073028019</v>
      </c>
      <c r="AJ176" s="12">
        <f>+('Base original'!AW177/'Base original'!AW165*100-100)*'Base original'!AW165/'Base original'!$BA165</f>
        <v>6.5855097911825462</v>
      </c>
      <c r="AK176" s="12">
        <f>+('Base original'!AX177/'Base original'!AX165*100-100)*'Base original'!AX165/'Base original'!$BA165</f>
        <v>5.9168703671335435E-2</v>
      </c>
      <c r="AL176" s="12">
        <f>+('Base original'!AY177/'Base original'!AY165*100-100)*'Base original'!AY165/'Base original'!$BA165</f>
        <v>6.5680802185444946</v>
      </c>
      <c r="AM176" s="12">
        <f>+('Base original'!AZ177/'Base original'!AZ165*100-100)*'Base original'!AZ165/'Base original'!$BA165</f>
        <v>1.8916616389011043E-2</v>
      </c>
      <c r="AN176" s="12">
        <f>+(('Base original'!AW177-'Base original'!AY177)/('Base original'!AW165-'Base original'!AY165)*100-100)*(('Base original'!AW165-'Base original'!AY165)/'Base original'!BA165)</f>
        <v>1.7429572638052386E-2</v>
      </c>
      <c r="AO176" s="12">
        <f>+(('Base original'!AX177-'Base original'!AZ177)/('Base original'!AX165-'Base original'!AZ165)*100-100)*(('Base original'!AX165-'Base original'!AZ165)/'Base original'!BA165)</f>
        <v>4.0252087282324336E-2</v>
      </c>
      <c r="AP176" s="9">
        <f>+('Base original'!BA177/'Base original'!BA165*100-100)*'Base original'!BA165/'Base original'!$BA165</f>
        <v>11.79078881768541</v>
      </c>
      <c r="AQ176" s="12">
        <f>+('Base original'!BA177/'Base original'!BA165*100-100)*'Base original'!BA165/'Base original'!$BL165</f>
        <v>6.9071616044119697</v>
      </c>
      <c r="AR176" s="12">
        <f>+('Base original'!BB177/'Base original'!BB165*100-100)*'Base original'!BB165/'Base original'!$BL165</f>
        <v>2.8164169634313452</v>
      </c>
      <c r="AS176" s="12">
        <f>+('Base original'!BC177/'Base original'!BC165*100-100)*'Base original'!BC165/'Base original'!$BL165</f>
        <v>-1.6514787501603891</v>
      </c>
      <c r="AT176" s="12">
        <f>+('Base original'!BD177/'Base original'!BD165*100-100)*'Base original'!BD165/'Base original'!$BL165</f>
        <v>0.65978120355219716</v>
      </c>
      <c r="AU176" s="12">
        <f>+('Base original'!BE177/'Base original'!BE165*100-100)*'Base original'!BE165/'Base original'!$BL165</f>
        <v>-2.1726836334943884E-2</v>
      </c>
      <c r="AV176" s="12">
        <f>+('Base original'!BF177/'Base original'!BF165*100-100)*'Base original'!BF165/'Base original'!$BL165</f>
        <v>-5.542613121025234E-2</v>
      </c>
      <c r="AW176" s="12">
        <f>+('Base original'!BG177/'Base original'!BG165*100-100)*'Base original'!BG165/'Base original'!$BL165</f>
        <v>1.8365156744255473</v>
      </c>
      <c r="AX176" s="12">
        <f>+('Base original'!BH177/'Base original'!BH165*100-100)*'Base original'!BH165/'Base original'!$BL165</f>
        <v>0.87586945016999695</v>
      </c>
      <c r="AY176" s="12">
        <f>+('Base original'!BI177/'Base original'!BI165*100-100)*'Base original'!BI165/'Base original'!$BL165</f>
        <v>0.12155543068458559</v>
      </c>
      <c r="AZ176" s="12">
        <f>+('Base original'!BJ177/'Base original'!BJ165*100-100)*'Base original'!BJ165/'Base original'!$BL165</f>
        <v>-9.2799016827301184E-2</v>
      </c>
      <c r="BA176" s="12">
        <f>+('Base original'!BK177/'Base original'!BK165*100-100)*'Base original'!BK165/'Base original'!$BL165</f>
        <v>3.5791944478609644E-2</v>
      </c>
      <c r="BB176" s="12">
        <f>+(('Base original'!BH177-'Base original'!BJ177)/('Base original'!BH165-'Base original'!BJ165)*100-100)*('Base original'!BH165-'Base original'!BJ165)/'Base original'!$BL165</f>
        <v>0.96866846699729803</v>
      </c>
      <c r="BC176" s="12">
        <f>+(('Base original'!BI177-'Base original'!BK177)/('Base original'!BI165-'Base original'!BK165)*100-100)*('Base original'!BI165-'Base original'!BK165)/'Base original'!$BL165</f>
        <v>8.5763486205976028E-2</v>
      </c>
      <c r="BD176" s="9">
        <f>+('Base original'!BL177/'Base original'!BL165*100-100)*'Base original'!BL165/'Base original'!$BL165</f>
        <v>11.545675681318743</v>
      </c>
    </row>
    <row r="177" spans="1:56" x14ac:dyDescent="0.25">
      <c r="A177" s="19">
        <v>43891</v>
      </c>
      <c r="B177" s="12">
        <f>+'Base original'!B178/'Base original'!B166*100-100</f>
        <v>13.822416884026751</v>
      </c>
      <c r="C177" s="12">
        <f>+'Base original'!C178/'Base original'!C166*100-100</f>
        <v>0.9952143792382202</v>
      </c>
      <c r="D177" s="12">
        <f>+'Base original'!D178/'Base original'!D166*100-100</f>
        <v>12.360284015705076</v>
      </c>
      <c r="E177" s="12">
        <f>+'Base original'!E178/'Base original'!E166*100-100</f>
        <v>24.502326382416186</v>
      </c>
      <c r="F177" s="9">
        <f>+'Base original'!F178/'Base original'!F166*100-100</f>
        <v>12.501791748132803</v>
      </c>
      <c r="G177" s="9">
        <f>+'Base original'!G178</f>
        <v>20.82</v>
      </c>
      <c r="H177" s="12">
        <f>+'Base original'!J178/'Base original'!$H178*'Base original'!I178</f>
        <v>11.323039071404553</v>
      </c>
      <c r="I177" s="12">
        <f>+'Base original'!L178/'Base original'!$H178*'Base original'!K178</f>
        <v>1.038651824744204</v>
      </c>
      <c r="J177" s="12">
        <f>+'Base original'!N178/'Base original'!$H178*'Base original'!M178</f>
        <v>2.538098265870711</v>
      </c>
      <c r="K177" s="9">
        <f>+'Base original'!P178/'Base original'!$H178*'Base original'!O178</f>
        <v>5.9225445541527835</v>
      </c>
      <c r="L177" s="9">
        <f>+'Base original'!Q178</f>
        <v>5.53</v>
      </c>
      <c r="M177" s="12">
        <f>+'Base original'!T178/'Base original'!$R178*'Base original'!S178</f>
        <v>0.27854633114631067</v>
      </c>
      <c r="N177" s="12">
        <f>+'Base original'!V178/'Base original'!$R178*'Base original'!U178</f>
        <v>2.0868256996008778</v>
      </c>
      <c r="O177" s="9">
        <f>+'Base original'!X178/'Base original'!$R178*'Base original'!W178</f>
        <v>3.1669061494377044</v>
      </c>
      <c r="P177" s="9">
        <f>+'Base original'!Y178</f>
        <v>2.77</v>
      </c>
      <c r="Q177" s="12">
        <f>+'Base original'!AB178/'Base original'!$Z178*'Base original'!AA178</f>
        <v>2.1317582002079591</v>
      </c>
      <c r="R177" s="9">
        <f>+'Base original'!AD178/'Base original'!$Z178*'Base original'!AC178</f>
        <v>0.63915256640514229</v>
      </c>
      <c r="S177" s="10">
        <f>+'Base original'!AE178</f>
        <v>2.6</v>
      </c>
      <c r="T177" s="12">
        <f>+('Base original'!AH178/'Base original'!AH166*100-100)*'Base original'!AH166/'Base original'!$AO166</f>
        <v>2.8356045572748898</v>
      </c>
      <c r="U177" s="12">
        <f>+('Base original'!AI178/'Base original'!AI166*100-100)*'Base original'!AI166/'Base original'!$AO166</f>
        <v>16.721186969041419</v>
      </c>
      <c r="V177" s="12">
        <f>+('Base original'!AJ178/'Base original'!AJ166*100-100)*'Base original'!AJ166/'Base original'!$AO166</f>
        <v>11.872533271418828</v>
      </c>
      <c r="W177" s="12">
        <f>+('Base original'!AK178/'Base original'!AK166*100-100)*'Base original'!AK166/'Base original'!$AO166</f>
        <v>4.8486536976225389</v>
      </c>
      <c r="X177" s="12">
        <f>+('Base original'!AL178/'Base original'!AL166*100-100)*'Base original'!AL166/'Base original'!$AO166</f>
        <v>5.1495277744684369</v>
      </c>
      <c r="Y177" s="12">
        <f>+('Base original'!AM178/'Base original'!AM166*100-100)*'Base original'!AM166/'Base original'!$AO166</f>
        <v>1.6030976315911696</v>
      </c>
      <c r="Z177" s="12">
        <f>+('Base original'!AN178/'Base original'!AN166*100-100)*'Base original'!AN166/'Base original'!$AO166</f>
        <v>3.5464301428772624</v>
      </c>
      <c r="AA177" s="9">
        <f>+('Base original'!AO178/'Base original'!AO166*100-100)*'Base original'!AO166/'Base original'!$AO166</f>
        <v>24.706319300784756</v>
      </c>
      <c r="AB177" s="12">
        <f>+('Base original'!AO178/'Base original'!AO166*100-100)*'Base original'!AO166/'Base original'!$BA166</f>
        <v>6.3778347672515361</v>
      </c>
      <c r="AC177" s="12">
        <f>+('Base original'!AP178/'Base original'!AP166*100-100)*'Base original'!AP166/'Base original'!$BA166</f>
        <v>5.0026479463407982</v>
      </c>
      <c r="AD177" s="12">
        <f>+('Base original'!AQ178/'Base original'!AQ166*100-100)*'Base original'!AQ166/'Base original'!$BA166</f>
        <v>3.0588843229785381</v>
      </c>
      <c r="AE177" s="12">
        <f>+('Base original'!AR178/'Base original'!AR166*100-100)*'Base original'!AR166/'Base original'!$BA166</f>
        <v>3.1139615153407103</v>
      </c>
      <c r="AF177" s="12">
        <f>+('Base original'!AS178/'Base original'!AS166*100-100)*'Base original'!AS166/'Base original'!$BA166</f>
        <v>-5.5077192362164969E-2</v>
      </c>
      <c r="AG177" s="12">
        <f>+('Base original'!AT178/'Base original'!AT166*100-100)*'Base original'!AT166/'Base original'!$BA166</f>
        <v>1.3793313082138394</v>
      </c>
      <c r="AH177" s="12">
        <f>+('Base original'!AU178/'Base original'!AU166*100-100)*'Base original'!AU166/'Base original'!$BA166</f>
        <v>0.56443231514837022</v>
      </c>
      <c r="AI177" s="12">
        <f>+('Base original'!AV178/'Base original'!AV166*100-100)*'Base original'!AV166/'Base original'!$BA166</f>
        <v>0.37980374305336023</v>
      </c>
      <c r="AJ177" s="12">
        <f>+('Base original'!AW178/'Base original'!AW166*100-100)*'Base original'!AW166/'Base original'!$BA166</f>
        <v>5.9441228880773984</v>
      </c>
      <c r="AK177" s="12">
        <f>+('Base original'!AX178/'Base original'!AX166*100-100)*'Base original'!AX166/'Base original'!$BA166</f>
        <v>7.8526139245582119E-2</v>
      </c>
      <c r="AL177" s="12">
        <f>+('Base original'!AY178/'Base original'!AY166*100-100)*'Base original'!AY166/'Base original'!$BA166</f>
        <v>6.1978285512979072</v>
      </c>
      <c r="AM177" s="12">
        <f>+('Base original'!AZ178/'Base original'!AZ166*100-100)*'Base original'!AZ166/'Base original'!$BA166</f>
        <v>6.3053553223880926E-2</v>
      </c>
      <c r="AN177" s="12">
        <f>+(('Base original'!AW178-'Base original'!AY178)/('Base original'!AW166-'Base original'!AY166)*100-100)*(('Base original'!AW166-'Base original'!AY166)/'Base original'!BA166)</f>
        <v>-0.25370566322050853</v>
      </c>
      <c r="AO177" s="12">
        <f>+(('Base original'!AX178-'Base original'!AZ178)/('Base original'!AX166-'Base original'!AZ166)*100-100)*(('Base original'!AX166-'Base original'!AZ166)/'Base original'!BA166)</f>
        <v>1.5472586021701141E-2</v>
      </c>
      <c r="AP177" s="9">
        <f>+('Base original'!BA178/'Base original'!BA166*100-100)*'Base original'!BA166/'Base original'!$BA166</f>
        <v>11.522053379446845</v>
      </c>
      <c r="AQ177" s="12">
        <f>+('Base original'!BA178/'Base original'!BA166*100-100)*'Base original'!BA166/'Base original'!$BL166</f>
        <v>6.7569111995620226</v>
      </c>
      <c r="AR177" s="12">
        <f>+('Base original'!BB178/'Base original'!BB166*100-100)*'Base original'!BB166/'Base original'!$BL166</f>
        <v>3.558580310672586</v>
      </c>
      <c r="AS177" s="12">
        <f>+('Base original'!BC178/'Base original'!BC166*100-100)*'Base original'!BC166/'Base original'!$BL166</f>
        <v>-1.5620053231097322</v>
      </c>
      <c r="AT177" s="12">
        <f>+('Base original'!BD178/'Base original'!BD166*100-100)*'Base original'!BD166/'Base original'!$BL166</f>
        <v>0.17427639586355928</v>
      </c>
      <c r="AU177" s="12">
        <f>+('Base original'!BE178/'Base original'!BE166*100-100)*'Base original'!BE166/'Base original'!$BL166</f>
        <v>-2.1085995692486332E-2</v>
      </c>
      <c r="AV177" s="12">
        <f>+('Base original'!BF178/'Base original'!BF166*100-100)*'Base original'!BF166/'Base original'!$BL166</f>
        <v>-7.041959559941266E-2</v>
      </c>
      <c r="AW177" s="12">
        <f>+('Base original'!BG178/'Base original'!BG166*100-100)*'Base original'!BG166/'Base original'!$BL166</f>
        <v>1.9130669315191859</v>
      </c>
      <c r="AX177" s="12">
        <f>+('Base original'!BH178/'Base original'!BH166*100-100)*'Base original'!BH166/'Base original'!$BL166</f>
        <v>-0.47119286967284363</v>
      </c>
      <c r="AY177" s="12">
        <f>+('Base original'!BI178/'Base original'!BI166*100-100)*'Base original'!BI166/'Base original'!$BL166</f>
        <v>5.5531999504624792E-2</v>
      </c>
      <c r="AZ177" s="12">
        <f>+('Base original'!BJ178/'Base original'!BJ166*100-100)*'Base original'!BJ166/'Base original'!$BL166</f>
        <v>-0.47437651246534962</v>
      </c>
      <c r="BA177" s="12">
        <f>+('Base original'!BK178/'Base original'!BK166*100-100)*'Base original'!BK166/'Base original'!$BL166</f>
        <v>2.2014289693756236E-2</v>
      </c>
      <c r="BB177" s="12">
        <f>+(('Base original'!BH178-'Base original'!BJ178)/('Base original'!BH166-'Base original'!BJ166)*100-100)*('Base original'!BH166-'Base original'!BJ166)/'Base original'!$BL166</f>
        <v>3.1836427925071814E-3</v>
      </c>
      <c r="BC177" s="12">
        <f>+(('Base original'!BI178-'Base original'!BK178)/('Base original'!BI166-'Base original'!BK166)*100-100)*('Base original'!BI166-'Base original'!BK166)/'Base original'!$BL166</f>
        <v>3.3517709810868608E-2</v>
      </c>
      <c r="BD177" s="9">
        <f>+('Base original'!BL178/'Base original'!BL166*100-100)*'Base original'!BL166/'Base original'!$BL166</f>
        <v>10.786025275819085</v>
      </c>
    </row>
    <row r="178" spans="1:56" x14ac:dyDescent="0.25">
      <c r="A178" s="19">
        <v>43922</v>
      </c>
      <c r="B178" s="12">
        <f>+'Base original'!B179/'Base original'!B167*100-100</f>
        <v>13.604939713367386</v>
      </c>
      <c r="C178" s="12">
        <f>+'Base original'!C179/'Base original'!C167*100-100</f>
        <v>-1.2220902992090856</v>
      </c>
      <c r="D178" s="12">
        <f>+'Base original'!D179/'Base original'!D167*100-100</f>
        <v>12.523071092579002</v>
      </c>
      <c r="E178" s="12">
        <f>+'Base original'!E179/'Base original'!E167*100-100</f>
        <v>22.963653400430672</v>
      </c>
      <c r="F178" s="9">
        <f>+'Base original'!F179/'Base original'!F167*100-100</f>
        <v>12.08372545699055</v>
      </c>
      <c r="G178" s="9">
        <f>+'Base original'!G179</f>
        <v>18.91</v>
      </c>
      <c r="H178" s="12">
        <f>+'Base original'!J179/'Base original'!$H179*'Base original'!I179</f>
        <v>10.524665059469116</v>
      </c>
      <c r="I178" s="12">
        <f>+'Base original'!L179/'Base original'!$H179*'Base original'!K179</f>
        <v>0.90565727917189986</v>
      </c>
      <c r="J178" s="12">
        <f>+'Base original'!N179/'Base original'!$H179*'Base original'!M179</f>
        <v>2.9768282855529233</v>
      </c>
      <c r="K178" s="9">
        <f>+'Base original'!P179/'Base original'!$H179*'Base original'!O179</f>
        <v>4.5028847369618896</v>
      </c>
      <c r="L178" s="9">
        <f>+'Base original'!Q179</f>
        <v>5.56</v>
      </c>
      <c r="M178" s="12">
        <f>+'Base original'!T179/'Base original'!$R179*'Base original'!S179</f>
        <v>0.39764904726761013</v>
      </c>
      <c r="N178" s="12">
        <f>+'Base original'!V179/'Base original'!$R179*'Base original'!U179</f>
        <v>1.682320342165339</v>
      </c>
      <c r="O178" s="9">
        <f>+'Base original'!X179/'Base original'!$R179*'Base original'!W179</f>
        <v>3.4837360187525572</v>
      </c>
      <c r="P178" s="9">
        <f>+'Base original'!Y179</f>
        <v>3.83</v>
      </c>
      <c r="Q178" s="12">
        <f>+'Base original'!AB179/'Base original'!$Z179*'Base original'!AA179</f>
        <v>2.5797390715706987</v>
      </c>
      <c r="R178" s="9">
        <f>+'Base original'!AD179/'Base original'!$Z179*'Base original'!AC179</f>
        <v>1.2512971548134317</v>
      </c>
      <c r="S178" s="10">
        <f>+'Base original'!AE179</f>
        <v>2.93</v>
      </c>
      <c r="T178" s="12">
        <f>+('Base original'!AH179/'Base original'!AH167*100-100)*'Base original'!AH167/'Base original'!$AO167</f>
        <v>4.014586146165831</v>
      </c>
      <c r="U178" s="12">
        <f>+('Base original'!AI179/'Base original'!AI167*100-100)*'Base original'!AI167/'Base original'!$AO167</f>
        <v>22.157612130289262</v>
      </c>
      <c r="V178" s="12">
        <f>+('Base original'!AJ179/'Base original'!AJ167*100-100)*'Base original'!AJ167/'Base original'!$AO167</f>
        <v>15.514416366121941</v>
      </c>
      <c r="W178" s="12">
        <f>+('Base original'!AK179/'Base original'!AK167*100-100)*'Base original'!AK167/'Base original'!$AO167</f>
        <v>6.6431957641674808</v>
      </c>
      <c r="X178" s="12">
        <f>+('Base original'!AL179/'Base original'!AL167*100-100)*'Base original'!AL167/'Base original'!$AO167</f>
        <v>5.8119227877654387</v>
      </c>
      <c r="Y178" s="12">
        <f>+('Base original'!AM179/'Base original'!AM167*100-100)*'Base original'!AM167/'Base original'!$AO167</f>
        <v>2.7008022628085695</v>
      </c>
      <c r="Z178" s="12">
        <f>+('Base original'!AN179/'Base original'!AN167*100-100)*'Base original'!AN167/'Base original'!$AO167</f>
        <v>3.1111205249568639</v>
      </c>
      <c r="AA178" s="9">
        <f>+('Base original'!AO179/'Base original'!AO167*100-100)*'Base original'!AO167/'Base original'!$AO167</f>
        <v>31.984121064220542</v>
      </c>
      <c r="AB178" s="12">
        <f>+('Base original'!AO179/'Base original'!AO167*100-100)*'Base original'!AO167/'Base original'!$BA167</f>
        <v>8.3016498621532531</v>
      </c>
      <c r="AC178" s="12">
        <f>+('Base original'!AP179/'Base original'!AP167*100-100)*'Base original'!AP167/'Base original'!$BA167</f>
        <v>3.0832377869383909</v>
      </c>
      <c r="AD178" s="12">
        <f>+('Base original'!AQ179/'Base original'!AQ167*100-100)*'Base original'!AQ167/'Base original'!$BA167</f>
        <v>3.3474146347324085</v>
      </c>
      <c r="AE178" s="12">
        <f>+('Base original'!AR179/'Base original'!AR167*100-100)*'Base original'!AR167/'Base original'!$BA167</f>
        <v>3.8347824568086435</v>
      </c>
      <c r="AF178" s="12">
        <f>+('Base original'!AS179/'Base original'!AS167*100-100)*'Base original'!AS167/'Base original'!$BA167</f>
        <v>-0.4873678220762373</v>
      </c>
      <c r="AG178" s="12">
        <f>+('Base original'!AT179/'Base original'!AT167*100-100)*'Base original'!AT167/'Base original'!$BA167</f>
        <v>-0.80461585571916494</v>
      </c>
      <c r="AH178" s="12">
        <f>+('Base original'!AU179/'Base original'!AU167*100-100)*'Base original'!AU167/'Base original'!$BA167</f>
        <v>0.54043900792509059</v>
      </c>
      <c r="AI178" s="12">
        <f>+('Base original'!AV179/'Base original'!AV167*100-100)*'Base original'!AV167/'Base original'!$BA167</f>
        <v>0.42491211108917376</v>
      </c>
      <c r="AJ178" s="12">
        <f>+('Base original'!AW179/'Base original'!AW167*100-100)*'Base original'!AW167/'Base original'!$BA167</f>
        <v>5.3539243749682095</v>
      </c>
      <c r="AK178" s="12">
        <f>+('Base original'!AX179/'Base original'!AX167*100-100)*'Base original'!AX167/'Base original'!$BA167</f>
        <v>6.9493645369509513E-2</v>
      </c>
      <c r="AL178" s="12">
        <f>+('Base original'!AY179/'Base original'!AY167*100-100)*'Base original'!AY167/'Base original'!$BA167</f>
        <v>5.6870559668574732</v>
      </c>
      <c r="AM178" s="12">
        <f>+('Base original'!AZ179/'Base original'!AZ167*100-100)*'Base original'!AZ167/'Base original'!$BA167</f>
        <v>6.3909971880717759E-2</v>
      </c>
      <c r="AN178" s="12">
        <f>+(('Base original'!AW179-'Base original'!AY179)/('Base original'!AW167-'Base original'!AY167)*100-100)*(('Base original'!AW167-'Base original'!AY167)/'Base original'!BA167)</f>
        <v>-0.33313159188926167</v>
      </c>
      <c r="AO178" s="12">
        <f>+(('Base original'!AX179-'Base original'!AZ179)/('Base original'!AX167-'Base original'!AZ167)*100-100)*(('Base original'!AX167-'Base original'!AZ167)/'Base original'!BA167)</f>
        <v>5.5836734887916607E-3</v>
      </c>
      <c r="AP178" s="9">
        <f>+('Base original'!BA179/'Base original'!BA167*100-100)*'Base original'!BA167/'Base original'!$BA167</f>
        <v>11.482251841780339</v>
      </c>
      <c r="AQ178" s="12">
        <f>+('Base original'!BA179/'Base original'!BA167*100-100)*'Base original'!BA167/'Base original'!$BL167</f>
        <v>6.7319050790806054</v>
      </c>
      <c r="AR178" s="12">
        <f>+('Base original'!BB179/'Base original'!BB167*100-100)*'Base original'!BB167/'Base original'!$BL167</f>
        <v>4.143469089307569</v>
      </c>
      <c r="AS178" s="12">
        <f>+('Base original'!BC179/'Base original'!BC167*100-100)*'Base original'!BC167/'Base original'!$BL167</f>
        <v>-1.9992122454302304</v>
      </c>
      <c r="AT178" s="12">
        <f>+('Base original'!BD179/'Base original'!BD167*100-100)*'Base original'!BD167/'Base original'!$BL167</f>
        <v>-0.26270173722374729</v>
      </c>
      <c r="AU178" s="12">
        <f>+('Base original'!BE179/'Base original'!BE167*100-100)*'Base original'!BE167/'Base original'!$BL167</f>
        <v>-2.0066614333111178E-2</v>
      </c>
      <c r="AV178" s="12">
        <f>+('Base original'!BF179/'Base original'!BF167*100-100)*'Base original'!BF167/'Base original'!$BL167</f>
        <v>-7.4468224060850338E-2</v>
      </c>
      <c r="AW178" s="12">
        <f>+('Base original'!BG179/'Base original'!BG167*100-100)*'Base original'!BG167/'Base original'!$BL167</f>
        <v>1.7737403315445652</v>
      </c>
      <c r="AX178" s="12">
        <f>+('Base original'!BH179/'Base original'!BH167*100-100)*'Base original'!BH167/'Base original'!$BL167</f>
        <v>-1.3293611489207753</v>
      </c>
      <c r="AY178" s="12">
        <f>+('Base original'!BI179/'Base original'!BI167*100-100)*'Base original'!BI167/'Base original'!$BL167</f>
        <v>1.8489762901313603E-2</v>
      </c>
      <c r="AZ178" s="12">
        <f>+('Base original'!BJ179/'Base original'!BJ167*100-100)*'Base original'!BJ167/'Base original'!$BL167</f>
        <v>-0.51617467277873319</v>
      </c>
      <c r="BA178" s="12">
        <f>+('Base original'!BK179/'Base original'!BK167*100-100)*'Base original'!BK167/'Base original'!$BL167</f>
        <v>1.4908829707729814E-2</v>
      </c>
      <c r="BB178" s="12">
        <f>+(('Base original'!BH179-'Base original'!BJ179)/('Base original'!BH167-'Base original'!BJ167)*100-100)*('Base original'!BH167-'Base original'!BJ167)/'Base original'!$BL167</f>
        <v>-0.81318647614204098</v>
      </c>
      <c r="BC178" s="12">
        <f>+(('Base original'!BI179-'Base original'!BK179)/('Base original'!BI167-'Base original'!BK167)*100-100)*('Base original'!BI167-'Base original'!BK167)/'Base original'!$BL167</f>
        <v>3.5809331935838539E-3</v>
      </c>
      <c r="BD178" s="9">
        <f>+('Base original'!BL179/'Base original'!BL167*100-100)*'Base original'!BL167/'Base original'!$BL167</f>
        <v>9.4830601359363129</v>
      </c>
    </row>
    <row r="179" spans="1:56" x14ac:dyDescent="0.25">
      <c r="A179" s="19">
        <v>43952</v>
      </c>
      <c r="B179" s="12">
        <f>+'Base original'!B180/'Base original'!B168*100-100</f>
        <v>14.531185709605055</v>
      </c>
      <c r="C179" s="12">
        <f>+'Base original'!C180/'Base original'!C168*100-100</f>
        <v>-3.4522772543043629</v>
      </c>
      <c r="D179" s="12">
        <f>+'Base original'!D180/'Base original'!D168*100-100</f>
        <v>11.791449210600646</v>
      </c>
      <c r="E179" s="12">
        <f>+'Base original'!E180/'Base original'!E168*100-100</f>
        <v>10.944346114102331</v>
      </c>
      <c r="F179" s="9">
        <f>+'Base original'!F180/'Base original'!F168*100-100</f>
        <v>11.447785388464865</v>
      </c>
      <c r="G179" s="9">
        <f>+'Base original'!G180</f>
        <v>20.86</v>
      </c>
      <c r="H179" s="12">
        <f>+'Base original'!J180/'Base original'!$H180*'Base original'!I180</f>
        <v>12.596159370646937</v>
      </c>
      <c r="I179" s="12">
        <f>+'Base original'!L180/'Base original'!$H180*'Base original'!K180</f>
        <v>1.0496911465826313</v>
      </c>
      <c r="J179" s="12">
        <f>+'Base original'!N180/'Base original'!$H180*'Base original'!M180</f>
        <v>2.3114875202667218</v>
      </c>
      <c r="K179" s="9">
        <f>+'Base original'!P180/'Base original'!$H180*'Base original'!O180</f>
        <v>4.9022240871411933</v>
      </c>
      <c r="L179" s="9">
        <f>+'Base original'!Q180</f>
        <v>4.8099999999999996</v>
      </c>
      <c r="M179" s="12">
        <f>+'Base original'!T180/'Base original'!$R180*'Base original'!S180</f>
        <v>0.27701369497949452</v>
      </c>
      <c r="N179" s="12">
        <f>+'Base original'!V180/'Base original'!$R180*'Base original'!U180</f>
        <v>2.2325307433782924</v>
      </c>
      <c r="O179" s="9">
        <f>+'Base original'!X180/'Base original'!$R180*'Base original'!W180</f>
        <v>2.3039219460195728</v>
      </c>
      <c r="P179" s="9">
        <f>+'Base original'!Y180</f>
        <v>2.9</v>
      </c>
      <c r="Q179" s="12">
        <f>+'Base original'!AB180/'Base original'!$Z180*'Base original'!AA180</f>
        <v>1.6987899995532856</v>
      </c>
      <c r="R179" s="9">
        <f>+'Base original'!AD180/'Base original'!$Z180*'Base original'!AC180</f>
        <v>1.2017765832303409</v>
      </c>
      <c r="S179" s="10">
        <f>+'Base original'!AE180</f>
        <v>2.86</v>
      </c>
      <c r="T179" s="12">
        <f>+('Base original'!AH180/'Base original'!AH168*100-100)*'Base original'!AH168/'Base original'!$AO168</f>
        <v>4.7016191902136661</v>
      </c>
      <c r="U179" s="12">
        <f>+('Base original'!AI180/'Base original'!AI168*100-100)*'Base original'!AI168/'Base original'!$AO168</f>
        <v>24.343303278862518</v>
      </c>
      <c r="V179" s="12">
        <f>+('Base original'!AJ180/'Base original'!AJ168*100-100)*'Base original'!AJ168/'Base original'!$AO168</f>
        <v>16.887080216148533</v>
      </c>
      <c r="W179" s="12">
        <f>+('Base original'!AK180/'Base original'!AK168*100-100)*'Base original'!AK168/'Base original'!$AO168</f>
        <v>7.4562230627140362</v>
      </c>
      <c r="X179" s="12">
        <f>+('Base original'!AL180/'Base original'!AL168*100-100)*'Base original'!AL168/'Base original'!$AO168</f>
        <v>5.6081078602874541</v>
      </c>
      <c r="Y179" s="12">
        <f>+('Base original'!AM180/'Base original'!AM168*100-100)*'Base original'!AM168/'Base original'!$AO168</f>
        <v>3.2462115905997067</v>
      </c>
      <c r="Z179" s="12">
        <f>+('Base original'!AN180/'Base original'!AN168*100-100)*'Base original'!AN168/'Base original'!$AO168</f>
        <v>2.3618962696877457</v>
      </c>
      <c r="AA179" s="9">
        <f>+('Base original'!AO180/'Base original'!AO168*100-100)*'Base original'!AO168/'Base original'!$AO168</f>
        <v>34.653030329363645</v>
      </c>
      <c r="AB179" s="12">
        <f>+('Base original'!AO180/'Base original'!AO168*100-100)*'Base original'!AO168/'Base original'!$BA168</f>
        <v>9.0501488020250687</v>
      </c>
      <c r="AC179" s="12">
        <f>+('Base original'!AP180/'Base original'!AP168*100-100)*'Base original'!AP168/'Base original'!$BA168</f>
        <v>0.92552556603619074</v>
      </c>
      <c r="AD179" s="12">
        <f>+('Base original'!AQ180/'Base original'!AQ168*100-100)*'Base original'!AQ168/'Base original'!$BA168</f>
        <v>1.240460699477046</v>
      </c>
      <c r="AE179" s="12">
        <f>+('Base original'!AR180/'Base original'!AR168*100-100)*'Base original'!AR168/'Base original'!$BA168</f>
        <v>1.6525840562240446</v>
      </c>
      <c r="AF179" s="12">
        <f>+('Base original'!AS180/'Base original'!AS168*100-100)*'Base original'!AS168/'Base original'!$BA168</f>
        <v>-0.41212335674699341</v>
      </c>
      <c r="AG179" s="12">
        <f>+('Base original'!AT180/'Base original'!AT168*100-100)*'Base original'!AT168/'Base original'!$BA168</f>
        <v>-0.8513974743362428</v>
      </c>
      <c r="AH179" s="12">
        <f>+('Base original'!AU180/'Base original'!AU168*100-100)*'Base original'!AU168/'Base original'!$BA168</f>
        <v>0.53646234089540679</v>
      </c>
      <c r="AI179" s="12">
        <f>+('Base original'!AV180/'Base original'!AV168*100-100)*'Base original'!AV168/'Base original'!$BA168</f>
        <v>0.50249251888853796</v>
      </c>
      <c r="AJ179" s="12">
        <f>+('Base original'!AW180/'Base original'!AW168*100-100)*'Base original'!AW168/'Base original'!$BA168</f>
        <v>3.5384947187921698</v>
      </c>
      <c r="AK179" s="12">
        <f>+('Base original'!AX180/'Base original'!AX168*100-100)*'Base original'!AX168/'Base original'!$BA168</f>
        <v>5.5835795674615933E-2</v>
      </c>
      <c r="AL179" s="12">
        <f>+('Base original'!AY180/'Base original'!AY168*100-100)*'Base original'!AY168/'Base original'!$BA168</f>
        <v>3.8311586156623396</v>
      </c>
      <c r="AM179" s="12">
        <f>+('Base original'!AZ180/'Base original'!AZ168*100-100)*'Base original'!AZ168/'Base original'!$BA168</f>
        <v>1.6159468930808829E-2</v>
      </c>
      <c r="AN179" s="12">
        <f>+(('Base original'!AW180-'Base original'!AY180)/('Base original'!AW168-'Base original'!AY168)*100-100)*(('Base original'!AW168-'Base original'!AY168)/'Base original'!BA168)</f>
        <v>-0.29266389687016786</v>
      </c>
      <c r="AO179" s="12">
        <f>+(('Base original'!AX180-'Base original'!AZ180)/('Base original'!AX168-'Base original'!AZ168)*100-100)*(('Base original'!AX168-'Base original'!AZ168)/'Base original'!BA168)</f>
        <v>3.9676326743807125E-2</v>
      </c>
      <c r="AP179" s="9">
        <f>+('Base original'!BA180/'Base original'!BA168*100-100)*'Base original'!BA168/'Base original'!$BA168</f>
        <v>10.225179316823429</v>
      </c>
      <c r="AQ179" s="12">
        <f>+('Base original'!BA180/'Base original'!BA168*100-100)*'Base original'!BA168/'Base original'!$BL168</f>
        <v>5.9788582064542517</v>
      </c>
      <c r="AR179" s="12">
        <f>+('Base original'!BB180/'Base original'!BB168*100-100)*'Base original'!BB168/'Base original'!$BL168</f>
        <v>4.1475140482305974</v>
      </c>
      <c r="AS179" s="12">
        <f>+('Base original'!BC180/'Base original'!BC168*100-100)*'Base original'!BC168/'Base original'!$BL168</f>
        <v>-0.99947055310479349</v>
      </c>
      <c r="AT179" s="12">
        <f>+('Base original'!BD180/'Base original'!BD168*100-100)*'Base original'!BD168/'Base original'!$BL168</f>
        <v>-0.74011339616331384</v>
      </c>
      <c r="AU179" s="12">
        <f>+('Base original'!BE180/'Base original'!BE168*100-100)*'Base original'!BE168/'Base original'!$BL168</f>
        <v>-2.0105228145057295E-2</v>
      </c>
      <c r="AV179" s="12">
        <f>+('Base original'!BF180/'Base original'!BF168*100-100)*'Base original'!BF168/'Base original'!$BL168</f>
        <v>-8.289579450052581E-2</v>
      </c>
      <c r="AW179" s="12">
        <f>+('Base original'!BG180/'Base original'!BG168*100-100)*'Base original'!BG168/'Base original'!$BL168</f>
        <v>1.5016249712664678</v>
      </c>
      <c r="AX179" s="12">
        <f>+('Base original'!BH180/'Base original'!BH168*100-100)*'Base original'!BH168/'Base original'!$BL168</f>
        <v>-1.2351916213798386</v>
      </c>
      <c r="AY179" s="12">
        <f>+('Base original'!BI180/'Base original'!BI168*100-100)*'Base original'!BI168/'Base original'!$BL168</f>
        <v>4.6538337565426587E-2</v>
      </c>
      <c r="AZ179" s="12">
        <f>+('Base original'!BJ180/'Base original'!BJ168*100-100)*'Base original'!BJ168/'Base original'!$BL168</f>
        <v>-0.27610592282701207</v>
      </c>
      <c r="BA179" s="12">
        <f>+('Base original'!BK180/'Base original'!BK168*100-100)*'Base original'!BK168/'Base original'!$BL168</f>
        <v>2.4784671812604218E-2</v>
      </c>
      <c r="BB179" s="12">
        <f>+(('Base original'!BH180-'Base original'!BJ180)/('Base original'!BH168-'Base original'!BJ168)*100-100)*('Base original'!BH168-'Base original'!BJ168)/'Base original'!$BL168</f>
        <v>-0.95908569855282744</v>
      </c>
      <c r="BC179" s="12">
        <f>+(('Base original'!BI180-'Base original'!BK180)/('Base original'!BI168-'Base original'!BK168)*100-100)*('Base original'!BI168-'Base original'!BK168)/'Base original'!$BL168</f>
        <v>2.1753665752822376E-2</v>
      </c>
      <c r="BD179" s="9">
        <f>+('Base original'!BL180/'Base original'!BL168*100-100)*'Base original'!BL168/'Base original'!$BL168</f>
        <v>8.8480802212376375</v>
      </c>
    </row>
    <row r="180" spans="1:56" x14ac:dyDescent="0.25">
      <c r="A180" s="19">
        <v>43983</v>
      </c>
      <c r="B180" s="12">
        <f>+'Base original'!B181/'Base original'!B169*100-100</f>
        <v>16.332373485936699</v>
      </c>
      <c r="C180" s="12">
        <f>+'Base original'!C181/'Base original'!C169*100-100</f>
        <v>-5.4392706583455066</v>
      </c>
      <c r="D180" s="12">
        <f>+'Base original'!D181/'Base original'!D169*100-100</f>
        <v>10.664585126886038</v>
      </c>
      <c r="E180" s="12">
        <f>+'Base original'!E181/'Base original'!E169*100-100</f>
        <v>10.068547811673923</v>
      </c>
      <c r="F180" s="9">
        <f>+'Base original'!F181/'Base original'!F169*100-100</f>
        <v>11.814085585894745</v>
      </c>
      <c r="G180" s="9">
        <f>+'Base original'!G181</f>
        <v>19.89</v>
      </c>
      <c r="H180" s="12">
        <f>+'Base original'!J181/'Base original'!$H181*'Base original'!I181</f>
        <v>11.623933366796336</v>
      </c>
      <c r="I180" s="12">
        <f>+'Base original'!L181/'Base original'!$H181*'Base original'!K181</f>
        <v>0.99860020077801492</v>
      </c>
      <c r="J180" s="12">
        <f>+'Base original'!N181/'Base original'!$H181*'Base original'!M181</f>
        <v>2.174257246831472</v>
      </c>
      <c r="K180" s="9">
        <f>+'Base original'!P181/'Base original'!$H181*'Base original'!O181</f>
        <v>5.0907199774124727</v>
      </c>
      <c r="L180" s="9">
        <f>+'Base original'!Q181</f>
        <v>4.58</v>
      </c>
      <c r="M180" s="12">
        <f>+'Base original'!T181/'Base original'!$R181*'Base original'!S181</f>
        <v>0.27997145665929041</v>
      </c>
      <c r="N180" s="12">
        <f>+'Base original'!V181/'Base original'!$R181*'Base original'!U181</f>
        <v>2.1677359665071223</v>
      </c>
      <c r="O180" s="9">
        <f>+'Base original'!X181/'Base original'!$R181*'Base original'!W181</f>
        <v>2.1351989683404251</v>
      </c>
      <c r="P180" s="9">
        <f>+'Base original'!Y181</f>
        <v>2.74</v>
      </c>
      <c r="Q180" s="12">
        <f>+'Base original'!AB181/'Base original'!$Z181*'Base original'!AA181</f>
        <v>1.721750231927496</v>
      </c>
      <c r="R180" s="9">
        <f>+'Base original'!AD181/'Base original'!$Z181*'Base original'!AC181</f>
        <v>1.0191039748804682</v>
      </c>
      <c r="S180" s="10">
        <f>+'Base original'!AE181</f>
        <v>2.79</v>
      </c>
      <c r="T180" s="12">
        <f>+('Base original'!AH181/'Base original'!AH169*100-100)*'Base original'!AH169/'Base original'!$AO169</f>
        <v>5.2594081757355999</v>
      </c>
      <c r="U180" s="12">
        <f>+('Base original'!AI181/'Base original'!AI169*100-100)*'Base original'!AI169/'Base original'!$AO169</f>
        <v>29.049900405719086</v>
      </c>
      <c r="V180" s="12">
        <f>+('Base original'!AJ181/'Base original'!AJ169*100-100)*'Base original'!AJ169/'Base original'!$AO169</f>
        <v>20.202192890215944</v>
      </c>
      <c r="W180" s="12">
        <f>+('Base original'!AK181/'Base original'!AK169*100-100)*'Base original'!AK169/'Base original'!$AO169</f>
        <v>8.8477075155031724</v>
      </c>
      <c r="X180" s="12">
        <f>+('Base original'!AL181/'Base original'!AL169*100-100)*'Base original'!AL169/'Base original'!$AO169</f>
        <v>5.4648699080644505</v>
      </c>
      <c r="Y180" s="12">
        <f>+('Base original'!AM181/'Base original'!AM169*100-100)*'Base original'!AM169/'Base original'!$AO169</f>
        <v>3.7909802942715971</v>
      </c>
      <c r="Z180" s="12">
        <f>+('Base original'!AN181/'Base original'!AN169*100-100)*'Base original'!AN169/'Base original'!$AO169</f>
        <v>1.6738896137928512</v>
      </c>
      <c r="AA180" s="9">
        <f>+('Base original'!AO181/'Base original'!AO169*100-100)*'Base original'!AO169/'Base original'!$AO169</f>
        <v>39.77417848951913</v>
      </c>
      <c r="AB180" s="12">
        <f>+('Base original'!AO181/'Base original'!AO169*100-100)*'Base original'!AO169/'Base original'!$BA169</f>
        <v>10.447189351117986</v>
      </c>
      <c r="AC180" s="12">
        <f>+('Base original'!AP181/'Base original'!AP169*100-100)*'Base original'!AP169/'Base original'!$BA169</f>
        <v>-0.95666763273817645</v>
      </c>
      <c r="AD180" s="12">
        <f>+('Base original'!AQ181/'Base original'!AQ169*100-100)*'Base original'!AQ169/'Base original'!$BA169</f>
        <v>-0.3070712125022812</v>
      </c>
      <c r="AE180" s="12">
        <f>+('Base original'!AR181/'Base original'!AR169*100-100)*'Base original'!AR169/'Base original'!$BA169</f>
        <v>-8.4896885694963967E-2</v>
      </c>
      <c r="AF180" s="12">
        <f>+('Base original'!AS181/'Base original'!AS169*100-100)*'Base original'!AS169/'Base original'!$BA169</f>
        <v>-0.22217432680731913</v>
      </c>
      <c r="AG180" s="12">
        <f>+('Base original'!AT181/'Base original'!AT169*100-100)*'Base original'!AT169/'Base original'!$BA169</f>
        <v>-1.1938083513849065</v>
      </c>
      <c r="AH180" s="12">
        <f>+('Base original'!AU181/'Base original'!AU169*100-100)*'Base original'!AU169/'Base original'!$BA169</f>
        <v>0.544211931149017</v>
      </c>
      <c r="AI180" s="12">
        <f>+('Base original'!AV181/'Base original'!AV169*100-100)*'Base original'!AV169/'Base original'!$BA169</f>
        <v>0.56254355012966673</v>
      </c>
      <c r="AJ180" s="12">
        <f>+('Base original'!AW181/'Base original'!AW169*100-100)*'Base original'!AW169/'Base original'!$BA169</f>
        <v>2.6817598380655103</v>
      </c>
      <c r="AK180" s="12">
        <f>+('Base original'!AX181/'Base original'!AX169*100-100)*'Base original'!AX169/'Base original'!$BA169</f>
        <v>8.6051921067596321E-2</v>
      </c>
      <c r="AL180" s="12">
        <f>+('Base original'!AY181/'Base original'!AY169*100-100)*'Base original'!AY169/'Base original'!$BA169</f>
        <v>2.4800496284518467</v>
      </c>
      <c r="AM180" s="12">
        <f>+('Base original'!AZ181/'Base original'!AZ169*100-100)*'Base original'!AZ169/'Base original'!$BA169</f>
        <v>6.9478488366019209E-3</v>
      </c>
      <c r="AN180" s="12">
        <f>+(('Base original'!AW181-'Base original'!AY181)/('Base original'!AW169-'Base original'!AY169)*100-100)*(('Base original'!AW169-'Base original'!AY169)/'Base original'!BA169)</f>
        <v>0.20171020961366246</v>
      </c>
      <c r="AO180" s="12">
        <f>+(('Base original'!AX181-'Base original'!AZ181)/('Base original'!AX169-'Base original'!AZ169)*100-100)*(('Base original'!AX169-'Base original'!AZ169)/'Base original'!BA169)</f>
        <v>7.9104072230994513E-2</v>
      </c>
      <c r="AP180" s="9">
        <f>+('Base original'!BA181/'Base original'!BA169*100-100)*'Base original'!BA169/'Base original'!$BA169</f>
        <v>10.333879550354169</v>
      </c>
      <c r="AQ180" s="12">
        <f>+('Base original'!BA181/'Base original'!BA169*100-100)*'Base original'!BA169/'Base original'!$BL169</f>
        <v>5.9745281254691518</v>
      </c>
      <c r="AR180" s="12">
        <f>+('Base original'!BB181/'Base original'!BB169*100-100)*'Base original'!BB169/'Base original'!$BL169</f>
        <v>3.3542677535102907</v>
      </c>
      <c r="AS180" s="12">
        <f>+('Base original'!BC181/'Base original'!BC169*100-100)*'Base original'!BC169/'Base original'!$BL169</f>
        <v>0.59007991178384767</v>
      </c>
      <c r="AT180" s="12">
        <f>+('Base original'!BD181/'Base original'!BD169*100-100)*'Base original'!BD169/'Base original'!$BL169</f>
        <v>-0.82384474353477455</v>
      </c>
      <c r="AU180" s="12">
        <f>+('Base original'!BE181/'Base original'!BE169*100-100)*'Base original'!BE169/'Base original'!$BL169</f>
        <v>-2.0142058089153116E-2</v>
      </c>
      <c r="AV180" s="12">
        <f>+('Base original'!BF181/'Base original'!BF169*100-100)*'Base original'!BF169/'Base original'!$BL169</f>
        <v>-9.5299857241895172E-2</v>
      </c>
      <c r="AW180" s="12">
        <f>+('Base original'!BG181/'Base original'!BG169*100-100)*'Base original'!BG169/'Base original'!$BL169</f>
        <v>1.4185579634472776</v>
      </c>
      <c r="AX180" s="12">
        <f>+('Base original'!BH181/'Base original'!BH169*100-100)*'Base original'!BH169/'Base original'!$BL169</f>
        <v>-1.2144622494402266</v>
      </c>
      <c r="AY180" s="12">
        <f>+('Base original'!BI181/'Base original'!BI169*100-100)*'Base original'!BI169/'Base original'!$BL169</f>
        <v>6.048899240368015E-2</v>
      </c>
      <c r="AZ180" s="12">
        <f>+('Base original'!BJ181/'Base original'!BJ169*100-100)*'Base original'!BJ169/'Base original'!$BL169</f>
        <v>3.3490058096810438E-2</v>
      </c>
      <c r="BA180" s="12">
        <f>+('Base original'!BK181/'Base original'!BK169*100-100)*'Base original'!BK169/'Base original'!$BL169</f>
        <v>2.9408860519567967E-2</v>
      </c>
      <c r="BB180" s="12">
        <f>+(('Base original'!BH181-'Base original'!BJ181)/('Base original'!BH169-'Base original'!BJ169)*100-100)*('Base original'!BH169-'Base original'!BJ169)/'Base original'!$BL169</f>
        <v>-1.2479523075370371</v>
      </c>
      <c r="BC180" s="12">
        <f>+(('Base original'!BI181-'Base original'!BK181)/('Base original'!BI169-'Base original'!BK169)*100-100)*('Base original'!BI169-'Base original'!BK169)/'Base original'!$BL169</f>
        <v>3.10801318841121E-2</v>
      </c>
      <c r="BD180" s="9">
        <f>+('Base original'!BL181/'Base original'!BL169*100-100)*'Base original'!BL169/'Base original'!$BL169</f>
        <v>9.181274919691802</v>
      </c>
    </row>
    <row r="181" spans="1:56" x14ac:dyDescent="0.25">
      <c r="A181" s="19">
        <v>44013</v>
      </c>
      <c r="B181" s="12">
        <f>+'Base original'!B182/'Base original'!B170*100-100</f>
        <v>14.537569991342906</v>
      </c>
      <c r="C181" s="12">
        <f>+'Base original'!C182/'Base original'!C170*100-100</f>
        <v>-7.6008554262371462</v>
      </c>
      <c r="D181" s="12">
        <f>+'Base original'!D182/'Base original'!D170*100-100</f>
        <v>9.7683724058335457</v>
      </c>
      <c r="E181" s="12">
        <f>+'Base original'!E182/'Base original'!E170*100-100</f>
        <v>-3.3457978209435026</v>
      </c>
      <c r="F181" s="9">
        <f>+'Base original'!F182/'Base original'!F170*100-100</f>
        <v>9.5686386174754148</v>
      </c>
      <c r="G181" s="9">
        <f>+'Base original'!G182</f>
        <v>20.07</v>
      </c>
      <c r="H181" s="12">
        <f>+'Base original'!J182/'Base original'!$H182*'Base original'!I182</f>
        <v>11.377812857874989</v>
      </c>
      <c r="I181" s="12">
        <f>+'Base original'!L182/'Base original'!$H182*'Base original'!K182</f>
        <v>1.0926207363445977</v>
      </c>
      <c r="J181" s="12">
        <f>+'Base original'!N182/'Base original'!$H182*'Base original'!M182</f>
        <v>2.2850426760982216</v>
      </c>
      <c r="K181" s="9">
        <f>+'Base original'!P182/'Base original'!$H182*'Base original'!O182</f>
        <v>5.3101343870016642</v>
      </c>
      <c r="L181" s="9">
        <f>+'Base original'!Q182</f>
        <v>4.82</v>
      </c>
      <c r="M181" s="12">
        <f>+'Base original'!T182/'Base original'!$R182*'Base original'!S182</f>
        <v>0.35692481879453897</v>
      </c>
      <c r="N181" s="12">
        <f>+'Base original'!V182/'Base original'!$R182*'Base original'!U182</f>
        <v>1.7066233264544723</v>
      </c>
      <c r="O181" s="9">
        <f>+'Base original'!X182/'Base original'!$R182*'Base original'!W182</f>
        <v>2.7603588020616252</v>
      </c>
      <c r="P181" s="9">
        <f>+'Base original'!Y182</f>
        <v>2.65</v>
      </c>
      <c r="Q181" s="12">
        <f>+'Base original'!AB182/'Base original'!$Z182*'Base original'!AA182</f>
        <v>1.5462853166318722</v>
      </c>
      <c r="R181" s="9">
        <f>+'Base original'!AD182/'Base original'!$Z182*'Base original'!AC182</f>
        <v>1.099482254697286</v>
      </c>
      <c r="S181" s="10">
        <f>+'Base original'!AE182</f>
        <v>2.64</v>
      </c>
      <c r="T181" s="12">
        <f>+('Base original'!AH182/'Base original'!AH170*100-100)*'Base original'!AH170/'Base original'!$AO170</f>
        <v>6.0899649530319993</v>
      </c>
      <c r="U181" s="12">
        <f>+('Base original'!AI182/'Base original'!AI170*100-100)*'Base original'!AI170/'Base original'!$AO170</f>
        <v>30.828012660963445</v>
      </c>
      <c r="V181" s="12">
        <f>+('Base original'!AJ182/'Base original'!AJ170*100-100)*'Base original'!AJ170/'Base original'!$AO170</f>
        <v>20.806970007101828</v>
      </c>
      <c r="W181" s="12">
        <f>+('Base original'!AK182/'Base original'!AK170*100-100)*'Base original'!AK170/'Base original'!$AO170</f>
        <v>10.02104265386161</v>
      </c>
      <c r="X181" s="12">
        <f>+('Base original'!AL182/'Base original'!AL170*100-100)*'Base original'!AL170/'Base original'!$AO170</f>
        <v>4.9913991791858328</v>
      </c>
      <c r="Y181" s="12">
        <f>+('Base original'!AM182/'Base original'!AM170*100-100)*'Base original'!AM170/'Base original'!$AO170</f>
        <v>4.3389076278649368</v>
      </c>
      <c r="Z181" s="12">
        <f>+('Base original'!AN182/'Base original'!AN170*100-100)*'Base original'!AN170/'Base original'!$AO170</f>
        <v>0.65249155132089709</v>
      </c>
      <c r="AA181" s="9">
        <f>+('Base original'!AO182/'Base original'!AO170*100-100)*'Base original'!AO170/'Base original'!$AO170</f>
        <v>41.909376793181281</v>
      </c>
      <c r="AB181" s="12">
        <f>+('Base original'!AO182/'Base original'!AO170*100-100)*'Base original'!AO170/'Base original'!$BA170</f>
        <v>11.022110464374226</v>
      </c>
      <c r="AC181" s="12">
        <f>+('Base original'!AP182/'Base original'!AP170*100-100)*'Base original'!AP170/'Base original'!$BA170</f>
        <v>-4.2546401939371314</v>
      </c>
      <c r="AD181" s="12">
        <f>+('Base original'!AQ182/'Base original'!AQ170*100-100)*'Base original'!AQ170/'Base original'!$BA170</f>
        <v>-2.0148316646038174</v>
      </c>
      <c r="AE181" s="12">
        <f>+('Base original'!AR182/'Base original'!AR170*100-100)*'Base original'!AR170/'Base original'!$BA170</f>
        <v>-1.5410167090944722</v>
      </c>
      <c r="AF181" s="12">
        <f>+('Base original'!AS182/'Base original'!AS170*100-100)*'Base original'!AS170/'Base original'!$BA170</f>
        <v>-0.47381495550935071</v>
      </c>
      <c r="AG181" s="12">
        <f>+('Base original'!AT182/'Base original'!AT170*100-100)*'Base original'!AT170/'Base original'!$BA170</f>
        <v>-2.6676351205626743</v>
      </c>
      <c r="AH181" s="12">
        <f>+('Base original'!AU182/'Base original'!AU170*100-100)*'Base original'!AU170/'Base original'!$BA170</f>
        <v>0.42782659122942157</v>
      </c>
      <c r="AI181" s="12">
        <f>+('Base original'!AV182/'Base original'!AV170*100-100)*'Base original'!AV170/'Base original'!$BA170</f>
        <v>0.6431303824973319</v>
      </c>
      <c r="AJ181" s="12">
        <f>+('Base original'!AW182/'Base original'!AW170*100-100)*'Base original'!AW170/'Base original'!$BA170</f>
        <v>6.4957463972719047</v>
      </c>
      <c r="AK181" s="12">
        <f>+('Base original'!AX182/'Base original'!AX170*100-100)*'Base original'!AX170/'Base original'!$BA170</f>
        <v>0.11549619990837293</v>
      </c>
      <c r="AL181" s="12">
        <f>+('Base original'!AY182/'Base original'!AY170*100-100)*'Base original'!AY170/'Base original'!$BA170</f>
        <v>3.9630295173097436</v>
      </c>
      <c r="AM181" s="12">
        <f>+('Base original'!AZ182/'Base original'!AZ170*100-100)*'Base original'!AZ170/'Base original'!$BA170</f>
        <v>8.7046153413525788E-3</v>
      </c>
      <c r="AN181" s="12">
        <f>+(('Base original'!AW182-'Base original'!AY182)/('Base original'!AW170-'Base original'!AY170)*100-100)*(('Base original'!AW170-'Base original'!AY170)/'Base original'!BA170)</f>
        <v>2.5327168799621602</v>
      </c>
      <c r="AO181" s="12">
        <f>+(('Base original'!AX182-'Base original'!AZ182)/('Base original'!AX170-'Base original'!AZ170)*100-100)*(('Base original'!AX170-'Base original'!AZ170)/'Base original'!BA170)</f>
        <v>0.10679158456702051</v>
      </c>
      <c r="AP181" s="9">
        <f>+('Base original'!BA182/'Base original'!BA170*100-100)*'Base original'!BA170/'Base original'!$BA170</f>
        <v>10.050109117463563</v>
      </c>
      <c r="AQ181" s="12">
        <f>+('Base original'!BA182/'Base original'!BA170*100-100)*'Base original'!BA170/'Base original'!$BL170</f>
        <v>5.7872946391427602</v>
      </c>
      <c r="AR181" s="12">
        <f>+('Base original'!BB182/'Base original'!BB170*100-100)*'Base original'!BB170/'Base original'!$BL170</f>
        <v>3.326727389809033</v>
      </c>
      <c r="AS181" s="12">
        <f>+('Base original'!BC182/'Base original'!BC170*100-100)*'Base original'!BC170/'Base original'!$BL170</f>
        <v>0.96586594319271613</v>
      </c>
      <c r="AT181" s="12">
        <f>+('Base original'!BD182/'Base original'!BD170*100-100)*'Base original'!BD170/'Base original'!$BL170</f>
        <v>-0.66778496905945828</v>
      </c>
      <c r="AU181" s="12">
        <f>+('Base original'!BE182/'Base original'!BE170*100-100)*'Base original'!BE170/'Base original'!$BL170</f>
        <v>-1.9869136702967426E-2</v>
      </c>
      <c r="AV181" s="12">
        <f>+('Base original'!BF182/'Base original'!BF170*100-100)*'Base original'!BF170/'Base original'!$BL170</f>
        <v>-0.11136860858085594</v>
      </c>
      <c r="AW181" s="12">
        <f>+('Base original'!BG182/'Base original'!BG170*100-100)*'Base original'!BG170/'Base original'!$BL170</f>
        <v>1.4786538267708862</v>
      </c>
      <c r="AX181" s="12">
        <f>+('Base original'!BH182/'Base original'!BH170*100-100)*'Base original'!BH170/'Base original'!$BL170</f>
        <v>-1.3255421456513881</v>
      </c>
      <c r="AY181" s="12">
        <f>+('Base original'!BI182/'Base original'!BI170*100-100)*'Base original'!BI170/'Base original'!$BL170</f>
        <v>4.4136718131193069E-2</v>
      </c>
      <c r="AZ181" s="12">
        <f>+('Base original'!BJ182/'Base original'!BJ170*100-100)*'Base original'!BJ170/'Base original'!$BL170</f>
        <v>1.0921761092308706</v>
      </c>
      <c r="BA181" s="12">
        <f>+('Base original'!BK182/'Base original'!BK170*100-100)*'Base original'!BK170/'Base original'!$BL170</f>
        <v>1.2601553124485807E-2</v>
      </c>
      <c r="BB181" s="12">
        <f>+(('Base original'!BH182-'Base original'!BJ182)/('Base original'!BH170-'Base original'!BJ170)*100-100)*('Base original'!BH170-'Base original'!BJ170)/'Base original'!$BL170</f>
        <v>-2.4177182548822587</v>
      </c>
      <c r="BC181" s="12">
        <f>+(('Base original'!BI182-'Base original'!BK182)/('Base original'!BI170-'Base original'!BK170)*100-100)*('Base original'!BI170-'Base original'!BK170)/'Base original'!$BL170</f>
        <v>3.1535165006707201E-2</v>
      </c>
      <c r="BD181" s="9">
        <f>+('Base original'!BL182/'Base original'!BL170*100-100)*'Base original'!BL170/'Base original'!$BL170</f>
        <v>8.3733359946965606</v>
      </c>
    </row>
    <row r="182" spans="1:56" x14ac:dyDescent="0.25">
      <c r="A182" s="19">
        <v>44044</v>
      </c>
      <c r="B182" s="12">
        <f>+'Base original'!B183/'Base original'!B171*100-100</f>
        <v>13.65326312461292</v>
      </c>
      <c r="C182" s="12">
        <f>+'Base original'!C183/'Base original'!C171*100-100</f>
        <v>-10.970319081893734</v>
      </c>
      <c r="D182" s="12">
        <f>+'Base original'!D183/'Base original'!D171*100-100</f>
        <v>8.9280447172427273</v>
      </c>
      <c r="E182" s="12">
        <f>+'Base original'!E183/'Base original'!E171*100-100</f>
        <v>-8.5157263206447311</v>
      </c>
      <c r="F182" s="9">
        <f>+'Base original'!F183/'Base original'!F171*100-100</f>
        <v>8.1643016200598737</v>
      </c>
      <c r="G182" s="9">
        <f>+'Base original'!G183</f>
        <v>19.63</v>
      </c>
      <c r="H182" s="12">
        <f>+'Base original'!J183/'Base original'!$H183*'Base original'!I183</f>
        <v>11.283069624782744</v>
      </c>
      <c r="I182" s="12">
        <f>+'Base original'!L183/'Base original'!$H183*'Base original'!K183</f>
        <v>0.82221776914425937</v>
      </c>
      <c r="J182" s="12">
        <f>+'Base original'!N183/'Base original'!$H183*'Base original'!M183</f>
        <v>1.9310860511876771</v>
      </c>
      <c r="K182" s="9">
        <f>+'Base original'!P183/'Base original'!$H183*'Base original'!O183</f>
        <v>5.5943182360358525</v>
      </c>
      <c r="L182" s="9">
        <f>+'Base original'!Q183</f>
        <v>4.5</v>
      </c>
      <c r="M182" s="12">
        <f>+'Base original'!T183/'Base original'!$R183*'Base original'!S183</f>
        <v>0.38394663383311362</v>
      </c>
      <c r="N182" s="12">
        <f>+'Base original'!V183/'Base original'!$R183*'Base original'!U183</f>
        <v>1.5025564763310248</v>
      </c>
      <c r="O182" s="9">
        <f>+'Base original'!X183/'Base original'!$R183*'Base original'!W183</f>
        <v>2.6156314491880392</v>
      </c>
      <c r="P182" s="9">
        <f>+'Base original'!Y183</f>
        <v>2.4700000000000002</v>
      </c>
      <c r="Q182" s="12">
        <f>+'Base original'!AB183/'Base original'!$Z183*'Base original'!AA183</f>
        <v>1.2585632937603535</v>
      </c>
      <c r="R182" s="9">
        <f>+'Base original'!AD183/'Base original'!$Z183*'Base original'!AC183</f>
        <v>1.2130841040861402</v>
      </c>
      <c r="S182" s="10">
        <f>+'Base original'!AE183</f>
        <v>2.58</v>
      </c>
      <c r="T182" s="12">
        <f>+('Base original'!AH183/'Base original'!AH171*100-100)*'Base original'!AH171/'Base original'!$AO171</f>
        <v>8.7554100856915316</v>
      </c>
      <c r="U182" s="12">
        <f>+('Base original'!AI183/'Base original'!AI171*100-100)*'Base original'!AI171/'Base original'!$AO171</f>
        <v>35.903146214872017</v>
      </c>
      <c r="V182" s="12">
        <f>+('Base original'!AJ183/'Base original'!AJ171*100-100)*'Base original'!AJ171/'Base original'!$AO171</f>
        <v>23.847858059810985</v>
      </c>
      <c r="W182" s="12">
        <f>+('Base original'!AK183/'Base original'!AK171*100-100)*'Base original'!AK171/'Base original'!$AO171</f>
        <v>12.055288155061174</v>
      </c>
      <c r="X182" s="12">
        <f>+('Base original'!AL183/'Base original'!AL171*100-100)*'Base original'!AL171/'Base original'!$AO171</f>
        <v>12.947258388864169</v>
      </c>
      <c r="Y182" s="12">
        <f>+('Base original'!AM183/'Base original'!AM171*100-100)*'Base original'!AM171/'Base original'!$AO171</f>
        <v>12.840203795628</v>
      </c>
      <c r="Z182" s="12">
        <f>+('Base original'!AN183/'Base original'!AN171*100-100)*'Base original'!AN171/'Base original'!$AO171</f>
        <v>0.10705459323616916</v>
      </c>
      <c r="AA182" s="9">
        <f>+('Base original'!AO183/'Base original'!AO171*100-100)*'Base original'!AO171/'Base original'!$AO171</f>
        <v>57.605814689427689</v>
      </c>
      <c r="AB182" s="12">
        <f>+('Base original'!AO183/'Base original'!AO171*100-100)*'Base original'!AO171/'Base original'!$BA171</f>
        <v>14.984417351188164</v>
      </c>
      <c r="AC182" s="12">
        <f>+('Base original'!AP183/'Base original'!AP171*100-100)*'Base original'!AP171/'Base original'!$BA171</f>
        <v>-9.5718071846276871</v>
      </c>
      <c r="AD182" s="12">
        <f>+('Base original'!AQ183/'Base original'!AQ171*100-100)*'Base original'!AQ171/'Base original'!$BA171</f>
        <v>-4.3651982683179602</v>
      </c>
      <c r="AE182" s="12">
        <f>+('Base original'!AR183/'Base original'!AR171*100-100)*'Base original'!AR171/'Base original'!$BA171</f>
        <v>-3.3670097877408733</v>
      </c>
      <c r="AF182" s="12">
        <f>+('Base original'!AS183/'Base original'!AS171*100-100)*'Base original'!AS171/'Base original'!$BA171</f>
        <v>-0.99818848057708109</v>
      </c>
      <c r="AG182" s="12">
        <f>+('Base original'!AT183/'Base original'!AT171*100-100)*'Base original'!AT171/'Base original'!$BA171</f>
        <v>-5.4489856812534931</v>
      </c>
      <c r="AH182" s="12">
        <f>+('Base original'!AU183/'Base original'!AU171*100-100)*'Base original'!AU171/'Base original'!$BA171</f>
        <v>0.2423767649437705</v>
      </c>
      <c r="AI182" s="12">
        <f>+('Base original'!AV183/'Base original'!AV171*100-100)*'Base original'!AV171/'Base original'!$BA171</f>
        <v>1.0164336137524723</v>
      </c>
      <c r="AJ182" s="12">
        <f>+('Base original'!AW183/'Base original'!AW171*100-100)*'Base original'!AW171/'Base original'!$BA171</f>
        <v>4.6604718340829141</v>
      </c>
      <c r="AK182" s="12">
        <f>+('Base original'!AX183/'Base original'!AX171*100-100)*'Base original'!AX171/'Base original'!$BA171</f>
        <v>0.13275962799070221</v>
      </c>
      <c r="AL182" s="12">
        <f>+('Base original'!AY183/'Base original'!AY171*100-100)*'Base original'!AY171/'Base original'!$BA171</f>
        <v>1.156539023146139</v>
      </c>
      <c r="AM182" s="12">
        <f>+('Base original'!AZ183/'Base original'!AZ171*100-100)*'Base original'!AZ171/'Base original'!$BA171</f>
        <v>1.5250211750665486E-2</v>
      </c>
      <c r="AN182" s="12">
        <f>+(('Base original'!AW183-'Base original'!AY183)/('Base original'!AW171-'Base original'!AY171)*100-100)*(('Base original'!AW171-'Base original'!AY171)/'Base original'!BA171)</f>
        <v>3.5039328109367736</v>
      </c>
      <c r="AO182" s="12">
        <f>+(('Base original'!AX183-'Base original'!AZ183)/('Base original'!AX171-'Base original'!AZ171)*100-100)*(('Base original'!AX171-'Base original'!AZ171)/'Base original'!BA171)</f>
        <v>0.11750941624003665</v>
      </c>
      <c r="AP182" s="9">
        <f>+('Base original'!BA183/'Base original'!BA171*100-100)*'Base original'!BA171/'Base original'!$BA171</f>
        <v>10.050486007489766</v>
      </c>
      <c r="AQ182" s="12">
        <f>+('Base original'!BA183/'Base original'!BA171*100-100)*'Base original'!BA171/'Base original'!$BL171</f>
        <v>5.7953188274383338</v>
      </c>
      <c r="AR182" s="12">
        <f>+('Base original'!BB183/'Base original'!BB171*100-100)*'Base original'!BB171/'Base original'!$BL171</f>
        <v>3.122687310987101</v>
      </c>
      <c r="AS182" s="12">
        <f>+('Base original'!BC183/'Base original'!BC171*100-100)*'Base original'!BC171/'Base original'!$BL171</f>
        <v>2.2848413108610321</v>
      </c>
      <c r="AT182" s="12">
        <f>+('Base original'!BD183/'Base original'!BD171*100-100)*'Base original'!BD171/'Base original'!$BL171</f>
        <v>-0.97219622740707412</v>
      </c>
      <c r="AU182" s="12">
        <f>+('Base original'!BE183/'Base original'!BE171*100-100)*'Base original'!BE171/'Base original'!$BL171</f>
        <v>-1.9900163298580013E-2</v>
      </c>
      <c r="AV182" s="12">
        <f>+('Base original'!BF183/'Base original'!BF171*100-100)*'Base original'!BF171/'Base original'!$BL171</f>
        <v>-0.11283804339286574</v>
      </c>
      <c r="AW182" s="12">
        <f>+('Base original'!BG183/'Base original'!BG171*100-100)*'Base original'!BG171/'Base original'!$BL171</f>
        <v>1.404983639346604</v>
      </c>
      <c r="AX182" s="12">
        <f>+('Base original'!BH183/'Base original'!BH171*100-100)*'Base original'!BH171/'Base original'!$BL171</f>
        <v>-1.3058424045079764</v>
      </c>
      <c r="AY182" s="12">
        <f>+('Base original'!BI183/'Base original'!BI171*100-100)*'Base original'!BI171/'Base original'!$BL171</f>
        <v>0.13912131520293564</v>
      </c>
      <c r="AZ182" s="12">
        <f>+('Base original'!BJ183/'Base original'!BJ171*100-100)*'Base original'!BJ171/'Base original'!$BL171</f>
        <v>1.6423481753950613</v>
      </c>
      <c r="BA182" s="12">
        <f>+('Base original'!BK183/'Base original'!BK171*100-100)*'Base original'!BK171/'Base original'!$BL171</f>
        <v>3.3583892782341439E-2</v>
      </c>
      <c r="BB182" s="12">
        <f>+(('Base original'!BH183-'Base original'!BJ183)/('Base original'!BH171-'Base original'!BJ171)*100-100)*('Base original'!BH171-'Base original'!BJ171)/'Base original'!$BL171</f>
        <v>-2.948190579903037</v>
      </c>
      <c r="BC182" s="12">
        <f>+(('Base original'!BI183-'Base original'!BK183)/('Base original'!BI171-'Base original'!BK171)*100-100)*('Base original'!BI171-'Base original'!BK171)/'Base original'!$BL171</f>
        <v>0.10553742242059423</v>
      </c>
      <c r="BD182" s="9">
        <f>+('Base original'!BL183/'Base original'!BL171*100-100)*'Base original'!BL171/'Base original'!$BL171</f>
        <v>8.6602434970521216</v>
      </c>
    </row>
    <row r="183" spans="1:56" x14ac:dyDescent="0.25">
      <c r="A183" s="19">
        <v>44075</v>
      </c>
      <c r="B183" s="12">
        <f>+'Base original'!B184/'Base original'!B172*100-100</f>
        <v>12.807813268856563</v>
      </c>
      <c r="C183" s="12">
        <f>+'Base original'!C184/'Base original'!C172*100-100</f>
        <v>-12.740955964101445</v>
      </c>
      <c r="D183" s="12">
        <f>+'Base original'!D184/'Base original'!D172*100-100</f>
        <v>8.588325744843317</v>
      </c>
      <c r="E183" s="12">
        <f>+'Base original'!E184/'Base original'!E172*100-100</f>
        <v>-10.724945777615872</v>
      </c>
      <c r="F183" s="9">
        <f>+'Base original'!F184/'Base original'!F172*100-100</f>
        <v>7.3094575415138365</v>
      </c>
      <c r="G183" s="9">
        <f>+'Base original'!G184</f>
        <v>18.89</v>
      </c>
      <c r="H183" s="12">
        <f>+'Base original'!J184/'Base original'!$H184*'Base original'!I184</f>
        <v>10.722382539912617</v>
      </c>
      <c r="I183" s="12">
        <f>+'Base original'!L184/'Base original'!$H184*'Base original'!K184</f>
        <v>0.93383409603876344</v>
      </c>
      <c r="J183" s="12">
        <f>+'Base original'!N184/'Base original'!$H184*'Base original'!M184</f>
        <v>1.9385256662456258</v>
      </c>
      <c r="K183" s="9">
        <f>+'Base original'!P184/'Base original'!$H184*'Base original'!O184</f>
        <v>5.2942385024744789</v>
      </c>
      <c r="L183" s="9">
        <f>+'Base original'!Q184</f>
        <v>4.4400000000000004</v>
      </c>
      <c r="M183" s="12">
        <f>+'Base original'!T184/'Base original'!$R184*'Base original'!S184</f>
        <v>0.31698197350830587</v>
      </c>
      <c r="N183" s="12">
        <f>+'Base original'!V184/'Base original'!$R184*'Base original'!U184</f>
        <v>1.4326703637654221</v>
      </c>
      <c r="O183" s="9">
        <f>+'Base original'!X184/'Base original'!$R184*'Base original'!W184</f>
        <v>2.6889528732778016</v>
      </c>
      <c r="P183" s="9">
        <f>+'Base original'!Y184</f>
        <v>1.9</v>
      </c>
      <c r="Q183" s="12">
        <f>+'Base original'!AB184/'Base original'!$Z184*'Base original'!AA184</f>
        <v>1.052444645063195</v>
      </c>
      <c r="R183" s="9">
        <f>+'Base original'!AD184/'Base original'!$Z184*'Base original'!AC184</f>
        <v>0.84438776964743911</v>
      </c>
      <c r="S183" s="10">
        <f>+'Base original'!AE184</f>
        <v>2.35</v>
      </c>
      <c r="T183" s="12">
        <f>+('Base original'!AH184/'Base original'!AH172*100-100)*'Base original'!AH172/'Base original'!$AO172</f>
        <v>10.954169895966757</v>
      </c>
      <c r="U183" s="12">
        <f>+('Base original'!AI184/'Base original'!AI172*100-100)*'Base original'!AI172/'Base original'!$AO172</f>
        <v>34.476446449385143</v>
      </c>
      <c r="V183" s="12">
        <f>+('Base original'!AJ184/'Base original'!AJ172*100-100)*'Base original'!AJ172/'Base original'!$AO172</f>
        <v>20.672993192979362</v>
      </c>
      <c r="W183" s="12">
        <f>+('Base original'!AK184/'Base original'!AK172*100-100)*'Base original'!AK172/'Base original'!$AO172</f>
        <v>13.803453256405751</v>
      </c>
      <c r="X183" s="12">
        <f>+('Base original'!AL184/'Base original'!AL172*100-100)*'Base original'!AL172/'Base original'!$AO172</f>
        <v>16.065991718642948</v>
      </c>
      <c r="Y183" s="12">
        <f>+('Base original'!AM184/'Base original'!AM172*100-100)*'Base original'!AM172/'Base original'!$AO172</f>
        <v>16.161890270059857</v>
      </c>
      <c r="Z183" s="12">
        <f>+('Base original'!AN184/'Base original'!AN172*100-100)*'Base original'!AN172/'Base original'!$AO172</f>
        <v>-9.589855141691106E-2</v>
      </c>
      <c r="AA183" s="9">
        <f>+('Base original'!AO184/'Base original'!AO172*100-100)*'Base original'!AO172/'Base original'!$AO172</f>
        <v>61.496608063994863</v>
      </c>
      <c r="AB183" s="12">
        <f>+('Base original'!AO184/'Base original'!AO172*100-100)*'Base original'!AO172/'Base original'!$BA172</f>
        <v>16.344630324064973</v>
      </c>
      <c r="AC183" s="12">
        <f>+('Base original'!AP184/'Base original'!AP172*100-100)*'Base original'!AP172/'Base original'!$BA172</f>
        <v>-12.649373666394322</v>
      </c>
      <c r="AD183" s="12">
        <f>+('Base original'!AQ184/'Base original'!AQ172*100-100)*'Base original'!AQ172/'Base original'!$BA172</f>
        <v>-6.3256913920594311</v>
      </c>
      <c r="AE183" s="12">
        <f>+('Base original'!AR184/'Base original'!AR172*100-100)*'Base original'!AR172/'Base original'!$BA172</f>
        <v>-5.1182575588171435</v>
      </c>
      <c r="AF183" s="12">
        <f>+('Base original'!AS184/'Base original'!AS172*100-100)*'Base original'!AS172/'Base original'!$BA172</f>
        <v>-1.2074338332422907</v>
      </c>
      <c r="AG183" s="12">
        <f>+('Base original'!AT184/'Base original'!AT172*100-100)*'Base original'!AT172/'Base original'!$BA172</f>
        <v>-6.3440642137206327</v>
      </c>
      <c r="AH183" s="12">
        <f>+('Base original'!AU184/'Base original'!AU172*100-100)*'Base original'!AU172/'Base original'!$BA172</f>
        <v>2.0381939385760613E-2</v>
      </c>
      <c r="AI183" s="12">
        <f>+('Base original'!AV184/'Base original'!AV172*100-100)*'Base original'!AV172/'Base original'!$BA172</f>
        <v>1.4584097896843895</v>
      </c>
      <c r="AJ183" s="12">
        <f>+('Base original'!AW184/'Base original'!AW172*100-100)*'Base original'!AW172/'Base original'!$BA172</f>
        <v>2.1988437783834387</v>
      </c>
      <c r="AK183" s="12">
        <f>+('Base original'!AX184/'Base original'!AX172*100-100)*'Base original'!AX172/'Base original'!$BA172</f>
        <v>0.14026181801579149</v>
      </c>
      <c r="AL183" s="12">
        <f>+('Base original'!AY184/'Base original'!AY172*100-100)*'Base original'!AY172/'Base original'!$BA172</f>
        <v>-1.5482952828229606</v>
      </c>
      <c r="AM183" s="12">
        <f>+('Base original'!AZ184/'Base original'!AZ172*100-100)*'Base original'!AZ172/'Base original'!$BA172</f>
        <v>1.5499008484511599E-2</v>
      </c>
      <c r="AN183" s="12">
        <f>+(('Base original'!AW184-'Base original'!AY184)/('Base original'!AW172-'Base original'!AY172)*100-100)*(('Base original'!AW172-'Base original'!AY172)/'Base original'!BA172)</f>
        <v>3.7471390612063984</v>
      </c>
      <c r="AO183" s="12">
        <f>+(('Base original'!AX184-'Base original'!AZ184)/('Base original'!AX172-'Base original'!AZ172)*100-100)*(('Base original'!AX172-'Base original'!AZ172)/'Base original'!BA172)</f>
        <v>0.12476280953128002</v>
      </c>
      <c r="AP183" s="9">
        <f>+('Base original'!BA184/'Base original'!BA172*100-100)*'Base original'!BA172/'Base original'!$BA172</f>
        <v>9.0255683180927093</v>
      </c>
      <c r="AQ183" s="12">
        <f>+('Base original'!BA184/'Base original'!BA172*100-100)*'Base original'!BA172/'Base original'!$BL172</f>
        <v>5.2123240425312689</v>
      </c>
      <c r="AR183" s="12">
        <f>+('Base original'!BB184/'Base original'!BB172*100-100)*'Base original'!BB172/'Base original'!$BL172</f>
        <v>3.3266178352882196</v>
      </c>
      <c r="AS183" s="12">
        <f>+('Base original'!BC184/'Base original'!BC172*100-100)*'Base original'!BC172/'Base original'!$BL172</f>
        <v>3.2378162013270124</v>
      </c>
      <c r="AT183" s="12">
        <f>+('Base original'!BD184/'Base original'!BD172*100-100)*'Base original'!BD172/'Base original'!$BL172</f>
        <v>-0.95200709930481964</v>
      </c>
      <c r="AU183" s="12">
        <f>+('Base original'!BE184/'Base original'!BE172*100-100)*'Base original'!BE172/'Base original'!$BL172</f>
        <v>-1.9678976989874343E-2</v>
      </c>
      <c r="AV183" s="12">
        <f>+('Base original'!BF184/'Base original'!BF172*100-100)*'Base original'!BF172/'Base original'!$BL172</f>
        <v>-7.3753677691632435E-2</v>
      </c>
      <c r="AW183" s="12">
        <f>+('Base original'!BG184/'Base original'!BG172*100-100)*'Base original'!BG172/'Base original'!$BL172</f>
        <v>1.2733085079754118</v>
      </c>
      <c r="AX183" s="12">
        <f>+('Base original'!BH184/'Base original'!BH172*100-100)*'Base original'!BH172/'Base original'!$BL172</f>
        <v>-1.3562622353312526</v>
      </c>
      <c r="AY183" s="12">
        <f>+('Base original'!BI184/'Base original'!BI172*100-100)*'Base original'!BI172/'Base original'!$BL172</f>
        <v>0.27091284796831699</v>
      </c>
      <c r="AZ183" s="12">
        <f>+('Base original'!BJ184/'Base original'!BJ172*100-100)*'Base original'!BJ172/'Base original'!$BL172</f>
        <v>1.8008082811628172</v>
      </c>
      <c r="BA183" s="12">
        <f>+('Base original'!BK184/'Base original'!BK172*100-100)*'Base original'!BK172/'Base original'!$BL172</f>
        <v>7.8259027937890233E-2</v>
      </c>
      <c r="BB183" s="12">
        <f>+(('Base original'!BH184-'Base original'!BJ184)/('Base original'!BH172-'Base original'!BJ172)*100-100)*('Base original'!BH172-'Base original'!BJ172)/'Base original'!$BL172</f>
        <v>-3.1570705164940689</v>
      </c>
      <c r="BC183" s="12">
        <f>+(('Base original'!BI184-'Base original'!BK184)/('Base original'!BI172-'Base original'!BK172)*100-100)*('Base original'!BI172-'Base original'!BK172)/'Base original'!$BL172</f>
        <v>0.19265382003042669</v>
      </c>
      <c r="BD183" s="9">
        <f>+('Base original'!BL184/'Base original'!BL172*100-100)*'Base original'!BL172/'Base original'!$BL172</f>
        <v>9.0402101366719307</v>
      </c>
    </row>
    <row r="184" spans="1:56" x14ac:dyDescent="0.25">
      <c r="A184" s="19">
        <v>44105</v>
      </c>
      <c r="B184" s="12">
        <f>+'Base original'!B185/'Base original'!B173*100-100</f>
        <v>10.985017383141837</v>
      </c>
      <c r="C184" s="12">
        <f>+'Base original'!C185/'Base original'!C173*100-100</f>
        <v>-13.714308683661557</v>
      </c>
      <c r="D184" s="12">
        <f>+'Base original'!D185/'Base original'!D173*100-100</f>
        <v>8.8622240036435613</v>
      </c>
      <c r="E184" s="12">
        <f>+'Base original'!E185/'Base original'!E173*100-100</f>
        <v>-15.76013277418825</v>
      </c>
      <c r="F184" s="9">
        <f>+'Base original'!F185/'Base original'!F173*100-100</f>
        <v>6.005679234429806</v>
      </c>
      <c r="G184" s="9">
        <f>+'Base original'!G185</f>
        <v>19.37</v>
      </c>
      <c r="H184" s="12">
        <f>+'Base original'!J185/'Base original'!$H185*'Base original'!I185</f>
        <v>10.723908025235454</v>
      </c>
      <c r="I184" s="12">
        <f>+'Base original'!L185/'Base original'!$H185*'Base original'!K185</f>
        <v>1.005410908989957</v>
      </c>
      <c r="J184" s="12">
        <f>+'Base original'!N185/'Base original'!$H185*'Base original'!M185</f>
        <v>1.9674415441099922</v>
      </c>
      <c r="K184" s="9">
        <f>+'Base original'!P185/'Base original'!$H185*'Base original'!O185</f>
        <v>5.6781507880874207</v>
      </c>
      <c r="L184" s="9">
        <f>+'Base original'!Q185</f>
        <v>5.1100000000000003</v>
      </c>
      <c r="M184" s="12">
        <f>+'Base original'!T185/'Base original'!$R185*'Base original'!S185</f>
        <v>0.45417912153859347</v>
      </c>
      <c r="N184" s="12">
        <f>+'Base original'!V185/'Base original'!$R185*'Base original'!U185</f>
        <v>1.0080516103220645</v>
      </c>
      <c r="O184" s="9">
        <f>+'Base original'!X185/'Base original'!$R185*'Base original'!W185</f>
        <v>3.648811190809591</v>
      </c>
      <c r="P184" s="9">
        <f>+'Base original'!Y185</f>
        <v>2.21</v>
      </c>
      <c r="Q184" s="12">
        <f>+'Base original'!AB185/'Base original'!$Z185*'Base original'!AA185</f>
        <v>1.1799868029006408</v>
      </c>
      <c r="R184" s="9">
        <f>+'Base original'!AD185/'Base original'!$Z185*'Base original'!AC185</f>
        <v>1.0255746180324077</v>
      </c>
      <c r="S184" s="10">
        <f>+'Base original'!AE185</f>
        <v>2.4700000000000002</v>
      </c>
      <c r="T184" s="12">
        <f>+('Base original'!AH185/'Base original'!AH173*100-100)*'Base original'!AH173/'Base original'!$AO173</f>
        <v>11.762670936401978</v>
      </c>
      <c r="U184" s="12">
        <f>+('Base original'!AI185/'Base original'!AI173*100-100)*'Base original'!AI173/'Base original'!$AO173</f>
        <v>33.330513969285647</v>
      </c>
      <c r="V184" s="12">
        <f>+('Base original'!AJ185/'Base original'!AJ173*100-100)*'Base original'!AJ173/'Base original'!$AO173</f>
        <v>19.139546159432768</v>
      </c>
      <c r="W184" s="12">
        <f>+('Base original'!AK185/'Base original'!AK173*100-100)*'Base original'!AK173/'Base original'!$AO173</f>
        <v>14.190967809852747</v>
      </c>
      <c r="X184" s="12">
        <f>+('Base original'!AL185/'Base original'!AL173*100-100)*'Base original'!AL173/'Base original'!$AO173</f>
        <v>14.2199554708957</v>
      </c>
      <c r="Y184" s="12">
        <f>+('Base original'!AM185/'Base original'!AM173*100-100)*'Base original'!AM173/'Base original'!$AO173</f>
        <v>14.62768871519507</v>
      </c>
      <c r="Z184" s="12">
        <f>+('Base original'!AN185/'Base original'!AN173*100-100)*'Base original'!AN173/'Base original'!$AO173</f>
        <v>-0.40773324429937324</v>
      </c>
      <c r="AA184" s="9">
        <f>+('Base original'!AO185/'Base original'!AO173*100-100)*'Base original'!AO173/'Base original'!$AO173</f>
        <v>59.313140376583306</v>
      </c>
      <c r="AB184" s="12">
        <f>+('Base original'!AO185/'Base original'!AO173*100-100)*'Base original'!AO173/'Base original'!$BA173</f>
        <v>15.957676397728308</v>
      </c>
      <c r="AC184" s="12">
        <f>+('Base original'!AP185/'Base original'!AP173*100-100)*'Base original'!AP173/'Base original'!$BA173</f>
        <v>-13.646589152274274</v>
      </c>
      <c r="AD184" s="12">
        <f>+('Base original'!AQ185/'Base original'!AQ173*100-100)*'Base original'!AQ173/'Base original'!$BA173</f>
        <v>-7.599981044458068</v>
      </c>
      <c r="AE184" s="12">
        <f>+('Base original'!AR185/'Base original'!AR173*100-100)*'Base original'!AR173/'Base original'!$BA173</f>
        <v>-5.4611591658151903</v>
      </c>
      <c r="AF184" s="12">
        <f>+('Base original'!AS185/'Base original'!AS173*100-100)*'Base original'!AS173/'Base original'!$BA173</f>
        <v>-2.1388218786428772</v>
      </c>
      <c r="AG184" s="12">
        <f>+('Base original'!AT185/'Base original'!AT173*100-100)*'Base original'!AT173/'Base original'!$BA173</f>
        <v>-5.9742094171351763</v>
      </c>
      <c r="AH184" s="12">
        <f>+('Base original'!AU185/'Base original'!AU173*100-100)*'Base original'!AU173/'Base original'!$BA173</f>
        <v>-7.239869068100821E-2</v>
      </c>
      <c r="AI184" s="12">
        <f>+('Base original'!AV185/'Base original'!AV173*100-100)*'Base original'!AV173/'Base original'!$BA173</f>
        <v>1.5968754592919918</v>
      </c>
      <c r="AJ184" s="12">
        <f>+('Base original'!AW185/'Base original'!AW173*100-100)*'Base original'!AW173/'Base original'!$BA173</f>
        <v>4.3801665156012604</v>
      </c>
      <c r="AK184" s="12">
        <f>+('Base original'!AX185/'Base original'!AX173*100-100)*'Base original'!AX173/'Base original'!$BA173</f>
        <v>0.14534355326145917</v>
      </c>
      <c r="AL184" s="12">
        <f>+('Base original'!AY185/'Base original'!AY173*100-100)*'Base original'!AY173/'Base original'!$BA173</f>
        <v>-1.1758554359088678</v>
      </c>
      <c r="AM184" s="12">
        <f>+('Base original'!AZ185/'Base original'!AZ173*100-100)*'Base original'!AZ173/'Base original'!$BA173</f>
        <v>1.5364661393413101E-2</v>
      </c>
      <c r="AN184" s="12">
        <f>+(('Base original'!AW185-'Base original'!AY185)/('Base original'!AW173-'Base original'!AY173)*100-100)*(('Base original'!AW173-'Base original'!AY173)/'Base original'!BA173)</f>
        <v>5.5560219515101279</v>
      </c>
      <c r="AO184" s="12">
        <f>+(('Base original'!AX185-'Base original'!AZ185)/('Base original'!AX173-'Base original'!AZ173)*100-100)*(('Base original'!AX173-'Base original'!AZ173)/'Base original'!BA173)</f>
        <v>0.12997889186804601</v>
      </c>
      <c r="AP184" s="9">
        <f>+('Base original'!BA185/'Base original'!BA173*100-100)*'Base original'!BA173/'Base original'!$BA173</f>
        <v>9.5939635481242362</v>
      </c>
      <c r="AQ184" s="12">
        <f>+('Base original'!BA185/'Base original'!BA173*100-100)*'Base original'!BA173/'Base original'!$BL173</f>
        <v>5.5368383902275298</v>
      </c>
      <c r="AR184" s="12">
        <f>+('Base original'!BB185/'Base original'!BB173*100-100)*'Base original'!BB173/'Base original'!$BL173</f>
        <v>3.1418265287766771</v>
      </c>
      <c r="AS184" s="12">
        <f>+('Base original'!BC185/'Base original'!BC173*100-100)*'Base original'!BC173/'Base original'!$BL173</f>
        <v>3.1135555988171455</v>
      </c>
      <c r="AT184" s="12">
        <f>+('Base original'!BD185/'Base original'!BD173*100-100)*'Base original'!BD173/'Base original'!$BL173</f>
        <v>-0.86705098734491548</v>
      </c>
      <c r="AU184" s="12">
        <f>+('Base original'!BE185/'Base original'!BE173*100-100)*'Base original'!BE173/'Base original'!$BL173</f>
        <v>-1.950123191604098E-2</v>
      </c>
      <c r="AV184" s="12">
        <f>+('Base original'!BF185/'Base original'!BF173*100-100)*'Base original'!BF173/'Base original'!$BL173</f>
        <v>-3.784667746911672E-2</v>
      </c>
      <c r="AW184" s="12">
        <f>+('Base original'!BG185/'Base original'!BG173*100-100)*'Base original'!BG173/'Base original'!$BL173</f>
        <v>1.1120631564608918</v>
      </c>
      <c r="AX184" s="12">
        <f>+('Base original'!BH185/'Base original'!BH173*100-100)*'Base original'!BH173/'Base original'!$BL173</f>
        <v>-1.2421372360527925</v>
      </c>
      <c r="AY184" s="12">
        <f>+('Base original'!BI185/'Base original'!BI173*100-100)*'Base original'!BI173/'Base original'!$BL173</f>
        <v>0.30461357630835256</v>
      </c>
      <c r="AZ184" s="12">
        <f>+('Base original'!BJ185/'Base original'!BJ173*100-100)*'Base original'!BJ173/'Base original'!$BL173</f>
        <v>2.6654726367462072</v>
      </c>
      <c r="BA184" s="12">
        <f>+('Base original'!BK185/'Base original'!BK173*100-100)*'Base original'!BK173/'Base original'!$BL173</f>
        <v>0.10067117954028112</v>
      </c>
      <c r="BB184" s="12">
        <f>+(('Base original'!BH185-'Base original'!BJ185)/('Base original'!BH173-'Base original'!BJ173)*100-100)*('Base original'!BH173-'Base original'!BJ173)/'Base original'!$BL173</f>
        <v>-3.9076098727990005</v>
      </c>
      <c r="BC184" s="12">
        <f>+(('Base original'!BI185-'Base original'!BK185)/('Base original'!BI173-'Base original'!BK173)*100-100)*('Base original'!BI173-'Base original'!BK173)/'Base original'!$BL173</f>
        <v>0.20394239676807144</v>
      </c>
      <c r="BD184" s="9">
        <f>+('Base original'!BL185/'Base original'!BL173*100-100)*'Base original'!BL173/'Base original'!$BL173</f>
        <v>8.2762173015212426</v>
      </c>
    </row>
    <row r="185" spans="1:56" x14ac:dyDescent="0.25">
      <c r="A185" s="19">
        <v>44136</v>
      </c>
      <c r="B185" s="12">
        <f>+'Base original'!B186/'Base original'!B174*100-100</f>
        <v>7.2974966333113684</v>
      </c>
      <c r="C185" s="12">
        <f>+'Base original'!C186/'Base original'!C174*100-100</f>
        <v>-13.782953500337328</v>
      </c>
      <c r="D185" s="12">
        <f>+'Base original'!D186/'Base original'!D174*100-100</f>
        <v>8.7912643166780668</v>
      </c>
      <c r="E185" s="12">
        <f>+'Base original'!E186/'Base original'!E174*100-100</f>
        <v>-25.180032726999912</v>
      </c>
      <c r="F185" s="9">
        <f>+'Base original'!F186/'Base original'!F174*100-100</f>
        <v>3.3695839669096301</v>
      </c>
      <c r="G185" s="9">
        <f>+'Base original'!G186</f>
        <v>19.02</v>
      </c>
      <c r="H185" s="12">
        <f>+'Base original'!J186/'Base original'!$H186*'Base original'!I186</f>
        <v>10.037717353250088</v>
      </c>
      <c r="I185" s="12">
        <f>+'Base original'!L186/'Base original'!$H186*'Base original'!K186</f>
        <v>1.0524939380972755</v>
      </c>
      <c r="J185" s="12">
        <f>+'Base original'!N186/'Base original'!$H186*'Base original'!M186</f>
        <v>2.0591012824003836</v>
      </c>
      <c r="K185" s="9">
        <f>+'Base original'!P186/'Base original'!$H186*'Base original'!O186</f>
        <v>5.874859960322091</v>
      </c>
      <c r="L185" s="9">
        <f>+'Base original'!Q186</f>
        <v>5.53</v>
      </c>
      <c r="M185" s="12">
        <f>+'Base original'!T186/'Base original'!$R186*'Base original'!S186</f>
        <v>0.47266023032995391</v>
      </c>
      <c r="N185" s="12">
        <f>+'Base original'!V186/'Base original'!$R186*'Base original'!U186</f>
        <v>1.1911421931927308</v>
      </c>
      <c r="O185" s="9">
        <f>+'Base original'!X186/'Base original'!$R186*'Base original'!W186</f>
        <v>3.865323539545352</v>
      </c>
      <c r="P185" s="9">
        <f>+'Base original'!Y186</f>
        <v>1.98</v>
      </c>
      <c r="Q185" s="12">
        <f>+'Base original'!AB186/'Base original'!$Z186*'Base original'!AA186</f>
        <v>0.91269741868792031</v>
      </c>
      <c r="R185" s="9">
        <f>+'Base original'!AD186/'Base original'!$Z186*'Base original'!AC186</f>
        <v>1.0685288169111147</v>
      </c>
      <c r="S185" s="10">
        <f>+'Base original'!AE186</f>
        <v>2.42</v>
      </c>
      <c r="T185" s="12">
        <f>+('Base original'!AH186/'Base original'!AH174*100-100)*'Base original'!AH174/'Base original'!$AO174</f>
        <v>10.374422739261323</v>
      </c>
      <c r="U185" s="12">
        <f>+('Base original'!AI186/'Base original'!AI174*100-100)*'Base original'!AI174/'Base original'!$AO174</f>
        <v>28.339809921490929</v>
      </c>
      <c r="V185" s="12">
        <f>+('Base original'!AJ186/'Base original'!AJ174*100-100)*'Base original'!AJ174/'Base original'!$AO174</f>
        <v>15.98409697049561</v>
      </c>
      <c r="W185" s="12">
        <f>+('Base original'!AK186/'Base original'!AK174*100-100)*'Base original'!AK174/'Base original'!$AO174</f>
        <v>12.355712950995432</v>
      </c>
      <c r="X185" s="12">
        <f>+('Base original'!AL186/'Base original'!AL174*100-100)*'Base original'!AL174/'Base original'!$AO174</f>
        <v>11.480033345461393</v>
      </c>
      <c r="Y185" s="12">
        <f>+('Base original'!AM186/'Base original'!AM174*100-100)*'Base original'!AM174/'Base original'!$AO174</f>
        <v>12.309168671168889</v>
      </c>
      <c r="Z185" s="12">
        <f>+('Base original'!AN186/'Base original'!AN174*100-100)*'Base original'!AN174/'Base original'!$AO174</f>
        <v>-0.8291353257074916</v>
      </c>
      <c r="AA185" s="9">
        <f>+('Base original'!AO186/'Base original'!AO174*100-100)*'Base original'!AO174/'Base original'!$AO174</f>
        <v>50.19426600621361</v>
      </c>
      <c r="AB185" s="12">
        <f>+('Base original'!AO186/'Base original'!AO174*100-100)*'Base original'!AO174/'Base original'!$BA174</f>
        <v>13.741995600210039</v>
      </c>
      <c r="AC185" s="12">
        <f>+('Base original'!AP186/'Base original'!AP174*100-100)*'Base original'!AP174/'Base original'!$BA174</f>
        <v>-14.595590372470085</v>
      </c>
      <c r="AD185" s="12">
        <f>+('Base original'!AQ186/'Base original'!AQ174*100-100)*'Base original'!AQ174/'Base original'!$BA174</f>
        <v>-8.9568173112817764</v>
      </c>
      <c r="AE185" s="12">
        <f>+('Base original'!AR186/'Base original'!AR174*100-100)*'Base original'!AR174/'Base original'!$BA174</f>
        <v>-5.6437908449923562</v>
      </c>
      <c r="AF185" s="12">
        <f>+('Base original'!AS186/'Base original'!AS174*100-100)*'Base original'!AS174/'Base original'!$BA174</f>
        <v>-3.3130264662894144</v>
      </c>
      <c r="AG185" s="12">
        <f>+('Base original'!AT186/'Base original'!AT174*100-100)*'Base original'!AT174/'Base original'!$BA174</f>
        <v>-5.4844242975461146</v>
      </c>
      <c r="AH185" s="12">
        <f>+('Base original'!AU186/'Base original'!AU174*100-100)*'Base original'!AU174/'Base original'!$BA174</f>
        <v>-0.15434876364207492</v>
      </c>
      <c r="AI185" s="12">
        <f>+('Base original'!AV186/'Base original'!AV174*100-100)*'Base original'!AV174/'Base original'!$BA174</f>
        <v>1.6317494121258298</v>
      </c>
      <c r="AJ185" s="12">
        <f>+('Base original'!AW186/'Base original'!AW174*100-100)*'Base original'!AW174/'Base original'!$BA174</f>
        <v>2.14383717862659</v>
      </c>
      <c r="AK185" s="12">
        <f>+('Base original'!AX186/'Base original'!AX174*100-100)*'Base original'!AX174/'Base original'!$BA174</f>
        <v>0.12851421416660955</v>
      </c>
      <c r="AL185" s="12">
        <f>+('Base original'!AY186/'Base original'!AY174*100-100)*'Base original'!AY174/'Base original'!$BA174</f>
        <v>-2.9518164300097989</v>
      </c>
      <c r="AM185" s="12">
        <f>+('Base original'!AZ186/'Base original'!AZ174*100-100)*'Base original'!AZ174/'Base original'!$BA174</f>
        <v>-1.9254235196649407E-3</v>
      </c>
      <c r="AN185" s="12">
        <f>+(('Base original'!AW186-'Base original'!AY186)/('Base original'!AW174-'Base original'!AY174)*100-100)*(('Base original'!AW174-'Base original'!AY174)/'Base original'!BA174)</f>
        <v>5.0956536086363888</v>
      </c>
      <c r="AO185" s="12">
        <f>+(('Base original'!AX186-'Base original'!AZ186)/('Base original'!AX174-'Base original'!AZ174)*100-100)*(('Base original'!AX174-'Base original'!AZ174)/'Base original'!BA174)</f>
        <v>0.13043963768627437</v>
      </c>
      <c r="AP185" s="9">
        <f>+('Base original'!BA186/'Base original'!BA174*100-100)*'Base original'!BA174/'Base original'!$BA174</f>
        <v>6.0042478861884518</v>
      </c>
      <c r="AQ185" s="12">
        <f>+('Base original'!BA186/'Base original'!BA174*100-100)*'Base original'!BA174/'Base original'!$BL174</f>
        <v>3.5181801365430361</v>
      </c>
      <c r="AR185" s="12">
        <f>+('Base original'!BB186/'Base original'!BB174*100-100)*'Base original'!BB174/'Base original'!$BL174</f>
        <v>2.3590320513337799</v>
      </c>
      <c r="AS185" s="12">
        <f>+('Base original'!BC186/'Base original'!BC174*100-100)*'Base original'!BC174/'Base original'!$BL174</f>
        <v>3.8065521091231811</v>
      </c>
      <c r="AT185" s="12">
        <f>+('Base original'!BD186/'Base original'!BD174*100-100)*'Base original'!BD174/'Base original'!$BL174</f>
        <v>-0.53708409571135696</v>
      </c>
      <c r="AU185" s="12">
        <f>+('Base original'!BE186/'Base original'!BE174*100-100)*'Base original'!BE174/'Base original'!$BL174</f>
        <v>-1.9492672200465827E-2</v>
      </c>
      <c r="AV185" s="12">
        <f>+('Base original'!BF186/'Base original'!BF174*100-100)*'Base original'!BF174/'Base original'!$BL174</f>
        <v>-1.914290933986925E-2</v>
      </c>
      <c r="AW185" s="12">
        <f>+('Base original'!BG186/'Base original'!BG174*100-100)*'Base original'!BG174/'Base original'!$BL174</f>
        <v>1.037843474314819</v>
      </c>
      <c r="AX185" s="12">
        <f>+('Base original'!BH186/'Base original'!BH174*100-100)*'Base original'!BH174/'Base original'!$BL174</f>
        <v>8.0172518112409975E-3</v>
      </c>
      <c r="AY185" s="12">
        <f>+('Base original'!BI186/'Base original'!BI174*100-100)*'Base original'!BI174/'Base original'!$BL174</f>
        <v>0.3558989446450167</v>
      </c>
      <c r="AZ185" s="12">
        <f>+('Base original'!BJ186/'Base original'!BJ174*100-100)*'Base original'!BJ174/'Base original'!$BL174</f>
        <v>2.9776648374041339</v>
      </c>
      <c r="BA185" s="12">
        <f>+('Base original'!BK186/'Base original'!BK174*100-100)*'Base original'!BK174/'Base original'!$BL174</f>
        <v>0.11864696123826808</v>
      </c>
      <c r="BB185" s="12">
        <f>+(('Base original'!BH186-'Base original'!BJ186)/('Base original'!BH174-'Base original'!BJ174)*100-100)*('Base original'!BH174-'Base original'!BJ174)/'Base original'!$BL174</f>
        <v>-2.9696475855928925</v>
      </c>
      <c r="BC185" s="12">
        <f>+(('Base original'!BI186-'Base original'!BK186)/('Base original'!BI174-'Base original'!BK174)*100-100)*('Base original'!BI174-'Base original'!BK174)/'Base original'!$BL174</f>
        <v>0.23725198340674855</v>
      </c>
      <c r="BD185" s="9">
        <f>+('Base original'!BL186/'Base original'!BL174*100-100)*'Base original'!BL174/'Base original'!$BL174</f>
        <v>7.4134924918769656</v>
      </c>
    </row>
    <row r="186" spans="1:56" x14ac:dyDescent="0.25">
      <c r="A186" s="19">
        <v>44166</v>
      </c>
      <c r="B186" s="12">
        <f>+'Base original'!B187/'Base original'!B175*100-100</f>
        <v>5.8455990732806384</v>
      </c>
      <c r="C186" s="12">
        <f>+'Base original'!C187/'Base original'!C175*100-100</f>
        <v>-14.115422731733801</v>
      </c>
      <c r="D186" s="12">
        <f>+'Base original'!D187/'Base original'!D175*100-100</f>
        <v>8.1379718666287033</v>
      </c>
      <c r="E186" s="12">
        <f>+'Base original'!E187/'Base original'!E175*100-100</f>
        <v>-27.75898956319044</v>
      </c>
      <c r="F186" s="9">
        <f>+'Base original'!F187/'Base original'!F175*100-100</f>
        <v>2.4171356522073779</v>
      </c>
      <c r="G186" s="9">
        <f>+'Base original'!G187</f>
        <v>19.41</v>
      </c>
      <c r="H186" s="12">
        <f>+'Base original'!J187/'Base original'!$H187*'Base original'!I187</f>
        <v>9.646520116530553</v>
      </c>
      <c r="I186" s="12">
        <f>+'Base original'!L187/'Base original'!$H187*'Base original'!K187</f>
        <v>0.99764673775849222</v>
      </c>
      <c r="J186" s="12">
        <f>+'Base original'!N187/'Base original'!$H187*'Base original'!M187</f>
        <v>1.9918346739805277</v>
      </c>
      <c r="K186" s="9">
        <f>+'Base original'!P187/'Base original'!$H187*'Base original'!O187</f>
        <v>6.7757709233067924</v>
      </c>
      <c r="L186" s="9">
        <f>+'Base original'!Q187</f>
        <v>4.9800000000000004</v>
      </c>
      <c r="M186" s="12">
        <f>+'Base original'!T187/'Base original'!$R187*'Base original'!S187</f>
        <v>0.41554041172169764</v>
      </c>
      <c r="N186" s="12">
        <f>+'Base original'!V187/'Base original'!$R187*'Base original'!U187</f>
        <v>1.1287506131401721</v>
      </c>
      <c r="O186" s="9">
        <f>+'Base original'!X187/'Base original'!$R187*'Base original'!W187</f>
        <v>3.4347027157096535</v>
      </c>
      <c r="P186" s="9">
        <f>+'Base original'!Y187</f>
        <v>2.44</v>
      </c>
      <c r="Q186" s="12">
        <f>+'Base original'!AB187/'Base original'!$Z187*'Base original'!AA187</f>
        <v>1.6646336823021981</v>
      </c>
      <c r="R186" s="9">
        <f>+'Base original'!AD187/'Base original'!$Z187*'Base original'!AC187</f>
        <v>0.77118536522198189</v>
      </c>
      <c r="S186" s="10">
        <f>+'Base original'!AE187</f>
        <v>2.39</v>
      </c>
      <c r="T186" s="12">
        <f>+('Base original'!AH187/'Base original'!AH175*100-100)*'Base original'!AH175/'Base original'!$AO175</f>
        <v>9.9761997583722888</v>
      </c>
      <c r="U186" s="12">
        <f>+('Base original'!AI187/'Base original'!AI175*100-100)*'Base original'!AI175/'Base original'!$AO175</f>
        <v>30.186370491593053</v>
      </c>
      <c r="V186" s="12">
        <f>+('Base original'!AJ187/'Base original'!AJ175*100-100)*'Base original'!AJ175/'Base original'!$AO175</f>
        <v>18.247101155168014</v>
      </c>
      <c r="W186" s="12">
        <f>+('Base original'!AK187/'Base original'!AK175*100-100)*'Base original'!AK175/'Base original'!$AO175</f>
        <v>11.93926933642501</v>
      </c>
      <c r="X186" s="12">
        <f>+('Base original'!AL187/'Base original'!AL175*100-100)*'Base original'!AL175/'Base original'!$AO175</f>
        <v>13.754499020964728</v>
      </c>
      <c r="Y186" s="12">
        <f>+('Base original'!AM187/'Base original'!AM175*100-100)*'Base original'!AM175/'Base original'!$AO175</f>
        <v>13.818327785138626</v>
      </c>
      <c r="Z186" s="12">
        <f>+('Base original'!AN187/'Base original'!AN175*100-100)*'Base original'!AN175/'Base original'!$AO175</f>
        <v>-6.3828764173896005E-2</v>
      </c>
      <c r="AA186" s="9">
        <f>+('Base original'!AO187/'Base original'!AO175*100-100)*'Base original'!AO175/'Base original'!$AO175</f>
        <v>53.917069270930057</v>
      </c>
      <c r="AB186" s="12">
        <f>+('Base original'!AO187/'Base original'!AO175*100-100)*'Base original'!AO175/'Base original'!$BA175</f>
        <v>15.086578680039036</v>
      </c>
      <c r="AC186" s="12">
        <f>+('Base original'!AP187/'Base original'!AP175*100-100)*'Base original'!AP175/'Base original'!$BA175</f>
        <v>-15.892235353733094</v>
      </c>
      <c r="AD186" s="12">
        <f>+('Base original'!AQ187/'Base original'!AQ175*100-100)*'Base original'!AQ175/'Base original'!$BA175</f>
        <v>-9.5436214545694931</v>
      </c>
      <c r="AE186" s="12">
        <f>+('Base original'!AR187/'Base original'!AR175*100-100)*'Base original'!AR175/'Base original'!$BA175</f>
        <v>-5.8696590806430269</v>
      </c>
      <c r="AF186" s="12">
        <f>+('Base original'!AS187/'Base original'!AS175*100-100)*'Base original'!AS175/'Base original'!$BA175</f>
        <v>-3.673962373926464</v>
      </c>
      <c r="AG186" s="12">
        <f>+('Base original'!AT187/'Base original'!AT175*100-100)*'Base original'!AT175/'Base original'!$BA175</f>
        <v>-6.0518107090798017</v>
      </c>
      <c r="AH186" s="12">
        <f>+('Base original'!AU187/'Base original'!AU175*100-100)*'Base original'!AU175/'Base original'!$BA175</f>
        <v>-0.29680319008373529</v>
      </c>
      <c r="AI186" s="12">
        <f>+('Base original'!AV187/'Base original'!AV175*100-100)*'Base original'!AV175/'Base original'!$BA175</f>
        <v>1.6877922699115002</v>
      </c>
      <c r="AJ186" s="12">
        <f>+('Base original'!AW187/'Base original'!AW175*100-100)*'Base original'!AW175/'Base original'!$BA175</f>
        <v>0.65837552763936535</v>
      </c>
      <c r="AK186" s="12">
        <f>+('Base original'!AX187/'Base original'!AX175*100-100)*'Base original'!AX175/'Base original'!$BA175</f>
        <v>0.11731720410685548</v>
      </c>
      <c r="AL186" s="12">
        <f>+('Base original'!AY187/'Base original'!AY175*100-100)*'Base original'!AY175/'Base original'!$BA175</f>
        <v>-3.2720987018280088</v>
      </c>
      <c r="AM186" s="12">
        <f>+('Base original'!AZ187/'Base original'!AZ175*100-100)*'Base original'!AZ175/'Base original'!$BA175</f>
        <v>-1.1563422752809844E-2</v>
      </c>
      <c r="AN186" s="12">
        <f>+(('Base original'!AW187-'Base original'!AY187)/('Base original'!AW175-'Base original'!AY175)*100-100)*(('Base original'!AW175-'Base original'!AY175)/'Base original'!BA175)</f>
        <v>3.930474229467376</v>
      </c>
      <c r="AO186" s="12">
        <f>+(('Base original'!AX187-'Base original'!AZ187)/('Base original'!AX175-'Base original'!AZ175)*100-100)*(('Base original'!AX175-'Base original'!AZ175)/'Base original'!BA175)</f>
        <v>0.1288806268596655</v>
      </c>
      <c r="AP186" s="9">
        <f>+('Base original'!BA187/'Base original'!BA175*100-100)*'Base original'!BA175/'Base original'!$BA175</f>
        <v>4.9414904525444996</v>
      </c>
      <c r="AQ186" s="12">
        <f>+('Base original'!BA187/'Base original'!BA175*100-100)*'Base original'!BA175/'Base original'!$BL175</f>
        <v>2.9315068251498393</v>
      </c>
      <c r="AR186" s="12">
        <f>+('Base original'!BB187/'Base original'!BB175*100-100)*'Base original'!BB175/'Base original'!$BL175</f>
        <v>1.3021015963177101</v>
      </c>
      <c r="AS186" s="12">
        <f>+('Base original'!BC187/'Base original'!BC175*100-100)*'Base original'!BC175/'Base original'!$BL175</f>
        <v>3.3599663970063758</v>
      </c>
      <c r="AT186" s="12">
        <f>+('Base original'!BD187/'Base original'!BD175*100-100)*'Base original'!BD175/'Base original'!$BL175</f>
        <v>-0.42104580400779834</v>
      </c>
      <c r="AU186" s="12">
        <f>+('Base original'!BE187/'Base original'!BE175*100-100)*'Base original'!BE175/'Base original'!$BL175</f>
        <v>-2.0035352325394721E-2</v>
      </c>
      <c r="AV186" s="12">
        <f>+('Base original'!BF187/'Base original'!BF175*100-100)*'Base original'!BF175/'Base original'!$BL175</f>
        <v>1.5369811223227749E-2</v>
      </c>
      <c r="AW186" s="12">
        <f>+('Base original'!BG187/'Base original'!BG175*100-100)*'Base original'!BG175/'Base original'!$BL175</f>
        <v>1.0388599106177376</v>
      </c>
      <c r="AX186" s="12">
        <f>+('Base original'!BH187/'Base original'!BH175*100-100)*'Base original'!BH175/'Base original'!$BL175</f>
        <v>0.89696331283755915</v>
      </c>
      <c r="AY186" s="12">
        <f>+('Base original'!BI187/'Base original'!BI175*100-100)*'Base original'!BI175/'Base original'!$BL175</f>
        <v>0.45407649081016782</v>
      </c>
      <c r="AZ186" s="12">
        <f>+('Base original'!BJ187/'Base original'!BJ175*100-100)*'Base original'!BJ175/'Base original'!$BL175</f>
        <v>5.0873637316437286</v>
      </c>
      <c r="BA186" s="12">
        <f>+('Base original'!BK187/'Base original'!BK175*100-100)*'Base original'!BK175/'Base original'!$BL175</f>
        <v>0.2106658693879154</v>
      </c>
      <c r="BB186" s="12">
        <f>+(('Base original'!BH187-'Base original'!BJ187)/('Base original'!BH175-'Base original'!BJ175)*100-100)*('Base original'!BH175-'Base original'!BJ175)/'Base original'!$BL175</f>
        <v>-4.1904004188061696</v>
      </c>
      <c r="BC186" s="12">
        <f>+(('Base original'!BI187-'Base original'!BK187)/('Base original'!BI175-'Base original'!BK175)*100-100)*('Base original'!BI175-'Base original'!BK175)/'Base original'!$BL175</f>
        <v>0.24341062142225239</v>
      </c>
      <c r="BD186" s="9">
        <f>+('Base original'!BL187/'Base original'!BL175*100-100)*'Base original'!BL175/'Base original'!$BL175</f>
        <v>4.2597335865977897</v>
      </c>
    </row>
    <row r="187" spans="1:56" x14ac:dyDescent="0.25">
      <c r="A187" s="20">
        <v>44197</v>
      </c>
      <c r="B187" s="12">
        <f>+'Base original'!B188/'Base original'!B176*100-100</f>
        <v>6.2090825551391902</v>
      </c>
      <c r="C187" s="12">
        <f>+'Base original'!C188/'Base original'!C176*100-100</f>
        <v>-14.454480859205219</v>
      </c>
      <c r="D187" s="12">
        <f>+'Base original'!D188/'Base original'!D176*100-100</f>
        <v>7.9456399905068622</v>
      </c>
      <c r="E187" s="12">
        <f>+'Base original'!E188/'Base original'!E176*100-100</f>
        <v>-27.847916518671923</v>
      </c>
      <c r="F187" s="9">
        <f>+'Base original'!F188/'Base original'!F176*100-100</f>
        <v>2.4851427267775961</v>
      </c>
      <c r="G187" s="9">
        <f>+'Base original'!G188</f>
        <v>19.32</v>
      </c>
      <c r="H187" s="12">
        <f>+'Base original'!J188/'Base original'!$H188*'Base original'!I188</f>
        <v>9.6269345767290648</v>
      </c>
      <c r="I187" s="12">
        <f>+'Base original'!L188/'Base original'!$H188*'Base original'!K188</f>
        <v>1.0759921855325514</v>
      </c>
      <c r="J187" s="12">
        <f>+'Base original'!N188/'Base original'!$H188*'Base original'!M188</f>
        <v>2.2865253855722347</v>
      </c>
      <c r="K187" s="9">
        <f>+'Base original'!P188/'Base original'!$H188*'Base original'!O188</f>
        <v>6.3263637543021547</v>
      </c>
      <c r="L187" s="9">
        <f>+'Base original'!Q188</f>
        <v>5.54</v>
      </c>
      <c r="M187" s="12">
        <f>+'Base original'!T188/'Base original'!$R188*'Base original'!S188</f>
        <v>0.49768359766076686</v>
      </c>
      <c r="N187" s="12">
        <f>+'Base original'!V188/'Base original'!$R188*'Base original'!U188</f>
        <v>1.1936494918485185</v>
      </c>
      <c r="O187" s="9">
        <f>+'Base original'!X188/'Base original'!$R188*'Base original'!W188</f>
        <v>3.8502024478456671</v>
      </c>
      <c r="P187" s="9">
        <f>+'Base original'!Y188</f>
        <v>1.86</v>
      </c>
      <c r="Q187" s="12">
        <f>+'Base original'!AB188/'Base original'!$Z188*'Base original'!AA188</f>
        <v>0.88609383338993719</v>
      </c>
      <c r="R187" s="9">
        <f>+'Base original'!AD188/'Base original'!$Z188*'Base original'!AC188</f>
        <v>0.97714909514337001</v>
      </c>
      <c r="S187" s="10">
        <f>+'Base original'!AE188</f>
        <v>2.34</v>
      </c>
      <c r="T187" s="12">
        <f>+('Base original'!AH188/'Base original'!AH176*100-100)*'Base original'!AH176/'Base original'!$AO176</f>
        <v>12.203347232914867</v>
      </c>
      <c r="U187" s="12">
        <f>+('Base original'!AI188/'Base original'!AI176*100-100)*'Base original'!AI176/'Base original'!$AO176</f>
        <v>32.289292694457743</v>
      </c>
      <c r="V187" s="12">
        <f>+('Base original'!AJ188/'Base original'!AJ176*100-100)*'Base original'!AJ176/'Base original'!$AO176</f>
        <v>17.808714985617652</v>
      </c>
      <c r="W187" s="12">
        <f>+('Base original'!AK188/'Base original'!AK176*100-100)*'Base original'!AK176/'Base original'!$AO176</f>
        <v>14.480577708840187</v>
      </c>
      <c r="X187" s="12">
        <f>+('Base original'!AL188/'Base original'!AL176*100-100)*'Base original'!AL176/'Base original'!$AO176</f>
        <v>19.139960106509111</v>
      </c>
      <c r="Y187" s="12">
        <f>+('Base original'!AM188/'Base original'!AM176*100-100)*'Base original'!AM176/'Base original'!$AO176</f>
        <v>18.612584985598289</v>
      </c>
      <c r="Z187" s="12">
        <f>+('Base original'!AN188/'Base original'!AN176*100-100)*'Base original'!AN176/'Base original'!$AO176</f>
        <v>0.5273751209108245</v>
      </c>
      <c r="AA187" s="9">
        <f>+('Base original'!AO188/'Base original'!AO176*100-100)*'Base original'!AO176/'Base original'!$AO176</f>
        <v>63.632600033881715</v>
      </c>
      <c r="AB187" s="12">
        <f>+('Base original'!AO188/'Base original'!AO176*100-100)*'Base original'!AO176/'Base original'!$BA176</f>
        <v>17.723622701382531</v>
      </c>
      <c r="AC187" s="12">
        <f>+('Base original'!AP188/'Base original'!AP176*100-100)*'Base original'!AP176/'Base original'!$BA176</f>
        <v>-16.50175747461796</v>
      </c>
      <c r="AD187" s="12">
        <f>+('Base original'!AQ188/'Base original'!AQ176*100-100)*'Base original'!AQ176/'Base original'!$BA176</f>
        <v>-9.759749272772936</v>
      </c>
      <c r="AE187" s="12">
        <f>+('Base original'!AR188/'Base original'!AR176*100-100)*'Base original'!AR176/'Base original'!$BA176</f>
        <v>-5.0202883624381913</v>
      </c>
      <c r="AF187" s="12">
        <f>+('Base original'!AS188/'Base original'!AS176*100-100)*'Base original'!AS176/'Base original'!$BA176</f>
        <v>-4.73946091033475</v>
      </c>
      <c r="AG187" s="12">
        <f>+('Base original'!AT188/'Base original'!AT176*100-100)*'Base original'!AT176/'Base original'!$BA176</f>
        <v>-6.4530911460566882</v>
      </c>
      <c r="AH187" s="12">
        <f>+('Base original'!AU188/'Base original'!AU176*100-100)*'Base original'!AU176/'Base original'!$BA176</f>
        <v>-0.28891705578831967</v>
      </c>
      <c r="AI187" s="12">
        <f>+('Base original'!AV188/'Base original'!AV176*100-100)*'Base original'!AV176/'Base original'!$BA176</f>
        <v>2.0545765956120285</v>
      </c>
      <c r="AJ187" s="12">
        <f>+('Base original'!AW188/'Base original'!AW176*100-100)*'Base original'!AW176/'Base original'!$BA176</f>
        <v>-0.11380112468537516</v>
      </c>
      <c r="AK187" s="12">
        <f>+('Base original'!AX188/'Base original'!AX176*100-100)*'Base original'!AX176/'Base original'!$BA176</f>
        <v>0.13301873802582978</v>
      </c>
      <c r="AL187" s="12">
        <f>+('Base original'!AY188/'Base original'!AY176*100-100)*'Base original'!AY176/'Base original'!$BA176</f>
        <v>-3.4292920999549059</v>
      </c>
      <c r="AM187" s="12">
        <f>+('Base original'!AZ188/'Base original'!AZ176*100-100)*'Base original'!AZ176/'Base original'!$BA176</f>
        <v>3.9734044837456467E-3</v>
      </c>
      <c r="AN187" s="12">
        <f>+(('Base original'!AW188-'Base original'!AY188)/('Base original'!AW176-'Base original'!AY176)*100-100)*(('Base original'!AW176-'Base original'!AY176)/'Base original'!BA176)</f>
        <v>3.3154909752695296</v>
      </c>
      <c r="AO187" s="12">
        <f>+(('Base original'!AX188-'Base original'!AZ188)/('Base original'!AX176-'Base original'!AZ176)*100-100)*(('Base original'!AX176-'Base original'!AZ176)/'Base original'!BA176)</f>
        <v>0.12904533354208403</v>
      </c>
      <c r="AP187" s="9">
        <f>+('Base original'!BA188/'Base original'!BA176*100-100)*'Base original'!BA176/'Base original'!$BA176</f>
        <v>6.7209781311881898</v>
      </c>
      <c r="AQ187" s="12">
        <f>+('Base original'!BA188/'Base original'!BA176*100-100)*'Base original'!BA176/'Base original'!$BL176</f>
        <v>3.9630928484248416</v>
      </c>
      <c r="AR187" s="12">
        <f>+('Base original'!BB188/'Base original'!BB176*100-100)*'Base original'!BB176/'Base original'!$BL176</f>
        <v>0.91217938310190105</v>
      </c>
      <c r="AS187" s="12">
        <f>+('Base original'!BC188/'Base original'!BC176*100-100)*'Base original'!BC176/'Base original'!$BL176</f>
        <v>2.4467943761156463</v>
      </c>
      <c r="AT187" s="12">
        <f>+('Base original'!BD188/'Base original'!BD176*100-100)*'Base original'!BD176/'Base original'!$BL176</f>
        <v>-0.60399857781915678</v>
      </c>
      <c r="AU187" s="12">
        <f>+('Base original'!BE188/'Base original'!BE176*100-100)*'Base original'!BE176/'Base original'!$BL176</f>
        <v>-1.7786464416281962E-2</v>
      </c>
      <c r="AV187" s="12">
        <f>+('Base original'!BF188/'Base original'!BF176*100-100)*'Base original'!BF176/'Base original'!$BL176</f>
        <v>3.0041489710170316E-2</v>
      </c>
      <c r="AW187" s="12">
        <f>+('Base original'!BG188/'Base original'!BG176*100-100)*'Base original'!BG176/'Base original'!$BL176</f>
        <v>0.95998521557206129</v>
      </c>
      <c r="AX187" s="12">
        <f>+('Base original'!BH188/'Base original'!BH176*100-100)*'Base original'!BH176/'Base original'!$BL176</f>
        <v>1.0066017264088329</v>
      </c>
      <c r="AY187" s="12">
        <f>+('Base original'!BI188/'Base original'!BI176*100-100)*'Base original'!BI176/'Base original'!$BL176</f>
        <v>0.57019846295611576</v>
      </c>
      <c r="AZ187" s="12">
        <f>+('Base original'!BJ188/'Base original'!BJ176*100-100)*'Base original'!BJ176/'Base original'!$BL176</f>
        <v>4.7337934411994373</v>
      </c>
      <c r="BA187" s="12">
        <f>+('Base original'!BK188/'Base original'!BK176*100-100)*'Base original'!BK176/'Base original'!$BL176</f>
        <v>0.25098218289958585</v>
      </c>
      <c r="BB187" s="12">
        <f>+(('Base original'!BH188-'Base original'!BJ188)/('Base original'!BH176-'Base original'!BJ176)*100-100)*('Base original'!BH176-'Base original'!BJ176)/'Base original'!$BL176</f>
        <v>-3.7271917147906044</v>
      </c>
      <c r="BC187" s="12">
        <f>+(('Base original'!BI188-'Base original'!BK188)/('Base original'!BI176-'Base original'!BK176)*100-100)*('Base original'!BI176-'Base original'!BK176)/'Base original'!$BL176</f>
        <v>0.31921628005652997</v>
      </c>
      <c r="BD187" s="9">
        <f>+('Base original'!BL188/'Base original'!BL176*100-100)*'Base original'!BL176/'Base original'!$BL176</f>
        <v>4.2823328359551169</v>
      </c>
    </row>
    <row r="188" spans="1:56" x14ac:dyDescent="0.25">
      <c r="A188" s="19">
        <v>44228</v>
      </c>
      <c r="B188" s="12">
        <f>+'Base original'!B189/'Base original'!B177*100-100</f>
        <v>6.1347532821768596</v>
      </c>
      <c r="C188" s="12">
        <f>+'Base original'!C189/'Base original'!C177*100-100</f>
        <v>-15.515336751568512</v>
      </c>
      <c r="D188" s="12">
        <f>+'Base original'!D189/'Base original'!D177*100-100</f>
        <v>7.9893226905084305</v>
      </c>
      <c r="E188" s="12">
        <f>+'Base original'!E189/'Base original'!E177*100-100</f>
        <v>-27.315539650162606</v>
      </c>
      <c r="F188" s="9">
        <f>+'Base original'!F189/'Base original'!F177*100-100</f>
        <v>2.3480894650421646</v>
      </c>
      <c r="G188" s="9">
        <f>+'Base original'!G189</f>
        <v>20.04</v>
      </c>
      <c r="H188" s="12">
        <f>+'Base original'!J189/'Base original'!$H189*'Base original'!I189</f>
        <v>11.027378499575809</v>
      </c>
      <c r="I188" s="12">
        <f>+'Base original'!L189/'Base original'!$H189*'Base original'!K189</f>
        <v>1.0068514254164478</v>
      </c>
      <c r="J188" s="12">
        <f>+'Base original'!N189/'Base original'!$H189*'Base original'!M189</f>
        <v>2.2036036036036037</v>
      </c>
      <c r="K188" s="9">
        <f>+'Base original'!P189/'Base original'!$H189*'Base original'!O189</f>
        <v>5.8057695363524964</v>
      </c>
      <c r="L188" s="9">
        <f>+'Base original'!Q189</f>
        <v>5.8</v>
      </c>
      <c r="M188" s="12">
        <f>+'Base original'!T189/'Base original'!$R189*'Base original'!S189</f>
        <v>0.47186529942399885</v>
      </c>
      <c r="N188" s="12">
        <f>+'Base original'!V189/'Base original'!$R189*'Base original'!U189</f>
        <v>1.2328792543092812</v>
      </c>
      <c r="O188" s="9">
        <f>+'Base original'!X189/'Base original'!$R189*'Base original'!W189</f>
        <v>4.0962461251327369</v>
      </c>
      <c r="P188" s="9">
        <f>+'Base original'!Y189</f>
        <v>1.69</v>
      </c>
      <c r="Q188" s="12">
        <f>+'Base original'!AB189/'Base original'!$Z189*'Base original'!AA189</f>
        <v>0.86398935753971362</v>
      </c>
      <c r="R188" s="9">
        <f>+'Base original'!AD189/'Base original'!$Z189*'Base original'!AC189</f>
        <v>0.82565563293945798</v>
      </c>
      <c r="S188" s="10">
        <f>+'Base original'!AE189</f>
        <v>2.34</v>
      </c>
      <c r="T188" s="12">
        <f>+('Base original'!AH189/'Base original'!AH177*100-100)*'Base original'!AH177/'Base original'!$AO177</f>
        <v>12.531616627536122</v>
      </c>
      <c r="U188" s="12">
        <f>+('Base original'!AI189/'Base original'!AI177*100-100)*'Base original'!AI177/'Base original'!$AO177</f>
        <v>32.264346969053456</v>
      </c>
      <c r="V188" s="12">
        <f>+('Base original'!AJ189/'Base original'!AJ177*100-100)*'Base original'!AJ177/'Base original'!$AO177</f>
        <v>17.173271921887824</v>
      </c>
      <c r="W188" s="12">
        <f>+('Base original'!AK189/'Base original'!AK177*100-100)*'Base original'!AK177/'Base original'!$AO177</f>
        <v>15.091075047165637</v>
      </c>
      <c r="X188" s="12">
        <f>+('Base original'!AL189/'Base original'!AL177*100-100)*'Base original'!AL177/'Base original'!$AO177</f>
        <v>16.702990675986253</v>
      </c>
      <c r="Y188" s="12">
        <f>+('Base original'!AM189/'Base original'!AM177*100-100)*'Base original'!AM177/'Base original'!$AO177</f>
        <v>16.328382482113668</v>
      </c>
      <c r="Z188" s="12">
        <f>+('Base original'!AN189/'Base original'!AN177*100-100)*'Base original'!AN177/'Base original'!$AO177</f>
        <v>0.37460819387259503</v>
      </c>
      <c r="AA188" s="9">
        <f>+('Base original'!AO189/'Base original'!AO177*100-100)*'Base original'!AO177/'Base original'!$AO177</f>
        <v>61.498954272575816</v>
      </c>
      <c r="AB188" s="12">
        <f>+('Base original'!AO189/'Base original'!AO177*100-100)*'Base original'!AO177/'Base original'!$BA177</f>
        <v>17.060375890646956</v>
      </c>
      <c r="AC188" s="12">
        <f>+('Base original'!AP189/'Base original'!AP177*100-100)*'Base original'!AP177/'Base original'!$BA177</f>
        <v>-16.899634960715755</v>
      </c>
      <c r="AD188" s="12">
        <f>+('Base original'!AQ189/'Base original'!AQ177*100-100)*'Base original'!AQ177/'Base original'!$BA177</f>
        <v>-10.134126523864042</v>
      </c>
      <c r="AE188" s="12">
        <f>+('Base original'!AR189/'Base original'!AR177*100-100)*'Base original'!AR177/'Base original'!$BA177</f>
        <v>-5.2273836009461414</v>
      </c>
      <c r="AF188" s="12">
        <f>+('Base original'!AS189/'Base original'!AS177*100-100)*'Base original'!AS177/'Base original'!$BA177</f>
        <v>-4.9067429229179043</v>
      </c>
      <c r="AG188" s="12">
        <f>+('Base original'!AT189/'Base original'!AT177*100-100)*'Base original'!AT177/'Base original'!$BA177</f>
        <v>-6.4912376233659552</v>
      </c>
      <c r="AH188" s="12">
        <f>+('Base original'!AU189/'Base original'!AU177*100-100)*'Base original'!AU177/'Base original'!$BA177</f>
        <v>-0.27427081348596077</v>
      </c>
      <c r="AI188" s="12">
        <f>+('Base original'!AV189/'Base original'!AV177*100-100)*'Base original'!AV177/'Base original'!$BA177</f>
        <v>2.1323065106310364</v>
      </c>
      <c r="AJ188" s="12">
        <f>+('Base original'!AW189/'Base original'!AW177*100-100)*'Base original'!AW177/'Base original'!$BA177</f>
        <v>-2.5201621274781156</v>
      </c>
      <c r="AK188" s="12">
        <f>+('Base original'!AX189/'Base original'!AX177*100-100)*'Base original'!AX177/'Base original'!$BA177</f>
        <v>0.14629789786368627</v>
      </c>
      <c r="AL188" s="12">
        <f>+('Base original'!AY189/'Base original'!AY177*100-100)*'Base original'!AY177/'Base original'!$BA177</f>
        <v>-5.1517231994949784</v>
      </c>
      <c r="AM188" s="12">
        <f>+('Base original'!AZ189/'Base original'!AZ177*100-100)*'Base original'!AZ177/'Base original'!$BA177</f>
        <v>1.7825780071890947E-3</v>
      </c>
      <c r="AN188" s="12">
        <f>+(('Base original'!AW189-'Base original'!AY189)/('Base original'!AW177-'Base original'!AY177)*100-100)*(('Base original'!AW177-'Base original'!AY177)/'Base original'!BA177)</f>
        <v>2.6315610720168632</v>
      </c>
      <c r="AO188" s="12">
        <f>+(('Base original'!AX189-'Base original'!AZ189)/('Base original'!AX177-'Base original'!AZ177)*100-100)*(('Base original'!AX177-'Base original'!AZ177)/'Base original'!BA177)</f>
        <v>0.14451531985649713</v>
      </c>
      <c r="AP188" s="9">
        <f>+('Base original'!BA189/'Base original'!BA177*100-100)*'Base original'!BA177/'Base original'!$BA177</f>
        <v>5.0691238324355652</v>
      </c>
      <c r="AQ188" s="12">
        <f>+('Base original'!BA189/'Base original'!BA177*100-100)*'Base original'!BA177/'Base original'!$BL177</f>
        <v>2.9760686087832031</v>
      </c>
      <c r="AR188" s="12">
        <f>+('Base original'!BB189/'Base original'!BB177*100-100)*'Base original'!BB177/'Base original'!$BL177</f>
        <v>0.50408866499577609</v>
      </c>
      <c r="AS188" s="12">
        <f>+('Base original'!BC189/'Base original'!BC177*100-100)*'Base original'!BC177/'Base original'!$BL177</f>
        <v>2.41163390681103</v>
      </c>
      <c r="AT188" s="12">
        <f>+('Base original'!BD189/'Base original'!BD177*100-100)*'Base original'!BD177/'Base original'!$BL177</f>
        <v>-0.40296506559698914</v>
      </c>
      <c r="AU188" s="12">
        <f>+('Base original'!BE189/'Base original'!BE177*100-100)*'Base original'!BE177/'Base original'!$BL177</f>
        <v>-1.7619230182920158E-2</v>
      </c>
      <c r="AV188" s="12">
        <f>+('Base original'!BF189/'Base original'!BF177*100-100)*'Base original'!BF177/'Base original'!$BL177</f>
        <v>3.5284273192306911E-2</v>
      </c>
      <c r="AW188" s="12">
        <f>+('Base original'!BG189/'Base original'!BG177*100-100)*'Base original'!BG177/'Base original'!$BL177</f>
        <v>0.823188479727756</v>
      </c>
      <c r="AX188" s="12">
        <f>+('Base original'!BH189/'Base original'!BH177*100-100)*'Base original'!BH177/'Base original'!$BL177</f>
        <v>1.6196189373516905</v>
      </c>
      <c r="AY188" s="12">
        <f>+('Base original'!BI189/'Base original'!BI177*100-100)*'Base original'!BI177/'Base original'!$BL177</f>
        <v>0.64059924430877646</v>
      </c>
      <c r="AZ188" s="12">
        <f>+('Base original'!BJ189/'Base original'!BJ177*100-100)*'Base original'!BJ177/'Base original'!$BL177</f>
        <v>4.5993129229409462</v>
      </c>
      <c r="BA188" s="12">
        <f>+('Base original'!BK189/'Base original'!BK177*100-100)*'Base original'!BK177/'Base original'!$BL177</f>
        <v>0.27239361151928737</v>
      </c>
      <c r="BB188" s="12">
        <f>+(('Base original'!BH189-'Base original'!BJ189)/('Base original'!BH177-'Base original'!BJ177)*100-100)*('Base original'!BH177-'Base original'!BJ177)/'Base original'!$BL177</f>
        <v>-2.9796939855892557</v>
      </c>
      <c r="BC188" s="12">
        <f>+(('Base original'!BI189-'Base original'!BK189)/('Base original'!BI177-'Base original'!BK177)*100-100)*('Base original'!BI177-'Base original'!BK177)/'Base original'!$BL177</f>
        <v>0.36820563278948909</v>
      </c>
      <c r="BD188" s="9">
        <f>+('Base original'!BL189/'Base original'!BL177*100-100)*'Base original'!BL177/'Base original'!$BL177</f>
        <v>3.7181912849303842</v>
      </c>
    </row>
    <row r="189" spans="1:56" x14ac:dyDescent="0.25">
      <c r="A189" s="19">
        <v>44256</v>
      </c>
      <c r="B189" s="12">
        <f>+'Base original'!B190/'Base original'!B178*100-100</f>
        <v>2.5692391477797969</v>
      </c>
      <c r="C189" s="12">
        <f>+'Base original'!C190/'Base original'!C178*100-100</f>
        <v>-14.377048644888674</v>
      </c>
      <c r="D189" s="12">
        <f>+'Base original'!D190/'Base original'!D178*100-100</f>
        <v>8.3956162549963409</v>
      </c>
      <c r="E189" s="12">
        <f>+'Base original'!E190/'Base original'!E178*100-100</f>
        <v>-33.001866590000063</v>
      </c>
      <c r="F189" s="9">
        <f>+'Base original'!F190/'Base original'!F178*100-100</f>
        <v>0.23692380848989103</v>
      </c>
      <c r="G189" s="9">
        <f>+'Base original'!G190</f>
        <v>18.25</v>
      </c>
      <c r="H189" s="12">
        <f>+'Base original'!J190/'Base original'!$H190*'Base original'!I190</f>
        <v>8.9970418100846636</v>
      </c>
      <c r="I189" s="12">
        <f>+'Base original'!L190/'Base original'!$H190*'Base original'!K190</f>
        <v>1.0344750221584205</v>
      </c>
      <c r="J189" s="12">
        <f>+'Base original'!N190/'Base original'!$H190*'Base original'!M190</f>
        <v>2.7062421493939737</v>
      </c>
      <c r="K189" s="9">
        <f>+'Base original'!P190/'Base original'!$H190*'Base original'!O190</f>
        <v>5.5153175315247704</v>
      </c>
      <c r="L189" s="9">
        <f>+'Base original'!Q190</f>
        <v>4.88</v>
      </c>
      <c r="M189" s="12">
        <f>+'Base original'!T190/'Base original'!$R190*'Base original'!S190</f>
        <v>0.29785608228787841</v>
      </c>
      <c r="N189" s="12">
        <f>+'Base original'!V190/'Base original'!$R190*'Base original'!U190</f>
        <v>1.911581566998773</v>
      </c>
      <c r="O189" s="9">
        <f>+'Base original'!X190/'Base original'!$R190*'Base original'!W190</f>
        <v>2.6687368896731298</v>
      </c>
      <c r="P189" s="9">
        <f>+'Base original'!Y190</f>
        <v>1.85</v>
      </c>
      <c r="Q189" s="12">
        <f>+'Base original'!AB190/'Base original'!$Z190*'Base original'!AA190</f>
        <v>0.94312305848396638</v>
      </c>
      <c r="R189" s="9">
        <f>+'Base original'!AD190/'Base original'!$Z190*'Base original'!AC190</f>
        <v>0.90380011251620462</v>
      </c>
      <c r="S189" s="10">
        <f>+'Base original'!AE190</f>
        <v>2.31</v>
      </c>
      <c r="T189" s="12">
        <f>+('Base original'!AH190/'Base original'!AH178*100-100)*'Base original'!AH178/'Base original'!$AO178</f>
        <v>11.569101260204965</v>
      </c>
      <c r="U189" s="12">
        <f>+('Base original'!AI190/'Base original'!AI178*100-100)*'Base original'!AI178/'Base original'!$AO178</f>
        <v>29.121580838034305</v>
      </c>
      <c r="V189" s="12">
        <f>+('Base original'!AJ190/'Base original'!AJ178*100-100)*'Base original'!AJ178/'Base original'!$AO178</f>
        <v>15.117887379503399</v>
      </c>
      <c r="W189" s="12">
        <f>+('Base original'!AK190/'Base original'!AK178*100-100)*'Base original'!AK178/'Base original'!$AO178</f>
        <v>14.003693458530968</v>
      </c>
      <c r="X189" s="12">
        <f>+('Base original'!AL190/'Base original'!AL178*100-100)*'Base original'!AL178/'Base original'!$AO178</f>
        <v>15.499702113312807</v>
      </c>
      <c r="Y189" s="12">
        <f>+('Base original'!AM190/'Base original'!AM178*100-100)*'Base original'!AM178/'Base original'!$AO178</f>
        <v>14.138348887650405</v>
      </c>
      <c r="Z189" s="12">
        <f>+('Base original'!AN190/'Base original'!AN178*100-100)*'Base original'!AN178/'Base original'!$AO178</f>
        <v>1.3613532256624048</v>
      </c>
      <c r="AA189" s="9">
        <f>+('Base original'!AO190/'Base original'!AO178*100-100)*'Base original'!AO178/'Base original'!$AO178</f>
        <v>56.190384211552072</v>
      </c>
      <c r="AB189" s="12">
        <f>+('Base original'!AO190/'Base original'!AO178*100-100)*'Base original'!AO178/'Base original'!$BA178</f>
        <v>16.220151991818692</v>
      </c>
      <c r="AC189" s="12">
        <f>+('Base original'!AP190/'Base original'!AP178*100-100)*'Base original'!AP178/'Base original'!$BA178</f>
        <v>-16.368889864711338</v>
      </c>
      <c r="AD189" s="12">
        <f>+('Base original'!AQ190/'Base original'!AQ178*100-100)*'Base original'!AQ178/'Base original'!$BA178</f>
        <v>-12.020542583727488</v>
      </c>
      <c r="AE189" s="12">
        <f>+('Base original'!AR190/'Base original'!AR178*100-100)*'Base original'!AR178/'Base original'!$BA178</f>
        <v>-6.5341298284453666</v>
      </c>
      <c r="AF189" s="12">
        <f>+('Base original'!AS190/'Base original'!AS178*100-100)*'Base original'!AS178/'Base original'!$BA178</f>
        <v>-5.4864127552821191</v>
      </c>
      <c r="AG189" s="12">
        <f>+('Base original'!AT190/'Base original'!AT178*100-100)*'Base original'!AT178/'Base original'!$BA178</f>
        <v>-3.9673475791252324</v>
      </c>
      <c r="AH189" s="12">
        <f>+('Base original'!AU190/'Base original'!AU178*100-100)*'Base original'!AU178/'Base original'!$BA178</f>
        <v>-0.38099970185858173</v>
      </c>
      <c r="AI189" s="12">
        <f>+('Base original'!AV190/'Base original'!AV178*100-100)*'Base original'!AV178/'Base original'!$BA178</f>
        <v>2.1551721371783943</v>
      </c>
      <c r="AJ189" s="12">
        <f>+('Base original'!AW190/'Base original'!AW178*100-100)*'Base original'!AW178/'Base original'!$BA178</f>
        <v>-1.9197041664614336</v>
      </c>
      <c r="AK189" s="12">
        <f>+('Base original'!AX190/'Base original'!AX178*100-100)*'Base original'!AX178/'Base original'!$BA178</f>
        <v>0.13570563681481218</v>
      </c>
      <c r="AL189" s="12">
        <f>+('Base original'!AY190/'Base original'!AY178*100-100)*'Base original'!AY178/'Base original'!$BA178</f>
        <v>-5.005599255261437</v>
      </c>
      <c r="AM189" s="12">
        <f>+('Base original'!AZ190/'Base original'!AZ178*100-100)*'Base original'!AZ178/'Base original'!$BA178</f>
        <v>-4.2120898942348731E-2</v>
      </c>
      <c r="AN189" s="12">
        <f>+(('Base original'!AW190-'Base original'!AY190)/('Base original'!AW178-'Base original'!AY178)*100-100)*(('Base original'!AW178-'Base original'!AY178)/'Base original'!BA178)</f>
        <v>3.0858950888000045</v>
      </c>
      <c r="AO189" s="12">
        <f>+(('Base original'!AX190-'Base original'!AZ190)/('Base original'!AX178-'Base original'!AZ178)*100-100)*(('Base original'!AX178-'Base original'!AZ178)/'Base original'!BA178)</f>
        <v>0.17782653575716068</v>
      </c>
      <c r="AP189" s="9">
        <f>+('Base original'!BA190/'Base original'!BA178*100-100)*'Base original'!BA178/'Base original'!$BA178</f>
        <v>5.2701558888429361</v>
      </c>
      <c r="AQ189" s="12">
        <f>+('Base original'!BA190/'Base original'!BA178*100-100)*'Base original'!BA178/'Base original'!$BL178</f>
        <v>3.111125754761856</v>
      </c>
      <c r="AR189" s="12">
        <f>+('Base original'!BB190/'Base original'!BB178*100-100)*'Base original'!BB178/'Base original'!$BL178</f>
        <v>-0.2657879989060889</v>
      </c>
      <c r="AS189" s="12">
        <f>+('Base original'!BC190/'Base original'!BC178*100-100)*'Base original'!BC178/'Base original'!$BL178</f>
        <v>2.4719323421400223</v>
      </c>
      <c r="AT189" s="12">
        <f>+('Base original'!BD190/'Base original'!BD178*100-100)*'Base original'!BD178/'Base original'!$BL178</f>
        <v>-0.37575230859917358</v>
      </c>
      <c r="AU189" s="12">
        <f>+('Base original'!BE190/'Base original'!BE178*100-100)*'Base original'!BE178/'Base original'!$BL178</f>
        <v>-1.7853523913971485E-2</v>
      </c>
      <c r="AV189" s="12">
        <f>+('Base original'!BF190/'Base original'!BF178*100-100)*'Base original'!BF178/'Base original'!$BL178</f>
        <v>4.745810598131607E-2</v>
      </c>
      <c r="AW189" s="12">
        <f>+('Base original'!BG190/'Base original'!BG178*100-100)*'Base original'!BG178/'Base original'!$BL178</f>
        <v>0.7741835916697779</v>
      </c>
      <c r="AX189" s="12">
        <f>+('Base original'!BH190/'Base original'!BH178*100-100)*'Base original'!BH178/'Base original'!$BL178</f>
        <v>2.8637290578085648</v>
      </c>
      <c r="AY189" s="12">
        <f>+('Base original'!BI190/'Base original'!BI178*100-100)*'Base original'!BI178/'Base original'!$BL178</f>
        <v>0.71867531078236724</v>
      </c>
      <c r="AZ189" s="12">
        <f>+('Base original'!BJ190/'Base original'!BJ178*100-100)*'Base original'!BJ178/'Base original'!$BL178</f>
        <v>5.1484358827224304</v>
      </c>
      <c r="BA189" s="12">
        <f>+('Base original'!BK190/'Base original'!BK178*100-100)*'Base original'!BK178/'Base original'!$BL178</f>
        <v>0.28738671475270955</v>
      </c>
      <c r="BB189" s="12">
        <f>+(('Base original'!BH190-'Base original'!BJ190)/('Base original'!BH178-'Base original'!BJ178)*100-100)*('Base original'!BH178-'Base original'!BJ178)/'Base original'!$BL178</f>
        <v>-2.2847068249138678</v>
      </c>
      <c r="BC189" s="12">
        <f>+(('Base original'!BI190-'Base original'!BK190)/('Base original'!BI178-'Base original'!BK178)*100-100)*('Base original'!BI178-'Base original'!BK178)/'Base original'!$BL178</f>
        <v>0.43128859602965758</v>
      </c>
      <c r="BD189" s="9">
        <f>+('Base original'!BL190/'Base original'!BL178*100-100)*'Base original'!BL178/'Base original'!$BL178</f>
        <v>3.8918877342495364</v>
      </c>
    </row>
    <row r="190" spans="1:56" x14ac:dyDescent="0.25">
      <c r="A190" s="19">
        <v>44287</v>
      </c>
      <c r="B190" s="12">
        <f>+'Base original'!B191/'Base original'!B179*100-100</f>
        <v>2.1694469080839838</v>
      </c>
      <c r="C190" s="12">
        <f>+'Base original'!C191/'Base original'!C179*100-100</f>
        <v>-13.381170578661852</v>
      </c>
      <c r="D190" s="12">
        <f>+'Base original'!D191/'Base original'!D179*100-100</f>
        <v>8.3113612077720234</v>
      </c>
      <c r="E190" s="12">
        <f>+'Base original'!E191/'Base original'!E179*100-100</f>
        <v>-31.698123752551368</v>
      </c>
      <c r="F190" s="9">
        <f>+'Base original'!F191/'Base original'!F179*100-100</f>
        <v>0.2323088799331714</v>
      </c>
      <c r="G190" s="9">
        <f>+'Base original'!G191</f>
        <v>18.87</v>
      </c>
      <c r="H190" s="12">
        <f>+'Base original'!J191/'Base original'!$H191*'Base original'!I191</f>
        <v>9.9611284181377648</v>
      </c>
      <c r="I190" s="12">
        <f>+'Base original'!L191/'Base original'!$H191*'Base original'!K191</f>
        <v>0.98769470404984416</v>
      </c>
      <c r="J190" s="12">
        <f>+'Base original'!N191/'Base original'!$H191*'Base original'!M191</f>
        <v>2.4684044775750382</v>
      </c>
      <c r="K190" s="9">
        <f>+'Base original'!P191/'Base original'!$H191*'Base original'!O191</f>
        <v>5.4484185086287882</v>
      </c>
      <c r="L190" s="9">
        <f>+'Base original'!Q191</f>
        <v>4.84</v>
      </c>
      <c r="M190" s="12">
        <f>+'Base original'!T191/'Base original'!$R191*'Base original'!S191</f>
        <v>0.35231666687370344</v>
      </c>
      <c r="N190" s="12">
        <f>+'Base original'!V191/'Base original'!$R191*'Base original'!U191</f>
        <v>1.7239017900398754</v>
      </c>
      <c r="O190" s="9">
        <f>+'Base original'!X191/'Base original'!$R191*'Base original'!W191</f>
        <v>2.7667976298431074</v>
      </c>
      <c r="P190" s="9">
        <f>+'Base original'!Y191</f>
        <v>1.57</v>
      </c>
      <c r="Q190" s="12">
        <f>+'Base original'!AB191/'Base original'!$Z191*'Base original'!AA191</f>
        <v>0.76400145796746066</v>
      </c>
      <c r="R190" s="9">
        <f>+'Base original'!AD191/'Base original'!$Z191*'Base original'!AC191</f>
        <v>0.80505693804742795</v>
      </c>
      <c r="S190" s="10">
        <f>+'Base original'!AE191</f>
        <v>2.36</v>
      </c>
      <c r="T190" s="12">
        <f>+('Base original'!AH191/'Base original'!AH179*100-100)*'Base original'!AH179/'Base original'!$AO179</f>
        <v>9.748358745125941</v>
      </c>
      <c r="U190" s="12">
        <f>+('Base original'!AI191/'Base original'!AI179*100-100)*'Base original'!AI179/'Base original'!$AO179</f>
        <v>21.997281177689658</v>
      </c>
      <c r="V190" s="12">
        <f>+('Base original'!AJ191/'Base original'!AJ179*100-100)*'Base original'!AJ179/'Base original'!$AO179</f>
        <v>10.283827935348587</v>
      </c>
      <c r="W190" s="12">
        <f>+('Base original'!AK191/'Base original'!AK179*100-100)*'Base original'!AK179/'Base original'!$AO179</f>
        <v>11.71345324234103</v>
      </c>
      <c r="X190" s="12">
        <f>+('Base original'!AL191/'Base original'!AL179*100-100)*'Base original'!AL179/'Base original'!$AO179</f>
        <v>13.084735490832605</v>
      </c>
      <c r="Y190" s="12">
        <f>+('Base original'!AM191/'Base original'!AM179*100-100)*'Base original'!AM179/'Base original'!$AO179</f>
        <v>11.738446684178879</v>
      </c>
      <c r="Z190" s="12">
        <f>+('Base original'!AN191/'Base original'!AN179*100-100)*'Base original'!AN179/'Base original'!$AO179</f>
        <v>1.3462888066537244</v>
      </c>
      <c r="AA190" s="9">
        <f>+('Base original'!AO191/'Base original'!AO179*100-100)*'Base original'!AO179/'Base original'!$AO179</f>
        <v>44.830375413648177</v>
      </c>
      <c r="AB190" s="12">
        <f>+('Base original'!AO191/'Base original'!AO179*100-100)*'Base original'!AO179/'Base original'!$BA179</f>
        <v>13.775847277191914</v>
      </c>
      <c r="AC190" s="12">
        <f>+('Base original'!AP191/'Base original'!AP179*100-100)*'Base original'!AP179/'Base original'!$BA179</f>
        <v>-15.216267963504883</v>
      </c>
      <c r="AD190" s="12">
        <f>+('Base original'!AQ191/'Base original'!AQ179*100-100)*'Base original'!AQ179/'Base original'!$BA179</f>
        <v>-12.689699509514334</v>
      </c>
      <c r="AE190" s="12">
        <f>+('Base original'!AR191/'Base original'!AR179*100-100)*'Base original'!AR179/'Base original'!$BA179</f>
        <v>-7.3309340267673511</v>
      </c>
      <c r="AF190" s="12">
        <f>+('Base original'!AS191/'Base original'!AS179*100-100)*'Base original'!AS179/'Base original'!$BA179</f>
        <v>-5.3587654827469882</v>
      </c>
      <c r="AG190" s="12">
        <f>+('Base original'!AT191/'Base original'!AT179*100-100)*'Base original'!AT179/'Base original'!$BA179</f>
        <v>-1.9937675532734003</v>
      </c>
      <c r="AH190" s="12">
        <f>+('Base original'!AU191/'Base original'!AU179*100-100)*'Base original'!AU179/'Base original'!$BA179</f>
        <v>-0.53280090071712938</v>
      </c>
      <c r="AI190" s="12">
        <f>+('Base original'!AV191/'Base original'!AV179*100-100)*'Base original'!AV179/'Base original'!$BA179</f>
        <v>2.1450389694389105</v>
      </c>
      <c r="AJ190" s="12">
        <f>+('Base original'!AW191/'Base original'!AW179*100-100)*'Base original'!AW179/'Base original'!$BA179</f>
        <v>-1.0123896304127182</v>
      </c>
      <c r="AK190" s="12">
        <f>+('Base original'!AX191/'Base original'!AX179*100-100)*'Base original'!AX179/'Base original'!$BA179</f>
        <v>0.12901780466768523</v>
      </c>
      <c r="AL190" s="12">
        <f>+('Base original'!AY191/'Base original'!AY179*100-100)*'Base original'!AY179/'Base original'!$BA179</f>
        <v>-4.4976769341477185</v>
      </c>
      <c r="AM190" s="12">
        <f>+('Base original'!AZ191/'Base original'!AZ179*100-100)*'Base original'!AZ179/'Base original'!$BA179</f>
        <v>-6.1225308388430856E-2</v>
      </c>
      <c r="AN190" s="12">
        <f>+(('Base original'!AW191-'Base original'!AY191)/('Base original'!AW179-'Base original'!AY179)*100-100)*(('Base original'!AW179-'Base original'!AY179)/'Base original'!BA179)</f>
        <v>3.4852873037350007</v>
      </c>
      <c r="AO190" s="12">
        <f>+(('Base original'!AX191-'Base original'!AZ191)/('Base original'!AX179-'Base original'!AZ179)*100-100)*(('Base original'!AX179-'Base original'!AZ179)/'Base original'!BA179)</f>
        <v>0.19024311305611613</v>
      </c>
      <c r="AP190" s="9">
        <f>+('Base original'!BA191/'Base original'!BA179*100-100)*'Base original'!BA179/'Base original'!$BA179</f>
        <v>4.380148699917072</v>
      </c>
      <c r="AQ190" s="12">
        <f>+('Base original'!BA191/'Base original'!BA179*100-100)*'Base original'!BA179/'Base original'!$BL179</f>
        <v>2.6149210119461692</v>
      </c>
      <c r="AR190" s="12">
        <f>+('Base original'!BB191/'Base original'!BB179*100-100)*'Base original'!BB179/'Base original'!$BL179</f>
        <v>-0.75577684290022018</v>
      </c>
      <c r="AS190" s="12">
        <f>+('Base original'!BC191/'Base original'!BC179*100-100)*'Base original'!BC179/'Base original'!$BL179</f>
        <v>3.6581370649700373</v>
      </c>
      <c r="AT190" s="12">
        <f>+('Base original'!BD191/'Base original'!BD179*100-100)*'Base original'!BD179/'Base original'!$BL179</f>
        <v>-1.1127568543313345E-2</v>
      </c>
      <c r="AU190" s="12">
        <f>+('Base original'!BE191/'Base original'!BE179*100-100)*'Base original'!BE179/'Base original'!$BL179</f>
        <v>-2.0112312559589899E-2</v>
      </c>
      <c r="AV190" s="12">
        <f>+('Base original'!BF191/'Base original'!BF179*100-100)*'Base original'!BF179/'Base original'!$BL179</f>
        <v>4.7644905298613802E-2</v>
      </c>
      <c r="AW190" s="12">
        <f>+('Base original'!BG191/'Base original'!BG179*100-100)*'Base original'!BG179/'Base original'!$BL179</f>
        <v>0.81710558306642511</v>
      </c>
      <c r="AX190" s="12">
        <f>+('Base original'!BH191/'Base original'!BH179*100-100)*'Base original'!BH179/'Base original'!$BL179</f>
        <v>3.3398266482104395</v>
      </c>
      <c r="AY190" s="12">
        <f>+('Base original'!BI191/'Base original'!BI179*100-100)*'Base original'!BI179/'Base original'!$BL179</f>
        <v>0.75103419567929008</v>
      </c>
      <c r="AZ190" s="12">
        <f>+('Base original'!BJ191/'Base original'!BJ179*100-100)*'Base original'!BJ179/'Base original'!$BL179</f>
        <v>5.154750470502738</v>
      </c>
      <c r="BA190" s="12">
        <f>+('Base original'!BK191/'Base original'!BK179*100-100)*'Base original'!BK179/'Base original'!$BL179</f>
        <v>0.29144245759762383</v>
      </c>
      <c r="BB190" s="12">
        <f>+(('Base original'!BH191-'Base original'!BJ191)/('Base original'!BH179-'Base original'!BJ179)*100-100)*('Base original'!BH179-'Base original'!BJ179)/'Base original'!$BL179</f>
        <v>-1.8149238222922974</v>
      </c>
      <c r="BC190" s="12">
        <f>+(('Base original'!BI191-'Base original'!BK191)/('Base original'!BI179-'Base original'!BK179)*100-100)*('Base original'!BI179-'Base original'!BK179)/'Base original'!$BL179</f>
        <v>0.45959173808166648</v>
      </c>
      <c r="BD190" s="9">
        <f>+('Base original'!BL191/'Base original'!BL179*100-100)*'Base original'!BL179/'Base original'!$BL179</f>
        <v>4.9954597570674792</v>
      </c>
    </row>
    <row r="191" spans="1:56" x14ac:dyDescent="0.25">
      <c r="A191" s="19">
        <v>44317</v>
      </c>
      <c r="B191" s="12">
        <f>+'Base original'!B192/'Base original'!B180*100-100</f>
        <v>0.2959404511242667</v>
      </c>
      <c r="C191" s="12">
        <f>+'Base original'!C192/'Base original'!C180*100-100</f>
        <v>-12.946941444307896</v>
      </c>
      <c r="D191" s="12">
        <f>+'Base original'!D192/'Base original'!D180*100-100</f>
        <v>8.9244084438740714</v>
      </c>
      <c r="E191" s="12">
        <f>+'Base original'!E192/'Base original'!E180*100-100</f>
        <v>-25.36297339410504</v>
      </c>
      <c r="F191" s="9">
        <f>+'Base original'!F192/'Base original'!F180*100-100</f>
        <v>-5.9954222463275642E-2</v>
      </c>
      <c r="G191" s="9">
        <f>+'Base original'!G192</f>
        <v>18.07</v>
      </c>
      <c r="H191" s="12">
        <f>+'Base original'!J192/'Base original'!$H192*'Base original'!I192</f>
        <v>9.4323646520473048</v>
      </c>
      <c r="I191" s="12">
        <f>+'Base original'!L192/'Base original'!$H192*'Base original'!K192</f>
        <v>0.89841075520162705</v>
      </c>
      <c r="J191" s="12">
        <f>+'Base original'!N192/'Base original'!$H192*'Base original'!M192</f>
        <v>2.3072135390873139</v>
      </c>
      <c r="K191" s="9">
        <f>+'Base original'!P192/'Base original'!$H192*'Base original'!O192</f>
        <v>5.4311047720924712</v>
      </c>
      <c r="L191" s="9">
        <f>+'Base original'!Q192</f>
        <v>4.8</v>
      </c>
      <c r="M191" s="12">
        <f>+'Base original'!T192/'Base original'!$R192*'Base original'!S192</f>
        <v>0.30522268083961118</v>
      </c>
      <c r="N191" s="12">
        <f>+'Base original'!V192/'Base original'!$R192*'Base original'!U192</f>
        <v>1.4372353469362478</v>
      </c>
      <c r="O191" s="9">
        <f>+'Base original'!X192/'Base original'!$R192*'Base original'!W192</f>
        <v>3.0600380602151667</v>
      </c>
      <c r="P191" s="9">
        <f>+'Base original'!Y192</f>
        <v>1.72</v>
      </c>
      <c r="Q191" s="12">
        <f>+'Base original'!AB192/'Base original'!$Z192*'Base original'!AA192</f>
        <v>0.79846564866785941</v>
      </c>
      <c r="R191" s="9">
        <f>+'Base original'!AD192/'Base original'!$Z192*'Base original'!AC192</f>
        <v>0.91948822275055775</v>
      </c>
      <c r="S191" s="10">
        <f>+'Base original'!AE192</f>
        <v>2.4</v>
      </c>
      <c r="T191" s="12">
        <f>+('Base original'!AH192/'Base original'!AH180*100-100)*'Base original'!AH180/'Base original'!$AO180</f>
        <v>10.67709826862559</v>
      </c>
      <c r="U191" s="12">
        <f>+('Base original'!AI192/'Base original'!AI180*100-100)*'Base original'!AI180/'Base original'!$AO180</f>
        <v>25.160617638334536</v>
      </c>
      <c r="V191" s="12">
        <f>+('Base original'!AJ192/'Base original'!AJ180*100-100)*'Base original'!AJ180/'Base original'!$AO180</f>
        <v>12.761074776487677</v>
      </c>
      <c r="W191" s="12">
        <f>+('Base original'!AK192/'Base original'!AK180*100-100)*'Base original'!AK180/'Base original'!$AO180</f>
        <v>12.399542861846795</v>
      </c>
      <c r="X191" s="12">
        <f>+('Base original'!AL192/'Base original'!AL180*100-100)*'Base original'!AL180/'Base original'!$AO180</f>
        <v>20.582932066939346</v>
      </c>
      <c r="Y191" s="12">
        <f>+('Base original'!AM192/'Base original'!AM180*100-100)*'Base original'!AM180/'Base original'!$AO180</f>
        <v>17.968514747334385</v>
      </c>
      <c r="Z191" s="12">
        <f>+('Base original'!AN192/'Base original'!AN180*100-100)*'Base original'!AN180/'Base original'!$AO180</f>
        <v>2.6144173196049598</v>
      </c>
      <c r="AA191" s="9">
        <f>+('Base original'!AO192/'Base original'!AO180*100-100)*'Base original'!AO180/'Base original'!$AO180</f>
        <v>56.420647973899463</v>
      </c>
      <c r="AB191" s="12">
        <f>+('Base original'!AO192/'Base original'!AO180*100-100)*'Base original'!AO180/'Base original'!$BA180</f>
        <v>18.000637592712483</v>
      </c>
      <c r="AC191" s="12">
        <f>+('Base original'!AP192/'Base original'!AP180*100-100)*'Base original'!AP180/'Base original'!$BA180</f>
        <v>-17.162213767030433</v>
      </c>
      <c r="AD191" s="12">
        <f>+('Base original'!AQ192/'Base original'!AQ180*100-100)*'Base original'!AQ180/'Base original'!$BA180</f>
        <v>-11.305483698533127</v>
      </c>
      <c r="AE191" s="12">
        <f>+('Base original'!AR192/'Base original'!AR180*100-100)*'Base original'!AR180/'Base original'!$BA180</f>
        <v>-5.860610762616508</v>
      </c>
      <c r="AF191" s="12">
        <f>+('Base original'!AS192/'Base original'!AS180*100-100)*'Base original'!AS180/'Base original'!$BA180</f>
        <v>-5.4448729359166208</v>
      </c>
      <c r="AG191" s="12">
        <f>+('Base original'!AT192/'Base original'!AT180*100-100)*'Base original'!AT180/'Base original'!$BA180</f>
        <v>-5.3001967639327576</v>
      </c>
      <c r="AH191" s="12">
        <f>+('Base original'!AU192/'Base original'!AU180*100-100)*'Base original'!AU180/'Base original'!$BA180</f>
        <v>-0.55653330456457295</v>
      </c>
      <c r="AI191" s="12">
        <f>+('Base original'!AV192/'Base original'!AV180*100-100)*'Base original'!AV180/'Base original'!$BA180</f>
        <v>2.5339756264869107</v>
      </c>
      <c r="AJ191" s="12">
        <f>+('Base original'!AW192/'Base original'!AW180*100-100)*'Base original'!AW180/'Base original'!$BA180</f>
        <v>-0.80404693567331342</v>
      </c>
      <c r="AK191" s="12">
        <f>+('Base original'!AX192/'Base original'!AX180*100-100)*'Base original'!AX180/'Base original'!$BA180</f>
        <v>0.1524443402738539</v>
      </c>
      <c r="AL191" s="12">
        <f>+('Base original'!AY192/'Base original'!AY180*100-100)*'Base original'!AY180/'Base original'!$BA180</f>
        <v>-3.9385507367078159</v>
      </c>
      <c r="AM191" s="12">
        <f>+('Base original'!AZ192/'Base original'!AZ180*100-100)*'Base original'!AZ180/'Base original'!$BA180</f>
        <v>-1.4511364664496979E-2</v>
      </c>
      <c r="AN191" s="12">
        <f>+(('Base original'!AW192-'Base original'!AY192)/('Base original'!AW180-'Base original'!AY180)*100-100)*(('Base original'!AW180-'Base original'!AY180)/'Base original'!BA180)</f>
        <v>3.1345038010345005</v>
      </c>
      <c r="AO191" s="12">
        <f>+(('Base original'!AX192-'Base original'!AZ192)/('Base original'!AX180-'Base original'!AZ180)*100-100)*(('Base original'!AX180-'Base original'!AZ180)/'Base original'!BA180)</f>
        <v>0.16695570493835102</v>
      </c>
      <c r="AP191" s="9">
        <f>+('Base original'!BA192/'Base original'!BA180*100-100)*'Base original'!BA180/'Base original'!$BA180</f>
        <v>6.6738589581417926</v>
      </c>
      <c r="AQ191" s="12">
        <f>+('Base original'!BA192/'Base original'!BA180*100-100)*'Base original'!BA180/'Base original'!$BL180</f>
        <v>3.9517038092326895</v>
      </c>
      <c r="AR191" s="12">
        <f>+('Base original'!BB192/'Base original'!BB180*100-100)*'Base original'!BB180/'Base original'!$BL180</f>
        <v>-0.47956188130034161</v>
      </c>
      <c r="AS191" s="12">
        <f>+('Base original'!BC192/'Base original'!BC180*100-100)*'Base original'!BC180/'Base original'!$BL180</f>
        <v>2.9200606692820998</v>
      </c>
      <c r="AT191" s="12">
        <f>+('Base original'!BD192/'Base original'!BD180*100-100)*'Base original'!BD180/'Base original'!$BL180</f>
        <v>0.16973505746569204</v>
      </c>
      <c r="AU191" s="12">
        <f>+('Base original'!BE192/'Base original'!BE180*100-100)*'Base original'!BE180/'Base original'!$BL180</f>
        <v>-2.0203821502821268E-2</v>
      </c>
      <c r="AV191" s="12">
        <f>+('Base original'!BF192/'Base original'!BF180*100-100)*'Base original'!BF180/'Base original'!$BL180</f>
        <v>4.8392978275254926E-2</v>
      </c>
      <c r="AW191" s="12">
        <f>+('Base original'!BG192/'Base original'!BG180*100-100)*'Base original'!BG180/'Base original'!$BL180</f>
        <v>0.87757950703119258</v>
      </c>
      <c r="AX191" s="12">
        <f>+('Base original'!BH192/'Base original'!BH180*100-100)*'Base original'!BH180/'Base original'!$BL180</f>
        <v>2.8058598349624075</v>
      </c>
      <c r="AY191" s="12">
        <f>+('Base original'!BI192/'Base original'!BI180*100-100)*'Base original'!BI180/'Base original'!$BL180</f>
        <v>0.7811382738232624</v>
      </c>
      <c r="AZ191" s="12">
        <f>+('Base original'!BJ192/'Base original'!BJ180*100-100)*'Base original'!BJ180/'Base original'!$BL180</f>
        <v>4.3974294577237991</v>
      </c>
      <c r="BA191" s="12">
        <f>+('Base original'!BK192/'Base original'!BK180*100-100)*'Base original'!BK180/'Base original'!$BL180</f>
        <v>0.29057952875519005</v>
      </c>
      <c r="BB191" s="12">
        <f>+(('Base original'!BH192-'Base original'!BJ192)/('Base original'!BH180-'Base original'!BJ180)*100-100)*('Base original'!BH180-'Base original'!BJ180)/'Base original'!$BL180</f>
        <v>-1.5915696227613905</v>
      </c>
      <c r="BC191" s="12">
        <f>+(('Base original'!BI192-'Base original'!BK192)/('Base original'!BI180-'Base original'!BK180)*100-100)*('Base original'!BI180-'Base original'!BK180)/'Base original'!$BL180</f>
        <v>0.49055874506807207</v>
      </c>
      <c r="BD191" s="9">
        <f>+('Base original'!BL192/'Base original'!BL180*100-100)*'Base original'!BL180/'Base original'!$BL180</f>
        <v>6.3666954407904228</v>
      </c>
    </row>
    <row r="192" spans="1:56" x14ac:dyDescent="0.25">
      <c r="A192" s="19">
        <v>44348</v>
      </c>
      <c r="B192" s="12">
        <f>+'Base original'!B193/'Base original'!B181*100-100</f>
        <v>-0.85383307725260238</v>
      </c>
      <c r="C192" s="12">
        <f>+'Base original'!C193/'Base original'!C181*100-100</f>
        <v>-11.360948215917901</v>
      </c>
      <c r="D192" s="12">
        <f>+'Base original'!D193/'Base original'!D181*100-100</f>
        <v>9.742962535802107</v>
      </c>
      <c r="E192" s="12">
        <f>+'Base original'!E193/'Base original'!E181*100-100</f>
        <v>-19.825415996495181</v>
      </c>
      <c r="F192" s="9">
        <f>+'Base original'!F193/'Base original'!F181*100-100</f>
        <v>9.1682251071162568E-2</v>
      </c>
      <c r="G192" s="9">
        <f>+'Base original'!G193</f>
        <v>18.05</v>
      </c>
      <c r="H192" s="12">
        <f>+'Base original'!J193/'Base original'!$H193*'Base original'!I193</f>
        <v>9.418945216947689</v>
      </c>
      <c r="I192" s="12">
        <f>+'Base original'!L193/'Base original'!$H193*'Base original'!K193</f>
        <v>0.91229832432927382</v>
      </c>
      <c r="J192" s="12">
        <f>+'Base original'!N193/'Base original'!$H193*'Base original'!M193</f>
        <v>2.5293196593718523</v>
      </c>
      <c r="K192" s="9">
        <f>+'Base original'!P193/'Base original'!$H193*'Base original'!O193</f>
        <v>5.1850693944824524</v>
      </c>
      <c r="L192" s="9">
        <f>+'Base original'!Q193</f>
        <v>5.19</v>
      </c>
      <c r="M192" s="12">
        <f>+'Base original'!T193/'Base original'!$R193*'Base original'!S193</f>
        <v>0.38630085146641435</v>
      </c>
      <c r="N192" s="12">
        <f>+'Base original'!V193/'Base original'!$R193*'Base original'!U193</f>
        <v>1.7033183463230768</v>
      </c>
      <c r="O192" s="9">
        <f>+'Base original'!X193/'Base original'!$R193*'Base original'!W193</f>
        <v>3.0987911279302005</v>
      </c>
      <c r="P192" s="9">
        <f>+'Base original'!Y193</f>
        <v>1.49</v>
      </c>
      <c r="Q192" s="12">
        <f>+'Base original'!AB193/'Base original'!$Z193*'Base original'!AA193</f>
        <v>0.54643450018044026</v>
      </c>
      <c r="R192" s="9">
        <f>+'Base original'!AD193/'Base original'!$Z193*'Base original'!AC193</f>
        <v>0.94009422992100722</v>
      </c>
      <c r="S192" s="10">
        <f>+'Base original'!AE193</f>
        <v>2.5099999999999998</v>
      </c>
      <c r="T192" s="12">
        <f>+('Base original'!AH193/'Base original'!AH181*100-100)*'Base original'!AH181/'Base original'!$AO181</f>
        <v>11.492176788009477</v>
      </c>
      <c r="U192" s="12">
        <f>+('Base original'!AI193/'Base original'!AI181*100-100)*'Base original'!AI181/'Base original'!$AO181</f>
        <v>21.827274834362591</v>
      </c>
      <c r="V192" s="12">
        <f>+('Base original'!AJ193/'Base original'!AJ181*100-100)*'Base original'!AJ181/'Base original'!$AO181</f>
        <v>9.4119069120767769</v>
      </c>
      <c r="W192" s="12">
        <f>+('Base original'!AK193/'Base original'!AK181*100-100)*'Base original'!AK181/'Base original'!$AO181</f>
        <v>12.41536792228589</v>
      </c>
      <c r="X192" s="12">
        <f>+('Base original'!AL193/'Base original'!AL181*100-100)*'Base original'!AL181/'Base original'!$AO181</f>
        <v>20.601009823555824</v>
      </c>
      <c r="Y192" s="12">
        <f>+('Base original'!AM193/'Base original'!AM181*100-100)*'Base original'!AM181/'Base original'!$AO181</f>
        <v>17.487909236593069</v>
      </c>
      <c r="Z192" s="12">
        <f>+('Base original'!AN193/'Base original'!AN181*100-100)*'Base original'!AN181/'Base original'!$AO181</f>
        <v>3.1131005869627613</v>
      </c>
      <c r="AA192" s="9">
        <f>+('Base original'!AO193/'Base original'!AO181*100-100)*'Base original'!AO181/'Base original'!$AO181</f>
        <v>53.920461445927884</v>
      </c>
      <c r="AB192" s="12">
        <f>+('Base original'!AO193/'Base original'!AO181*100-100)*'Base original'!AO181/'Base original'!$BA181</f>
        <v>17.941960961225671</v>
      </c>
      <c r="AC192" s="12">
        <f>+('Base original'!AP193/'Base original'!AP181*100-100)*'Base original'!AP181/'Base original'!$BA181</f>
        <v>-15.946544206371049</v>
      </c>
      <c r="AD192" s="12">
        <f>+('Base original'!AQ193/'Base original'!AQ181*100-100)*'Base original'!AQ181/'Base original'!$BA181</f>
        <v>-10.518949639024257</v>
      </c>
      <c r="AE192" s="12">
        <f>+('Base original'!AR193/'Base original'!AR181*100-100)*'Base original'!AR181/'Base original'!$BA181</f>
        <v>-5.0015507379935702</v>
      </c>
      <c r="AF192" s="12">
        <f>+('Base original'!AS193/'Base original'!AS181*100-100)*'Base original'!AS181/'Base original'!$BA181</f>
        <v>-5.5173989010306883</v>
      </c>
      <c r="AG192" s="12">
        <f>+('Base original'!AT193/'Base original'!AT181*100-100)*'Base original'!AT181/'Base original'!$BA181</f>
        <v>-4.879191224434253</v>
      </c>
      <c r="AH192" s="12">
        <f>+('Base original'!AU193/'Base original'!AU181*100-100)*'Base original'!AU181/'Base original'!$BA181</f>
        <v>-0.54840334291252546</v>
      </c>
      <c r="AI192" s="12">
        <f>+('Base original'!AV193/'Base original'!AV181*100-100)*'Base original'!AV181/'Base original'!$BA181</f>
        <v>2.8522780073773664</v>
      </c>
      <c r="AJ192" s="12">
        <f>+('Base original'!AW193/'Base original'!AW181*100-100)*'Base original'!AW181/'Base original'!$BA181</f>
        <v>-0.64732270266102299</v>
      </c>
      <c r="AK192" s="12">
        <f>+('Base original'!AX193/'Base original'!AX181*100-100)*'Base original'!AX181/'Base original'!$BA181</f>
        <v>0.16280844820146767</v>
      </c>
      <c r="AL192" s="12">
        <f>+('Base original'!AY193/'Base original'!AY181*100-100)*'Base original'!AY181/'Base original'!$BA181</f>
        <v>-3.4009392755508534</v>
      </c>
      <c r="AM192" s="12">
        <f>+('Base original'!AZ193/'Base original'!AZ181*100-100)*'Base original'!AZ181/'Base original'!$BA181</f>
        <v>1.3562092389184198E-2</v>
      </c>
      <c r="AN192" s="12">
        <f>+(('Base original'!AW193-'Base original'!AY193)/('Base original'!AW181-'Base original'!AY181)*100-100)*(('Base original'!AW181-'Base original'!AY181)/'Base original'!BA181)</f>
        <v>2.7536165728898285</v>
      </c>
      <c r="AO192" s="12">
        <f>+(('Base original'!AX193-'Base original'!AZ193)/('Base original'!AX181-'Base original'!AZ181)*100-100)*(('Base original'!AX181-'Base original'!AZ181)/'Base original'!BA181)</f>
        <v>0.14924635581228357</v>
      </c>
      <c r="AP192" s="9">
        <f>+('Base original'!BA193/'Base original'!BA181*100-100)*'Base original'!BA181/'Base original'!$BA181</f>
        <v>7.7505576909340741</v>
      </c>
      <c r="AQ192" s="12">
        <f>+('Base original'!BA193/'Base original'!BA181*100-100)*'Base original'!BA181/'Base original'!$BL181</f>
        <v>4.5282864935287535</v>
      </c>
      <c r="AR192" s="12">
        <f>+('Base original'!BB193/'Base original'!BB181*100-100)*'Base original'!BB181/'Base original'!$BL181</f>
        <v>6.1703360579188814E-2</v>
      </c>
      <c r="AS192" s="12">
        <f>+('Base original'!BC193/'Base original'!BC181*100-100)*'Base original'!BC181/'Base original'!$BL181</f>
        <v>1.6167919731880367</v>
      </c>
      <c r="AT192" s="12">
        <f>+('Base original'!BD193/'Base original'!BD181*100-100)*'Base original'!BD181/'Base original'!$BL181</f>
        <v>-0.19798511677048955</v>
      </c>
      <c r="AU192" s="12">
        <f>+('Base original'!BE193/'Base original'!BE181*100-100)*'Base original'!BE181/'Base original'!$BL181</f>
        <v>-2.0204943715755572E-2</v>
      </c>
      <c r="AV192" s="12">
        <f>+('Base original'!BF193/'Base original'!BF181*100-100)*'Base original'!BF181/'Base original'!$BL181</f>
        <v>5.7702645573268957E-2</v>
      </c>
      <c r="AW192" s="12">
        <f>+('Base original'!BG193/'Base original'!BG181*100-100)*'Base original'!BG181/'Base original'!$BL181</f>
        <v>0.69590270429025569</v>
      </c>
      <c r="AX192" s="12">
        <f>+('Base original'!BH193/'Base original'!BH181*100-100)*'Base original'!BH181/'Base original'!$BL181</f>
        <v>2.3059232031277386</v>
      </c>
      <c r="AY192" s="12">
        <f>+('Base original'!BI193/'Base original'!BI181*100-100)*'Base original'!BI181/'Base original'!$BL181</f>
        <v>0.82030928993386931</v>
      </c>
      <c r="AZ192" s="12">
        <f>+('Base original'!BJ193/'Base original'!BJ181*100-100)*'Base original'!BJ181/'Base original'!$BL181</f>
        <v>3.6511771060972147</v>
      </c>
      <c r="BA192" s="12">
        <f>+('Base original'!BK193/'Base original'!BK181*100-100)*'Base original'!BK181/'Base original'!$BL181</f>
        <v>0.29155449182155535</v>
      </c>
      <c r="BB192" s="12">
        <f>+(('Base original'!BH193-'Base original'!BJ193)/('Base original'!BH181-'Base original'!BJ181)*100-100)*('Base original'!BH181-'Base original'!BJ181)/'Base original'!$BL181</f>
        <v>-1.3452539029694772</v>
      </c>
      <c r="BC192" s="12">
        <f>+(('Base original'!BI193-'Base original'!BK193)/('Base original'!BI181-'Base original'!BK181)*100-100)*('Base original'!BI181-'Base original'!BK181)/'Base original'!$BL181</f>
        <v>0.52875479811231396</v>
      </c>
      <c r="BD192" s="9">
        <f>+('Base original'!BL193/'Base original'!BL181*100-100)*'Base original'!BL181/'Base original'!$BL181</f>
        <v>5.9256980118160811</v>
      </c>
    </row>
    <row r="193" spans="1:56" x14ac:dyDescent="0.25">
      <c r="A193" s="19">
        <v>44378</v>
      </c>
      <c r="B193" s="12">
        <f>+'Base original'!B194/'Base original'!B182*100-100</f>
        <v>2.4182007839339121</v>
      </c>
      <c r="C193" s="12">
        <f>+'Base original'!C194/'Base original'!C182*100-100</f>
        <v>-9.6606434084465178</v>
      </c>
      <c r="D193" s="12">
        <f>+'Base original'!D194/'Base original'!D182*100-100</f>
        <v>10.279962231172291</v>
      </c>
      <c r="E193" s="12">
        <f>+'Base original'!E194/'Base original'!E182*100-100</f>
        <v>-2.8161702844792842</v>
      </c>
      <c r="F193" s="9">
        <f>+'Base original'!F194/'Base original'!F182*100-100</f>
        <v>3.2626847064624229</v>
      </c>
      <c r="G193" s="9">
        <f>+'Base original'!G194</f>
        <v>18.28</v>
      </c>
      <c r="H193" s="12">
        <f>+'Base original'!J194/'Base original'!$H194*'Base original'!I194</f>
        <v>9.0896240785765414</v>
      </c>
      <c r="I193" s="12">
        <f>+'Base original'!L194/'Base original'!$H194*'Base original'!K194</f>
        <v>0.94275985270122986</v>
      </c>
      <c r="J193" s="12">
        <f>+'Base original'!N194/'Base original'!$H194*'Base original'!M194</f>
        <v>2.6722050316331201</v>
      </c>
      <c r="K193" s="9">
        <f>+'Base original'!P194/'Base original'!$H194*'Base original'!O194</f>
        <v>5.5728692949135477</v>
      </c>
      <c r="L193" s="9">
        <f>+'Base original'!Q194</f>
        <v>4.67</v>
      </c>
      <c r="M193" s="12">
        <f>+'Base original'!T194/'Base original'!$R194*'Base original'!S194</f>
        <v>0.28069743323826801</v>
      </c>
      <c r="N193" s="12">
        <f>+'Base original'!V194/'Base original'!$R194*'Base original'!U194</f>
        <v>1.8583931915173812</v>
      </c>
      <c r="O193" s="9">
        <f>+'Base original'!X194/'Base original'!$R194*'Base original'!W194</f>
        <v>2.5330876452214275</v>
      </c>
      <c r="P193" s="9">
        <f>+'Base original'!Y194</f>
        <v>1.51</v>
      </c>
      <c r="Q193" s="12">
        <f>+'Base original'!AB194/'Base original'!$Z194*'Base original'!AA194</f>
        <v>0.61303573829564084</v>
      </c>
      <c r="R193" s="9">
        <f>+'Base original'!AD194/'Base original'!$Z194*'Base original'!AC194</f>
        <v>0.89214125007843237</v>
      </c>
      <c r="S193" s="10">
        <f>+'Base original'!AE194</f>
        <v>2.81</v>
      </c>
      <c r="T193" s="12">
        <f>+('Base original'!AH194/'Base original'!AH182*100-100)*'Base original'!AH182/'Base original'!$AO182</f>
        <v>11.298619308032245</v>
      </c>
      <c r="U193" s="12">
        <f>+('Base original'!AI194/'Base original'!AI182*100-100)*'Base original'!AI182/'Base original'!$AO182</f>
        <v>22.397189165980215</v>
      </c>
      <c r="V193" s="12">
        <f>+('Base original'!AJ194/'Base original'!AJ182*100-100)*'Base original'!AJ182/'Base original'!$AO182</f>
        <v>10.244107652793888</v>
      </c>
      <c r="W193" s="12">
        <f>+('Base original'!AK194/'Base original'!AK182*100-100)*'Base original'!AK182/'Base original'!$AO182</f>
        <v>12.153081513186381</v>
      </c>
      <c r="X193" s="12">
        <f>+('Base original'!AL194/'Base original'!AL182*100-100)*'Base original'!AL182/'Base original'!$AO182</f>
        <v>19.441919334456365</v>
      </c>
      <c r="Y193" s="12">
        <f>+('Base original'!AM194/'Base original'!AM182*100-100)*'Base original'!AM182/'Base original'!$AO182</f>
        <v>15.858332568410287</v>
      </c>
      <c r="Z193" s="12">
        <f>+('Base original'!AN194/'Base original'!AN182*100-100)*'Base original'!AN182/'Base original'!$AO182</f>
        <v>3.5835867660460794</v>
      </c>
      <c r="AA193" s="9">
        <f>+('Base original'!AO194/'Base original'!AO182*100-100)*'Base original'!AO182/'Base original'!$AO182</f>
        <v>53.13772780846881</v>
      </c>
      <c r="AB193" s="12">
        <f>+('Base original'!AO194/'Base original'!AO182*100-100)*'Base original'!AO182/'Base original'!$BA182</f>
        <v>18.020928005222849</v>
      </c>
      <c r="AC193" s="12">
        <f>+('Base original'!AP194/'Base original'!AP182*100-100)*'Base original'!AP182/'Base original'!$BA182</f>
        <v>-12.910910802229774</v>
      </c>
      <c r="AD193" s="12">
        <f>+('Base original'!AQ194/'Base original'!AQ182*100-100)*'Base original'!AQ182/'Base original'!$BA182</f>
        <v>-9.1824960898522932</v>
      </c>
      <c r="AE193" s="12">
        <f>+('Base original'!AR194/'Base original'!AR182*100-100)*'Base original'!AR182/'Base original'!$BA182</f>
        <v>-3.8106753256970922</v>
      </c>
      <c r="AF193" s="12">
        <f>+('Base original'!AS194/'Base original'!AS182*100-100)*'Base original'!AS182/'Base original'!$BA182</f>
        <v>-5.3718207641551938</v>
      </c>
      <c r="AG193" s="12">
        <f>+('Base original'!AT194/'Base original'!AT182*100-100)*'Base original'!AT182/'Base original'!$BA182</f>
        <v>-3.2751055656016397</v>
      </c>
      <c r="AH193" s="12">
        <f>+('Base original'!AU194/'Base original'!AU182*100-100)*'Base original'!AU182/'Base original'!$BA182</f>
        <v>-0.45330914677586859</v>
      </c>
      <c r="AI193" s="12">
        <f>+('Base original'!AV194/'Base original'!AV182*100-100)*'Base original'!AV182/'Base original'!$BA182</f>
        <v>2.9583542862980123</v>
      </c>
      <c r="AJ193" s="12">
        <f>+('Base original'!AW194/'Base original'!AW182*100-100)*'Base original'!AW182/'Base original'!$BA182</f>
        <v>-1.0282730865574115</v>
      </c>
      <c r="AK193" s="12">
        <f>+('Base original'!AX194/'Base original'!AX182*100-100)*'Base original'!AX182/'Base original'!$BA182</f>
        <v>0.16497256757529977</v>
      </c>
      <c r="AL193" s="12">
        <f>+('Base original'!AY194/'Base original'!AY182*100-100)*'Base original'!AY182/'Base original'!$BA182</f>
        <v>-3.3422828828940152</v>
      </c>
      <c r="AM193" s="12">
        <f>+('Base original'!AZ194/'Base original'!AZ182*100-100)*'Base original'!AZ182/'Base original'!$BA182</f>
        <v>9.70561918008527E-3</v>
      </c>
      <c r="AN193" s="12">
        <f>+(('Base original'!AW194-'Base original'!AY194)/('Base original'!AW182-'Base original'!AY182)*100-100)*(('Base original'!AW182-'Base original'!AY182)/'Base original'!BA182)</f>
        <v>2.3140097963366029</v>
      </c>
      <c r="AO193" s="12">
        <f>+(('Base original'!AX194-'Base original'!AZ194)/('Base original'!AX182-'Base original'!AZ182)*100-100)*(('Base original'!AX182-'Base original'!AZ182)/'Base original'!BA182)</f>
        <v>0.1552669483952146</v>
      </c>
      <c r="AP193" s="9">
        <f>+('Base original'!BA194/'Base original'!BA182*100-100)*'Base original'!BA182/'Base original'!$BA182</f>
        <v>10.537648234022924</v>
      </c>
      <c r="AQ193" s="12">
        <f>+('Base original'!BA194/'Base original'!BA182*100-100)*'Base original'!BA182/'Base original'!$BL182</f>
        <v>6.1619269952704565</v>
      </c>
      <c r="AR193" s="12">
        <f>+('Base original'!BB194/'Base original'!BB182*100-100)*'Base original'!BB182/'Base original'!$BL182</f>
        <v>0.46836706393414812</v>
      </c>
      <c r="AS193" s="12">
        <f>+('Base original'!BC194/'Base original'!BC182*100-100)*'Base original'!BC182/'Base original'!$BL182</f>
        <v>1.6734460742939863</v>
      </c>
      <c r="AT193" s="12">
        <f>+('Base original'!BD194/'Base original'!BD182*100-100)*'Base original'!BD182/'Base original'!$BL182</f>
        <v>0.16779835861262582</v>
      </c>
      <c r="AU193" s="12">
        <f>+('Base original'!BE194/'Base original'!BE182*100-100)*'Base original'!BE182/'Base original'!$BL182</f>
        <v>-1.9756448825193069E-2</v>
      </c>
      <c r="AV193" s="12">
        <f>+('Base original'!BF194/'Base original'!BF182*100-100)*'Base original'!BF182/'Base original'!$BL182</f>
        <v>5.5299871744994643E-2</v>
      </c>
      <c r="AW193" s="12">
        <f>+('Base original'!BG194/'Base original'!BG182*100-100)*'Base original'!BG182/'Base original'!$BL182</f>
        <v>0.42993306218451954</v>
      </c>
      <c r="AX193" s="12">
        <f>+('Base original'!BH194/'Base original'!BH182*100-100)*'Base original'!BH182/'Base original'!$BL182</f>
        <v>1.9959810164107801</v>
      </c>
      <c r="AY193" s="12">
        <f>+('Base original'!BI194/'Base original'!BI182*100-100)*'Base original'!BI182/'Base original'!$BL182</f>
        <v>0.83038200151387731</v>
      </c>
      <c r="AZ193" s="12">
        <f>+('Base original'!BJ194/'Base original'!BJ182*100-100)*'Base original'!BJ182/'Base original'!$BL182</f>
        <v>2.9873734211693659</v>
      </c>
      <c r="BA193" s="12">
        <f>+('Base original'!BK194/'Base original'!BK182*100-100)*'Base original'!BK182/'Base original'!$BL182</f>
        <v>0.30143636457481593</v>
      </c>
      <c r="BB193" s="12">
        <f>+(('Base original'!BH194-'Base original'!BJ194)/('Base original'!BH182-'Base original'!BJ182)*100-100)*('Base original'!BH182-'Base original'!BJ182)/'Base original'!$BL182</f>
        <v>-0.99139240475858548</v>
      </c>
      <c r="BC193" s="12">
        <f>+(('Base original'!BI194-'Base original'!BK194)/('Base original'!BI182-'Base original'!BK182)*100-100)*('Base original'!BI182-'Base original'!BK182)/'Base original'!$BL182</f>
        <v>0.52894563693906149</v>
      </c>
      <c r="BD193" s="9">
        <f>+('Base original'!BL194/'Base original'!BL182*100-100)*'Base original'!BL182/'Base original'!$BL182</f>
        <v>8.4745682093960255</v>
      </c>
    </row>
    <row r="194" spans="1:56" x14ac:dyDescent="0.25">
      <c r="A194" s="19">
        <v>44409</v>
      </c>
      <c r="B194" s="12">
        <f>+'Base original'!B195/'Base original'!B183*100-100</f>
        <v>2.3622996161632983</v>
      </c>
      <c r="C194" s="12">
        <f>+'Base original'!C195/'Base original'!C183*100-100</f>
        <v>-6.2510734195001589</v>
      </c>
      <c r="D194" s="12">
        <f>+'Base original'!D195/'Base original'!D183*100-100</f>
        <v>11.362624697296226</v>
      </c>
      <c r="E194" s="12">
        <f>+'Base original'!E195/'Base original'!E183*100-100</f>
        <v>0.27378504069818632</v>
      </c>
      <c r="F194" s="9">
        <f>+'Base original'!F195/'Base original'!F183*100-100</f>
        <v>4.0633978722856199</v>
      </c>
      <c r="G194" s="9">
        <f>+'Base original'!G195</f>
        <v>18.02</v>
      </c>
      <c r="H194" s="12">
        <f>+'Base original'!J195/'Base original'!$H195*'Base original'!I195</f>
        <v>8.5480835975987937</v>
      </c>
      <c r="I194" s="12">
        <f>+'Base original'!L195/'Base original'!$H195*'Base original'!K195</f>
        <v>0.97745603051827235</v>
      </c>
      <c r="J194" s="12">
        <f>+'Base original'!N195/'Base original'!$H195*'Base original'!M195</f>
        <v>3.0205991317270677</v>
      </c>
      <c r="K194" s="9">
        <f>+'Base original'!P195/'Base original'!$H195*'Base original'!O195</f>
        <v>5.469184443638321</v>
      </c>
      <c r="L194" s="9">
        <f>+'Base original'!Q195</f>
        <v>5.58</v>
      </c>
      <c r="M194" s="12">
        <f>+'Base original'!T195/'Base original'!$R195*'Base original'!S195</f>
        <v>0.3395899831962455</v>
      </c>
      <c r="N194" s="12">
        <f>+'Base original'!V195/'Base original'!$R195*'Base original'!U195</f>
        <v>1.7208750418795273</v>
      </c>
      <c r="O194" s="9">
        <f>+'Base original'!X195/'Base original'!$R195*'Base original'!W195</f>
        <v>3.515371981102918</v>
      </c>
      <c r="P194" s="9">
        <f>+'Base original'!Y195</f>
        <v>1.65</v>
      </c>
      <c r="Q194" s="12">
        <f>+'Base original'!AB195/'Base original'!$Z195*'Base original'!AA195</f>
        <v>0.61856465124658455</v>
      </c>
      <c r="R194" s="9">
        <f>+'Base original'!AD195/'Base original'!$Z195*'Base original'!AC195</f>
        <v>1.0324252099326414</v>
      </c>
      <c r="S194" s="10">
        <f>+'Base original'!AE195</f>
        <v>3.1</v>
      </c>
      <c r="T194" s="12">
        <f>+('Base original'!AH195/'Base original'!AH183*100-100)*'Base original'!AH183/'Base original'!$AO183</f>
        <v>8.8847953858897206</v>
      </c>
      <c r="U194" s="12">
        <f>+('Base original'!AI195/'Base original'!AI183*100-100)*'Base original'!AI183/'Base original'!$AO183</f>
        <v>16.65714556861634</v>
      </c>
      <c r="V194" s="12">
        <f>+('Base original'!AJ195/'Base original'!AJ183*100-100)*'Base original'!AJ183/'Base original'!$AO183</f>
        <v>6.8837700750717223</v>
      </c>
      <c r="W194" s="12">
        <f>+('Base original'!AK195/'Base original'!AK183*100-100)*'Base original'!AK183/'Base original'!$AO183</f>
        <v>9.7733754935445454</v>
      </c>
      <c r="X194" s="12">
        <f>+('Base original'!AL195/'Base original'!AL183*100-100)*'Base original'!AL183/'Base original'!$AO183</f>
        <v>12.021180293138855</v>
      </c>
      <c r="Y194" s="12">
        <f>+('Base original'!AM195/'Base original'!AM183*100-100)*'Base original'!AM183/'Base original'!$AO183</f>
        <v>8.4164486380027626</v>
      </c>
      <c r="Z194" s="12">
        <f>+('Base original'!AN195/'Base original'!AN183*100-100)*'Base original'!AN183/'Base original'!$AO183</f>
        <v>3.6047316551360908</v>
      </c>
      <c r="AA194" s="9">
        <f>+('Base original'!AO195/'Base original'!AO183*100-100)*'Base original'!AO183/'Base original'!$AO183</f>
        <v>37.563121247644915</v>
      </c>
      <c r="AB194" s="12">
        <f>+('Base original'!AO195/'Base original'!AO183*100-100)*'Base original'!AO183/'Base original'!$BA183</f>
        <v>13.993149728695553</v>
      </c>
      <c r="AC194" s="12">
        <f>+('Base original'!AP195/'Base original'!AP183*100-100)*'Base original'!AP183/'Base original'!$BA183</f>
        <v>-8.3333568333598489</v>
      </c>
      <c r="AD194" s="12">
        <f>+('Base original'!AQ195/'Base original'!AQ183*100-100)*'Base original'!AQ183/'Base original'!$BA183</f>
        <v>-6.9444360544776256</v>
      </c>
      <c r="AE194" s="12">
        <f>+('Base original'!AR195/'Base original'!AR183*100-100)*'Base original'!AR183/'Base original'!$BA183</f>
        <v>-2.1037887352237097</v>
      </c>
      <c r="AF194" s="12">
        <f>+('Base original'!AS195/'Base original'!AS183*100-100)*'Base original'!AS183/'Base original'!$BA183</f>
        <v>-4.8406473192539163</v>
      </c>
      <c r="AG194" s="12">
        <f>+('Base original'!AT195/'Base original'!AT183*100-100)*'Base original'!AT183/'Base original'!$BA183</f>
        <v>-0.95662604108107385</v>
      </c>
      <c r="AH194" s="12">
        <f>+('Base original'!AU195/'Base original'!AU183*100-100)*'Base original'!AU183/'Base original'!$BA183</f>
        <v>-0.43229473780113514</v>
      </c>
      <c r="AI194" s="12">
        <f>+('Base original'!AV195/'Base original'!AV183*100-100)*'Base original'!AV183/'Base original'!$BA183</f>
        <v>2.730259383470345</v>
      </c>
      <c r="AJ194" s="12">
        <f>+('Base original'!AW195/'Base original'!AW183*100-100)*'Base original'!AW183/'Base original'!$BA183</f>
        <v>-0.55002147362029818</v>
      </c>
      <c r="AK194" s="12">
        <f>+('Base original'!AX195/'Base original'!AX183*100-100)*'Base original'!AX183/'Base original'!$BA183</f>
        <v>0.1743671647387815</v>
      </c>
      <c r="AL194" s="12">
        <f>+('Base original'!AY195/'Base original'!AY183*100-100)*'Base original'!AY183/'Base original'!$BA183</f>
        <v>-2.6163439705248184</v>
      </c>
      <c r="AM194" s="12">
        <f>+('Base original'!AZ195/'Base original'!AZ183*100-100)*'Base original'!AZ183/'Base original'!$BA183</f>
        <v>1.5320483527485313E-2</v>
      </c>
      <c r="AN194" s="12">
        <f>+(('Base original'!AW195-'Base original'!AY195)/('Base original'!AW183-'Base original'!AY183)*100-100)*(('Base original'!AW183-'Base original'!AY183)/'Base original'!BA183)</f>
        <v>2.0663224969045206</v>
      </c>
      <c r="AO194" s="12">
        <f>+(('Base original'!AX195-'Base original'!AZ195)/('Base original'!AX183-'Base original'!AZ183)*100-100)*(('Base original'!AX183-'Base original'!AZ183)/'Base original'!BA183)</f>
        <v>0.15904668121129631</v>
      </c>
      <c r="AP194" s="9">
        <f>+('Base original'!BA195/'Base original'!BA183*100-100)*'Base original'!BA183/'Base original'!$BA183</f>
        <v>10.615421456921865</v>
      </c>
      <c r="AQ194" s="12">
        <f>+('Base original'!BA195/'Base original'!BA183*100-100)*'Base original'!BA183/'Base original'!$BL183</f>
        <v>6.1993877744011776</v>
      </c>
      <c r="AR194" s="12">
        <f>+('Base original'!BB195/'Base original'!BB183*100-100)*'Base original'!BB183/'Base original'!$BL183</f>
        <v>1.3103268456287422</v>
      </c>
      <c r="AS194" s="12">
        <f>+('Base original'!BC195/'Base original'!BC183*100-100)*'Base original'!BC183/'Base original'!$BL183</f>
        <v>0.9403319046451929</v>
      </c>
      <c r="AT194" s="12">
        <f>+('Base original'!BD195/'Base original'!BD183*100-100)*'Base original'!BD183/'Base original'!$BL183</f>
        <v>0.44397040958178535</v>
      </c>
      <c r="AU194" s="12">
        <f>+('Base original'!BE195/'Base original'!BE183*100-100)*'Base original'!BE183/'Base original'!$BL183</f>
        <v>-3.0926424119448407E-2</v>
      </c>
      <c r="AV194" s="12">
        <f>+('Base original'!BF195/'Base original'!BF183*100-100)*'Base original'!BF183/'Base original'!$BL183</f>
        <v>2.8843201595639308E-2</v>
      </c>
      <c r="AW194" s="12">
        <f>+('Base original'!BG195/'Base original'!BG183*100-100)*'Base original'!BG183/'Base original'!$BL183</f>
        <v>0.32919878925739959</v>
      </c>
      <c r="AX194" s="12">
        <f>+('Base original'!BH195/'Base original'!BH183*100-100)*'Base original'!BH183/'Base original'!$BL183</f>
        <v>1.7411355944836993</v>
      </c>
      <c r="AY194" s="12">
        <f>+('Base original'!BI195/'Base original'!BI183*100-100)*'Base original'!BI183/'Base original'!$BL183</f>
        <v>0.73715581836541522</v>
      </c>
      <c r="AZ194" s="12">
        <f>+('Base original'!BJ195/'Base original'!BJ183*100-100)*'Base original'!BJ183/'Base original'!$BL183</f>
        <v>2.4121507409453344</v>
      </c>
      <c r="BA194" s="12">
        <f>+('Base original'!BK195/'Base original'!BK183*100-100)*'Base original'!BK183/'Base original'!$BL183</f>
        <v>0.27267560264987323</v>
      </c>
      <c r="BB194" s="12">
        <f>+(('Base original'!BH195-'Base original'!BJ195)/('Base original'!BH183-'Base original'!BJ183)*100-100)*('Base original'!BH183-'Base original'!BJ183)/'Base original'!$BL183</f>
        <v>-0.67101514646163496</v>
      </c>
      <c r="BC194" s="12">
        <f>+(('Base original'!BI195-'Base original'!BK195)/('Base original'!BI183-'Base original'!BK183)*100-100)*('Base original'!BI183-'Base original'!BK183)/'Base original'!$BL183</f>
        <v>0.46448021571554177</v>
      </c>
      <c r="BD194" s="9">
        <f>+('Base original'!BL195/'Base original'!BL183*100-100)*'Base original'!BL183/'Base original'!$BL183</f>
        <v>9.0145975702443906</v>
      </c>
    </row>
    <row r="195" spans="1:56" x14ac:dyDescent="0.25">
      <c r="A195" s="19">
        <v>44440</v>
      </c>
      <c r="B195" s="12">
        <f>+'Base original'!B196/'Base original'!B184*100-100</f>
        <v>3.336337209673971</v>
      </c>
      <c r="C195" s="12">
        <f>+'Base original'!C196/'Base original'!C184*100-100</f>
        <v>-4.4761747365749045</v>
      </c>
      <c r="D195" s="12">
        <f>+'Base original'!D196/'Base original'!D184*100-100</f>
        <v>12.012772150650378</v>
      </c>
      <c r="E195" s="12">
        <f>+'Base original'!E196/'Base original'!E184*100-100</f>
        <v>6.5275011571440729</v>
      </c>
      <c r="F195" s="9">
        <f>+'Base original'!F196/'Base original'!F184*100-100</f>
        <v>5.296489556284655</v>
      </c>
      <c r="G195" s="9">
        <f>+'Base original'!G196</f>
        <v>19.34</v>
      </c>
      <c r="H195" s="12">
        <f>+'Base original'!J196/'Base original'!$H196*'Base original'!I196</f>
        <v>9.6582975524648571</v>
      </c>
      <c r="I195" s="12">
        <f>+'Base original'!L196/'Base original'!$H196*'Base original'!K196</f>
        <v>1.0404949514947532</v>
      </c>
      <c r="J195" s="12">
        <f>+'Base original'!N196/'Base original'!$H196*'Base original'!M196</f>
        <v>2.7848104335775092</v>
      </c>
      <c r="K195" s="9">
        <f>+'Base original'!P196/'Base original'!$H196*'Base original'!O196</f>
        <v>5.8608125247475744</v>
      </c>
      <c r="L195" s="9">
        <f>+'Base original'!Q196</f>
        <v>5.98</v>
      </c>
      <c r="M195" s="12">
        <f>+'Base original'!T196/'Base original'!$R196*'Base original'!S196</f>
        <v>0.35589296599118847</v>
      </c>
      <c r="N195" s="12">
        <f>+'Base original'!V196/'Base original'!$R196*'Base original'!U196</f>
        <v>2.0257503002744266</v>
      </c>
      <c r="O195" s="9">
        <f>+'Base original'!X196/'Base original'!$R196*'Base original'!W196</f>
        <v>3.5967250926542715</v>
      </c>
      <c r="P195" s="9">
        <f>+'Base original'!Y196</f>
        <v>1.64</v>
      </c>
      <c r="Q195" s="12">
        <f>+'Base original'!AB196/'Base original'!$Z196*'Base original'!AA196</f>
        <v>0.61476304987403763</v>
      </c>
      <c r="R195" s="9">
        <f>+'Base original'!AD196/'Base original'!$Z196*'Base original'!AC196</f>
        <v>1.0232172365801668</v>
      </c>
      <c r="S195" s="10">
        <f>+'Base original'!AE196</f>
        <v>3.29</v>
      </c>
      <c r="T195" s="12">
        <f>+('Base original'!AH196/'Base original'!AH184*100-100)*'Base original'!AH184/'Base original'!$AO184</f>
        <v>6.7939921469468656</v>
      </c>
      <c r="U195" s="12">
        <f>+('Base original'!AI196/'Base original'!AI184*100-100)*'Base original'!AI184/'Base original'!$AO184</f>
        <v>14.112559545493502</v>
      </c>
      <c r="V195" s="12">
        <f>+('Base original'!AJ196/'Base original'!AJ184*100-100)*'Base original'!AJ184/'Base original'!$AO184</f>
        <v>6.168540661251475</v>
      </c>
      <c r="W195" s="12">
        <f>+('Base original'!AK196/'Base original'!AK184*100-100)*'Base original'!AK184/'Base original'!$AO184</f>
        <v>7.9440188842420287</v>
      </c>
      <c r="X195" s="12">
        <f>+('Base original'!AL196/'Base original'!AL184*100-100)*'Base original'!AL184/'Base original'!$AO184</f>
        <v>7.843272154451018</v>
      </c>
      <c r="Y195" s="12">
        <f>+('Base original'!AM196/'Base original'!AM184*100-100)*'Base original'!AM184/'Base original'!$AO184</f>
        <v>5.0923199935564032</v>
      </c>
      <c r="Z195" s="12">
        <f>+('Base original'!AN196/'Base original'!AN184*100-100)*'Base original'!AN184/'Base original'!$AO184</f>
        <v>2.750952160894609</v>
      </c>
      <c r="AA195" s="9">
        <f>+('Base original'!AO196/'Base original'!AO184*100-100)*'Base original'!AO184/'Base original'!$AO184</f>
        <v>28.749823846891388</v>
      </c>
      <c r="AB195" s="12">
        <f>+('Base original'!AO196/'Base original'!AO184*100-100)*'Base original'!AO184/'Base original'!$BA184</f>
        <v>11.318638101128192</v>
      </c>
      <c r="AC195" s="12">
        <f>+('Base original'!AP196/'Base original'!AP184*100-100)*'Base original'!AP184/'Base original'!$BA184</f>
        <v>-5.5442821871670667</v>
      </c>
      <c r="AD195" s="12">
        <f>+('Base original'!AQ196/'Base original'!AQ184*100-100)*'Base original'!AQ184/'Base original'!$BA184</f>
        <v>-5.1356906684201569</v>
      </c>
      <c r="AE195" s="12">
        <f>+('Base original'!AR196/'Base original'!AR184*100-100)*'Base original'!AR184/'Base original'!$BA184</f>
        <v>-0.82815491639804717</v>
      </c>
      <c r="AF195" s="12">
        <f>+('Base original'!AS196/'Base original'!AS184*100-100)*'Base original'!AS184/'Base original'!$BA184</f>
        <v>-4.3075357520221083</v>
      </c>
      <c r="AG195" s="12">
        <f>+('Base original'!AT196/'Base original'!AT184*100-100)*'Base original'!AT184/'Base original'!$BA184</f>
        <v>-5.2450952509772629E-2</v>
      </c>
      <c r="AH195" s="12">
        <f>+('Base original'!AU196/'Base original'!AU184*100-100)*'Base original'!AU184/'Base original'!$BA184</f>
        <v>-0.35614056623713797</v>
      </c>
      <c r="AI195" s="12">
        <f>+('Base original'!AV196/'Base original'!AV184*100-100)*'Base original'!AV184/'Base original'!$BA184</f>
        <v>2.4199793340804292</v>
      </c>
      <c r="AJ195" s="12">
        <f>+('Base original'!AW196/'Base original'!AW184*100-100)*'Base original'!AW184/'Base original'!$BA184</f>
        <v>0.20478247451098386</v>
      </c>
      <c r="AK195" s="12">
        <f>+('Base original'!AX196/'Base original'!AX184*100-100)*'Base original'!AX184/'Base original'!$BA184</f>
        <v>0.17754053647312446</v>
      </c>
      <c r="AL195" s="12">
        <f>+('Base original'!AY196/'Base original'!AY184*100-100)*'Base original'!AY184/'Base original'!$BA184</f>
        <v>-2.0179640091513482</v>
      </c>
      <c r="AM195" s="12">
        <f>+('Base original'!AZ196/'Base original'!AZ184*100-100)*'Base original'!AZ184/'Base original'!$BA184</f>
        <v>1.4625803552451635E-2</v>
      </c>
      <c r="AN195" s="12">
        <f>+(('Base original'!AW196-'Base original'!AY196)/('Base original'!AW184-'Base original'!AY184)*100-100)*(('Base original'!AW184-'Base original'!AY184)/'Base original'!BA184)</f>
        <v>2.2227464836623336</v>
      </c>
      <c r="AO195" s="12">
        <f>+(('Base original'!AX196-'Base original'!AZ196)/('Base original'!AX184-'Base original'!AZ184)*100-100)*(('Base original'!AX184-'Base original'!AZ184)/'Base original'!BA184)</f>
        <v>0.16291473292067266</v>
      </c>
      <c r="AP195" s="9">
        <f>+('Base original'!BA196/'Base original'!BA184*100-100)*'Base original'!BA184/'Base original'!$BA184</f>
        <v>10.579996464624529</v>
      </c>
      <c r="AQ195" s="12">
        <f>+('Base original'!BA196/'Base original'!BA184*100-100)*'Base original'!BA184/'Base original'!$BL184</f>
        <v>6.1091958972122118</v>
      </c>
      <c r="AR195" s="12">
        <f>+('Base original'!BB196/'Base original'!BB184*100-100)*'Base original'!BB184/'Base original'!$BL184</f>
        <v>1.2767453217363709</v>
      </c>
      <c r="AS195" s="12">
        <f>+('Base original'!BC196/'Base original'!BC184*100-100)*'Base original'!BC184/'Base original'!$BL184</f>
        <v>0.51698685739604244</v>
      </c>
      <c r="AT195" s="12">
        <f>+('Base original'!BD196/'Base original'!BD184*100-100)*'Base original'!BD184/'Base original'!$BL184</f>
        <v>0.70486712301904408</v>
      </c>
      <c r="AU195" s="12">
        <f>+('Base original'!BE196/'Base original'!BE184*100-100)*'Base original'!BE184/'Base original'!$BL184</f>
        <v>-5.5242271345553602E-2</v>
      </c>
      <c r="AV195" s="12">
        <f>+('Base original'!BF196/'Base original'!BF184*100-100)*'Base original'!BF184/'Base original'!$BL184</f>
        <v>-5.7956359799735775E-3</v>
      </c>
      <c r="AW195" s="12">
        <f>+('Base original'!BG196/'Base original'!BG184*100-100)*'Base original'!BG184/'Base original'!$BL184</f>
        <v>0.32047492009466133</v>
      </c>
      <c r="AX195" s="12">
        <f>+('Base original'!BH196/'Base original'!BH184*100-100)*'Base original'!BH184/'Base original'!$BL184</f>
        <v>1.3891483853133795</v>
      </c>
      <c r="AY195" s="12">
        <f>+('Base original'!BI196/'Base original'!BI184*100-100)*'Base original'!BI184/'Base original'!$BL184</f>
        <v>0.587185173030358</v>
      </c>
      <c r="AZ195" s="12">
        <f>+('Base original'!BJ196/'Base original'!BJ184*100-100)*'Base original'!BJ184/'Base original'!$BL184</f>
        <v>2.1749776165894832</v>
      </c>
      <c r="BA195" s="12">
        <f>+('Base original'!BK196/'Base original'!BK184*100-100)*'Base original'!BK184/'Base original'!$BL184</f>
        <v>0.2140532682918421</v>
      </c>
      <c r="BB195" s="12">
        <f>+(('Base original'!BH196-'Base original'!BJ196)/('Base original'!BH184-'Base original'!BJ184)*100-100)*('Base original'!BH184-'Base original'!BJ184)/'Base original'!$BL184</f>
        <v>-0.78582923127610449</v>
      </c>
      <c r="BC195" s="12">
        <f>+(('Base original'!BI196-'Base original'!BK196)/('Base original'!BI184-'Base original'!BK184)*100-100)*('Base original'!BI184-'Base original'!BK184)/'Base original'!$BL184</f>
        <v>0.3731319047385161</v>
      </c>
      <c r="BD195" s="9">
        <f>+('Base original'!BL196/'Base original'!BL184*100-100)*'Base original'!BL184/'Base original'!$BL184</f>
        <v>8.4545348855952227</v>
      </c>
    </row>
    <row r="196" spans="1:56" x14ac:dyDescent="0.25">
      <c r="A196" s="19">
        <v>44470</v>
      </c>
      <c r="B196" s="12">
        <f>+'Base original'!B197/'Base original'!B185*100-100</f>
        <v>5.265919254070937</v>
      </c>
      <c r="C196" s="12">
        <f>+'Base original'!C197/'Base original'!C185*100-100</f>
        <v>-2.6830137390186195</v>
      </c>
      <c r="D196" s="12">
        <f>+'Base original'!D197/'Base original'!D185*100-100</f>
        <v>12.681792868709564</v>
      </c>
      <c r="E196" s="12">
        <f>+'Base original'!E197/'Base original'!E185*100-100</f>
        <v>14.559647168040414</v>
      </c>
      <c r="F196" s="9">
        <f>+'Base original'!F197/'Base original'!F185*100-100</f>
        <v>7.1544901620913777</v>
      </c>
      <c r="G196" s="9">
        <f>+'Base original'!G197</f>
        <v>19.79</v>
      </c>
      <c r="H196" s="12">
        <f>+'Base original'!J197/'Base original'!$H197*'Base original'!I197</f>
        <v>9.7660041531747144</v>
      </c>
      <c r="I196" s="12">
        <f>+'Base original'!L197/'Base original'!$H197*'Base original'!K197</f>
        <v>1.1510954291613875</v>
      </c>
      <c r="J196" s="12">
        <f>+'Base original'!N197/'Base original'!$H197*'Base original'!M197</f>
        <v>2.8460256229762071</v>
      </c>
      <c r="K196" s="9">
        <f>+'Base original'!P197/'Base original'!$H197*'Base original'!O197</f>
        <v>6.0268557886339096</v>
      </c>
      <c r="L196" s="9">
        <f>+'Base original'!Q197</f>
        <v>7.08</v>
      </c>
      <c r="M196" s="12">
        <f>+'Base original'!T197/'Base original'!$R197*'Base original'!S197</f>
        <v>0.32797699114633072</v>
      </c>
      <c r="N196" s="12">
        <f>+'Base original'!V197/'Base original'!$R197*'Base original'!U197</f>
        <v>2.6552972170531293</v>
      </c>
      <c r="O196" s="9">
        <f>+'Base original'!X197/'Base original'!$R197*'Base original'!W197</f>
        <v>4.0935228125442862</v>
      </c>
      <c r="P196" s="9">
        <f>+'Base original'!Y197</f>
        <v>1.6</v>
      </c>
      <c r="Q196" s="12">
        <f>+'Base original'!AB197/'Base original'!$Z197*'Base original'!AA197</f>
        <v>0.74397866188729</v>
      </c>
      <c r="R196" s="9">
        <f>+'Base original'!AD197/'Base original'!$Z197*'Base original'!AC197</f>
        <v>0.85449732005478229</v>
      </c>
      <c r="S196" s="10">
        <f>+'Base original'!AE197</f>
        <v>3.56</v>
      </c>
      <c r="T196" s="12">
        <f>+('Base original'!AH197/'Base original'!AH185*100-100)*'Base original'!AH185/'Base original'!$AO185</f>
        <v>5.9295412985321203</v>
      </c>
      <c r="U196" s="12">
        <f>+('Base original'!AI197/'Base original'!AI185*100-100)*'Base original'!AI185/'Base original'!$AO185</f>
        <v>14.348945917258813</v>
      </c>
      <c r="V196" s="12">
        <f>+('Base original'!AJ197/'Base original'!AJ185*100-100)*'Base original'!AJ185/'Base original'!$AO185</f>
        <v>7.3254346311800562</v>
      </c>
      <c r="W196" s="12">
        <f>+('Base original'!AK197/'Base original'!AK185*100-100)*'Base original'!AK185/'Base original'!$AO185</f>
        <v>7.023511286078775</v>
      </c>
      <c r="X196" s="12">
        <f>+('Base original'!AL197/'Base original'!AL185*100-100)*'Base original'!AL185/'Base original'!$AO185</f>
        <v>8.404839845874605</v>
      </c>
      <c r="Y196" s="12">
        <f>+('Base original'!AM197/'Base original'!AM185*100-100)*'Base original'!AM185/'Base original'!$AO185</f>
        <v>4.724046231804091</v>
      </c>
      <c r="Z196" s="12">
        <f>+('Base original'!AN197/'Base original'!AN185*100-100)*'Base original'!AN185/'Base original'!$AO185</f>
        <v>3.6807936140705113</v>
      </c>
      <c r="AA196" s="9">
        <f>+('Base original'!AO197/'Base original'!AO185*100-100)*'Base original'!AO185/'Base original'!$AO185</f>
        <v>28.683327061665551</v>
      </c>
      <c r="AB196" s="12">
        <f>+('Base original'!AO197/'Base original'!AO185*100-100)*'Base original'!AO185/'Base original'!$BA185</f>
        <v>11.217942894520775</v>
      </c>
      <c r="AC196" s="12">
        <f>+('Base original'!AP197/'Base original'!AP185*100-100)*'Base original'!AP185/'Base original'!$BA185</f>
        <v>-3.9062238371518321</v>
      </c>
      <c r="AD196" s="12">
        <f>+('Base original'!AQ197/'Base original'!AQ185*100-100)*'Base original'!AQ185/'Base original'!$BA185</f>
        <v>-3.7142879081905882</v>
      </c>
      <c r="AE196" s="12">
        <f>+('Base original'!AR197/'Base original'!AR185*100-100)*'Base original'!AR185/'Base original'!$BA185</f>
        <v>-4.7444160246730864E-2</v>
      </c>
      <c r="AF196" s="12">
        <f>+('Base original'!AS197/'Base original'!AS185*100-100)*'Base original'!AS185/'Base original'!$BA185</f>
        <v>-3.6668437479438647</v>
      </c>
      <c r="AG196" s="12">
        <f>+('Base original'!AT197/'Base original'!AT185*100-100)*'Base original'!AT185/'Base original'!$BA185</f>
        <v>0.10544513886578172</v>
      </c>
      <c r="AH196" s="12">
        <f>+('Base original'!AU197/'Base original'!AU185*100-100)*'Base original'!AU185/'Base original'!$BA185</f>
        <v>-0.29738106782702067</v>
      </c>
      <c r="AI196" s="12">
        <f>+('Base original'!AV197/'Base original'!AV185*100-100)*'Base original'!AV185/'Base original'!$BA185</f>
        <v>2.3032700055570992</v>
      </c>
      <c r="AJ196" s="12">
        <f>+('Base original'!AW197/'Base original'!AW185*100-100)*'Base original'!AW185/'Base original'!$BA185</f>
        <v>-0.69821329607842475</v>
      </c>
      <c r="AK196" s="12">
        <f>+('Base original'!AX197/'Base original'!AX185*100-100)*'Base original'!AX185/'Base original'!$BA185</f>
        <v>0.17928867561992609</v>
      </c>
      <c r="AL196" s="12">
        <f>+('Base original'!AY197/'Base original'!AY185*100-100)*'Base original'!AY185/'Base original'!$BA185</f>
        <v>-2.5947688256733219</v>
      </c>
      <c r="AM196" s="12">
        <f>+('Base original'!AZ197/'Base original'!AZ185*100-100)*'Base original'!AZ185/'Base original'!$BA185</f>
        <v>6.2405209433048199E-3</v>
      </c>
      <c r="AN196" s="12">
        <f>+(('Base original'!AW197-'Base original'!AY197)/('Base original'!AW185-'Base original'!AY185)*100-100)*(('Base original'!AW185-'Base original'!AY185)/'Base original'!BA185)</f>
        <v>1.8965555295948957</v>
      </c>
      <c r="AO196" s="12">
        <f>+(('Base original'!AX197-'Base original'!AZ197)/('Base original'!AX185-'Base original'!AZ185)*100-100)*(('Base original'!AX185-'Base original'!AZ185)/'Base original'!BA185)</f>
        <v>0.17304815467662127</v>
      </c>
      <c r="AP196" s="9">
        <f>+('Base original'!BA197/'Base original'!BA185*100-100)*'Base original'!BA185/'Base original'!$BA185</f>
        <v>11.684592747197527</v>
      </c>
      <c r="AQ196" s="12">
        <f>+('Base original'!BA197/'Base original'!BA185*100-100)*'Base original'!BA185/'Base original'!$BL185</f>
        <v>6.8254442291458295</v>
      </c>
      <c r="AR196" s="12">
        <f>+('Base original'!BB197/'Base original'!BB185*100-100)*'Base original'!BB185/'Base original'!$BL185</f>
        <v>1.9399268908110889</v>
      </c>
      <c r="AS196" s="12">
        <f>+('Base original'!BC197/'Base original'!BC185*100-100)*'Base original'!BC185/'Base original'!$BL185</f>
        <v>0.93718270303131646</v>
      </c>
      <c r="AT196" s="12">
        <f>+('Base original'!BD197/'Base original'!BD185*100-100)*'Base original'!BD185/'Base original'!$BL185</f>
        <v>0.76059810822743812</v>
      </c>
      <c r="AU196" s="12">
        <f>+('Base original'!BE197/'Base original'!BE185*100-100)*'Base original'!BE185/'Base original'!$BL185</f>
        <v>-5.2638065068462837E-2</v>
      </c>
      <c r="AV196" s="12">
        <f>+('Base original'!BF197/'Base original'!BF185*100-100)*'Base original'!BF185/'Base original'!$BL185</f>
        <v>-2.9411266819557792E-2</v>
      </c>
      <c r="AW196" s="12">
        <f>+('Base original'!BG197/'Base original'!BG185*100-100)*'Base original'!BG185/'Base original'!$BL185</f>
        <v>0.33464338625955187</v>
      </c>
      <c r="AX196" s="12">
        <f>+('Base original'!BH197/'Base original'!BH185*100-100)*'Base original'!BH185/'Base original'!$BL185</f>
        <v>1.1324772684849427</v>
      </c>
      <c r="AY196" s="12">
        <f>+('Base original'!BI197/'Base original'!BI185*100-100)*'Base original'!BI185/'Base original'!$BL185</f>
        <v>0.51592449810759555</v>
      </c>
      <c r="AZ196" s="12">
        <f>+('Base original'!BJ197/'Base original'!BJ185*100-100)*'Base original'!BJ185/'Base original'!$BL185</f>
        <v>1.8283713924781821</v>
      </c>
      <c r="BA196" s="12">
        <f>+('Base original'!BK197/'Base original'!BK185*100-100)*'Base original'!BK185/'Base original'!$BL185</f>
        <v>0.1739334263345341</v>
      </c>
      <c r="BB196" s="12">
        <f>+(('Base original'!BH197-'Base original'!BJ197)/('Base original'!BH185-'Base original'!BJ185)*100-100)*('Base original'!BH185-'Base original'!BJ185)/'Base original'!$BL185</f>
        <v>-0.69589412399324146</v>
      </c>
      <c r="BC196" s="12">
        <f>+(('Base original'!BI197-'Base original'!BK197)/('Base original'!BI185-'Base original'!BK185)*100-100)*('Base original'!BI185-'Base original'!BK185)/'Base original'!$BL185</f>
        <v>0.34199107177306143</v>
      </c>
      <c r="BD196" s="9">
        <f>+('Base original'!BL197/'Base original'!BL185*100-100)*'Base original'!BL185/'Base original'!$BL185</f>
        <v>10.361842933367015</v>
      </c>
    </row>
    <row r="197" spans="1:56" x14ac:dyDescent="0.25">
      <c r="A197" s="19">
        <v>44501</v>
      </c>
      <c r="B197" s="12">
        <f>+'Base original'!B198/'Base original'!B186*100-100</f>
        <v>6.6350742585074443</v>
      </c>
      <c r="C197" s="12">
        <f>+'Base original'!C198/'Base original'!C186*100-100</f>
        <v>-1.5206286472399881</v>
      </c>
      <c r="D197" s="12">
        <f>+'Base original'!D198/'Base original'!D186*100-100</f>
        <v>13.15404500764339</v>
      </c>
      <c r="E197" s="12">
        <f>+'Base original'!E198/'Base original'!E186*100-100</f>
        <v>19.112992025970385</v>
      </c>
      <c r="F197" s="9">
        <f>+'Base original'!F198/'Base original'!F186*100-100</f>
        <v>8.3911499474297955</v>
      </c>
      <c r="G197" s="9">
        <f>+'Base original'!G198</f>
        <v>20.91</v>
      </c>
      <c r="H197" s="12">
        <f>+'Base original'!J198/'Base original'!$H198*'Base original'!I198</f>
        <v>9.387495382031906</v>
      </c>
      <c r="I197" s="12">
        <f>+'Base original'!L198/'Base original'!$H198*'Base original'!K198</f>
        <v>1.2712850545759864</v>
      </c>
      <c r="J197" s="12">
        <f>+'Base original'!N198/'Base original'!$H198*'Base original'!M198</f>
        <v>3.2130159529806885</v>
      </c>
      <c r="K197" s="9">
        <f>+'Base original'!P198/'Base original'!$H198*'Base original'!O198</f>
        <v>7.0378751049538213</v>
      </c>
      <c r="L197" s="9">
        <f>+'Base original'!Q198</f>
        <v>8.58</v>
      </c>
      <c r="M197" s="12">
        <f>+'Base original'!T198/'Base original'!$R198*'Base original'!S198</f>
        <v>0.46570648314370433</v>
      </c>
      <c r="N197" s="12">
        <f>+'Base original'!V198/'Base original'!$R198*'Base original'!U198</f>
        <v>2.8546055587219632</v>
      </c>
      <c r="O197" s="9">
        <f>+'Base original'!X198/'Base original'!$R198*'Base original'!W198</f>
        <v>5.2624932260886252</v>
      </c>
      <c r="P197" s="9">
        <f>+'Base original'!Y198</f>
        <v>1.55</v>
      </c>
      <c r="Q197" s="12">
        <f>+'Base original'!AB198/'Base original'!$Z198*'Base original'!AA198</f>
        <v>0.67278946354189828</v>
      </c>
      <c r="R197" s="9">
        <f>+'Base original'!AD198/'Base original'!$Z198*'Base original'!AC198</f>
        <v>0.87972724981841366</v>
      </c>
      <c r="S197" s="10">
        <f>+'Base original'!AE198</f>
        <v>3.91</v>
      </c>
      <c r="T197" s="12">
        <f>+('Base original'!AH198/'Base original'!AH186*100-100)*'Base original'!AH186/'Base original'!$AO186</f>
        <v>6.0001297632496504</v>
      </c>
      <c r="U197" s="12">
        <f>+('Base original'!AI198/'Base original'!AI186*100-100)*'Base original'!AI186/'Base original'!$AO186</f>
        <v>13.411737436187119</v>
      </c>
      <c r="V197" s="12">
        <f>+('Base original'!AJ198/'Base original'!AJ186*100-100)*'Base original'!AJ186/'Base original'!$AO186</f>
        <v>6.8557892451932103</v>
      </c>
      <c r="W197" s="12">
        <f>+('Base original'!AK198/'Base original'!AK186*100-100)*'Base original'!AK186/'Base original'!$AO186</f>
        <v>6.5559481909939761</v>
      </c>
      <c r="X197" s="12">
        <f>+('Base original'!AL198/'Base original'!AL186*100-100)*'Base original'!AL186/'Base original'!$AO186</f>
        <v>9.0654825646855155</v>
      </c>
      <c r="Y197" s="12">
        <f>+('Base original'!AM198/'Base original'!AM186*100-100)*'Base original'!AM186/'Base original'!$AO186</f>
        <v>5.6396646199208993</v>
      </c>
      <c r="Z197" s="12">
        <f>+('Base original'!AN198/'Base original'!AN186*100-100)*'Base original'!AN186/'Base original'!$AO186</f>
        <v>3.425817944764614</v>
      </c>
      <c r="AA197" s="9">
        <f>+('Base original'!AO198/'Base original'!AO186*100-100)*'Base original'!AO186/'Base original'!$AO186</f>
        <v>28.477349764122295</v>
      </c>
      <c r="AB197" s="12">
        <f>+('Base original'!AO198/'Base original'!AO186*100-100)*'Base original'!AO186/'Base original'!$BA186</f>
        <v>11.04651662375367</v>
      </c>
      <c r="AC197" s="12">
        <f>+('Base original'!AP198/'Base original'!AP186*100-100)*'Base original'!AP186/'Base original'!$BA186</f>
        <v>-3.3640501931837017</v>
      </c>
      <c r="AD197" s="12">
        <f>+('Base original'!AQ198/'Base original'!AQ186*100-100)*'Base original'!AQ186/'Base original'!$BA186</f>
        <v>-3.6412318865740412</v>
      </c>
      <c r="AE197" s="12">
        <f>+('Base original'!AR198/'Base original'!AR186*100-100)*'Base original'!AR186/'Base original'!$BA186</f>
        <v>-0.63461794095377166</v>
      </c>
      <c r="AF197" s="12">
        <f>+('Base original'!AS198/'Base original'!AS186*100-100)*'Base original'!AS186/'Base original'!$BA186</f>
        <v>-3.0066139456202565</v>
      </c>
      <c r="AG197" s="12">
        <f>+('Base original'!AT198/'Base original'!AT186*100-100)*'Base original'!AT186/'Base original'!$BA186</f>
        <v>0.55435305718730077</v>
      </c>
      <c r="AH197" s="12">
        <f>+('Base original'!AU198/'Base original'!AU186*100-100)*'Base original'!AU186/'Base original'!$BA186</f>
        <v>-0.27717136967868167</v>
      </c>
      <c r="AI197" s="12">
        <f>+('Base original'!AV198/'Base original'!AV186*100-100)*'Base original'!AV186/'Base original'!$BA186</f>
        <v>2.312090875911248</v>
      </c>
      <c r="AJ197" s="12">
        <f>+('Base original'!AW198/'Base original'!AW186*100-100)*'Base original'!AW186/'Base original'!$BA186</f>
        <v>-0.88641649136425948</v>
      </c>
      <c r="AK197" s="12">
        <f>+('Base original'!AX198/'Base original'!AX186*100-100)*'Base original'!AX186/'Base original'!$BA186</f>
        <v>0.1879514434795114</v>
      </c>
      <c r="AL197" s="12">
        <f>+('Base original'!AY198/'Base original'!AY186*100-100)*'Base original'!AY186/'Base original'!$BA186</f>
        <v>-3.2270541253650444</v>
      </c>
      <c r="AM197" s="12">
        <f>+('Base original'!AZ198/'Base original'!AZ186*100-100)*'Base original'!AZ186/'Base original'!$BA186</f>
        <v>6.6991703148573372E-3</v>
      </c>
      <c r="AN197" s="12">
        <f>+(('Base original'!AW198-'Base original'!AY198)/('Base original'!AW186-'Base original'!AY186)*100-100)*(('Base original'!AW186-'Base original'!AY186)/'Base original'!BA186)</f>
        <v>2.3406376340007848</v>
      </c>
      <c r="AO197" s="12">
        <f>+(('Base original'!AX198-'Base original'!AZ198)/('Base original'!AX186-'Base original'!AZ186)*100-100)*(('Base original'!AX186-'Base original'!AZ186)/'Base original'!BA186)</f>
        <v>0.18125227316465403</v>
      </c>
      <c r="AP197" s="9">
        <f>+('Base original'!BA198/'Base original'!BA186*100-100)*'Base original'!BA186/'Base original'!$BA186</f>
        <v>12.516447213646671</v>
      </c>
      <c r="AQ197" s="12">
        <f>+('Base original'!BA198/'Base original'!BA186*100-100)*'Base original'!BA186/'Base original'!$BL186</f>
        <v>7.2377730631771202</v>
      </c>
      <c r="AR197" s="12">
        <f>+('Base original'!BB198/'Base original'!BB186*100-100)*'Base original'!BB186/'Base original'!$BL186</f>
        <v>2.2921298445232527</v>
      </c>
      <c r="AS197" s="12">
        <f>+('Base original'!BC198/'Base original'!BC186*100-100)*'Base original'!BC186/'Base original'!$BL186</f>
        <v>0.85234653864168575</v>
      </c>
      <c r="AT197" s="12">
        <f>+('Base original'!BD198/'Base original'!BD186*100-100)*'Base original'!BD186/'Base original'!$BL186</f>
        <v>0.92009701566813651</v>
      </c>
      <c r="AU197" s="12">
        <f>+('Base original'!BE198/'Base original'!BE186*100-100)*'Base original'!BE186/'Base original'!$BL186</f>
        <v>-5.255481359894669E-2</v>
      </c>
      <c r="AV197" s="12">
        <f>+('Base original'!BF198/'Base original'!BF186*100-100)*'Base original'!BF186/'Base original'!$BL186</f>
        <v>-5.0742633380416804E-2</v>
      </c>
      <c r="AW197" s="12">
        <f>+('Base original'!BG198/'Base original'!BG186*100-100)*'Base original'!BG186/'Base original'!$BL186</f>
        <v>0.35347637562502116</v>
      </c>
      <c r="AX197" s="12">
        <f>+('Base original'!BH198/'Base original'!BH186*100-100)*'Base original'!BH186/'Base original'!$BL186</f>
        <v>0.85881549046062899</v>
      </c>
      <c r="AY197" s="12">
        <f>+('Base original'!BI198/'Base original'!BI186*100-100)*'Base original'!BI186/'Base original'!$BL186</f>
        <v>0.46120111861803043</v>
      </c>
      <c r="AZ197" s="12">
        <f>+('Base original'!BJ198/'Base original'!BJ186*100-100)*'Base original'!BJ186/'Base original'!$BL186</f>
        <v>1.7650848215373933</v>
      </c>
      <c r="BA197" s="12">
        <f>+('Base original'!BK198/'Base original'!BK186*100-100)*'Base original'!BK186/'Base original'!$BL186</f>
        <v>0.16018733836150356</v>
      </c>
      <c r="BB197" s="12">
        <f>+(('Base original'!BH198-'Base original'!BJ198)/('Base original'!BH186-'Base original'!BJ186)*100-100)*('Base original'!BH186-'Base original'!BJ186)/'Base original'!$BL186</f>
        <v>-0.90626933107676388</v>
      </c>
      <c r="BC197" s="12">
        <f>+(('Base original'!BI198-'Base original'!BK198)/('Base original'!BI186-'Base original'!BK186)*100-100)*('Base original'!BI186-'Base original'!BK186)/'Base original'!$BL186</f>
        <v>0.30101378025652686</v>
      </c>
      <c r="BD197" s="9">
        <f>+('Base original'!BL198/'Base original'!BL186*100-100)*'Base original'!BL186/'Base original'!$BL186</f>
        <v>10.947269839835656</v>
      </c>
    </row>
    <row r="198" spans="1:56" x14ac:dyDescent="0.25">
      <c r="A198" s="19">
        <v>44531</v>
      </c>
      <c r="B198" s="12">
        <f>+'Base original'!B199/'Base original'!B187*100-100</f>
        <v>9.3913910922849908</v>
      </c>
      <c r="C198" s="12">
        <f>+'Base original'!C199/'Base original'!C187*100-100</f>
        <v>-4.3557608334054976E-3</v>
      </c>
      <c r="D198" s="12">
        <f>+'Base original'!D199/'Base original'!D187*100-100</f>
        <v>13.511945779447828</v>
      </c>
      <c r="E198" s="12">
        <f>+'Base original'!E199/'Base original'!E187*100-100</f>
        <v>39.984056483648203</v>
      </c>
      <c r="F198" s="9">
        <f>+'Base original'!F199/'Base original'!F187*100-100</f>
        <v>10.98660575694494</v>
      </c>
      <c r="G198" s="9">
        <f>+'Base original'!G199</f>
        <v>22.02</v>
      </c>
      <c r="H198" s="12">
        <f>+'Base original'!J199/'Base original'!$H199*'Base original'!I199</f>
        <v>10.498269122926548</v>
      </c>
      <c r="I198" s="12">
        <f>+'Base original'!L199/'Base original'!$H199*'Base original'!K199</f>
        <v>1.7182149314745423</v>
      </c>
      <c r="J198" s="12">
        <f>+'Base original'!N199/'Base original'!$H199*'Base original'!M199</f>
        <v>2.9924895049920077</v>
      </c>
      <c r="K198" s="9">
        <f>+'Base original'!P199/'Base original'!$H199*'Base original'!O199</f>
        <v>6.8115602316501151</v>
      </c>
      <c r="L198" s="9">
        <f>+'Base original'!Q199</f>
        <v>8.7100000000000009</v>
      </c>
      <c r="M198" s="12">
        <f>+'Base original'!T199/'Base original'!$R199*'Base original'!S199</f>
        <v>0.40110720771256619</v>
      </c>
      <c r="N198" s="12">
        <f>+'Base original'!V199/'Base original'!$R199*'Base original'!U199</f>
        <v>3.2980896852033204</v>
      </c>
      <c r="O198" s="9">
        <f>+'Base original'!X199/'Base original'!$R199*'Base original'!W199</f>
        <v>5.0067679860048111</v>
      </c>
      <c r="P198" s="9">
        <f>+'Base original'!Y199</f>
        <v>2.0699999999999998</v>
      </c>
      <c r="Q198" s="12">
        <f>+'Base original'!AB199/'Base original'!$Z199*'Base original'!AA199</f>
        <v>0.91292829053287228</v>
      </c>
      <c r="R198" s="9">
        <f>+'Base original'!AD199/'Base original'!$Z199*'Base original'!AC199</f>
        <v>1.1586889774516789</v>
      </c>
      <c r="S198" s="10">
        <f>+'Base original'!AE199</f>
        <v>4</v>
      </c>
      <c r="T198" s="12">
        <f>+('Base original'!AH199/'Base original'!AH187*100-100)*'Base original'!AH187/'Base original'!$AO187</f>
        <v>5.5731629058511611</v>
      </c>
      <c r="U198" s="12">
        <f>+('Base original'!AI199/'Base original'!AI187*100-100)*'Base original'!AI187/'Base original'!$AO187</f>
        <v>10.336179234625694</v>
      </c>
      <c r="V198" s="12">
        <f>+('Base original'!AJ199/'Base original'!AJ187*100-100)*'Base original'!AJ187/'Base original'!$AO187</f>
        <v>4.6796679742361995</v>
      </c>
      <c r="W198" s="12">
        <f>+('Base original'!AK199/'Base original'!AK187*100-100)*'Base original'!AK187/'Base original'!$AO187</f>
        <v>5.6565112603895136</v>
      </c>
      <c r="X198" s="12">
        <f>+('Base original'!AL199/'Base original'!AL187*100-100)*'Base original'!AL187/'Base original'!$AO187</f>
        <v>6.2556106188544511</v>
      </c>
      <c r="Y198" s="12">
        <f>+('Base original'!AM199/'Base original'!AM187*100-100)*'Base original'!AM187/'Base original'!$AO187</f>
        <v>3.6432908069101941</v>
      </c>
      <c r="Z198" s="12">
        <f>+('Base original'!AN199/'Base original'!AN187*100-100)*'Base original'!AN187/'Base original'!$AO187</f>
        <v>2.6123198119442597</v>
      </c>
      <c r="AA198" s="9">
        <f>+('Base original'!AO199/'Base original'!AO187*100-100)*'Base original'!AO187/'Base original'!$AO187</f>
        <v>22.164952759331328</v>
      </c>
      <c r="AB198" s="12">
        <f>+('Base original'!AO199/'Base original'!AO187*100-100)*'Base original'!AO187/'Base original'!$BA187</f>
        <v>9.0964272773871553</v>
      </c>
      <c r="AC198" s="12">
        <f>+('Base original'!AP199/'Base original'!AP187*100-100)*'Base original'!AP187/'Base original'!$BA187</f>
        <v>-2.8838114873243934</v>
      </c>
      <c r="AD198" s="12">
        <f>+('Base original'!AQ199/'Base original'!AQ187*100-100)*'Base original'!AQ187/'Base original'!$BA187</f>
        <v>-3.7682473051013394</v>
      </c>
      <c r="AE198" s="12">
        <f>+('Base original'!AR199/'Base original'!AR187*100-100)*'Base original'!AR187/'Base original'!$BA187</f>
        <v>-1.3077577234217019</v>
      </c>
      <c r="AF198" s="12">
        <f>+('Base original'!AS199/'Base original'!AS187*100-100)*'Base original'!AS187/'Base original'!$BA187</f>
        <v>-2.4604895816796368</v>
      </c>
      <c r="AG198" s="12">
        <f>+('Base original'!AT199/'Base original'!AT187*100-100)*'Base original'!AT187/'Base original'!$BA187</f>
        <v>1.1032697323954068</v>
      </c>
      <c r="AH198" s="12">
        <f>+('Base original'!AU199/'Base original'!AU187*100-100)*'Base original'!AU187/'Base original'!$BA187</f>
        <v>-0.21780013421552119</v>
      </c>
      <c r="AI198" s="12">
        <f>+('Base original'!AV199/'Base original'!AV187*100-100)*'Base original'!AV187/'Base original'!$BA187</f>
        <v>2.2756118647054961</v>
      </c>
      <c r="AJ198" s="12">
        <f>+('Base original'!AW199/'Base original'!AW187*100-100)*'Base original'!AW187/'Base original'!$BA187</f>
        <v>-0.23720717314783754</v>
      </c>
      <c r="AK198" s="12">
        <f>+('Base original'!AX199/'Base original'!AX187*100-100)*'Base original'!AX187/'Base original'!$BA187</f>
        <v>0.18407846086530136</v>
      </c>
      <c r="AL198" s="12">
        <f>+('Base original'!AY199/'Base original'!AY187*100-100)*'Base original'!AY187/'Base original'!$BA187</f>
        <v>-3.7281615774915404</v>
      </c>
      <c r="AM198" s="12">
        <f>+('Base original'!AZ199/'Base original'!AZ187*100-100)*'Base original'!AZ187/'Base original'!$BA187</f>
        <v>2.8678143417341403E-3</v>
      </c>
      <c r="AN198" s="12">
        <f>+(('Base original'!AW199-'Base original'!AY199)/('Base original'!AW187-'Base original'!AY187)*100-100)*(('Base original'!AW187-'Base original'!AY187)/'Base original'!BA187)</f>
        <v>3.4909544043437037</v>
      </c>
      <c r="AO198" s="12">
        <f>+(('Base original'!AX199-'Base original'!AZ199)/('Base original'!AX187-'Base original'!AZ187)*100-100)*(('Base original'!AX187-'Base original'!AZ187)/'Base original'!BA187)</f>
        <v>0.18121064652356725</v>
      </c>
      <c r="AP198" s="9">
        <f>+('Base original'!BA199/'Base original'!BA187*100-100)*'Base original'!BA187/'Base original'!$BA187</f>
        <v>12.160392705635516</v>
      </c>
      <c r="AQ198" s="12">
        <f>+('Base original'!BA199/'Base original'!BA187*100-100)*'Base original'!BA187/'Base original'!$BL187</f>
        <v>7.2612462710592842</v>
      </c>
      <c r="AR198" s="12">
        <f>+('Base original'!BB199/'Base original'!BB187*100-100)*'Base original'!BB187/'Base original'!$BL187</f>
        <v>2.7015937830309196</v>
      </c>
      <c r="AS198" s="12">
        <f>+('Base original'!BC199/'Base original'!BC187*100-100)*'Base original'!BC187/'Base original'!$BL187</f>
        <v>1.7647816001839665</v>
      </c>
      <c r="AT198" s="12">
        <f>+('Base original'!BD199/'Base original'!BD187*100-100)*'Base original'!BD187/'Base original'!$BL187</f>
        <v>1.0013290366723577</v>
      </c>
      <c r="AU198" s="12">
        <f>+('Base original'!BE199/'Base original'!BE187*100-100)*'Base original'!BE187/'Base original'!$BL187</f>
        <v>-5.3647584373544444E-2</v>
      </c>
      <c r="AV198" s="12">
        <f>+('Base original'!BF199/'Base original'!BF187*100-100)*'Base original'!BF187/'Base original'!$BL187</f>
        <v>-6.8525687476848632E-2</v>
      </c>
      <c r="AW198" s="12">
        <f>+('Base original'!BG199/'Base original'!BG187*100-100)*'Base original'!BG187/'Base original'!$BL187</f>
        <v>0.38598974633997307</v>
      </c>
      <c r="AX198" s="12">
        <f>+('Base original'!BH199/'Base original'!BH187*100-100)*'Base original'!BH187/'Base original'!$BL187</f>
        <v>0.71391378750573897</v>
      </c>
      <c r="AY198" s="12">
        <f>+('Base original'!BI199/'Base original'!BI187*100-100)*'Base original'!BI187/'Base original'!$BL187</f>
        <v>0.40293684679798114</v>
      </c>
      <c r="AZ198" s="12">
        <f>+('Base original'!BJ199/'Base original'!BJ187*100-100)*'Base original'!BJ187/'Base original'!$BL187</f>
        <v>0.16134356147325879</v>
      </c>
      <c r="BA198" s="12">
        <f>+('Base original'!BK199/'Base original'!BK187*100-100)*'Base original'!BK187/'Base original'!$BL187</f>
        <v>8.4653709199048091E-2</v>
      </c>
      <c r="BB198" s="12">
        <f>+(('Base original'!BH199-'Base original'!BJ199)/('Base original'!BH187-'Base original'!BJ187)*100-100)*('Base original'!BH187-'Base original'!BJ187)/'Base original'!$BL187</f>
        <v>0.55257022603247885</v>
      </c>
      <c r="BC198" s="12">
        <f>+(('Base original'!BI199-'Base original'!BK199)/('Base original'!BI187-'Base original'!BK187)*100-100)*('Base original'!BI187-'Base original'!BK187)/'Base original'!$BL187</f>
        <v>0.31828313759893295</v>
      </c>
      <c r="BD198" s="9">
        <f>+('Base original'!BL199/'Base original'!BL187*100-100)*'Base original'!BL187/'Base original'!$BL187</f>
        <v>13.863620529067504</v>
      </c>
    </row>
    <row r="199" spans="1:56" x14ac:dyDescent="0.25">
      <c r="A199" s="20">
        <v>44562</v>
      </c>
      <c r="B199" s="12">
        <f>+'Base original'!B200/'Base original'!B188*100-100</f>
        <v>8.5386067641914707</v>
      </c>
      <c r="C199" s="12">
        <f>+'Base original'!C200/'Base original'!C188*100-100</f>
        <v>1.8659794182034801</v>
      </c>
      <c r="D199" s="12">
        <f>+'Base original'!D200/'Base original'!D188*100-100</f>
        <v>13.426627172676334</v>
      </c>
      <c r="E199" s="12">
        <f>+'Base original'!E200/'Base original'!E188*100-100</f>
        <v>25.663171072681706</v>
      </c>
      <c r="F199" s="9">
        <f>+'Base original'!F200/'Base original'!F188*100-100</f>
        <v>10.120684729528733</v>
      </c>
      <c r="G199" s="9">
        <f>+'Base original'!G200</f>
        <v>22.96</v>
      </c>
      <c r="H199" s="12">
        <f>+'Base original'!J200/'Base original'!$H200*'Base original'!I200</f>
        <v>10.957491557370613</v>
      </c>
      <c r="I199" s="12">
        <f>+'Base original'!L200/'Base original'!$H200*'Base original'!K200</f>
        <v>1.5497031859472763</v>
      </c>
      <c r="J199" s="12">
        <f>+'Base original'!N200/'Base original'!$H200*'Base original'!M200</f>
        <v>3.4892641168616976</v>
      </c>
      <c r="K199" s="9">
        <f>+'Base original'!P200/'Base original'!$H200*'Base original'!O200</f>
        <v>6.965497526113249</v>
      </c>
      <c r="L199" s="9">
        <f>+'Base original'!Q200</f>
        <v>9.26</v>
      </c>
      <c r="M199" s="12">
        <f>+'Base original'!T200/'Base original'!$R200*'Base original'!S200</f>
        <v>0.43002715639199268</v>
      </c>
      <c r="N199" s="12">
        <f>+'Base original'!V200/'Base original'!$R200*'Base original'!U200</f>
        <v>3.3450050191283154</v>
      </c>
      <c r="O199" s="9">
        <f>+'Base original'!X200/'Base original'!$R200*'Base original'!W200</f>
        <v>5.4886745708455651</v>
      </c>
      <c r="P199" s="9">
        <f>+'Base original'!Y200</f>
        <v>2.04</v>
      </c>
      <c r="Q199" s="12">
        <f>+'Base original'!AB200/'Base original'!$Z200*'Base original'!AA200</f>
        <v>0.93197087760005093</v>
      </c>
      <c r="R199" s="9">
        <f>+'Base original'!AD200/'Base original'!$Z200*'Base original'!AC200</f>
        <v>1.1034033379312864</v>
      </c>
      <c r="S199" s="10">
        <f>+'Base original'!AE200</f>
        <v>4.2</v>
      </c>
      <c r="T199" s="12">
        <f>+('Base original'!AH200/'Base original'!AH188*100-100)*'Base original'!AH188/'Base original'!$AO188</f>
        <v>3.517449778861184</v>
      </c>
      <c r="U199" s="12">
        <f>+('Base original'!AI200/'Base original'!AI188*100-100)*'Base original'!AI188/'Base original'!$AO188</f>
        <v>7.8874247931327144</v>
      </c>
      <c r="V199" s="12">
        <f>+('Base original'!AJ200/'Base original'!AJ188*100-100)*'Base original'!AJ188/'Base original'!$AO188</f>
        <v>4.201885313140421</v>
      </c>
      <c r="W199" s="12">
        <f>+('Base original'!AK200/'Base original'!AK188*100-100)*'Base original'!AK188/'Base original'!$AO188</f>
        <v>3.6855394799922978</v>
      </c>
      <c r="X199" s="12">
        <f>+('Base original'!AL200/'Base original'!AL188*100-100)*'Base original'!AL188/'Base original'!$AO188</f>
        <v>0.39005999790780738</v>
      </c>
      <c r="Y199" s="12">
        <f>+('Base original'!AM200/'Base original'!AM188*100-100)*'Base original'!AM188/'Base original'!$AO188</f>
        <v>-0.60589031161389428</v>
      </c>
      <c r="Z199" s="12">
        <f>+('Base original'!AN200/'Base original'!AN188*100-100)*'Base original'!AN188/'Base original'!$AO188</f>
        <v>0.99595030952170183</v>
      </c>
      <c r="AA199" s="9">
        <f>+('Base original'!AO200/'Base original'!AO188*100-100)*'Base original'!AO188/'Base original'!$AO188</f>
        <v>11.794934569901699</v>
      </c>
      <c r="AB199" s="12">
        <f>+('Base original'!AO200/'Base original'!AO188*100-100)*'Base original'!AO188/'Base original'!$BA188</f>
        <v>5.0371907538455032</v>
      </c>
      <c r="AC199" s="12">
        <f>+('Base original'!AP200/'Base original'!AP188*100-100)*'Base original'!AP188/'Base original'!$BA188</f>
        <v>-1.8691161344753024</v>
      </c>
      <c r="AD199" s="12">
        <f>+('Base original'!AQ200/'Base original'!AQ188*100-100)*'Base original'!AQ188/'Base original'!$BA188</f>
        <v>-2.9877477184722157</v>
      </c>
      <c r="AE199" s="12">
        <f>+('Base original'!AR200/'Base original'!AR188*100-100)*'Base original'!AR188/'Base original'!$BA188</f>
        <v>-1.3358869835094322</v>
      </c>
      <c r="AF199" s="12">
        <f>+('Base original'!AS200/'Base original'!AS188*100-100)*'Base original'!AS188/'Base original'!$BA188</f>
        <v>-1.6518607349627852</v>
      </c>
      <c r="AG199" s="12">
        <f>+('Base original'!AT200/'Base original'!AT188*100-100)*'Base original'!AT188/'Base original'!$BA188</f>
        <v>1.3123721305188885</v>
      </c>
      <c r="AH199" s="12">
        <f>+('Base original'!AU200/'Base original'!AU188*100-100)*'Base original'!AU188/'Base original'!$BA188</f>
        <v>-0.19374054652198128</v>
      </c>
      <c r="AI199" s="12">
        <f>+('Base original'!AV200/'Base original'!AV188*100-100)*'Base original'!AV188/'Base original'!$BA188</f>
        <v>1.9085326298388698</v>
      </c>
      <c r="AJ199" s="12">
        <f>+('Base original'!AW200/'Base original'!AW188*100-100)*'Base original'!AW188/'Base original'!$BA188</f>
        <v>3.4838359456759158E-2</v>
      </c>
      <c r="AK199" s="12">
        <f>+('Base original'!AX200/'Base original'!AX188*100-100)*'Base original'!AX188/'Base original'!$BA188</f>
        <v>0.16463968266344706</v>
      </c>
      <c r="AL199" s="12">
        <f>+('Base original'!AY200/'Base original'!AY188*100-100)*'Base original'!AY188/'Base original'!$BA188</f>
        <v>-4.0209224375306212</v>
      </c>
      <c r="AM199" s="12">
        <f>+('Base original'!AZ200/'Base original'!AZ188*100-100)*'Base original'!AZ188/'Base original'!$BA188</f>
        <v>-3.7371456779254448E-3</v>
      </c>
      <c r="AN199" s="12">
        <f>+(('Base original'!AW200-'Base original'!AY200)/('Base original'!AW188-'Base original'!AY188)*100-100)*(('Base original'!AW188-'Base original'!AY188)/'Base original'!BA188)</f>
        <v>4.0557607969873812</v>
      </c>
      <c r="AO199" s="12">
        <f>+(('Base original'!AX200-'Base original'!AZ200)/('Base original'!AX188-'Base original'!AZ188)*100-100)*(('Base original'!AX188-'Base original'!AZ188)/'Base original'!BA188)</f>
        <v>0.16837682834137249</v>
      </c>
      <c r="AP199" s="9">
        <f>+('Base original'!BA200/'Base original'!BA188*100-100)*'Base original'!BA188/'Base original'!$BA188</f>
        <v>9.3007448745378269</v>
      </c>
      <c r="AQ199" s="12">
        <f>+('Base original'!BA200/'Base original'!BA188*100-100)*'Base original'!BA188/'Base original'!$BL188</f>
        <v>5.6125284516249794</v>
      </c>
      <c r="AR199" s="12">
        <f>+('Base original'!BB200/'Base original'!BB188*100-100)*'Base original'!BB188/'Base original'!$BL188</f>
        <v>2.909438130196405</v>
      </c>
      <c r="AS199" s="12">
        <f>+('Base original'!BC200/'Base original'!BC188*100-100)*'Base original'!BC188/'Base original'!$BL188</f>
        <v>2.9816954703298353</v>
      </c>
      <c r="AT199" s="12">
        <f>+('Base original'!BD200/'Base original'!BD188*100-100)*'Base original'!BD188/'Base original'!$BL188</f>
        <v>1.5934573538763721</v>
      </c>
      <c r="AU199" s="12">
        <f>+('Base original'!BE200/'Base original'!BE188*100-100)*'Base original'!BE188/'Base original'!$BL188</f>
        <v>-5.0780382480287579E-2</v>
      </c>
      <c r="AV199" s="12">
        <f>+('Base original'!BF200/'Base original'!BF188*100-100)*'Base original'!BF188/'Base original'!$BL188</f>
        <v>-6.8593771936683451E-2</v>
      </c>
      <c r="AW199" s="12">
        <f>+('Base original'!BG200/'Base original'!BG188*100-100)*'Base original'!BG188/'Base original'!$BL188</f>
        <v>0.37122874378058124</v>
      </c>
      <c r="AX199" s="12">
        <f>+('Base original'!BH200/'Base original'!BH188*100-100)*'Base original'!BH188/'Base original'!$BL188</f>
        <v>7.3538788976464056E-2</v>
      </c>
      <c r="AY199" s="12">
        <f>+('Base original'!BI200/'Base original'!BI188*100-100)*'Base original'!BI188/'Base original'!$BL188</f>
        <v>0.24543453666409429</v>
      </c>
      <c r="AZ199" s="12">
        <f>+('Base original'!BJ200/'Base original'!BJ188*100-100)*'Base original'!BJ188/'Base original'!$BL188</f>
        <v>0.38686642557979978</v>
      </c>
      <c r="BA199" s="12">
        <f>+('Base original'!BK200/'Base original'!BK188*100-100)*'Base original'!BK188/'Base original'!$BL188</f>
        <v>3.5300138463020936E-2</v>
      </c>
      <c r="BB199" s="12">
        <f>+(('Base original'!BH200-'Base original'!BJ200)/('Base original'!BH188-'Base original'!BJ188)*100-100)*('Base original'!BH188-'Base original'!BJ188)/'Base original'!$BL188</f>
        <v>-0.31332763660333474</v>
      </c>
      <c r="BC199" s="12">
        <f>+(('Base original'!BI200-'Base original'!BK200)/('Base original'!BI188-'Base original'!BK188)*100-100)*('Base original'!BI188-'Base original'!BK188)/'Base original'!$BL188</f>
        <v>0.2101343982010733</v>
      </c>
      <c r="BD199" s="9">
        <f>+('Base original'!BL200/'Base original'!BL188*100-100)*'Base original'!BL188/'Base original'!$BL188</f>
        <v>13.245780756988964</v>
      </c>
    </row>
    <row r="200" spans="1:56" x14ac:dyDescent="0.25">
      <c r="A200" s="19">
        <v>44593</v>
      </c>
      <c r="B200" s="12">
        <f>+'Base original'!B201/'Base original'!B189*100-100</f>
        <v>8.8216622177783393</v>
      </c>
      <c r="C200" s="12">
        <f>+'Base original'!C201/'Base original'!C189*100-100</f>
        <v>3.3312627043615635</v>
      </c>
      <c r="D200" s="12">
        <f>+'Base original'!D201/'Base original'!D189*100-100</f>
        <v>13.364337396932328</v>
      </c>
      <c r="E200" s="12">
        <f>+'Base original'!E201/'Base original'!E189*100-100</f>
        <v>18.849865142741933</v>
      </c>
      <c r="F200" s="9">
        <f>+'Base original'!F201/'Base original'!F189*100-100</f>
        <v>10.142530362847069</v>
      </c>
      <c r="G200" s="9">
        <f>+'Base original'!G201</f>
        <v>24.33</v>
      </c>
      <c r="H200" s="12">
        <f>+'Base original'!J201/'Base original'!$H201*'Base original'!I201</f>
        <v>12.408918756488008</v>
      </c>
      <c r="I200" s="12">
        <f>+'Base original'!L201/'Base original'!$H201*'Base original'!K201</f>
        <v>1.4673909195213899</v>
      </c>
      <c r="J200" s="12">
        <f>+'Base original'!N201/'Base original'!$H201*'Base original'!M201</f>
        <v>3.3195897393869864</v>
      </c>
      <c r="K200" s="9">
        <f>+'Base original'!P201/'Base original'!$H201*'Base original'!O201</f>
        <v>7.1370106539911493</v>
      </c>
      <c r="L200" s="9">
        <f>+'Base original'!Q201</f>
        <v>10.82</v>
      </c>
      <c r="M200" s="12">
        <f>+'Base original'!T201/'Base original'!$R201*'Base original'!S201</f>
        <v>0.53260626000089728</v>
      </c>
      <c r="N200" s="12">
        <f>+'Base original'!V201/'Base original'!$R201*'Base original'!U201</f>
        <v>3.3409221911498599</v>
      </c>
      <c r="O200" s="9">
        <f>+'Base original'!X201/'Base original'!$R201*'Base original'!W201</f>
        <v>6.9417005787435127</v>
      </c>
      <c r="P200" s="9">
        <f>+'Base original'!Y201</f>
        <v>2.1800000000000002</v>
      </c>
      <c r="Q200" s="12">
        <f>+'Base original'!AB201/'Base original'!$Z201*'Base original'!AA201</f>
        <v>0.96665342413923583</v>
      </c>
      <c r="R200" s="9">
        <f>+'Base original'!AD201/'Base original'!$Z201*'Base original'!AC201</f>
        <v>1.2151434607138352</v>
      </c>
      <c r="S200" s="10">
        <f>+'Base original'!AE201</f>
        <v>4.3899999999999997</v>
      </c>
      <c r="T200" s="12">
        <f>+('Base original'!AH201/'Base original'!AH189*100-100)*'Base original'!AH189/'Base original'!$AO189</f>
        <v>2.6614956970808783</v>
      </c>
      <c r="U200" s="12">
        <f>+('Base original'!AI201/'Base original'!AI189*100-100)*'Base original'!AI189/'Base original'!$AO189</f>
        <v>5.4850023095630824</v>
      </c>
      <c r="V200" s="12">
        <f>+('Base original'!AJ201/'Base original'!AJ189*100-100)*'Base original'!AJ189/'Base original'!$AO189</f>
        <v>3.0893491005405087</v>
      </c>
      <c r="W200" s="12">
        <f>+('Base original'!AK201/'Base original'!AK189*100-100)*'Base original'!AK189/'Base original'!$AO189</f>
        <v>2.3956532090225693</v>
      </c>
      <c r="X200" s="12">
        <f>+('Base original'!AL201/'Base original'!AL189*100-100)*'Base original'!AL189/'Base original'!$AO189</f>
        <v>0.39010905562231557</v>
      </c>
      <c r="Y200" s="12">
        <f>+('Base original'!AM201/'Base original'!AM189*100-100)*'Base original'!AM189/'Base original'!$AO189</f>
        <v>-1.5759061788510834E-2</v>
      </c>
      <c r="Z200" s="12">
        <f>+('Base original'!AN201/'Base original'!AN189*100-100)*'Base original'!AN189/'Base original'!$AO189</f>
        <v>0.40586811741082762</v>
      </c>
      <c r="AA200" s="9">
        <f>+('Base original'!AO201/'Base original'!AO189*100-100)*'Base original'!AO189/'Base original'!$AO189</f>
        <v>8.5366070622663131</v>
      </c>
      <c r="AB200" s="12">
        <f>+('Base original'!AO201/'Base original'!AO189*100-100)*'Base original'!AO189/'Base original'!$BA189</f>
        <v>3.6399947721791648</v>
      </c>
      <c r="AC200" s="12">
        <f>+('Base original'!AP201/'Base original'!AP189*100-100)*'Base original'!AP189/'Base original'!$BA189</f>
        <v>-0.88494393029087026</v>
      </c>
      <c r="AD200" s="12">
        <f>+('Base original'!AQ201/'Base original'!AQ189*100-100)*'Base original'!AQ189/'Base original'!$BA189</f>
        <v>-1.9060567305217639</v>
      </c>
      <c r="AE200" s="12">
        <f>+('Base original'!AR201/'Base original'!AR189*100-100)*'Base original'!AR189/'Base original'!$BA189</f>
        <v>-0.93575937675526577</v>
      </c>
      <c r="AF200" s="12">
        <f>+('Base original'!AS201/'Base original'!AS189*100-100)*'Base original'!AS189/'Base original'!$BA189</f>
        <v>-0.97029735376649662</v>
      </c>
      <c r="AG200" s="12">
        <f>+('Base original'!AT201/'Base original'!AT189*100-100)*'Base original'!AT189/'Base original'!$BA189</f>
        <v>1.2649377621191611</v>
      </c>
      <c r="AH200" s="12">
        <f>+('Base original'!AU201/'Base original'!AU189*100-100)*'Base original'!AU189/'Base original'!$BA189</f>
        <v>-0.24382496188826502</v>
      </c>
      <c r="AI200" s="12">
        <f>+('Base original'!AV201/'Base original'!AV189*100-100)*'Base original'!AV189/'Base original'!$BA189</f>
        <v>1.7966419413215304</v>
      </c>
      <c r="AJ200" s="12">
        <f>+('Base original'!AW201/'Base original'!AW189*100-100)*'Base original'!AW189/'Base original'!$BA189</f>
        <v>0.33339727755474924</v>
      </c>
      <c r="AK200" s="12">
        <f>+('Base original'!AX201/'Base original'!AX189*100-100)*'Base original'!AX189/'Base original'!$BA189</f>
        <v>0.14848328919022924</v>
      </c>
      <c r="AL200" s="12">
        <f>+('Base original'!AY201/'Base original'!AY189*100-100)*'Base original'!AY189/'Base original'!$BA189</f>
        <v>-3.4998296466752477</v>
      </c>
      <c r="AM200" s="12">
        <f>+('Base original'!AZ201/'Base original'!AZ189*100-100)*'Base original'!AZ189/'Base original'!$BA189</f>
        <v>4.5270330557699448E-3</v>
      </c>
      <c r="AN200" s="12">
        <f>+(('Base original'!AW201-'Base original'!AY201)/('Base original'!AW189-'Base original'!AY189)*100-100)*(('Base original'!AW189-'Base original'!AY189)/'Base original'!BA189)</f>
        <v>3.8332269242299954</v>
      </c>
      <c r="AO200" s="12">
        <f>+(('Base original'!AX201-'Base original'!AZ201)/('Base original'!AX189-'Base original'!AZ189)*100-100)*(('Base original'!AX189-'Base original'!AZ189)/'Base original'!BA189)</f>
        <v>0.14395625613445903</v>
      </c>
      <c r="AP200" s="9">
        <f>+('Base original'!BA201/'Base original'!BA189*100-100)*'Base original'!BA189/'Base original'!$BA189</f>
        <v>8.5288759635742792</v>
      </c>
      <c r="AQ200" s="12">
        <f>+('Base original'!BA201/'Base original'!BA189*100-100)*'Base original'!BA189/'Base original'!$BL189</f>
        <v>5.0724995002681625</v>
      </c>
      <c r="AR200" s="12">
        <f>+('Base original'!BB201/'Base original'!BB189*100-100)*'Base original'!BB189/'Base original'!$BL189</f>
        <v>2.4316367634890774</v>
      </c>
      <c r="AS200" s="12">
        <f>+('Base original'!BC201/'Base original'!BC189*100-100)*'Base original'!BC189/'Base original'!$BL189</f>
        <v>3.2501230149616434</v>
      </c>
      <c r="AT200" s="12">
        <f>+('Base original'!BD201/'Base original'!BD189*100-100)*'Base original'!BD189/'Base original'!$BL189</f>
        <v>1.6181556440529159</v>
      </c>
      <c r="AU200" s="12">
        <f>+('Base original'!BE201/'Base original'!BE189*100-100)*'Base original'!BE189/'Base original'!$BL189</f>
        <v>-5.0477005047048572E-2</v>
      </c>
      <c r="AV200" s="12">
        <f>+('Base original'!BF201/'Base original'!BF189*100-100)*'Base original'!BF189/'Base original'!$BL189</f>
        <v>-6.7099236668485621E-3</v>
      </c>
      <c r="AW200" s="12">
        <f>+('Base original'!BG201/'Base original'!BG189*100-100)*'Base original'!BG189/'Base original'!$BL189</f>
        <v>0.3490634451997941</v>
      </c>
      <c r="AX200" s="12">
        <f>+('Base original'!BH201/'Base original'!BH189*100-100)*'Base original'!BH189/'Base original'!$BL189</f>
        <v>-0.92261901295591475</v>
      </c>
      <c r="AY200" s="12">
        <f>+('Base original'!BI201/'Base original'!BI189*100-100)*'Base original'!BI189/'Base original'!$BL189</f>
        <v>0.10905374042336623</v>
      </c>
      <c r="AZ200" s="12">
        <f>+('Base original'!BJ201/'Base original'!BJ189*100-100)*'Base original'!BJ189/'Base original'!$BL189</f>
        <v>-5.4784892452494183E-2</v>
      </c>
      <c r="BA200" s="12">
        <f>+('Base original'!BK201/'Base original'!BK189*100-100)*'Base original'!BK189/'Base original'!$BL189</f>
        <v>1.1601162947847587E-2</v>
      </c>
      <c r="BB200" s="12">
        <f>+(('Base original'!BH201-'Base original'!BJ201)/('Base original'!BH189-'Base original'!BJ189)*100-100)*('Base original'!BH189-'Base original'!BJ189)/'Base original'!$BL189</f>
        <v>-0.86783412050341924</v>
      </c>
      <c r="BC200" s="12">
        <f>+(('Base original'!BI201-'Base original'!BK201)/('Base original'!BI189-'Base original'!BK189)*100-100)*('Base original'!BI189-'Base original'!BK189)/'Base original'!$BL189</f>
        <v>9.745257747551872E-2</v>
      </c>
      <c r="BD200" s="9">
        <f>+('Base original'!BL201/'Base original'!BL189*100-100)*'Base original'!BL189/'Base original'!$BL189</f>
        <v>11.8939098962298</v>
      </c>
    </row>
    <row r="201" spans="1:56" x14ac:dyDescent="0.25">
      <c r="A201" s="19">
        <v>44621</v>
      </c>
      <c r="B201" s="12">
        <f>+'Base original'!B202/'Base original'!B190*100-100</f>
        <v>8.8988367739149368</v>
      </c>
      <c r="C201" s="12">
        <f>+'Base original'!C202/'Base original'!C190*100-100</f>
        <v>4.4890516642168876</v>
      </c>
      <c r="D201" s="12">
        <f>+'Base original'!D202/'Base original'!D190*100-100</f>
        <v>12.82040637512651</v>
      </c>
      <c r="E201" s="12">
        <f>+'Base original'!E202/'Base original'!E190*100-100</f>
        <v>21.249037308363498</v>
      </c>
      <c r="F201" s="9">
        <f>+'Base original'!F202/'Base original'!F190*100-100</f>
        <v>10.230165905563069</v>
      </c>
      <c r="G201" s="9">
        <f>+'Base original'!G202</f>
        <v>23.65</v>
      </c>
      <c r="H201" s="12">
        <f>+'Base original'!J202/'Base original'!$H202*'Base original'!I202</f>
        <v>10.766124924140296</v>
      </c>
      <c r="I201" s="12">
        <f>+'Base original'!L202/'Base original'!$H202*'Base original'!K202</f>
        <v>1.591503435112736</v>
      </c>
      <c r="J201" s="12">
        <f>+'Base original'!N202/'Base original'!$H202*'Base original'!M202</f>
        <v>4.0864551860242102</v>
      </c>
      <c r="K201" s="9">
        <f>+'Base original'!P202/'Base original'!$H202*'Base original'!O202</f>
        <v>7.208392515484646</v>
      </c>
      <c r="L201" s="9">
        <f>+'Base original'!Q202</f>
        <v>11.19</v>
      </c>
      <c r="M201" s="12">
        <f>+'Base original'!T202/'Base original'!$R202*'Base original'!S202</f>
        <v>0.39179570554666016</v>
      </c>
      <c r="N201" s="12">
        <f>+'Base original'!V202/'Base original'!$R202*'Base original'!U202</f>
        <v>4.9110538243626065</v>
      </c>
      <c r="O201" s="9">
        <f>+'Base original'!X202/'Base original'!$R202*'Base original'!W202</f>
        <v>5.8827334236564441</v>
      </c>
      <c r="P201" s="9">
        <f>+'Base original'!Y202</f>
        <v>2.46</v>
      </c>
      <c r="Q201" s="12">
        <f>+'Base original'!AB202/'Base original'!$Z202*'Base original'!AA202</f>
        <v>1.1089948504561158</v>
      </c>
      <c r="R201" s="9">
        <f>+'Base original'!AD202/'Base original'!$Z202*'Base original'!AC202</f>
        <v>1.3471219039191136</v>
      </c>
      <c r="S201" s="10">
        <f>+'Base original'!AE202</f>
        <v>4.45</v>
      </c>
      <c r="T201" s="12">
        <f>+('Base original'!AH202/'Base original'!AH190*100-100)*'Base original'!AH190/'Base original'!$AO190</f>
        <v>2.0777394702411289</v>
      </c>
      <c r="U201" s="12">
        <f>+('Base original'!AI202/'Base original'!AI190*100-100)*'Base original'!AI190/'Base original'!$AO190</f>
        <v>2.4261453508260047</v>
      </c>
      <c r="V201" s="12">
        <f>+('Base original'!AJ202/'Base original'!AJ190*100-100)*'Base original'!AJ190/'Base original'!$AO190</f>
        <v>1.1276152002219628</v>
      </c>
      <c r="W201" s="12">
        <f>+('Base original'!AK202/'Base original'!AK190*100-100)*'Base original'!AK190/'Base original'!$AO190</f>
        <v>1.2985301506040485</v>
      </c>
      <c r="X201" s="12">
        <f>+('Base original'!AL202/'Base original'!AL190*100-100)*'Base original'!AL190/'Base original'!$AO190</f>
        <v>-0.49834135547727232</v>
      </c>
      <c r="Y201" s="12">
        <f>+('Base original'!AM202/'Base original'!AM190*100-100)*'Base original'!AM190/'Base original'!$AO190</f>
        <v>8.0423475942179197E-3</v>
      </c>
      <c r="Z201" s="12">
        <f>+('Base original'!AN202/'Base original'!AN190*100-100)*'Base original'!AN190/'Base original'!$AO190</f>
        <v>-0.50638370307148983</v>
      </c>
      <c r="AA201" s="9">
        <f>+('Base original'!AO202/'Base original'!AO190*100-100)*'Base original'!AO190/'Base original'!$AO190</f>
        <v>4.0055434655898807</v>
      </c>
      <c r="AB201" s="12">
        <f>+('Base original'!AO202/'Base original'!AO190*100-100)*'Base original'!AO190/'Base original'!$BA190</f>
        <v>1.7155500536910655</v>
      </c>
      <c r="AC201" s="12">
        <f>+('Base original'!AP202/'Base original'!AP190*100-100)*'Base original'!AP190/'Base original'!$BA190</f>
        <v>0.7123771435388585</v>
      </c>
      <c r="AD201" s="12">
        <f>+('Base original'!AQ202/'Base original'!AQ190*100-100)*'Base original'!AQ190/'Base original'!$BA190</f>
        <v>-7.3895958427857678E-2</v>
      </c>
      <c r="AE201" s="12">
        <f>+('Base original'!AR202/'Base original'!AR190*100-100)*'Base original'!AR190/'Base original'!$BA190</f>
        <v>-3.1185438679688492E-2</v>
      </c>
      <c r="AF201" s="12">
        <f>+('Base original'!AS202/'Base original'!AS190*100-100)*'Base original'!AS190/'Base original'!$BA190</f>
        <v>-4.2710519748172658E-2</v>
      </c>
      <c r="AG201" s="12">
        <f>+('Base original'!AT202/'Base original'!AT190*100-100)*'Base original'!AT190/'Base original'!$BA190</f>
        <v>0.91222179300374151</v>
      </c>
      <c r="AH201" s="12">
        <f>+('Base original'!AU202/'Base original'!AU190*100-100)*'Base original'!AU190/'Base original'!$BA190</f>
        <v>-0.12594869103702458</v>
      </c>
      <c r="AI201" s="12">
        <f>+('Base original'!AV202/'Base original'!AV190*100-100)*'Base original'!AV190/'Base original'!$BA190</f>
        <v>1.674305392256453</v>
      </c>
      <c r="AJ201" s="12">
        <f>+('Base original'!AW202/'Base original'!AW190*100-100)*'Base original'!AW190/'Base original'!$BA190</f>
        <v>0.20423950560537954</v>
      </c>
      <c r="AK201" s="12">
        <f>+('Base original'!AX202/'Base original'!AX190*100-100)*'Base original'!AX190/'Base original'!$BA190</f>
        <v>0.13554486733976395</v>
      </c>
      <c r="AL201" s="12">
        <f>+('Base original'!AY202/'Base original'!AY190*100-100)*'Base original'!AY190/'Base original'!$BA190</f>
        <v>-3.0860708652223479</v>
      </c>
      <c r="AM201" s="12">
        <f>+('Base original'!AZ202/'Base original'!AZ190*100-100)*'Base original'!AZ190/'Base original'!$BA190</f>
        <v>6.225963141165046E-3</v>
      </c>
      <c r="AN201" s="12">
        <f>+(('Base original'!AW202-'Base original'!AY202)/('Base original'!AW190-'Base original'!AY190)*100-100)*(('Base original'!AW190-'Base original'!AY190)/'Base original'!BA190)</f>
        <v>3.2903103708277275</v>
      </c>
      <c r="AO201" s="12">
        <f>+(('Base original'!AX202-'Base original'!AZ202)/('Base original'!AX190-'Base original'!AZ190)*100-100)*(('Base original'!AX190-'Base original'!AZ190)/'Base original'!BA190)</f>
        <v>0.12931890419859896</v>
      </c>
      <c r="AP201" s="9">
        <f>+('Base original'!BA202/'Base original'!BA190*100-100)*'Base original'!BA190/'Base original'!$BA190</f>
        <v>7.5218618645126876</v>
      </c>
      <c r="AQ201" s="12">
        <f>+('Base original'!BA202/'Base original'!BA190*100-100)*'Base original'!BA190/'Base original'!$BL190</f>
        <v>4.4992806774344709</v>
      </c>
      <c r="AR201" s="12">
        <f>+('Base original'!BB202/'Base original'!BB190*100-100)*'Base original'!BB190/'Base original'!$BL190</f>
        <v>2.4292078081716264</v>
      </c>
      <c r="AS201" s="12">
        <f>+('Base original'!BC202/'Base original'!BC190*100-100)*'Base original'!BC190/'Base original'!$BL190</f>
        <v>3.0981008969227704</v>
      </c>
      <c r="AT201" s="12">
        <f>+('Base original'!BD202/'Base original'!BD190*100-100)*'Base original'!BD190/'Base original'!$BL190</f>
        <v>2.0764862186347934</v>
      </c>
      <c r="AU201" s="12">
        <f>+('Base original'!BE202/'Base original'!BE190*100-100)*'Base original'!BE190/'Base original'!$BL190</f>
        <v>-5.046803185817296E-2</v>
      </c>
      <c r="AV201" s="12">
        <f>+('Base original'!BF202/'Base original'!BF190*100-100)*'Base original'!BF190/'Base original'!$BL190</f>
        <v>-5.1751979904864596E-3</v>
      </c>
      <c r="AW201" s="12">
        <f>+('Base original'!BG202/'Base original'!BG190*100-100)*'Base original'!BG190/'Base original'!$BL190</f>
        <v>0.33832511372723417</v>
      </c>
      <c r="AX201" s="12">
        <f>+('Base original'!BH202/'Base original'!BH190*100-100)*'Base original'!BH190/'Base original'!$BL190</f>
        <v>-1.3255612350029098</v>
      </c>
      <c r="AY201" s="12">
        <f>+('Base original'!BI202/'Base original'!BI190*100-100)*'Base original'!BI190/'Base original'!$BL190</f>
        <v>4.8024959724848271E-2</v>
      </c>
      <c r="AZ201" s="12">
        <f>+('Base original'!BJ202/'Base original'!BJ190*100-100)*'Base original'!BJ190/'Base original'!$BL190</f>
        <v>-0.29436855143636048</v>
      </c>
      <c r="BA201" s="12">
        <f>+('Base original'!BK202/'Base original'!BK190*100-100)*'Base original'!BK190/'Base original'!$BL190</f>
        <v>1.1620766111382111E-2</v>
      </c>
      <c r="BB201" s="12">
        <f>+(('Base original'!BH202-'Base original'!BJ202)/('Base original'!BH190-'Base original'!BJ190)*100-100)*('Base original'!BH190-'Base original'!BJ190)/'Base original'!$BL190</f>
        <v>-1.0311926835665495</v>
      </c>
      <c r="BC201" s="12">
        <f>+(('Base original'!BI202-'Base original'!BK202)/('Base original'!BI190-'Base original'!BK190)*100-100)*('Base original'!BI190-'Base original'!BK190)/'Base original'!$BL190</f>
        <v>3.6404193613466217E-2</v>
      </c>
      <c r="BD201" s="9">
        <f>+('Base original'!BL202/'Base original'!BL190*100-100)*'Base original'!BL190/'Base original'!$BL190</f>
        <v>11.390968995089182</v>
      </c>
    </row>
    <row r="202" spans="1:56" x14ac:dyDescent="0.25">
      <c r="A202" s="19">
        <v>44652</v>
      </c>
      <c r="B202" s="12">
        <f>+'Base original'!B203/'Base original'!B191*100-100</f>
        <v>11.368365935194262</v>
      </c>
      <c r="C202" s="12">
        <f>+'Base original'!C203/'Base original'!C191*100-100</f>
        <v>6.1616370551356852</v>
      </c>
      <c r="D202" s="12">
        <f>+'Base original'!D203/'Base original'!D191*100-100</f>
        <v>13.400142845479877</v>
      </c>
      <c r="E202" s="12">
        <f>+'Base original'!E203/'Base original'!E191*100-100</f>
        <v>38.011229119426957</v>
      </c>
      <c r="F202" s="9">
        <f>+'Base original'!F203/'Base original'!F191*100-100</f>
        <v>12.660412419203723</v>
      </c>
      <c r="G202" s="9">
        <f>+'Base original'!G203</f>
        <v>24.82</v>
      </c>
      <c r="H202" s="12">
        <f>+'Base original'!J203/'Base original'!$H203*'Base original'!I203</f>
        <v>11.715527158388181</v>
      </c>
      <c r="I202" s="12">
        <f>+'Base original'!L203/'Base original'!$H203*'Base original'!K203</f>
        <v>1.6803511598949448</v>
      </c>
      <c r="J202" s="12">
        <f>+'Base original'!N203/'Base original'!$H203*'Base original'!M203</f>
        <v>3.644265766095701</v>
      </c>
      <c r="K202" s="9">
        <f>+'Base original'!P203/'Base original'!$H203*'Base original'!O203</f>
        <v>7.7770226223984773</v>
      </c>
      <c r="L202" s="9">
        <f>+'Base original'!Q203</f>
        <v>11.92</v>
      </c>
      <c r="M202" s="12">
        <f>+'Base original'!T203/'Base original'!$R203*'Base original'!S203</f>
        <v>0.37270536181342639</v>
      </c>
      <c r="N202" s="12">
        <f>+'Base original'!V203/'Base original'!$R203*'Base original'!U203</f>
        <v>4.7638482999128167</v>
      </c>
      <c r="O202" s="9">
        <f>+'Base original'!X203/'Base original'!$R203*'Base original'!W203</f>
        <v>6.7825419790758508</v>
      </c>
      <c r="P202" s="9">
        <f>+'Base original'!Y203</f>
        <v>2.36</v>
      </c>
      <c r="Q202" s="12">
        <f>+'Base original'!AB203/'Base original'!$Z203*'Base original'!AA203</f>
        <v>1.3385332748551508</v>
      </c>
      <c r="R202" s="9">
        <f>+'Base original'!AD203/'Base original'!$Z203*'Base original'!AC203</f>
        <v>1.0200131575910065</v>
      </c>
      <c r="S202" s="10">
        <f>+'Base original'!AE203</f>
        <v>4.41</v>
      </c>
      <c r="T202" s="12">
        <f>+('Base original'!AH203/'Base original'!AH191*100-100)*'Base original'!AH191/'Base original'!$AO191</f>
        <v>1.5005166354626618</v>
      </c>
      <c r="U202" s="12">
        <f>+('Base original'!AI203/'Base original'!AI191*100-100)*'Base original'!AI191/'Base original'!$AO191</f>
        <v>1.7426036179299162</v>
      </c>
      <c r="V202" s="12">
        <f>+('Base original'!AJ203/'Base original'!AJ191*100-100)*'Base original'!AJ191/'Base original'!$AO191</f>
        <v>1.6771410873590886</v>
      </c>
      <c r="W202" s="12">
        <f>+('Base original'!AK203/'Base original'!AK191*100-100)*'Base original'!AK191/'Base original'!$AO191</f>
        <v>6.546253057082696E-2</v>
      </c>
      <c r="X202" s="12">
        <f>+('Base original'!AL203/'Base original'!AL191*100-100)*'Base original'!AL191/'Base original'!$AO191</f>
        <v>-1.0132402108968555</v>
      </c>
      <c r="Y202" s="12">
        <f>+('Base original'!AM203/'Base original'!AM191*100-100)*'Base original'!AM191/'Base original'!$AO191</f>
        <v>-0.3709280714844172</v>
      </c>
      <c r="Z202" s="12">
        <f>+('Base original'!AN203/'Base original'!AN191*100-100)*'Base original'!AN191/'Base original'!$AO191</f>
        <v>-0.64231213941243603</v>
      </c>
      <c r="AA202" s="9">
        <f>+('Base original'!AO203/'Base original'!AO191*100-100)*'Base original'!AO191/'Base original'!$AO191</f>
        <v>2.2298800424957079</v>
      </c>
      <c r="AB202" s="12">
        <f>+('Base original'!AO203/'Base original'!AO191*100-100)*'Base original'!AO191/'Base original'!$BA191</f>
        <v>0.95075625107656558</v>
      </c>
      <c r="AC202" s="12">
        <f>+('Base original'!AP203/'Base original'!AP191*100-100)*'Base original'!AP191/'Base original'!$BA191</f>
        <v>2.0315608311598212</v>
      </c>
      <c r="AD202" s="12">
        <f>+('Base original'!AQ203/'Base original'!AQ191*100-100)*'Base original'!AQ191/'Base original'!$BA191</f>
        <v>1.3721364720168114</v>
      </c>
      <c r="AE202" s="12">
        <f>+('Base original'!AR203/'Base original'!AR191*100-100)*'Base original'!AR191/'Base original'!$BA191</f>
        <v>0.45974609980413678</v>
      </c>
      <c r="AF202" s="12">
        <f>+('Base original'!AS203/'Base original'!AS191*100-100)*'Base original'!AS191/'Base original'!$BA191</f>
        <v>0.91239037221267472</v>
      </c>
      <c r="AG202" s="12">
        <f>+('Base original'!AT203/'Base original'!AT191*100-100)*'Base original'!AT191/'Base original'!$BA191</f>
        <v>0.55395210113579951</v>
      </c>
      <c r="AH202" s="12">
        <f>+('Base original'!AU203/'Base original'!AU191*100-100)*'Base original'!AU191/'Base original'!$BA191</f>
        <v>0.10547225800721326</v>
      </c>
      <c r="AI202" s="12">
        <f>+('Base original'!AV203/'Base original'!AV191*100-100)*'Base original'!AV191/'Base original'!$BA191</f>
        <v>1.5352124487600907</v>
      </c>
      <c r="AJ202" s="12">
        <f>+('Base original'!AW203/'Base original'!AW191*100-100)*'Base original'!AW191/'Base original'!$BA191</f>
        <v>2.9930518229074603E-2</v>
      </c>
      <c r="AK202" s="12">
        <f>+('Base original'!AX203/'Base original'!AX191*100-100)*'Base original'!AX191/'Base original'!$BA191</f>
        <v>0.12376920549373575</v>
      </c>
      <c r="AL202" s="12">
        <f>+('Base original'!AY203/'Base original'!AY191*100-100)*'Base original'!AY191/'Base original'!$BA191</f>
        <v>-3.5721263010149018</v>
      </c>
      <c r="AM202" s="12">
        <f>+('Base original'!AZ203/'Base original'!AZ191*100-100)*'Base original'!AZ191/'Base original'!$BA191</f>
        <v>-2.0839841844517738E-3</v>
      </c>
      <c r="AN202" s="12">
        <f>+(('Base original'!AW203-'Base original'!AY203)/('Base original'!AW191-'Base original'!AY191)*100-100)*(('Base original'!AW191-'Base original'!AY191)/'Base original'!BA191)</f>
        <v>3.6020568192439772</v>
      </c>
      <c r="AO202" s="12">
        <f>+(('Base original'!AX203-'Base original'!AZ203)/('Base original'!AX191-'Base original'!AZ191)*100-100)*(('Base original'!AX191-'Base original'!AZ191)/'Base original'!BA191)</f>
        <v>0.12585318967818757</v>
      </c>
      <c r="AP202" s="9">
        <f>+('Base original'!BA203/'Base original'!BA191*100-100)*'Base original'!BA191/'Base original'!$BA191</f>
        <v>8.245439539918678</v>
      </c>
      <c r="AQ202" s="12">
        <f>+('Base original'!BA203/'Base original'!BA191*100-100)*'Base original'!BA191/'Base original'!$BL191</f>
        <v>4.8936276746614817</v>
      </c>
      <c r="AR202" s="12">
        <f>+('Base original'!BB203/'Base original'!BB191*100-100)*'Base original'!BB191/'Base original'!$BL191</f>
        <v>2.342772566217036</v>
      </c>
      <c r="AS202" s="12">
        <f>+('Base original'!BC203/'Base original'!BC191*100-100)*'Base original'!BC191/'Base original'!$BL191</f>
        <v>2.402983542535607</v>
      </c>
      <c r="AT202" s="12">
        <f>+('Base original'!BD203/'Base original'!BD191*100-100)*'Base original'!BD191/'Base original'!$BL191</f>
        <v>1.9484316496909175</v>
      </c>
      <c r="AU202" s="12">
        <f>+('Base original'!BE203/'Base original'!BE191*100-100)*'Base original'!BE191/'Base original'!$BL191</f>
        <v>-4.5449954998217905E-2</v>
      </c>
      <c r="AV202" s="12">
        <f>+('Base original'!BF203/'Base original'!BF191*100-100)*'Base original'!BF191/'Base original'!$BL191</f>
        <v>-4.1594945893308729E-3</v>
      </c>
      <c r="AW202" s="12">
        <f>+('Base original'!BG203/'Base original'!BG191*100-100)*'Base original'!BG191/'Base original'!$BL191</f>
        <v>0.38722902503063839</v>
      </c>
      <c r="AX202" s="12">
        <f>+('Base original'!BH203/'Base original'!BH191*100-100)*'Base original'!BH191/'Base original'!$BL191</f>
        <v>-1.248861175554979</v>
      </c>
      <c r="AY202" s="12">
        <f>+('Base original'!BI203/'Base original'!BI191*100-100)*'Base original'!BI191/'Base original'!$BL191</f>
        <v>2.3353763486852366E-3</v>
      </c>
      <c r="AZ202" s="12">
        <f>+('Base original'!BJ203/'Base original'!BJ191*100-100)*'Base original'!BJ191/'Base original'!$BL191</f>
        <v>0.44437918621972999</v>
      </c>
      <c r="BA202" s="12">
        <f>+('Base original'!BK203/'Base original'!BK191*100-100)*'Base original'!BK191/'Base original'!$BL191</f>
        <v>1.4272236511777987E-2</v>
      </c>
      <c r="BB202" s="12">
        <f>+(('Base original'!BH203-'Base original'!BJ203)/('Base original'!BH191-'Base original'!BJ191)*100-100)*('Base original'!BH191-'Base original'!BJ191)/'Base original'!$BL191</f>
        <v>-1.6932403617747087</v>
      </c>
      <c r="BC202" s="12">
        <f>+(('Base original'!BI203-'Base original'!BK203)/('Base original'!BI191-'Base original'!BK191)*100-100)*('Base original'!BI191-'Base original'!BK191)/'Base original'!$BL191</f>
        <v>-1.1936860163092766E-2</v>
      </c>
      <c r="BD202" s="9">
        <f>+('Base original'!BL203/'Base original'!BL191*100-100)*'Base original'!BL191/'Base original'!$BL191</f>
        <v>10.220257786610304</v>
      </c>
    </row>
    <row r="203" spans="1:56" x14ac:dyDescent="0.25">
      <c r="A203" s="19">
        <v>44682</v>
      </c>
      <c r="B203" s="12">
        <f>+'Base original'!B204/'Base original'!B192*100-100</f>
        <v>11.742361018223306</v>
      </c>
      <c r="C203" s="12">
        <f>+'Base original'!C204/'Base original'!C192*100-100</f>
        <v>8.8849651298751837</v>
      </c>
      <c r="D203" s="12">
        <f>+'Base original'!D204/'Base original'!D192*100-100</f>
        <v>14.167392887795913</v>
      </c>
      <c r="E203" s="12">
        <f>+'Base original'!E204/'Base original'!E192*100-100</f>
        <v>33.093040675450084</v>
      </c>
      <c r="F203" s="9">
        <f>+'Base original'!F204/'Base original'!F192*100-100</f>
        <v>13.181433418097726</v>
      </c>
      <c r="G203" s="9">
        <f>+'Base original'!G204</f>
        <v>25.11</v>
      </c>
      <c r="H203" s="12">
        <f>+'Base original'!J204/'Base original'!$H204*'Base original'!I204</f>
        <v>11.815443452643709</v>
      </c>
      <c r="I203" s="12">
        <f>+'Base original'!L204/'Base original'!$H204*'Base original'!K204</f>
        <v>1.7845385183705142</v>
      </c>
      <c r="J203" s="12">
        <f>+'Base original'!N204/'Base original'!$H204*'Base original'!M204</f>
        <v>3.756439832906616</v>
      </c>
      <c r="K203" s="9">
        <f>+'Base original'!P204/'Base original'!$H204*'Base original'!O204</f>
        <v>7.7554707284546636</v>
      </c>
      <c r="L203" s="9">
        <f>+'Base original'!Q204</f>
        <v>12.28</v>
      </c>
      <c r="M203" s="12">
        <f>+'Base original'!T204/'Base original'!$R204*'Base original'!S204</f>
        <v>0.36283653945421379</v>
      </c>
      <c r="N203" s="12">
        <f>+'Base original'!V204/'Base original'!$R204*'Base original'!U204</f>
        <v>4.6527853677001962</v>
      </c>
      <c r="O203" s="9">
        <f>+'Base original'!X204/'Base original'!$R204*'Base original'!W204</f>
        <v>7.2595212326645795</v>
      </c>
      <c r="P203" s="9">
        <f>+'Base original'!Y204</f>
        <v>3.01</v>
      </c>
      <c r="Q203" s="12">
        <f>+'Base original'!AB204/'Base original'!$Z204*'Base original'!AA204</f>
        <v>1.574075025693731</v>
      </c>
      <c r="R203" s="9">
        <f>+'Base original'!AD204/'Base original'!$Z204*'Base original'!AC204</f>
        <v>1.4386819116135663</v>
      </c>
      <c r="S203" s="10">
        <f>+'Base original'!AE204</f>
        <v>4.3499999999999996</v>
      </c>
      <c r="T203" s="12">
        <f>+('Base original'!AH204/'Base original'!AH192*100-100)*'Base original'!AH192/'Base original'!$AO192</f>
        <v>-0.25384804713874215</v>
      </c>
      <c r="U203" s="12">
        <f>+('Base original'!AI204/'Base original'!AI192*100-100)*'Base original'!AI192/'Base original'!$AO192</f>
        <v>-5.256262806115072</v>
      </c>
      <c r="V203" s="12">
        <f>+('Base original'!AJ204/'Base original'!AJ192*100-100)*'Base original'!AJ192/'Base original'!$AO192</f>
        <v>-3.258531878164626</v>
      </c>
      <c r="W203" s="12">
        <f>+('Base original'!AK204/'Base original'!AK192*100-100)*'Base original'!AK192/'Base original'!$AO192</f>
        <v>-1.9977309279504449</v>
      </c>
      <c r="X203" s="12">
        <f>+('Base original'!AL204/'Base original'!AL192*100-100)*'Base original'!AL192/'Base original'!$AO192</f>
        <v>-6.7859190821536375</v>
      </c>
      <c r="Y203" s="12">
        <f>+('Base original'!AM204/'Base original'!AM192*100-100)*'Base original'!AM192/'Base original'!$AO192</f>
        <v>-5.2508728339574562</v>
      </c>
      <c r="Z203" s="12">
        <f>+('Base original'!AN204/'Base original'!AN192*100-100)*'Base original'!AN192/'Base original'!$AO192</f>
        <v>-1.5350462481961835</v>
      </c>
      <c r="AA203" s="9">
        <f>+('Base original'!AO204/'Base original'!AO192*100-100)*'Base original'!AO192/'Base original'!$AO192</f>
        <v>-12.296029935407446</v>
      </c>
      <c r="AB203" s="12">
        <f>+('Base original'!AO204/'Base original'!AO192*100-100)*'Base original'!AO192/'Base original'!$BA192</f>
        <v>-5.7524228809390525</v>
      </c>
      <c r="AC203" s="12">
        <f>+('Base original'!AP204/'Base original'!AP192*100-100)*'Base original'!AP192/'Base original'!$BA192</f>
        <v>7.7577332487484272</v>
      </c>
      <c r="AD203" s="12">
        <f>+('Base original'!AQ204/'Base original'!AQ192*100-100)*'Base original'!AQ192/'Base original'!$BA192</f>
        <v>3.5897006119453874</v>
      </c>
      <c r="AE203" s="12">
        <f>+('Base original'!AR204/'Base original'!AR192*100-100)*'Base original'!AR192/'Base original'!$BA192</f>
        <v>1.4868950101462897</v>
      </c>
      <c r="AF203" s="12">
        <f>+('Base original'!AS204/'Base original'!AS192*100-100)*'Base original'!AS192/'Base original'!$BA192</f>
        <v>2.1028056017990968</v>
      </c>
      <c r="AG203" s="12">
        <f>+('Base original'!AT204/'Base original'!AT192*100-100)*'Base original'!AT192/'Base original'!$BA192</f>
        <v>3.9323129476027154</v>
      </c>
      <c r="AH203" s="12">
        <f>+('Base original'!AU204/'Base original'!AU192*100-100)*'Base original'!AU192/'Base original'!$BA192</f>
        <v>0.23571968920032221</v>
      </c>
      <c r="AI203" s="12">
        <f>+('Base original'!AV204/'Base original'!AV192*100-100)*'Base original'!AV192/'Base original'!$BA192</f>
        <v>1.0473333909449143</v>
      </c>
      <c r="AJ203" s="12">
        <f>+('Base original'!AW204/'Base original'!AW192*100-100)*'Base original'!AW192/'Base original'!$BA192</f>
        <v>0.19927134748632536</v>
      </c>
      <c r="AK203" s="12">
        <f>+('Base original'!AX204/'Base original'!AX192*100-100)*'Base original'!AX192/'Base original'!$BA192</f>
        <v>9.6273261938672375E-2</v>
      </c>
      <c r="AL203" s="12">
        <f>+('Base original'!AY204/'Base original'!AY192*100-100)*'Base original'!AY192/'Base original'!$BA192</f>
        <v>-3.6213104162220136</v>
      </c>
      <c r="AM203" s="12">
        <f>+('Base original'!AZ204/'Base original'!AZ192*100-100)*'Base original'!AZ192/'Base original'!$BA192</f>
        <v>-7.7243871269117833E-3</v>
      </c>
      <c r="AN203" s="12">
        <f>+(('Base original'!AW204-'Base original'!AY204)/('Base original'!AW192-'Base original'!AY192)*100-100)*(('Base original'!AW192-'Base original'!AY192)/'Base original'!BA192)</f>
        <v>3.8205817637083412</v>
      </c>
      <c r="AO203" s="12">
        <f>+(('Base original'!AX204-'Base original'!AZ204)/('Base original'!AX192-'Base original'!AZ192)*100-100)*(('Base original'!AX192-'Base original'!AZ192)/'Base original'!BA192)</f>
        <v>0.10399764906558404</v>
      </c>
      <c r="AP203" s="9">
        <f>+('Base original'!BA204/'Base original'!BA192*100-100)*'Base original'!BA192/'Base original'!$BA192</f>
        <v>6.9772231715282231</v>
      </c>
      <c r="AQ203" s="12">
        <f>+('Base original'!BA204/'Base original'!BA192*100-100)*'Base original'!BA192/'Base original'!$BL192</f>
        <v>4.1432612181462192</v>
      </c>
      <c r="AR203" s="12">
        <f>+('Base original'!BB204/'Base original'!BB192*100-100)*'Base original'!BB192/'Base original'!$BL192</f>
        <v>2.206532875719196</v>
      </c>
      <c r="AS203" s="12">
        <f>+('Base original'!BC204/'Base original'!BC192*100-100)*'Base original'!BC192/'Base original'!$BL192</f>
        <v>3.143578906563028</v>
      </c>
      <c r="AT203" s="12">
        <f>+('Base original'!BD204/'Base original'!BD192*100-100)*'Base original'!BD192/'Base original'!$BL192</f>
        <v>2.6635651811963985</v>
      </c>
      <c r="AU203" s="12">
        <f>+('Base original'!BE204/'Base original'!BE192*100-100)*'Base original'!BE192/'Base original'!$BL192</f>
        <v>-4.4117713363460924E-2</v>
      </c>
      <c r="AV203" s="12">
        <f>+('Base original'!BF204/'Base original'!BF192*100-100)*'Base original'!BF192/'Base original'!$BL192</f>
        <v>-9.9886937818441986E-3</v>
      </c>
      <c r="AW203" s="12">
        <f>+('Base original'!BG204/'Base original'!BG192*100-100)*'Base original'!BG192/'Base original'!$BL192</f>
        <v>0.51673632527960089</v>
      </c>
      <c r="AX203" s="12">
        <f>+('Base original'!BH204/'Base original'!BH192*100-100)*'Base original'!BH192/'Base original'!$BL192</f>
        <v>-1.0889468361835595</v>
      </c>
      <c r="AY203" s="12">
        <f>+('Base original'!BI204/'Base original'!BI192*100-100)*'Base original'!BI192/'Base original'!$BL192</f>
        <v>-5.5590728182749537E-2</v>
      </c>
      <c r="AZ203" s="12">
        <f>+('Base original'!BJ204/'Base original'!BJ192*100-100)*'Base original'!BJ192/'Base original'!$BL192</f>
        <v>1.1102232862590886</v>
      </c>
      <c r="BA203" s="12">
        <f>+('Base original'!BK204/'Base original'!BK192*100-100)*'Base original'!BK192/'Base original'!$BL192</f>
        <v>1.2892741293774373E-3</v>
      </c>
      <c r="BB203" s="12">
        <f>+(('Base original'!BH204-'Base original'!BJ204)/('Base original'!BH192-'Base original'!BJ192)*100-100)*('Base original'!BH192-'Base original'!BJ192)/'Base original'!$BL192</f>
        <v>-2.1991701224426476</v>
      </c>
      <c r="BC203" s="12">
        <f>+(('Base original'!BI204-'Base original'!BK204)/('Base original'!BI192-'Base original'!BK192)*100-100)*('Base original'!BI192-'Base original'!BK192)/'Base original'!$BL192</f>
        <v>-5.6880002312126893E-2</v>
      </c>
      <c r="BD203" s="9">
        <f>+('Base original'!BL204/'Base original'!BL192*100-100)*'Base original'!BL192/'Base original'!$BL192</f>
        <v>10.363517975004385</v>
      </c>
    </row>
    <row r="204" spans="1:56" x14ac:dyDescent="0.25">
      <c r="A204" s="19">
        <v>44713</v>
      </c>
      <c r="B204" s="12">
        <f>+'Base original'!B205/'Base original'!B193*100-100</f>
        <v>13.740685524675641</v>
      </c>
      <c r="C204" s="12">
        <f>+'Base original'!C205/'Base original'!C193*100-100</f>
        <v>10.268026786218144</v>
      </c>
      <c r="D204" s="12">
        <f>+'Base original'!D205/'Base original'!D193*100-100</f>
        <v>14.65156217991121</v>
      </c>
      <c r="E204" s="12">
        <f>+'Base original'!E205/'Base original'!E193*100-100</f>
        <v>42.923668238555678</v>
      </c>
      <c r="F204" s="9">
        <f>+'Base original'!F205/'Base original'!F193*100-100</f>
        <v>15.024590102110608</v>
      </c>
      <c r="G204" s="9">
        <f>+'Base original'!G205</f>
        <v>26.26</v>
      </c>
      <c r="H204" s="12">
        <f>+'Base original'!J205/'Base original'!$H205*'Base original'!I205</f>
        <v>12.854019981633822</v>
      </c>
      <c r="I204" s="12">
        <f>+'Base original'!L205/'Base original'!$H205*'Base original'!K205</f>
        <v>1.6175963383030996</v>
      </c>
      <c r="J204" s="12">
        <f>+'Base original'!N205/'Base original'!$H205*'Base original'!M205</f>
        <v>3.4900440403671311</v>
      </c>
      <c r="K204" s="9">
        <f>+'Base original'!P205/'Base original'!$H205*'Base original'!O205</f>
        <v>8.2979321220629743</v>
      </c>
      <c r="L204" s="9">
        <f>+'Base original'!Q205</f>
        <v>12.99</v>
      </c>
      <c r="M204" s="12">
        <f>+'Base original'!T205/'Base original'!$R205*'Base original'!S205</f>
        <v>0.38143248404398289</v>
      </c>
      <c r="N204" s="12">
        <f>+'Base original'!V205/'Base original'!$R205*'Base original'!U205</f>
        <v>5.2621069848090629</v>
      </c>
      <c r="O204" s="9">
        <f>+'Base original'!X205/'Base original'!$R205*'Base original'!W205</f>
        <v>7.3477890836775162</v>
      </c>
      <c r="P204" s="9">
        <f>+'Base original'!Y205</f>
        <v>3.47</v>
      </c>
      <c r="Q204" s="12">
        <f>+'Base original'!AB205/'Base original'!$Z205*'Base original'!AA205</f>
        <v>1.8077291139842566</v>
      </c>
      <c r="R204" s="9">
        <f>+'Base original'!AD205/'Base original'!$Z205*'Base original'!AC205</f>
        <v>1.6578406487566288</v>
      </c>
      <c r="S204" s="10">
        <f>+'Base original'!AE205</f>
        <v>4.32</v>
      </c>
      <c r="T204" s="12">
        <f>+('Base original'!AH205/'Base original'!AH193*100-100)*'Base original'!AH193/'Base original'!$AO193</f>
        <v>-1.8005878049063717</v>
      </c>
      <c r="U204" s="12">
        <f>+('Base original'!AI205/'Base original'!AI193*100-100)*'Base original'!AI193/'Base original'!$AO193</f>
        <v>-7.3117648232745331</v>
      </c>
      <c r="V204" s="12">
        <f>+('Base original'!AJ205/'Base original'!AJ193*100-100)*'Base original'!AJ193/'Base original'!$AO193</f>
        <v>-3.477037276506636</v>
      </c>
      <c r="W204" s="12">
        <f>+('Base original'!AK205/'Base original'!AK193*100-100)*'Base original'!AK193/'Base original'!$AO193</f>
        <v>-3.8347275467678981</v>
      </c>
      <c r="X204" s="12">
        <f>+('Base original'!AL205/'Base original'!AL193*100-100)*'Base original'!AL193/'Base original'!$AO193</f>
        <v>-7.6643517721046361</v>
      </c>
      <c r="Y204" s="12">
        <f>+('Base original'!AM205/'Base original'!AM193*100-100)*'Base original'!AM193/'Base original'!$AO193</f>
        <v>-6.0975120599944779</v>
      </c>
      <c r="Z204" s="12">
        <f>+('Base original'!AN205/'Base original'!AN193*100-100)*'Base original'!AN193/'Base original'!$AO193</f>
        <v>-1.5668397121101574</v>
      </c>
      <c r="AA204" s="9">
        <f>+('Base original'!AO205/'Base original'!AO193*100-100)*'Base original'!AO193/'Base original'!$AO193</f>
        <v>-16.776704400285539</v>
      </c>
      <c r="AB204" s="12">
        <f>+('Base original'!AO205/'Base original'!AO193*100-100)*'Base original'!AO193/'Base original'!$BA193</f>
        <v>-7.9744325630296649</v>
      </c>
      <c r="AC204" s="12">
        <f>+('Base original'!AP205/'Base original'!AP193*100-100)*'Base original'!AP193/'Base original'!$BA193</f>
        <v>10.291732552880971</v>
      </c>
      <c r="AD204" s="12">
        <f>+('Base original'!AQ205/'Base original'!AQ193*100-100)*'Base original'!AQ193/'Base original'!$BA193</f>
        <v>5.9041771974570008</v>
      </c>
      <c r="AE204" s="12">
        <f>+('Base original'!AR205/'Base original'!AR193*100-100)*'Base original'!AR193/'Base original'!$BA193</f>
        <v>2.9829905201311631</v>
      </c>
      <c r="AF204" s="12">
        <f>+('Base original'!AS205/'Base original'!AS193*100-100)*'Base original'!AS193/'Base original'!$BA193</f>
        <v>2.9211866773258413</v>
      </c>
      <c r="AG204" s="12">
        <f>+('Base original'!AT205/'Base original'!AT193*100-100)*'Base original'!AT193/'Base original'!$BA193</f>
        <v>4.0869046631890225</v>
      </c>
      <c r="AH204" s="12">
        <f>+('Base original'!AU205/'Base original'!AU193*100-100)*'Base original'!AU193/'Base original'!$BA193</f>
        <v>0.30065069223494156</v>
      </c>
      <c r="AI204" s="12">
        <f>+('Base original'!AV205/'Base original'!AV193*100-100)*'Base original'!AV193/'Base original'!$BA193</f>
        <v>0.63035204172007997</v>
      </c>
      <c r="AJ204" s="12">
        <f>+('Base original'!AW205/'Base original'!AW193*100-100)*'Base original'!AW193/'Base original'!$BA193</f>
        <v>0.75293331483386683</v>
      </c>
      <c r="AK204" s="12">
        <f>+('Base original'!AX205/'Base original'!AX193*100-100)*'Base original'!AX193/'Base original'!$BA193</f>
        <v>7.6727400833136075E-2</v>
      </c>
      <c r="AL204" s="12">
        <f>+('Base original'!AY205/'Base original'!AY193*100-100)*'Base original'!AY193/'Base original'!$BA193</f>
        <v>-2.6069903168919333</v>
      </c>
      <c r="AM204" s="12">
        <f>+('Base original'!AZ205/'Base original'!AZ193*100-100)*'Base original'!AZ193/'Base original'!$BA193</f>
        <v>-9.5687172753246719E-3</v>
      </c>
      <c r="AN204" s="12">
        <f>+(('Base original'!AW205-'Base original'!AY205)/('Base original'!AW193-'Base original'!AY193)*100-100)*(('Base original'!AW193-'Base original'!AY193)/'Base original'!BA193)</f>
        <v>3.3599236317257994</v>
      </c>
      <c r="AO204" s="12">
        <f>+(('Base original'!AX205-'Base original'!AZ205)/('Base original'!AX193-'Base original'!AZ193)*100-100)*(('Base original'!AX193-'Base original'!AZ193)/'Base original'!BA193)</f>
        <v>8.6296118108460759E-2</v>
      </c>
      <c r="AP204" s="9">
        <f>+('Base original'!BA205/'Base original'!BA193*100-100)*'Base original'!BA193/'Base original'!$BA193</f>
        <v>6.3938717814056636</v>
      </c>
      <c r="AQ204" s="12">
        <f>+('Base original'!BA205/'Base original'!BA193*100-100)*'Base original'!BA193/'Base original'!$BL193</f>
        <v>3.7999952837342303</v>
      </c>
      <c r="AR204" s="12">
        <f>+('Base original'!BB205/'Base original'!BB193*100-100)*'Base original'!BB193/'Base original'!$BL193</f>
        <v>1.8831665230805985</v>
      </c>
      <c r="AS204" s="12">
        <f>+('Base original'!BC205/'Base original'!BC193*100-100)*'Base original'!BC193/'Base original'!$BL193</f>
        <v>2.5945981011324148</v>
      </c>
      <c r="AT204" s="12">
        <f>+('Base original'!BD205/'Base original'!BD193*100-100)*'Base original'!BD193/'Base original'!$BL193</f>
        <v>3.0272692525164726</v>
      </c>
      <c r="AU204" s="12">
        <f>+('Base original'!BE205/'Base original'!BE193*100-100)*'Base original'!BE193/'Base original'!$BL193</f>
        <v>-4.2788631120969686E-2</v>
      </c>
      <c r="AV204" s="12">
        <f>+('Base original'!BF205/'Base original'!BF193*100-100)*'Base original'!BF193/'Base original'!$BL193</f>
        <v>-6.9750228334775205E-2</v>
      </c>
      <c r="AW204" s="12">
        <f>+('Base original'!BG205/'Base original'!BG193*100-100)*'Base original'!BG193/'Base original'!$BL193</f>
        <v>0.58032948814566332</v>
      </c>
      <c r="AX204" s="12">
        <f>+('Base original'!BH205/'Base original'!BH193*100-100)*'Base original'!BH193/'Base original'!$BL193</f>
        <v>-0.94891344664408961</v>
      </c>
      <c r="AY204" s="12">
        <f>+('Base original'!BI205/'Base original'!BI193*100-100)*'Base original'!BI193/'Base original'!$BL193</f>
        <v>-0.11983747887037063</v>
      </c>
      <c r="AZ204" s="12">
        <f>+('Base original'!BJ205/'Base original'!BJ193*100-100)*'Base original'!BJ193/'Base original'!$BL193</f>
        <v>1.1087589765645167</v>
      </c>
      <c r="BA204" s="12">
        <f>+('Base original'!BK205/'Base original'!BK193*100-100)*'Base original'!BK193/'Base original'!$BL193</f>
        <v>-1.3883150566391861E-2</v>
      </c>
      <c r="BB204" s="12">
        <f>+(('Base original'!BH205-'Base original'!BJ205)/('Base original'!BH193-'Base original'!BJ193)*100-100)*('Base original'!BH193-'Base original'!BJ193)/'Base original'!$BL193</f>
        <v>-2.057672423208607</v>
      </c>
      <c r="BC204" s="12">
        <f>+(('Base original'!BI205-'Base original'!BK205)/('Base original'!BI193-'Base original'!BK193)*100-100)*('Base original'!BI193-'Base original'!BK193)/'Base original'!$BL193</f>
        <v>-0.10595432830397884</v>
      </c>
      <c r="BD204" s="9">
        <f>+('Base original'!BL205/'Base original'!BL193*100-100)*'Base original'!BL193/'Base original'!$BL193</f>
        <v>9.6091930376410488</v>
      </c>
    </row>
  </sheetData>
  <mergeCells count="18">
    <mergeCell ref="AQ4:BC4"/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  <mergeCell ref="B4:F4"/>
    <mergeCell ref="G4:S4"/>
    <mergeCell ref="AB4:AO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04"/>
  <sheetViews>
    <sheetView showGridLines="0" workbookViewId="0">
      <pane xSplit="1" ySplit="5" topLeftCell="B189" activePane="bottomRight" state="frozen"/>
      <selection pane="topRight" activeCell="B1" sqref="B1"/>
      <selection pane="bottomLeft" activeCell="A6" sqref="A6"/>
      <selection pane="bottomRight" activeCell="A204" sqref="A204"/>
    </sheetView>
  </sheetViews>
  <sheetFormatPr baseColWidth="10" defaultColWidth="11.42578125" defaultRowHeight="15" x14ac:dyDescent="0.25"/>
  <cols>
    <col min="1" max="1" width="11.42578125" style="1"/>
    <col min="2" max="6" width="14.28515625" style="2" customWidth="1"/>
    <col min="7" max="16384" width="11.42578125" style="2"/>
  </cols>
  <sheetData>
    <row r="1" spans="1:9" ht="27" customHeight="1" x14ac:dyDescent="0.35">
      <c r="B1" s="116" t="s">
        <v>106</v>
      </c>
      <c r="C1" s="116"/>
      <c r="D1" s="116"/>
      <c r="E1" s="116"/>
      <c r="F1" s="126"/>
    </row>
    <row r="2" spans="1:9" s="4" customFormat="1" ht="21.75" customHeight="1" x14ac:dyDescent="0.25">
      <c r="A2" s="3"/>
      <c r="B2" s="125" t="s">
        <v>44</v>
      </c>
      <c r="C2" s="125"/>
      <c r="D2" s="125"/>
      <c r="E2" s="125"/>
      <c r="F2" s="130"/>
    </row>
    <row r="3" spans="1:9" s="4" customFormat="1" x14ac:dyDescent="0.25">
      <c r="A3" s="3"/>
      <c r="B3" s="37" t="s">
        <v>73</v>
      </c>
      <c r="C3" s="39" t="s">
        <v>74</v>
      </c>
      <c r="D3" s="39" t="s">
        <v>75</v>
      </c>
      <c r="E3" s="39" t="s">
        <v>72</v>
      </c>
      <c r="F3" s="38" t="s">
        <v>43</v>
      </c>
    </row>
    <row r="4" spans="1:9" s="34" customFormat="1" ht="15.75" customHeight="1" x14ac:dyDescent="0.25">
      <c r="A4" s="33"/>
      <c r="B4" s="135" t="s">
        <v>109</v>
      </c>
      <c r="C4" s="136"/>
      <c r="D4" s="136"/>
      <c r="E4" s="136"/>
      <c r="F4" s="137"/>
    </row>
    <row r="5" spans="1:9" ht="15" customHeight="1" x14ac:dyDescent="0.25">
      <c r="A5" s="3"/>
      <c r="B5" s="111" t="s">
        <v>273</v>
      </c>
      <c r="C5" s="112"/>
      <c r="D5" s="112"/>
      <c r="E5" s="112"/>
      <c r="F5" s="113"/>
    </row>
    <row r="6" spans="1:9" s="4" customFormat="1" ht="34.5" customHeight="1" x14ac:dyDescent="0.25">
      <c r="A6" s="3"/>
      <c r="B6" s="24"/>
      <c r="C6" s="24"/>
      <c r="D6" s="24"/>
      <c r="E6" s="24"/>
      <c r="F6" s="16"/>
    </row>
    <row r="7" spans="1:9" s="4" customFormat="1" ht="18" customHeight="1" x14ac:dyDescent="0.25">
      <c r="A7" s="20">
        <v>38718</v>
      </c>
      <c r="B7" s="24"/>
      <c r="C7" s="24"/>
      <c r="D7" s="24"/>
      <c r="E7" s="24"/>
      <c r="F7" s="16"/>
    </row>
    <row r="8" spans="1:9" s="5" customFormat="1" x14ac:dyDescent="0.25">
      <c r="A8" s="19">
        <v>38749</v>
      </c>
      <c r="B8" s="12"/>
      <c r="C8" s="12"/>
      <c r="D8" s="12"/>
      <c r="E8" s="12"/>
      <c r="F8" s="10"/>
    </row>
    <row r="9" spans="1:9" s="5" customFormat="1" x14ac:dyDescent="0.25">
      <c r="A9" s="19">
        <v>38777</v>
      </c>
      <c r="B9" s="12"/>
      <c r="C9" s="12"/>
      <c r="D9" s="12"/>
      <c r="E9" s="12"/>
      <c r="F9" s="10"/>
    </row>
    <row r="10" spans="1:9" s="5" customFormat="1" x14ac:dyDescent="0.25">
      <c r="A10" s="19">
        <v>38808</v>
      </c>
      <c r="B10" s="12"/>
      <c r="C10" s="12"/>
      <c r="D10" s="12"/>
      <c r="E10" s="12"/>
      <c r="F10" s="10"/>
    </row>
    <row r="11" spans="1:9" s="5" customFormat="1" x14ac:dyDescent="0.25">
      <c r="A11" s="19">
        <v>38838</v>
      </c>
      <c r="B11" s="12"/>
      <c r="C11" s="12"/>
      <c r="D11" s="12"/>
      <c r="E11" s="12"/>
      <c r="F11" s="10"/>
      <c r="G11" s="2"/>
      <c r="H11" s="2"/>
      <c r="I11" s="2"/>
    </row>
    <row r="12" spans="1:9" s="5" customFormat="1" x14ac:dyDescent="0.25">
      <c r="A12" s="19">
        <v>38869</v>
      </c>
      <c r="B12" s="12"/>
      <c r="C12" s="12"/>
      <c r="D12" s="12"/>
      <c r="E12" s="12"/>
      <c r="F12" s="10"/>
      <c r="G12" s="2"/>
      <c r="H12" s="2"/>
      <c r="I12" s="2"/>
    </row>
    <row r="13" spans="1:9" x14ac:dyDescent="0.25">
      <c r="A13" s="19">
        <v>38899</v>
      </c>
      <c r="B13" s="12"/>
      <c r="C13" s="12"/>
      <c r="D13" s="12"/>
      <c r="E13" s="12"/>
      <c r="F13" s="10"/>
    </row>
    <row r="14" spans="1:9" x14ac:dyDescent="0.25">
      <c r="A14" s="19">
        <v>38930</v>
      </c>
      <c r="B14" s="12"/>
      <c r="C14" s="12"/>
      <c r="D14" s="12"/>
      <c r="E14" s="12"/>
      <c r="F14" s="10"/>
    </row>
    <row r="15" spans="1:9" x14ac:dyDescent="0.25">
      <c r="A15" s="19">
        <v>38961</v>
      </c>
      <c r="B15" s="12"/>
      <c r="C15" s="12"/>
      <c r="D15" s="12"/>
      <c r="E15" s="12"/>
      <c r="F15" s="10"/>
    </row>
    <row r="16" spans="1:9" x14ac:dyDescent="0.25">
      <c r="A16" s="19">
        <v>38991</v>
      </c>
      <c r="B16" s="12"/>
      <c r="C16" s="12"/>
      <c r="D16" s="12"/>
      <c r="E16" s="12"/>
      <c r="F16" s="10"/>
    </row>
    <row r="17" spans="1:6" x14ac:dyDescent="0.25">
      <c r="A17" s="19">
        <v>39022</v>
      </c>
      <c r="B17" s="12"/>
      <c r="C17" s="12"/>
      <c r="D17" s="12"/>
      <c r="E17" s="12"/>
      <c r="F17" s="10"/>
    </row>
    <row r="18" spans="1:6" x14ac:dyDescent="0.25">
      <c r="A18" s="19">
        <v>39052</v>
      </c>
      <c r="B18" s="12"/>
      <c r="C18" s="12"/>
      <c r="D18" s="12"/>
      <c r="E18" s="12"/>
      <c r="F18" s="10"/>
    </row>
    <row r="19" spans="1:6" x14ac:dyDescent="0.25">
      <c r="A19" s="20">
        <v>39083</v>
      </c>
      <c r="B19" s="12">
        <f>('Base original'!B20/'Base original'!B19*100-100)</f>
        <v>0.64692885236952691</v>
      </c>
      <c r="C19" s="12">
        <f>('Base original'!C20/'Base original'!C19*100-100)</f>
        <v>1.1501099065297353</v>
      </c>
      <c r="D19" s="12">
        <f>('Base original'!D20/'Base original'!D19*100-100)</f>
        <v>1.1975595460214947</v>
      </c>
      <c r="E19" s="12">
        <f>('Base original'!E20/'Base original'!E19*100-100)</f>
        <v>3.0122496390157352</v>
      </c>
      <c r="F19" s="10">
        <f>('Base original'!F20/'Base original'!F19*100-100)</f>
        <v>1.0432435212535154</v>
      </c>
    </row>
    <row r="20" spans="1:6" x14ac:dyDescent="0.25">
      <c r="A20" s="19">
        <v>39114</v>
      </c>
      <c r="B20" s="12">
        <f>('Base original'!B21/'Base original'!B20*100-100)</f>
        <v>1.1614522075634</v>
      </c>
      <c r="C20" s="12">
        <f>('Base original'!C21/'Base original'!C20*100-100)</f>
        <v>0.88831004607918373</v>
      </c>
      <c r="D20" s="12">
        <f>('Base original'!D21/'Base original'!D20*100-100)</f>
        <v>1.2926662202686714</v>
      </c>
      <c r="E20" s="12">
        <f>('Base original'!E21/'Base original'!E20*100-100)</f>
        <v>0.63375086458216856</v>
      </c>
      <c r="F20" s="10">
        <f>('Base original'!F21/'Base original'!F20*100-100)</f>
        <v>1.1036786785238348</v>
      </c>
    </row>
    <row r="21" spans="1:6" x14ac:dyDescent="0.25">
      <c r="A21" s="19">
        <v>39142</v>
      </c>
      <c r="B21" s="12">
        <f>('Base original'!B22/'Base original'!B21*100-100)</f>
        <v>1.1299062138438813</v>
      </c>
      <c r="C21" s="12">
        <f>('Base original'!C22/'Base original'!C21*100-100)</f>
        <v>1.9031670499502837</v>
      </c>
      <c r="D21" s="12">
        <f>('Base original'!D22/'Base original'!D21*100-100)</f>
        <v>1.5085584888562096</v>
      </c>
      <c r="E21" s="12">
        <f>('Base original'!E22/'Base original'!E21*100-100)</f>
        <v>-0.13655868500590884</v>
      </c>
      <c r="F21" s="10">
        <f>('Base original'!F22/'Base original'!F21*100-100)</f>
        <v>1.1905000084314139</v>
      </c>
    </row>
    <row r="22" spans="1:6" x14ac:dyDescent="0.25">
      <c r="A22" s="19">
        <v>39173</v>
      </c>
      <c r="B22" s="12">
        <f>('Base original'!B23/'Base original'!B22*100-100)</f>
        <v>1.5898360784019587</v>
      </c>
      <c r="C22" s="12">
        <f>('Base original'!C23/'Base original'!C22*100-100)</f>
        <v>1.2542926961639012</v>
      </c>
      <c r="D22" s="12">
        <f>('Base original'!D23/'Base original'!D22*100-100)</f>
        <v>1.3759430920658531</v>
      </c>
      <c r="E22" s="12">
        <f>('Base original'!E23/'Base original'!E22*100-100)</f>
        <v>3.3801627276561135</v>
      </c>
      <c r="F22" s="10">
        <f>('Base original'!F23/'Base original'!F22*100-100)</f>
        <v>1.6663196908971258</v>
      </c>
    </row>
    <row r="23" spans="1:6" x14ac:dyDescent="0.25">
      <c r="A23" s="19">
        <v>39203</v>
      </c>
      <c r="B23" s="12">
        <f>('Base original'!B24/'Base original'!B23*100-100)</f>
        <v>1.2736486719719551</v>
      </c>
      <c r="C23" s="12">
        <f>('Base original'!C24/'Base original'!C23*100-100)</f>
        <v>0.58416686947322205</v>
      </c>
      <c r="D23" s="12">
        <f>('Base original'!D24/'Base original'!D23*100-100)</f>
        <v>1.9763241389287174</v>
      </c>
      <c r="E23" s="12">
        <f>('Base original'!E24/'Base original'!E23*100-100)</f>
        <v>3.4256194562850055</v>
      </c>
      <c r="F23" s="10">
        <f>('Base original'!F24/'Base original'!F23*100-100)</f>
        <v>1.5309950271528407</v>
      </c>
    </row>
    <row r="24" spans="1:6" x14ac:dyDescent="0.25">
      <c r="A24" s="19">
        <v>39234</v>
      </c>
      <c r="B24" s="12">
        <f>('Base original'!B25/'Base original'!B24*100-100)</f>
        <v>1.5924592264251203</v>
      </c>
      <c r="C24" s="12">
        <f>('Base original'!C25/'Base original'!C24*100-100)</f>
        <v>0.73361315085784895</v>
      </c>
      <c r="D24" s="12">
        <f>('Base original'!D25/'Base original'!D24*100-100)</f>
        <v>2.3430497867090736</v>
      </c>
      <c r="E24" s="12">
        <f>('Base original'!E25/'Base original'!E24*100-100)</f>
        <v>-0.607093212956201</v>
      </c>
      <c r="F24" s="10">
        <f>('Base original'!F25/'Base original'!F24*100-100)</f>
        <v>1.4284514544765159</v>
      </c>
    </row>
    <row r="25" spans="1:6" x14ac:dyDescent="0.25">
      <c r="A25" s="19">
        <v>39264</v>
      </c>
      <c r="B25" s="12">
        <f>('Base original'!B26/'Base original'!B25*100-100)</f>
        <v>1.5436334138266403</v>
      </c>
      <c r="C25" s="12">
        <f>('Base original'!C26/'Base original'!C25*100-100)</f>
        <v>1.2323705840997974</v>
      </c>
      <c r="D25" s="12">
        <f>('Base original'!D26/'Base original'!D25*100-100)</f>
        <v>1.9659542771129708</v>
      </c>
      <c r="E25" s="12">
        <f>('Base original'!E26/'Base original'!E25*100-100)</f>
        <v>-0.45076696773908509</v>
      </c>
      <c r="F25" s="10">
        <f>('Base original'!F26/'Base original'!F25*100-100)</f>
        <v>1.4062495335152079</v>
      </c>
    </row>
    <row r="26" spans="1:6" x14ac:dyDescent="0.25">
      <c r="A26" s="19">
        <v>39295</v>
      </c>
      <c r="B26" s="12">
        <f>('Base original'!B27/'Base original'!B26*100-100)</f>
        <v>2.0088057910680419</v>
      </c>
      <c r="C26" s="12">
        <f>('Base original'!C27/'Base original'!C26*100-100)</f>
        <v>1.7312812463587761</v>
      </c>
      <c r="D26" s="12">
        <f>('Base original'!D27/'Base original'!D26*100-100)</f>
        <v>2.3630355184937031</v>
      </c>
      <c r="E26" s="12">
        <f>('Base original'!E27/'Base original'!E26*100-100)</f>
        <v>1.8390293126349775</v>
      </c>
      <c r="F26" s="10">
        <f>('Base original'!F27/'Base original'!F26*100-100)</f>
        <v>2.0326145457944023</v>
      </c>
    </row>
    <row r="27" spans="1:6" x14ac:dyDescent="0.25">
      <c r="A27" s="19">
        <v>39326</v>
      </c>
      <c r="B27" s="12">
        <f>('Base original'!B28/'Base original'!B27*100-100)</f>
        <v>2.1597062878382758</v>
      </c>
      <c r="C27" s="12">
        <f>('Base original'!C28/'Base original'!C27*100-100)</f>
        <v>0.98474492981894457</v>
      </c>
      <c r="D27" s="12">
        <f>('Base original'!D28/'Base original'!D27*100-100)</f>
        <v>2.5112831868569145</v>
      </c>
      <c r="E27" s="12">
        <f>('Base original'!E28/'Base original'!E27*100-100)</f>
        <v>-0.91665068392455851</v>
      </c>
      <c r="F27" s="10">
        <f>('Base original'!F28/'Base original'!F27*100-100)</f>
        <v>1.8030894646113467</v>
      </c>
    </row>
    <row r="28" spans="1:6" x14ac:dyDescent="0.25">
      <c r="A28" s="19">
        <v>39356</v>
      </c>
      <c r="B28" s="12">
        <f>('Base original'!B29/'Base original'!B28*100-100)</f>
        <v>1.8925271046586971</v>
      </c>
      <c r="C28" s="12">
        <f>('Base original'!C29/'Base original'!C28*100-100)</f>
        <v>1.3075916174739319</v>
      </c>
      <c r="D28" s="12">
        <f>('Base original'!D29/'Base original'!D28*100-100)</f>
        <v>2.0583320781936862</v>
      </c>
      <c r="E28" s="12">
        <f>('Base original'!E29/'Base original'!E28*100-100)</f>
        <v>-1.3752500557352931</v>
      </c>
      <c r="F28" s="10">
        <f>('Base original'!F29/'Base original'!F28*100-100)</f>
        <v>1.5629771689782643</v>
      </c>
    </row>
    <row r="29" spans="1:6" x14ac:dyDescent="0.25">
      <c r="A29" s="19">
        <v>39387</v>
      </c>
      <c r="B29" s="12">
        <f>('Base original'!B30/'Base original'!B29*100-100)</f>
        <v>3.0409987904010336</v>
      </c>
      <c r="C29" s="12">
        <f>('Base original'!C30/'Base original'!C29*100-100)</f>
        <v>1.4769093542442988</v>
      </c>
      <c r="D29" s="12">
        <f>('Base original'!D30/'Base original'!D29*100-100)</f>
        <v>1.5381037889236922</v>
      </c>
      <c r="E29" s="12">
        <f>('Base original'!E30/'Base original'!E29*100-100)</f>
        <v>5.8404716961139229</v>
      </c>
      <c r="F29" s="10">
        <f>('Base original'!F30/'Base original'!F29*100-100)</f>
        <v>2.7639112954363441</v>
      </c>
    </row>
    <row r="30" spans="1:6" x14ac:dyDescent="0.25">
      <c r="A30" s="19">
        <v>39417</v>
      </c>
      <c r="B30" s="12">
        <f>('Base original'!B31/'Base original'!B30*100-100)</f>
        <v>2.529157034799141</v>
      </c>
      <c r="C30" s="12">
        <f>('Base original'!C31/'Base original'!C30*100-100)</f>
        <v>1.11659282520678</v>
      </c>
      <c r="D30" s="12">
        <f>('Base original'!D31/'Base original'!D30*100-100)</f>
        <v>1.8895420835969787</v>
      </c>
      <c r="E30" s="12">
        <f>('Base original'!E31/'Base original'!E30*100-100)</f>
        <v>-2.5346114230774077</v>
      </c>
      <c r="F30" s="10">
        <f>('Base original'!F31/'Base original'!F30*100-100)</f>
        <v>1.7668747656028643</v>
      </c>
    </row>
    <row r="31" spans="1:6" x14ac:dyDescent="0.25">
      <c r="A31" s="20">
        <v>39448</v>
      </c>
      <c r="B31" s="12">
        <f>('Base original'!B32/'Base original'!B31*100-100)</f>
        <v>-0.37123522589857316</v>
      </c>
      <c r="C31" s="12">
        <f>('Base original'!C32/'Base original'!C31*100-100)</f>
        <v>1.1404064206922016</v>
      </c>
      <c r="D31" s="12">
        <f>('Base original'!D32/'Base original'!D31*100-100)</f>
        <v>2.0837619416647897</v>
      </c>
      <c r="E31" s="12">
        <f>('Base original'!E32/'Base original'!E31*100-100)</f>
        <v>-5.6887016513796738</v>
      </c>
      <c r="F31" s="10">
        <f>('Base original'!F32/'Base original'!F31*100-100)</f>
        <v>-0.11740648266896869</v>
      </c>
    </row>
    <row r="32" spans="1:6" x14ac:dyDescent="0.25">
      <c r="A32" s="19">
        <v>39479</v>
      </c>
      <c r="B32" s="12">
        <f>('Base original'!B33/'Base original'!B32*100-100)</f>
        <v>1.0118368387398675</v>
      </c>
      <c r="C32" s="12">
        <f>('Base original'!C33/'Base original'!C32*100-100)</f>
        <v>0.75180092839231349</v>
      </c>
      <c r="D32" s="12">
        <f>('Base original'!D33/'Base original'!D32*100-100)</f>
        <v>1.0433009516698917</v>
      </c>
      <c r="E32" s="12">
        <f>('Base original'!E33/'Base original'!E32*100-100)</f>
        <v>1.976586455426002</v>
      </c>
      <c r="F32" s="10">
        <f>('Base original'!F33/'Base original'!F32*100-100)</f>
        <v>1.0638322853313298</v>
      </c>
    </row>
    <row r="33" spans="1:6" x14ac:dyDescent="0.25">
      <c r="A33" s="19">
        <v>39508</v>
      </c>
      <c r="B33" s="12">
        <f>('Base original'!B34/'Base original'!B33*100-100)</f>
        <v>0.4427012698967161</v>
      </c>
      <c r="C33" s="12">
        <f>('Base original'!C34/'Base original'!C33*100-100)</f>
        <v>1.0480058554569922</v>
      </c>
      <c r="D33" s="12">
        <f>('Base original'!D34/'Base original'!D33*100-100)</f>
        <v>1.4442825821055152</v>
      </c>
      <c r="E33" s="12">
        <f>('Base original'!E34/'Base original'!E33*100-100)</f>
        <v>-0.8733343105069622</v>
      </c>
      <c r="F33" s="10">
        <f>('Base original'!F34/'Base original'!F33*100-100)</f>
        <v>0.62830414526058576</v>
      </c>
    </row>
    <row r="34" spans="1:6" x14ac:dyDescent="0.25">
      <c r="A34" s="19">
        <v>39539</v>
      </c>
      <c r="B34" s="12">
        <f>('Base original'!B35/'Base original'!B34*100-100)</f>
        <v>2.3290922516081736</v>
      </c>
      <c r="C34" s="12">
        <f>('Base original'!C35/'Base original'!C34*100-100)</f>
        <v>1.2191996366391464</v>
      </c>
      <c r="D34" s="12">
        <f>('Base original'!D35/'Base original'!D34*100-100)</f>
        <v>1.9845457932549095</v>
      </c>
      <c r="E34" s="12">
        <f>('Base original'!E35/'Base original'!E34*100-100)</f>
        <v>12.964812308278397</v>
      </c>
      <c r="F34" s="10">
        <f>('Base original'!F35/'Base original'!F34*100-100)</f>
        <v>2.966395414723408</v>
      </c>
    </row>
    <row r="35" spans="1:6" x14ac:dyDescent="0.25">
      <c r="A35" s="19">
        <v>39569</v>
      </c>
      <c r="B35" s="12">
        <f>('Base original'!B36/'Base original'!B35*100-100)</f>
        <v>1.4544651069814165</v>
      </c>
      <c r="C35" s="12">
        <f>('Base original'!C36/'Base original'!C35*100-100)</f>
        <v>-2.5354411370855701E-2</v>
      </c>
      <c r="D35" s="12">
        <f>('Base original'!D36/'Base original'!D35*100-100)</f>
        <v>1.3661324857876025</v>
      </c>
      <c r="E35" s="12">
        <f>('Base original'!E36/'Base original'!E35*100-100)</f>
        <v>8.8745541883111372</v>
      </c>
      <c r="F35" s="10">
        <f>('Base original'!F36/'Base original'!F35*100-100)</f>
        <v>1.9049400801773828</v>
      </c>
    </row>
    <row r="36" spans="1:6" x14ac:dyDescent="0.25">
      <c r="A36" s="19">
        <v>39600</v>
      </c>
      <c r="B36" s="12">
        <f>('Base original'!B37/'Base original'!B36*100-100)</f>
        <v>2.0780517455981027</v>
      </c>
      <c r="C36" s="12">
        <f>('Base original'!C37/'Base original'!C36*100-100)</f>
        <v>0.42553889825978786</v>
      </c>
      <c r="D36" s="12">
        <f>('Base original'!D37/'Base original'!D36*100-100)</f>
        <v>2.1862453690691126</v>
      </c>
      <c r="E36" s="12">
        <f>('Base original'!E37/'Base original'!E36*100-100)</f>
        <v>10.790129445247217</v>
      </c>
      <c r="F36" s="10">
        <f>('Base original'!F37/'Base original'!F36*100-100)</f>
        <v>2.7193580354841913</v>
      </c>
    </row>
    <row r="37" spans="1:6" x14ac:dyDescent="0.25">
      <c r="A37" s="19">
        <v>39630</v>
      </c>
      <c r="B37" s="12">
        <f>('Base original'!B38/'Base original'!B37*100-100)</f>
        <v>1.1748388509719092</v>
      </c>
      <c r="C37" s="12">
        <f>('Base original'!C38/'Base original'!C37*100-100)</f>
        <v>0.48828911262326358</v>
      </c>
      <c r="D37" s="12">
        <f>('Base original'!D38/'Base original'!D37*100-100)</f>
        <v>2.2329845365015331</v>
      </c>
      <c r="E37" s="12">
        <f>('Base original'!E38/'Base original'!E37*100-100)</f>
        <v>-4.6229316022729279</v>
      </c>
      <c r="F37" s="10">
        <f>('Base original'!F38/'Base original'!F37*100-100)</f>
        <v>0.73341179666029177</v>
      </c>
    </row>
    <row r="38" spans="1:6" x14ac:dyDescent="0.25">
      <c r="A38" s="19">
        <v>39661</v>
      </c>
      <c r="B38" s="12">
        <f>('Base original'!B39/'Base original'!B38*100-100)</f>
        <v>1.297917187258534</v>
      </c>
      <c r="C38" s="12">
        <f>('Base original'!C39/'Base original'!C38*100-100)</f>
        <v>0.71003856844180291</v>
      </c>
      <c r="D38" s="12">
        <f>('Base original'!D39/'Base original'!D38*100-100)</f>
        <v>1.9993748015224071</v>
      </c>
      <c r="E38" s="12">
        <f>('Base original'!E39/'Base original'!E38*100-100)</f>
        <v>0.18338904211276486</v>
      </c>
      <c r="F38" s="10">
        <f>('Base original'!F39/'Base original'!F38*100-100)</f>
        <v>1.2742574468637144</v>
      </c>
    </row>
    <row r="39" spans="1:6" x14ac:dyDescent="0.25">
      <c r="A39" s="19">
        <v>39692</v>
      </c>
      <c r="B39" s="12">
        <f>('Base original'!B40/'Base original'!B39*100-100)</f>
        <v>1.7387871687221121</v>
      </c>
      <c r="C39" s="12">
        <f>('Base original'!C40/'Base original'!C39*100-100)</f>
        <v>0.32389584961617857</v>
      </c>
      <c r="D39" s="12">
        <f>('Base original'!D40/'Base original'!D39*100-100)</f>
        <v>1.6775170598836127</v>
      </c>
      <c r="E39" s="12">
        <f>('Base original'!E40/'Base original'!E39*100-100)</f>
        <v>8.3808506439507795</v>
      </c>
      <c r="F39" s="10">
        <f>('Base original'!F40/'Base original'!F39*100-100)</f>
        <v>2.1893461038959146</v>
      </c>
    </row>
    <row r="40" spans="1:6" x14ac:dyDescent="0.25">
      <c r="A40" s="19">
        <v>39722</v>
      </c>
      <c r="B40" s="12">
        <f>('Base original'!B41/'Base original'!B40*100-100)</f>
        <v>3.5310895478893372</v>
      </c>
      <c r="C40" s="12">
        <f>('Base original'!C41/'Base original'!C40*100-100)</f>
        <v>0.12262883401945146</v>
      </c>
      <c r="D40" s="12">
        <f>('Base original'!D41/'Base original'!D40*100-100)</f>
        <v>1.5546871970395983</v>
      </c>
      <c r="E40" s="12">
        <f>('Base original'!E41/'Base original'!E40*100-100)</f>
        <v>16.443040405320758</v>
      </c>
      <c r="F40" s="10">
        <f>('Base original'!F41/'Base original'!F40*100-100)</f>
        <v>4.0069831454909064</v>
      </c>
    </row>
    <row r="41" spans="1:6" x14ac:dyDescent="0.25">
      <c r="A41" s="19">
        <v>39753</v>
      </c>
      <c r="B41" s="12">
        <f>('Base original'!B42/'Base original'!B41*100-100)</f>
        <v>0.82015176028666303</v>
      </c>
      <c r="C41" s="12">
        <f>('Base original'!C42/'Base original'!C41*100-100)</f>
        <v>0.48111559368115309</v>
      </c>
      <c r="D41" s="12">
        <f>('Base original'!D42/'Base original'!D41*100-100)</f>
        <v>1.197683895557617</v>
      </c>
      <c r="E41" s="12">
        <f>('Base original'!E42/'Base original'!E41*100-100)</f>
        <v>-0.8365400227124411</v>
      </c>
      <c r="F41" s="10">
        <f>('Base original'!F42/'Base original'!F41*100-100)</f>
        <v>0.67636829018962885</v>
      </c>
    </row>
    <row r="42" spans="1:6" x14ac:dyDescent="0.25">
      <c r="A42" s="19">
        <v>39783</v>
      </c>
      <c r="B42" s="12">
        <f>('Base original'!B43/'Base original'!B42*100-100)</f>
        <v>-1.1450054224792012</v>
      </c>
      <c r="C42" s="12">
        <f>('Base original'!C43/'Base original'!C42*100-100)</f>
        <v>-0.11148192582548688</v>
      </c>
      <c r="D42" s="12">
        <f>('Base original'!D43/'Base original'!D42*100-100)</f>
        <v>0.60002672740868945</v>
      </c>
      <c r="E42" s="12">
        <f>('Base original'!E43/'Base original'!E42*100-100)</f>
        <v>-6.734408667426834</v>
      </c>
      <c r="F42" s="10">
        <f>('Base original'!F43/'Base original'!F42*100-100)</f>
        <v>-1.277600156855101</v>
      </c>
    </row>
    <row r="43" spans="1:6" x14ac:dyDescent="0.25">
      <c r="A43" s="20">
        <v>39814</v>
      </c>
      <c r="B43" s="12">
        <f>('Base original'!B44/'Base original'!B43*100-100)</f>
        <v>-1.5187869957304656</v>
      </c>
      <c r="C43" s="12">
        <f>('Base original'!C44/'Base original'!C43*100-100)</f>
        <v>-0.17074864770299314</v>
      </c>
      <c r="D43" s="12">
        <f>('Base original'!D44/'Base original'!D43*100-100)</f>
        <v>-5.2171813294492608E-2</v>
      </c>
      <c r="E43" s="12">
        <f>('Base original'!E44/'Base original'!E43*100-100)</f>
        <v>-4.3349290047919595</v>
      </c>
      <c r="F43" s="10">
        <f>('Base original'!F44/'Base original'!F43*100-100)</f>
        <v>-1.3436131421808852</v>
      </c>
    </row>
    <row r="44" spans="1:6" x14ac:dyDescent="0.25">
      <c r="A44" s="19">
        <v>39845</v>
      </c>
      <c r="B44" s="12">
        <f>('Base original'!B45/'Base original'!B44*100-100)</f>
        <v>-1.2040866973137554</v>
      </c>
      <c r="C44" s="12">
        <f>('Base original'!C45/'Base original'!C44*100-100)</f>
        <v>-0.71120746430531767</v>
      </c>
      <c r="D44" s="12">
        <f>('Base original'!D45/'Base original'!D44*100-100)</f>
        <v>-0.69206056486612511</v>
      </c>
      <c r="E44" s="12">
        <f>('Base original'!E45/'Base original'!E44*100-100)</f>
        <v>-5.6127184751608894</v>
      </c>
      <c r="F44" s="10">
        <f>('Base original'!F45/'Base original'!F44*100-100)</f>
        <v>-1.4831807545140947</v>
      </c>
    </row>
    <row r="45" spans="1:6" x14ac:dyDescent="0.25">
      <c r="A45" s="19">
        <v>39873</v>
      </c>
      <c r="B45" s="12">
        <f>('Base original'!B46/'Base original'!B45*100-100)</f>
        <v>-1.6398672795344567</v>
      </c>
      <c r="C45" s="12">
        <f>('Base original'!C46/'Base original'!C45*100-100)</f>
        <v>4.5574179678936844E-2</v>
      </c>
      <c r="D45" s="12">
        <f>('Base original'!D46/'Base original'!D45*100-100)</f>
        <v>0.14749133989894858</v>
      </c>
      <c r="E45" s="12">
        <f>('Base original'!E46/'Base original'!E45*100-100)</f>
        <v>-4.7318511599974613</v>
      </c>
      <c r="F45" s="10">
        <f>('Base original'!F46/'Base original'!F45*100-100)</f>
        <v>-1.3510107179751856</v>
      </c>
    </row>
    <row r="46" spans="1:6" x14ac:dyDescent="0.25">
      <c r="A46" s="19">
        <v>39904</v>
      </c>
      <c r="B46" s="12">
        <f>('Base original'!B47/'Base original'!B46*100-100)</f>
        <v>1.0283327338270141</v>
      </c>
      <c r="C46" s="12">
        <f>('Base original'!C47/'Base original'!C46*100-100)</f>
        <v>0.43412936866677398</v>
      </c>
      <c r="D46" s="12">
        <f>('Base original'!D47/'Base original'!D46*100-100)</f>
        <v>0.24229965060776237</v>
      </c>
      <c r="E46" s="12">
        <f>('Base original'!E47/'Base original'!E46*100-100)</f>
        <v>-4.9752944797151315</v>
      </c>
      <c r="F46" s="10">
        <f>('Base original'!F47/'Base original'!F46*100-100)</f>
        <v>0.21781650721931101</v>
      </c>
    </row>
    <row r="47" spans="1:6" x14ac:dyDescent="0.25">
      <c r="A47" s="19">
        <v>39934</v>
      </c>
      <c r="B47" s="12">
        <f>('Base original'!B48/'Base original'!B47*100-100)</f>
        <v>-0.35458877024477431</v>
      </c>
      <c r="C47" s="12">
        <f>('Base original'!C48/'Base original'!C47*100-100)</f>
        <v>-0.69777678920094388</v>
      </c>
      <c r="D47" s="12">
        <f>('Base original'!D48/'Base original'!D47*100-100)</f>
        <v>0.49741165131398191</v>
      </c>
      <c r="E47" s="12">
        <f>('Base original'!E48/'Base original'!E47*100-100)</f>
        <v>-3.3680001824803583</v>
      </c>
      <c r="F47" s="10">
        <f>('Base original'!F48/'Base original'!F47*100-100)</f>
        <v>-0.47049238825735529</v>
      </c>
    </row>
    <row r="48" spans="1:6" x14ac:dyDescent="0.25">
      <c r="A48" s="19">
        <v>39965</v>
      </c>
      <c r="B48" s="12">
        <f>('Base original'!B49/'Base original'!B48*100-100)</f>
        <v>-0.77784618516363935</v>
      </c>
      <c r="C48" s="12">
        <f>('Base original'!C49/'Base original'!C48*100-100)</f>
        <v>-0.73801430204625262</v>
      </c>
      <c r="D48" s="12">
        <f>('Base original'!D49/'Base original'!D48*100-100)</f>
        <v>0.88146453014658732</v>
      </c>
      <c r="E48" s="12">
        <f>('Base original'!E49/'Base original'!E48*100-100)</f>
        <v>-12.608114342021707</v>
      </c>
      <c r="F48" s="10">
        <f>('Base original'!F49/'Base original'!F48*100-100)</f>
        <v>-1.4184519331190302</v>
      </c>
    </row>
    <row r="49" spans="1:6" x14ac:dyDescent="0.25">
      <c r="A49" s="19">
        <v>39995</v>
      </c>
      <c r="B49" s="12">
        <f>('Base original'!B50/'Base original'!B49*100-100)</f>
        <v>0.11259210655232721</v>
      </c>
      <c r="C49" s="12">
        <f>('Base original'!C50/'Base original'!C49*100-100)</f>
        <v>0.12484098492609519</v>
      </c>
      <c r="D49" s="12">
        <f>('Base original'!D50/'Base original'!D49*100-100)</f>
        <v>0.84210440357961147</v>
      </c>
      <c r="E49" s="12">
        <f>('Base original'!E50/'Base original'!E49*100-100)</f>
        <v>-0.75530721664864586</v>
      </c>
      <c r="F49" s="10">
        <f>('Base original'!F50/'Base original'!F49*100-100)</f>
        <v>0.21770095404025369</v>
      </c>
    </row>
    <row r="50" spans="1:6" x14ac:dyDescent="0.25">
      <c r="A50" s="19">
        <v>40026</v>
      </c>
      <c r="B50" s="12">
        <f>('Base original'!B51/'Base original'!B50*100-100)</f>
        <v>1.0083302098128399</v>
      </c>
      <c r="C50" s="12">
        <f>('Base original'!C51/'Base original'!C50*100-100)</f>
        <v>8.0822498321992953E-2</v>
      </c>
      <c r="D50" s="12">
        <f>('Base original'!D51/'Base original'!D50*100-100)</f>
        <v>0.67707654445288767</v>
      </c>
      <c r="E50" s="12">
        <f>('Base original'!E51/'Base original'!E50*100-100)</f>
        <v>0.49556185786090623</v>
      </c>
      <c r="F50" s="10">
        <f>('Base original'!F51/'Base original'!F50*100-100)</f>
        <v>0.78368163633790289</v>
      </c>
    </row>
    <row r="51" spans="1:6" x14ac:dyDescent="0.25">
      <c r="A51" s="19">
        <v>40057</v>
      </c>
      <c r="B51" s="12">
        <f>('Base original'!B52/'Base original'!B51*100-100)</f>
        <v>0.44836897377318508</v>
      </c>
      <c r="C51" s="12">
        <f>('Base original'!C52/'Base original'!C51*100-100)</f>
        <v>0.26201969224604227</v>
      </c>
      <c r="D51" s="12">
        <f>('Base original'!D52/'Base original'!D51*100-100)</f>
        <v>0.71065535691097637</v>
      </c>
      <c r="E51" s="12">
        <f>('Base original'!E52/'Base original'!E51*100-100)</f>
        <v>-2.65191682410385</v>
      </c>
      <c r="F51" s="10">
        <f>('Base original'!F52/'Base original'!F51*100-100)</f>
        <v>0.2535420837023139</v>
      </c>
    </row>
    <row r="52" spans="1:6" x14ac:dyDescent="0.25">
      <c r="A52" s="19">
        <v>40087</v>
      </c>
      <c r="B52" s="12">
        <f>('Base original'!B53/'Base original'!B52*100-100)</f>
        <v>0.10528905451919002</v>
      </c>
      <c r="C52" s="12">
        <f>('Base original'!C53/'Base original'!C52*100-100)</f>
        <v>0.7122552448733046</v>
      </c>
      <c r="D52" s="12">
        <f>('Base original'!D53/'Base original'!D52*100-100)</f>
        <v>1.4361372789642957</v>
      </c>
      <c r="E52" s="12">
        <f>('Base original'!E53/'Base original'!E52*100-100)</f>
        <v>-0.41221365530226706</v>
      </c>
      <c r="F52" s="10">
        <f>('Base original'!F53/'Base original'!F52*100-100)</f>
        <v>0.45098084147959128</v>
      </c>
    </row>
    <row r="53" spans="1:6" x14ac:dyDescent="0.25">
      <c r="A53" s="19">
        <v>40118</v>
      </c>
      <c r="B53" s="12">
        <f>('Base original'!B54/'Base original'!B53*100-100)</f>
        <v>-0.25603898236785483</v>
      </c>
      <c r="C53" s="12">
        <f>('Base original'!C54/'Base original'!C53*100-100)</f>
        <v>0.54588637896306125</v>
      </c>
      <c r="D53" s="12">
        <f>('Base original'!D54/'Base original'!D53*100-100)</f>
        <v>1.4073708256923538</v>
      </c>
      <c r="E53" s="12">
        <f>('Base original'!E54/'Base original'!E53*100-100)</f>
        <v>-7.7677641931656751</v>
      </c>
      <c r="F53" s="10">
        <f>('Base original'!F54/'Base original'!F53*100-100)</f>
        <v>-0.31503300702139825</v>
      </c>
    </row>
    <row r="54" spans="1:6" x14ac:dyDescent="0.25">
      <c r="A54" s="19">
        <v>40148</v>
      </c>
      <c r="B54" s="12">
        <f>('Base original'!B55/'Base original'!B54*100-100)</f>
        <v>3.7012120985090036</v>
      </c>
      <c r="C54" s="12">
        <f>('Base original'!C55/'Base original'!C54*100-100)</f>
        <v>0.93438966698384718</v>
      </c>
      <c r="D54" s="12">
        <f>('Base original'!D55/'Base original'!D54*100-100)</f>
        <v>0.83097819571760567</v>
      </c>
      <c r="E54" s="12">
        <f>('Base original'!E55/'Base original'!E54*100-100)</f>
        <v>-4.0480142060104924</v>
      </c>
      <c r="F54" s="10">
        <f>('Base original'!F55/'Base original'!F54*100-100)</f>
        <v>2.160303682741187</v>
      </c>
    </row>
    <row r="55" spans="1:6" x14ac:dyDescent="0.25">
      <c r="A55" s="20">
        <v>40179</v>
      </c>
      <c r="B55" s="12">
        <f>('Base original'!B56/'Base original'!B55*100-100)</f>
        <v>-0.37992209829211276</v>
      </c>
      <c r="C55" s="12">
        <f>('Base original'!C56/'Base original'!C55*100-100)</f>
        <v>0.42212957586768596</v>
      </c>
      <c r="D55" s="12">
        <f>('Base original'!D56/'Base original'!D55*100-100)</f>
        <v>0.27435665587898939</v>
      </c>
      <c r="E55" s="12">
        <f>('Base original'!E56/'Base original'!E55*100-100)</f>
        <v>13.441743411951038</v>
      </c>
      <c r="F55" s="10">
        <f>('Base original'!F56/'Base original'!F55*100-100)</f>
        <v>0.74480598721360991</v>
      </c>
    </row>
    <row r="56" spans="1:6" x14ac:dyDescent="0.25">
      <c r="A56" s="19">
        <v>40210</v>
      </c>
      <c r="B56" s="12">
        <f>('Base original'!B57/'Base original'!B56*100-100)</f>
        <v>0.55927935391353856</v>
      </c>
      <c r="C56" s="12">
        <f>('Base original'!C57/'Base original'!C56*100-100)</f>
        <v>0.17521390941750781</v>
      </c>
      <c r="D56" s="12">
        <f>('Base original'!D57/'Base original'!D56*100-100)</f>
        <v>0.6529080145352566</v>
      </c>
      <c r="E56" s="12">
        <f>('Base original'!E57/'Base original'!E56*100-100)</f>
        <v>-2.428819986093572</v>
      </c>
      <c r="F56" s="10">
        <f>('Base original'!F57/'Base original'!F56*100-100)</f>
        <v>0.3241470555491901</v>
      </c>
    </row>
    <row r="57" spans="1:6" x14ac:dyDescent="0.25">
      <c r="A57" s="19">
        <v>40238</v>
      </c>
      <c r="B57" s="12">
        <f>('Base original'!B58/'Base original'!B57*100-100)</f>
        <v>-0.36286105826728488</v>
      </c>
      <c r="C57" s="12">
        <f>('Base original'!C58/'Base original'!C57*100-100)</f>
        <v>0.67217536752409046</v>
      </c>
      <c r="D57" s="12">
        <f>('Base original'!D58/'Base original'!D57*100-100)</f>
        <v>0.64854077270611299</v>
      </c>
      <c r="E57" s="12">
        <f>('Base original'!E58/'Base original'!E57*100-100)</f>
        <v>0.45754611460606043</v>
      </c>
      <c r="F57" s="10">
        <f>('Base original'!F58/'Base original'!F57*100-100)</f>
        <v>5.4308216180174895E-2</v>
      </c>
    </row>
    <row r="58" spans="1:6" x14ac:dyDescent="0.25">
      <c r="A58" s="19">
        <v>40269</v>
      </c>
      <c r="B58" s="12">
        <f>('Base original'!B59/'Base original'!B58*100-100)</f>
        <v>0.73162938986686754</v>
      </c>
      <c r="C58" s="12">
        <f>('Base original'!C59/'Base original'!C58*100-100)</f>
        <v>1.3911672279303104</v>
      </c>
      <c r="D58" s="12">
        <f>('Base original'!D59/'Base original'!D58*100-100)</f>
        <v>0.61846343174121898</v>
      </c>
      <c r="E58" s="12">
        <f>('Base original'!E59/'Base original'!E58*100-100)</f>
        <v>3.9829360258877102</v>
      </c>
      <c r="F58" s="10">
        <f>('Base original'!F59/'Base original'!F58*100-100)</f>
        <v>1.0072441889615646</v>
      </c>
    </row>
    <row r="59" spans="1:6" x14ac:dyDescent="0.25">
      <c r="A59" s="19">
        <v>40299</v>
      </c>
      <c r="B59" s="12">
        <f>('Base original'!B60/'Base original'!B59*100-100)</f>
        <v>0.69097424605732272</v>
      </c>
      <c r="C59" s="12">
        <f>('Base original'!C60/'Base original'!C59*100-100)</f>
        <v>0.16412482768114955</v>
      </c>
      <c r="D59" s="12">
        <f>('Base original'!D60/'Base original'!D59*100-100)</f>
        <v>1.2334273137213785</v>
      </c>
      <c r="E59" s="12">
        <f>('Base original'!E60/'Base original'!E59*100-100)</f>
        <v>5.391812217300469</v>
      </c>
      <c r="F59" s="10">
        <f>('Base original'!F60/'Base original'!F59*100-100)</f>
        <v>1.0966982925998252</v>
      </c>
    </row>
    <row r="60" spans="1:6" x14ac:dyDescent="0.25">
      <c r="A60" s="19">
        <v>40330</v>
      </c>
      <c r="B60" s="12">
        <f>('Base original'!B61/'Base original'!B60*100-100)</f>
        <v>0.65280175660755901</v>
      </c>
      <c r="C60" s="12">
        <f>('Base original'!C61/'Base original'!C60*100-100)</f>
        <v>0.6191824529575598</v>
      </c>
      <c r="D60" s="12">
        <f>('Base original'!D61/'Base original'!D60*100-100)</f>
        <v>1.4144097584171078</v>
      </c>
      <c r="E60" s="12">
        <f>('Base original'!E61/'Base original'!E60*100-100)</f>
        <v>3.8652358934981237</v>
      </c>
      <c r="F60" s="10">
        <f>('Base original'!F61/'Base original'!F60*100-100)</f>
        <v>1.071475951893035</v>
      </c>
    </row>
    <row r="61" spans="1:6" x14ac:dyDescent="0.25">
      <c r="A61" s="19">
        <v>40360</v>
      </c>
      <c r="B61" s="12">
        <f>('Base original'!B62/'Base original'!B61*100-100)</f>
        <v>-0.77576549871342593</v>
      </c>
      <c r="C61" s="12">
        <f>('Base original'!C62/'Base original'!C61*100-100)</f>
        <v>0.93307818232915452</v>
      </c>
      <c r="D61" s="12">
        <f>('Base original'!D62/'Base original'!D61*100-100)</f>
        <v>0.76082706117612986</v>
      </c>
      <c r="E61" s="12">
        <f>('Base original'!E62/'Base original'!E61*100-100)</f>
        <v>-4.7500492651361412</v>
      </c>
      <c r="F61" s="10">
        <f>('Base original'!F62/'Base original'!F61*100-100)</f>
        <v>-0.51642472937525952</v>
      </c>
    </row>
    <row r="62" spans="1:6" x14ac:dyDescent="0.25">
      <c r="A62" s="19">
        <v>40391</v>
      </c>
      <c r="B62" s="12">
        <f>('Base original'!B63/'Base original'!B62*100-100)</f>
        <v>0.47545992531996717</v>
      </c>
      <c r="C62" s="12">
        <f>('Base original'!C63/'Base original'!C62*100-100)</f>
        <v>1.4588695440505859</v>
      </c>
      <c r="D62" s="12">
        <f>('Base original'!D63/'Base original'!D62*100-100)</f>
        <v>1.3408200298492829</v>
      </c>
      <c r="E62" s="12">
        <f>('Base original'!E63/'Base original'!E62*100-100)</f>
        <v>-1.2209438594606468</v>
      </c>
      <c r="F62" s="10">
        <f>('Base original'!F63/'Base original'!F62*100-100)</f>
        <v>0.67540794588880715</v>
      </c>
    </row>
    <row r="63" spans="1:6" x14ac:dyDescent="0.25">
      <c r="A63" s="19">
        <v>40422</v>
      </c>
      <c r="B63" s="12">
        <f>('Base original'!B64/'Base original'!B63*100-100)</f>
        <v>0.73447622699842441</v>
      </c>
      <c r="C63" s="12">
        <f>('Base original'!C64/'Base original'!C63*100-100)</f>
        <v>0.86129918541828943</v>
      </c>
      <c r="D63" s="12">
        <f>('Base original'!D64/'Base original'!D63*100-100)</f>
        <v>0.89936766639570465</v>
      </c>
      <c r="E63" s="12">
        <f>('Base original'!E64/'Base original'!E63*100-100)</f>
        <v>-3.3715352110430956</v>
      </c>
      <c r="F63" s="10">
        <f>('Base original'!F64/'Base original'!F63*100-100)</f>
        <v>0.49331559332816255</v>
      </c>
    </row>
    <row r="64" spans="1:6" x14ac:dyDescent="0.25">
      <c r="A64" s="19">
        <v>40452</v>
      </c>
      <c r="B64" s="12">
        <f>('Base original'!B65/'Base original'!B64*100-100)</f>
        <v>1.1634432348785424</v>
      </c>
      <c r="C64" s="12">
        <f>('Base original'!C65/'Base original'!C64*100-100)</f>
        <v>1.2432898424101779</v>
      </c>
      <c r="D64" s="12">
        <f>('Base original'!D65/'Base original'!D64*100-100)</f>
        <v>1.1534926418076594</v>
      </c>
      <c r="E64" s="12">
        <f>('Base original'!E65/'Base original'!E64*100-100)</f>
        <v>7.2706410448771095</v>
      </c>
      <c r="F64" s="10">
        <f>('Base original'!F65/'Base original'!F64*100-100)</f>
        <v>1.5942620467221928</v>
      </c>
    </row>
    <row r="65" spans="1:6" x14ac:dyDescent="0.25">
      <c r="A65" s="19">
        <v>40483</v>
      </c>
      <c r="B65" s="12">
        <f>('Base original'!B66/'Base original'!B65*100-100)</f>
        <v>0.52025122029660054</v>
      </c>
      <c r="C65" s="12">
        <f>('Base original'!C66/'Base original'!C65*100-100)</f>
        <v>1.6047501735329917</v>
      </c>
      <c r="D65" s="12">
        <f>('Base original'!D66/'Base original'!D65*100-100)</f>
        <v>0.92243552714367638</v>
      </c>
      <c r="E65" s="12">
        <f>('Base original'!E66/'Base original'!E65*100-100)</f>
        <v>2.0436397484765649</v>
      </c>
      <c r="F65" s="10">
        <f>('Base original'!F66/'Base original'!F65*100-100)</f>
        <v>0.85731170276990554</v>
      </c>
    </row>
    <row r="66" spans="1:6" x14ac:dyDescent="0.25">
      <c r="A66" s="19">
        <v>40513</v>
      </c>
      <c r="B66" s="12">
        <f>('Base original'!B67/'Base original'!B66*100-100)</f>
        <v>1.3761090722961455</v>
      </c>
      <c r="C66" s="12">
        <f>('Base original'!C67/'Base original'!C66*100-100)</f>
        <v>1.381062446171228</v>
      </c>
      <c r="D66" s="12">
        <f>('Base original'!D67/'Base original'!D66*100-100)</f>
        <v>1.232534665365975</v>
      </c>
      <c r="E66" s="12">
        <f>('Base original'!E67/'Base original'!E66*100-100)</f>
        <v>-9.2790684123541638</v>
      </c>
      <c r="F66" s="10">
        <f>('Base original'!F67/'Base original'!F66*100-100)</f>
        <v>0.55146039389416046</v>
      </c>
    </row>
    <row r="67" spans="1:6" x14ac:dyDescent="0.25">
      <c r="A67" s="20">
        <v>40544</v>
      </c>
      <c r="B67" s="12">
        <f>('Base original'!B68/'Base original'!B67*100-100)</f>
        <v>0.70046699536770518</v>
      </c>
      <c r="C67" s="12">
        <f>('Base original'!C68/'Base original'!C67*100-100)</f>
        <v>1.3238618615033033</v>
      </c>
      <c r="D67" s="12">
        <f>('Base original'!D68/'Base original'!D67*100-100)</f>
        <v>0.60822002078867854</v>
      </c>
      <c r="E67" s="12">
        <f>('Base original'!E68/'Base original'!E67*100-100)</f>
        <v>13.753265366779004</v>
      </c>
      <c r="F67" s="10">
        <f>('Base original'!F68/'Base original'!F67*100-100)</f>
        <v>1.6250478981573337</v>
      </c>
    </row>
    <row r="68" spans="1:6" x14ac:dyDescent="0.25">
      <c r="A68" s="19">
        <v>40575</v>
      </c>
      <c r="B68" s="12">
        <f>('Base original'!B69/'Base original'!B68*100-100)</f>
        <v>0.38588506372995823</v>
      </c>
      <c r="C68" s="12">
        <f>('Base original'!C69/'Base original'!C68*100-100)</f>
        <v>1.0986444468683345</v>
      </c>
      <c r="D68" s="12">
        <f>('Base original'!D69/'Base original'!D68*100-100)</f>
        <v>0.77787972187061882</v>
      </c>
      <c r="E68" s="12">
        <f>('Base original'!E69/'Base original'!E68*100-100)</f>
        <v>2.859537257017692</v>
      </c>
      <c r="F68" s="10">
        <f>('Base original'!F69/'Base original'!F68*100-100)</f>
        <v>0.75133239367674776</v>
      </c>
    </row>
    <row r="69" spans="1:6" x14ac:dyDescent="0.25">
      <c r="A69" s="19">
        <v>40603</v>
      </c>
      <c r="B69" s="12">
        <f>('Base original'!B70/'Base original'!B69*100-100)</f>
        <v>1.2712837676928359</v>
      </c>
      <c r="C69" s="12">
        <f>('Base original'!C70/'Base original'!C69*100-100)</f>
        <v>2.2107126431664739</v>
      </c>
      <c r="D69" s="12">
        <f>('Base original'!D70/'Base original'!D69*100-100)</f>
        <v>1.0040945607542966</v>
      </c>
      <c r="E69" s="12">
        <f>('Base original'!E70/'Base original'!E69*100-100)</f>
        <v>4.6970983753661386</v>
      </c>
      <c r="F69" s="10">
        <f>('Base original'!F70/'Base original'!F69*100-100)</f>
        <v>1.5796719992033843</v>
      </c>
    </row>
    <row r="70" spans="1:6" x14ac:dyDescent="0.25">
      <c r="A70" s="19">
        <v>40634</v>
      </c>
      <c r="B70" s="12">
        <f>('Base original'!B71/'Base original'!B70*100-100)</f>
        <v>1.3374786931966725</v>
      </c>
      <c r="C70" s="12">
        <f>('Base original'!C71/'Base original'!C70*100-100)</f>
        <v>1.6853883423178786</v>
      </c>
      <c r="D70" s="12">
        <f>('Base original'!D71/'Base original'!D70*100-100)</f>
        <v>1.091731265745139</v>
      </c>
      <c r="E70" s="12">
        <f>('Base original'!E71/'Base original'!E70*100-100)</f>
        <v>1.0037058904905081</v>
      </c>
      <c r="F70" s="10">
        <f>('Base original'!F71/'Base original'!F70*100-100)</f>
        <v>1.2931368007079698</v>
      </c>
    </row>
    <row r="71" spans="1:6" x14ac:dyDescent="0.25">
      <c r="A71" s="19">
        <v>40664</v>
      </c>
      <c r="B71" s="12">
        <f>('Base original'!B72/'Base original'!B71*100-100)</f>
        <v>1.7434148901253081</v>
      </c>
      <c r="C71" s="12">
        <f>('Base original'!C72/'Base original'!C71*100-100)</f>
        <v>0.63354723053110718</v>
      </c>
      <c r="D71" s="12">
        <f>('Base original'!D72/'Base original'!D71*100-100)</f>
        <v>1.0275910231642911</v>
      </c>
      <c r="E71" s="12">
        <f>('Base original'!E72/'Base original'!E71*100-100)</f>
        <v>6.605306873480373</v>
      </c>
      <c r="F71" s="10">
        <f>('Base original'!F72/'Base original'!F71*100-100)</f>
        <v>1.8185538860648052</v>
      </c>
    </row>
    <row r="72" spans="1:6" x14ac:dyDescent="0.25">
      <c r="A72" s="19">
        <v>40695</v>
      </c>
      <c r="B72" s="12">
        <f>('Base original'!B73/'Base original'!B72*100-100)</f>
        <v>0.67888736294416674</v>
      </c>
      <c r="C72" s="12">
        <f>('Base original'!C73/'Base original'!C72*100-100)</f>
        <v>1.1528335620149477</v>
      </c>
      <c r="D72" s="12">
        <f>('Base original'!D73/'Base original'!D72*100-100)</f>
        <v>1.1779795693548181</v>
      </c>
      <c r="E72" s="12">
        <f>('Base original'!E73/'Base original'!E72*100-100)</f>
        <v>-2.3552839952673708</v>
      </c>
      <c r="F72" s="10">
        <f>('Base original'!F73/'Base original'!F72*100-100)</f>
        <v>0.60560086145730452</v>
      </c>
    </row>
    <row r="73" spans="1:6" x14ac:dyDescent="0.25">
      <c r="A73" s="19">
        <v>40725</v>
      </c>
      <c r="B73" s="12">
        <f>('Base original'!B74/'Base original'!B73*100-100)</f>
        <v>0.33147207071972673</v>
      </c>
      <c r="C73" s="12">
        <f>('Base original'!C74/'Base original'!C73*100-100)</f>
        <v>1.1755675984413045</v>
      </c>
      <c r="D73" s="12">
        <f>('Base original'!D74/'Base original'!D73*100-100)</f>
        <v>0.89475000365241897</v>
      </c>
      <c r="E73" s="12">
        <f>('Base original'!E74/'Base original'!E73*100-100)</f>
        <v>2.3340814059989157</v>
      </c>
      <c r="F73" s="10">
        <f>('Base original'!F74/'Base original'!F73*100-100)</f>
        <v>0.72839482452724269</v>
      </c>
    </row>
    <row r="74" spans="1:6" x14ac:dyDescent="0.25">
      <c r="A74" s="19">
        <v>40756</v>
      </c>
      <c r="B74" s="12">
        <f>('Base original'!B75/'Base original'!B74*100-100)</f>
        <v>0.91709179566838372</v>
      </c>
      <c r="C74" s="12">
        <f>('Base original'!C75/'Base original'!C74*100-100)</f>
        <v>1.6798624057108924</v>
      </c>
      <c r="D74" s="12">
        <f>('Base original'!D75/'Base original'!D74*100-100)</f>
        <v>0.82949428361922628</v>
      </c>
      <c r="E74" s="12">
        <f>('Base original'!E75/'Base original'!E74*100-100)</f>
        <v>3.6642499476256631</v>
      </c>
      <c r="F74" s="10">
        <f>('Base original'!F75/'Base original'!F74*100-100)</f>
        <v>1.2101895288525242</v>
      </c>
    </row>
    <row r="75" spans="1:6" x14ac:dyDescent="0.25">
      <c r="A75" s="19">
        <v>40787</v>
      </c>
      <c r="B75" s="12">
        <f>('Base original'!B76/'Base original'!B75*100-100)</f>
        <v>2.5531225572538148</v>
      </c>
      <c r="C75" s="12">
        <f>('Base original'!C76/'Base original'!C75*100-100)</f>
        <v>0.92772577769571285</v>
      </c>
      <c r="D75" s="12">
        <f>('Base original'!D76/'Base original'!D75*100-100)</f>
        <v>0.78829448922301992</v>
      </c>
      <c r="E75" s="12">
        <f>('Base original'!E76/'Base original'!E75*100-100)</f>
        <v>13.30657223236733</v>
      </c>
      <c r="F75" s="10">
        <f>('Base original'!F76/'Base original'!F75*100-100)</f>
        <v>2.8247483133032603</v>
      </c>
    </row>
    <row r="76" spans="1:6" x14ac:dyDescent="0.25">
      <c r="A76" s="19">
        <v>40817</v>
      </c>
      <c r="B76" s="12">
        <f>('Base original'!B77/'Base original'!B76*100-100)</f>
        <v>1.3951262961743822</v>
      </c>
      <c r="C76" s="12">
        <f>('Base original'!C77/'Base original'!C76*100-100)</f>
        <v>1.1417704773906792</v>
      </c>
      <c r="D76" s="12">
        <f>('Base original'!D77/'Base original'!D76*100-100)</f>
        <v>0.92880202407971524</v>
      </c>
      <c r="E76" s="12">
        <f>('Base original'!E77/'Base original'!E76*100-100)</f>
        <v>-5.3620527882431901</v>
      </c>
      <c r="F76" s="10">
        <f>('Base original'!F77/'Base original'!F76*100-100)</f>
        <v>0.63620646074630827</v>
      </c>
    </row>
    <row r="77" spans="1:6" x14ac:dyDescent="0.25">
      <c r="A77" s="19">
        <v>40848</v>
      </c>
      <c r="B77" s="12">
        <f>('Base original'!B78/'Base original'!B77*100-100)</f>
        <v>1.6421172479566053</v>
      </c>
      <c r="C77" s="12">
        <f>('Base original'!C78/'Base original'!C77*100-100)</f>
        <v>2.3564158497456162</v>
      </c>
      <c r="D77" s="12">
        <f>('Base original'!D78/'Base original'!D77*100-100)</f>
        <v>1.2499805320385491</v>
      </c>
      <c r="E77" s="12">
        <f>('Base original'!E78/'Base original'!E77*100-100)</f>
        <v>4.0979586271443935</v>
      </c>
      <c r="F77" s="10">
        <f>('Base original'!F78/'Base original'!F77*100-100)</f>
        <v>1.8454151990912493</v>
      </c>
    </row>
    <row r="78" spans="1:6" x14ac:dyDescent="0.25">
      <c r="A78" s="19">
        <v>40878</v>
      </c>
      <c r="B78" s="12">
        <f>('Base original'!B79/'Base original'!B78*100-100)</f>
        <v>1.6243357841958499</v>
      </c>
      <c r="C78" s="12">
        <f>('Base original'!C79/'Base original'!C78*100-100)</f>
        <v>1.0496195368699546</v>
      </c>
      <c r="D78" s="12">
        <f>('Base original'!D79/'Base original'!D78*100-100)</f>
        <v>1.3639110093210007</v>
      </c>
      <c r="E78" s="12">
        <f>('Base original'!E79/'Base original'!E78*100-100)</f>
        <v>-5.6367758450836476</v>
      </c>
      <c r="F78" s="10">
        <f>('Base original'!F79/'Base original'!F78*100-100)</f>
        <v>0.8552787967558686</v>
      </c>
    </row>
    <row r="79" spans="1:6" x14ac:dyDescent="0.25">
      <c r="A79" s="20">
        <v>40909</v>
      </c>
      <c r="B79" s="12">
        <f>('Base original'!B80/'Base original'!B79*100-100)</f>
        <v>0.99844671006788133</v>
      </c>
      <c r="C79" s="12">
        <f>('Base original'!C80/'Base original'!C79*100-100)</f>
        <v>0.91755598787324288</v>
      </c>
      <c r="D79" s="12">
        <f>('Base original'!D80/'Base original'!D79*100-100)</f>
        <v>0.94197575548309942</v>
      </c>
      <c r="E79" s="12">
        <f>('Base original'!E80/'Base original'!E79*100-100)</f>
        <v>-7.2341764668666713</v>
      </c>
      <c r="F79" s="10">
        <f>('Base original'!F80/'Base original'!F79*100-100)</f>
        <v>0.29754495735996045</v>
      </c>
    </row>
    <row r="80" spans="1:6" x14ac:dyDescent="0.25">
      <c r="A80" s="19">
        <v>40940</v>
      </c>
      <c r="B80" s="12">
        <f>('Base original'!B81/'Base original'!B80*100-100)</f>
        <v>0.67032978659973708</v>
      </c>
      <c r="C80" s="12">
        <f>('Base original'!C81/'Base original'!C80*100-100)</f>
        <v>0.86352000138845142</v>
      </c>
      <c r="D80" s="12">
        <f>('Base original'!D81/'Base original'!D80*100-100)</f>
        <v>0.82767973599135303</v>
      </c>
      <c r="E80" s="12">
        <f>('Base original'!E81/'Base original'!E80*100-100)</f>
        <v>1.4241266826102219</v>
      </c>
      <c r="F80" s="10">
        <f>('Base original'!F81/'Base original'!F80*100-100)</f>
        <v>0.78854087369435888</v>
      </c>
    </row>
    <row r="81" spans="1:6" x14ac:dyDescent="0.25">
      <c r="A81" s="19">
        <v>40969</v>
      </c>
      <c r="B81" s="12">
        <f>('Base original'!B82/'Base original'!B81*100-100)</f>
        <v>1.8688010249662881</v>
      </c>
      <c r="C81" s="12">
        <f>('Base original'!C82/'Base original'!C81*100-100)</f>
        <v>1.3238140316823177</v>
      </c>
      <c r="D81" s="12">
        <f>('Base original'!D82/'Base original'!D81*100-100)</f>
        <v>1.0418646966024596</v>
      </c>
      <c r="E81" s="12">
        <f>('Base original'!E82/'Base original'!E81*100-100)</f>
        <v>4.5184749696174151</v>
      </c>
      <c r="F81" s="10">
        <f>('Base original'!F82/'Base original'!F81*100-100)</f>
        <v>1.8087944794331463</v>
      </c>
    </row>
    <row r="82" spans="1:6" x14ac:dyDescent="0.25">
      <c r="A82" s="19">
        <v>41000</v>
      </c>
      <c r="B82" s="12">
        <f>('Base original'!B83/'Base original'!B82*100-100)</f>
        <v>1.0580524139895289</v>
      </c>
      <c r="C82" s="12">
        <f>('Base original'!C83/'Base original'!C82*100-100)</f>
        <v>0.89378268637246094</v>
      </c>
      <c r="D82" s="12">
        <f>('Base original'!D83/'Base original'!D82*100-100)</f>
        <v>0.85836776083117172</v>
      </c>
      <c r="E82" s="12">
        <f>('Base original'!E83/'Base original'!E82*100-100)</f>
        <v>3.0085275709746782</v>
      </c>
      <c r="F82" s="10">
        <f>('Base original'!F83/'Base original'!F82*100-100)</f>
        <v>1.1444944345281129</v>
      </c>
    </row>
    <row r="83" spans="1:6" x14ac:dyDescent="0.25">
      <c r="A83" s="19">
        <v>41030</v>
      </c>
      <c r="B83" s="12">
        <f>('Base original'!B84/'Base original'!B83*100-100)</f>
        <v>2.1777520037259848</v>
      </c>
      <c r="C83" s="12">
        <f>('Base original'!C84/'Base original'!C83*100-100)</f>
        <v>0.56102180724819561</v>
      </c>
      <c r="D83" s="12">
        <f>('Base original'!D84/'Base original'!D83*100-100)</f>
        <v>0.77130208473126061</v>
      </c>
      <c r="E83" s="12">
        <f>('Base original'!E84/'Base original'!E83*100-100)</f>
        <v>11.316102829313365</v>
      </c>
      <c r="F83" s="10">
        <f>('Base original'!F84/'Base original'!F83*100-100)</f>
        <v>2.3842716546896128</v>
      </c>
    </row>
    <row r="84" spans="1:6" x14ac:dyDescent="0.25">
      <c r="A84" s="19">
        <v>41061</v>
      </c>
      <c r="B84" s="12">
        <f>('Base original'!B85/'Base original'!B84*100-100)</f>
        <v>1.2608535393495259</v>
      </c>
      <c r="C84" s="12">
        <f>('Base original'!C85/'Base original'!C84*100-100)</f>
        <v>0.67536771652230243</v>
      </c>
      <c r="D84" s="12">
        <f>('Base original'!D85/'Base original'!D84*100-100)</f>
        <v>0.86690279923166713</v>
      </c>
      <c r="E84" s="12">
        <f>('Base original'!E85/'Base original'!E84*100-100)</f>
        <v>-3.0233351994990727</v>
      </c>
      <c r="F84" s="10">
        <f>('Base original'!F85/'Base original'!F84*100-100)</f>
        <v>0.72725636733706267</v>
      </c>
    </row>
    <row r="85" spans="1:6" x14ac:dyDescent="0.25">
      <c r="A85" s="19">
        <v>41091</v>
      </c>
      <c r="B85" s="12">
        <f>('Base original'!B86/'Base original'!B85*100-100)</f>
        <v>-2.7465342237348978E-2</v>
      </c>
      <c r="C85" s="12">
        <f>('Base original'!C86/'Base original'!C85*100-100)</f>
        <v>0.78876147197652813</v>
      </c>
      <c r="D85" s="12">
        <f>('Base original'!D86/'Base original'!D85*100-100)</f>
        <v>0.38474297305461391</v>
      </c>
      <c r="E85" s="12">
        <f>('Base original'!E86/'Base original'!E85*100-100)</f>
        <v>-2.3404905628513006</v>
      </c>
      <c r="F85" s="10">
        <f>('Base original'!F86/'Base original'!F85*100-100)</f>
        <v>-2.9615011695739213E-2</v>
      </c>
    </row>
    <row r="86" spans="1:6" x14ac:dyDescent="0.25">
      <c r="A86" s="19">
        <v>41122</v>
      </c>
      <c r="B86" s="12">
        <f>('Base original'!B87/'Base original'!B86*100-100)</f>
        <v>5.4205891824338437E-2</v>
      </c>
      <c r="C86" s="12">
        <f>('Base original'!C87/'Base original'!C86*100-100)</f>
        <v>1.3833132779887336</v>
      </c>
      <c r="D86" s="12">
        <f>('Base original'!D87/'Base original'!D86*100-100)</f>
        <v>0.70011184501659329</v>
      </c>
      <c r="E86" s="12">
        <f>('Base original'!E87/'Base original'!E86*100-100)</f>
        <v>3.1947785259950621</v>
      </c>
      <c r="F86" s="10">
        <f>('Base original'!F87/'Base original'!F86*100-100)</f>
        <v>0.61989979979317411</v>
      </c>
    </row>
    <row r="87" spans="1:6" x14ac:dyDescent="0.25">
      <c r="A87" s="19">
        <v>41153</v>
      </c>
      <c r="B87" s="12">
        <f>('Base original'!B88/'Base original'!B87*100-100)</f>
        <v>0.96095053891313853</v>
      </c>
      <c r="C87" s="12">
        <f>('Base original'!C88/'Base original'!C87*100-100)</f>
        <v>0.62728410988526662</v>
      </c>
      <c r="D87" s="12">
        <f>('Base original'!D88/'Base original'!D87*100-100)</f>
        <v>0.71919928753530371</v>
      </c>
      <c r="E87" s="12">
        <f>('Base original'!E88/'Base original'!E87*100-100)</f>
        <v>-2.0728038188582332</v>
      </c>
      <c r="F87" s="10">
        <f>('Base original'!F88/'Base original'!F87*100-100)</f>
        <v>0.60966334701200253</v>
      </c>
    </row>
    <row r="88" spans="1:6" x14ac:dyDescent="0.25">
      <c r="A88" s="19">
        <v>41183</v>
      </c>
      <c r="B88" s="12">
        <f>('Base original'!B89/'Base original'!B88*100-100)</f>
        <v>1.1949567331155606</v>
      </c>
      <c r="C88" s="12">
        <f>('Base original'!C89/'Base original'!C88*100-100)</f>
        <v>1.0764332835554455</v>
      </c>
      <c r="D88" s="12">
        <f>('Base original'!D89/'Base original'!D88*100-100)</f>
        <v>1.2276714395207762</v>
      </c>
      <c r="E88" s="12">
        <f>('Base original'!E89/'Base original'!E88*100-100)</f>
        <v>-0.66581483275255948</v>
      </c>
      <c r="F88" s="10">
        <f>('Base original'!F89/'Base original'!F88*100-100)</f>
        <v>1.0362910745133576</v>
      </c>
    </row>
    <row r="89" spans="1:6" x14ac:dyDescent="0.25">
      <c r="A89" s="19">
        <v>41214</v>
      </c>
      <c r="B89" s="12">
        <f>('Base original'!B90/'Base original'!B89*100-100)</f>
        <v>1.7356856279920407</v>
      </c>
      <c r="C89" s="12">
        <f>('Base original'!C90/'Base original'!C89*100-100)</f>
        <v>1.1697034982073689</v>
      </c>
      <c r="D89" s="12">
        <f>('Base original'!D90/'Base original'!D89*100-100)</f>
        <v>1.3530457859776419</v>
      </c>
      <c r="E89" s="12">
        <f>('Base original'!E90/'Base original'!E89*100-100)</f>
        <v>0.22536845684439299</v>
      </c>
      <c r="F89" s="10">
        <f>('Base original'!F90/'Base original'!F89*100-100)</f>
        <v>1.4568829123109879</v>
      </c>
    </row>
    <row r="90" spans="1:6" x14ac:dyDescent="0.25">
      <c r="A90" s="19">
        <v>41244</v>
      </c>
      <c r="B90" s="12">
        <f>('Base original'!B91/'Base original'!B90*100-100)</f>
        <v>1.3584611424676751</v>
      </c>
      <c r="C90" s="12">
        <f>('Base original'!C91/'Base original'!C90*100-100)</f>
        <v>0.71728127331043368</v>
      </c>
      <c r="D90" s="12">
        <f>('Base original'!D91/'Base original'!D90*100-100)</f>
        <v>0.74828157494384584</v>
      </c>
      <c r="E90" s="12">
        <f>('Base original'!E91/'Base original'!E90*100-100)</f>
        <v>-1.4485387610276206</v>
      </c>
      <c r="F90" s="10">
        <f>('Base original'!F91/'Base original'!F90*100-100)</f>
        <v>0.91612461063188277</v>
      </c>
    </row>
    <row r="91" spans="1:6" x14ac:dyDescent="0.25">
      <c r="A91" s="20">
        <v>41275</v>
      </c>
      <c r="B91" s="12">
        <f>('Base original'!B92/'Base original'!B91*100-100)</f>
        <v>-0.1110266153456223</v>
      </c>
      <c r="C91" s="12">
        <f>('Base original'!C92/'Base original'!C91*100-100)</f>
        <v>0.78875140579862091</v>
      </c>
      <c r="D91" s="12">
        <f>('Base original'!D92/'Base original'!D91*100-100)</f>
        <v>0.60807235751849475</v>
      </c>
      <c r="E91" s="12">
        <f>('Base original'!E92/'Base original'!E91*100-100)</f>
        <v>-1.3677429329142683</v>
      </c>
      <c r="F91" s="10">
        <f>('Base original'!F92/'Base original'!F91*100-100)</f>
        <v>6.6688101047390091E-2</v>
      </c>
    </row>
    <row r="92" spans="1:6" x14ac:dyDescent="0.25">
      <c r="A92" s="19">
        <v>41306</v>
      </c>
      <c r="B92" s="12">
        <f>('Base original'!B93/'Base original'!B92*100-100)</f>
        <v>0.6834231748306081</v>
      </c>
      <c r="C92" s="12">
        <f>('Base original'!C93/'Base original'!C92*100-100)</f>
        <v>0.48224161766779616</v>
      </c>
      <c r="D92" s="12">
        <f>('Base original'!D93/'Base original'!D92*100-100)</f>
        <v>0.8399688447735798</v>
      </c>
      <c r="E92" s="12">
        <f>('Base original'!E93/'Base original'!E92*100-100)</f>
        <v>1.1343651756528175</v>
      </c>
      <c r="F92" s="10">
        <f>('Base original'!F93/'Base original'!F92*100-100)</f>
        <v>0.73066228277207301</v>
      </c>
    </row>
    <row r="93" spans="1:6" x14ac:dyDescent="0.25">
      <c r="A93" s="19">
        <v>41334</v>
      </c>
      <c r="B93" s="12">
        <f>('Base original'!B94/'Base original'!B93*100-100)</f>
        <v>0.82685376954849232</v>
      </c>
      <c r="C93" s="12">
        <f>('Base original'!C94/'Base original'!C93*100-100)</f>
        <v>1.2284393168521319</v>
      </c>
      <c r="D93" s="12">
        <f>('Base original'!D94/'Base original'!D93*100-100)</f>
        <v>0.9654077510830632</v>
      </c>
      <c r="E93" s="12">
        <f>('Base original'!E94/'Base original'!E93*100-100)</f>
        <v>2.2787177537529857</v>
      </c>
      <c r="F93" s="10">
        <f>('Base original'!F94/'Base original'!F93*100-100)</f>
        <v>1.0188819000087648</v>
      </c>
    </row>
    <row r="94" spans="1:6" x14ac:dyDescent="0.25">
      <c r="A94" s="19">
        <v>41365</v>
      </c>
      <c r="B94" s="12">
        <f>('Base original'!B95/'Base original'!B94*100-100)</f>
        <v>0.18843533560084325</v>
      </c>
      <c r="C94" s="12">
        <f>('Base original'!C95/'Base original'!C94*100-100)</f>
        <v>0.98743031054029018</v>
      </c>
      <c r="D94" s="12">
        <f>('Base original'!D95/'Base original'!D94*100-100)</f>
        <v>0.97189147812308363</v>
      </c>
      <c r="E94" s="12">
        <f>('Base original'!E95/'Base original'!E94*100-100)</f>
        <v>2.8345796637268847</v>
      </c>
      <c r="F94" s="10">
        <f>('Base original'!F95/'Base original'!F94*100-100)</f>
        <v>0.67412780119198601</v>
      </c>
    </row>
    <row r="95" spans="1:6" x14ac:dyDescent="0.25">
      <c r="A95" s="19">
        <v>41395</v>
      </c>
      <c r="B95" s="12">
        <f>('Base original'!B96/'Base original'!B95*100-100)</f>
        <v>1.295038897669599</v>
      </c>
      <c r="C95" s="12">
        <f>('Base original'!C96/'Base original'!C95*100-100)</f>
        <v>0.36075357067953462</v>
      </c>
      <c r="D95" s="12">
        <f>('Base original'!D96/'Base original'!D95*100-100)</f>
        <v>0.44949011255783944</v>
      </c>
      <c r="E95" s="12">
        <f>('Base original'!E96/'Base original'!E95*100-100)</f>
        <v>8.3010971634487731</v>
      </c>
      <c r="F95" s="10">
        <f>('Base original'!F96/'Base original'!F95*100-100)</f>
        <v>1.5394844235106859</v>
      </c>
    </row>
    <row r="96" spans="1:6" x14ac:dyDescent="0.25">
      <c r="A96" s="19">
        <v>41426</v>
      </c>
      <c r="B96" s="12">
        <f>('Base original'!B97/'Base original'!B96*100-100)</f>
        <v>0.87962741977332826</v>
      </c>
      <c r="C96" s="12">
        <f>('Base original'!C97/'Base original'!C96*100-100)</f>
        <v>0.55615024192643148</v>
      </c>
      <c r="D96" s="12">
        <f>('Base original'!D97/'Base original'!D96*100-100)</f>
        <v>0.6779656974519952</v>
      </c>
      <c r="E96" s="12">
        <f>('Base original'!E97/'Base original'!E96*100-100)</f>
        <v>1.4569722768801086</v>
      </c>
      <c r="F96" s="10">
        <f>('Base original'!F97/'Base original'!F96*100-100)</f>
        <v>0.84304367074136621</v>
      </c>
    </row>
    <row r="97" spans="1:6" x14ac:dyDescent="0.25">
      <c r="A97" s="19">
        <v>41456</v>
      </c>
      <c r="B97" s="12">
        <f>('Base original'!B98/'Base original'!B97*100-100)</f>
        <v>0.42164659561802864</v>
      </c>
      <c r="C97" s="12">
        <f>('Base original'!C98/'Base original'!C97*100-100)</f>
        <v>0.64113113453936421</v>
      </c>
      <c r="D97" s="12">
        <f>('Base original'!D98/'Base original'!D97*100-100)</f>
        <v>1.0486656290191547</v>
      </c>
      <c r="E97" s="12">
        <f>('Base original'!E98/'Base original'!E97*100-100)</f>
        <v>2.939812254252459</v>
      </c>
      <c r="F97" s="10">
        <f>('Base original'!F98/'Base original'!F97*100-100)</f>
        <v>0.80836083281185722</v>
      </c>
    </row>
    <row r="98" spans="1:6" x14ac:dyDescent="0.25">
      <c r="A98" s="19">
        <v>41487</v>
      </c>
      <c r="B98" s="12">
        <f>('Base original'!B99/'Base original'!B98*100-100)</f>
        <v>1.1123096318362116</v>
      </c>
      <c r="C98" s="12">
        <f>('Base original'!C99/'Base original'!C98*100-100)</f>
        <v>1.1797476809011727</v>
      </c>
      <c r="D98" s="12">
        <f>('Base original'!D99/'Base original'!D98*100-100)</f>
        <v>0.99299583391456281</v>
      </c>
      <c r="E98" s="12">
        <f>('Base original'!E99/'Base original'!E98*100-100)</f>
        <v>-0.96120295685567214</v>
      </c>
      <c r="F98" s="10">
        <f>('Base original'!F99/'Base original'!F98*100-100)</f>
        <v>0.91199747664146003</v>
      </c>
    </row>
    <row r="99" spans="1:6" x14ac:dyDescent="0.25">
      <c r="A99" s="19">
        <v>41518</v>
      </c>
      <c r="B99" s="12">
        <f>('Base original'!B100/'Base original'!B99*100-100)</f>
        <v>0.56583717865170513</v>
      </c>
      <c r="C99" s="12">
        <f>('Base original'!C100/'Base original'!C99*100-100)</f>
        <v>0.48110395461702637</v>
      </c>
      <c r="D99" s="12">
        <f>('Base original'!D100/'Base original'!D99*100-100)</f>
        <v>0.95624632397861831</v>
      </c>
      <c r="E99" s="12">
        <f>('Base original'!E100/'Base original'!E99*100-100)</f>
        <v>-4.9624854161821474</v>
      </c>
      <c r="F99" s="10">
        <f>('Base original'!F100/'Base original'!F99*100-100)</f>
        <v>0.17514368606028086</v>
      </c>
    </row>
    <row r="100" spans="1:6" x14ac:dyDescent="0.25">
      <c r="A100" s="19">
        <v>41548</v>
      </c>
      <c r="B100" s="12">
        <f>('Base original'!B101/'Base original'!B100*100-100)</f>
        <v>0.63480059160548308</v>
      </c>
      <c r="C100" s="12">
        <f>('Base original'!C101/'Base original'!C100*100-100)</f>
        <v>1.2049591006054925</v>
      </c>
      <c r="D100" s="12">
        <f>('Base original'!D101/'Base original'!D100*100-100)</f>
        <v>1.1626753857230767</v>
      </c>
      <c r="E100" s="12">
        <f>('Base original'!E101/'Base original'!E100*100-100)</f>
        <v>-1.0275595028403472</v>
      </c>
      <c r="F100" s="10">
        <f>('Base original'!F101/'Base original'!F100*100-100)</f>
        <v>0.69231319384630297</v>
      </c>
    </row>
    <row r="101" spans="1:6" x14ac:dyDescent="0.25">
      <c r="A101" s="19">
        <v>41579</v>
      </c>
      <c r="B101" s="12">
        <f>('Base original'!B102/'Base original'!B101*100-100)</f>
        <v>2.1655938032323974</v>
      </c>
      <c r="C101" s="12">
        <f>('Base original'!C102/'Base original'!C101*100-100)</f>
        <v>1.320746743949968</v>
      </c>
      <c r="D101" s="12">
        <f>('Base original'!D102/'Base original'!D101*100-100)</f>
        <v>0.8642296637685547</v>
      </c>
      <c r="E101" s="12">
        <f>('Base original'!E102/'Base original'!E101*100-100)</f>
        <v>3.0219432179598726</v>
      </c>
      <c r="F101" s="10">
        <f>('Base original'!F102/'Base original'!F101*100-100)</f>
        <v>1.8246747755422206</v>
      </c>
    </row>
    <row r="102" spans="1:6" x14ac:dyDescent="0.25">
      <c r="A102" s="19">
        <v>41609</v>
      </c>
      <c r="B102" s="12">
        <f>('Base original'!B103/'Base original'!B102*100-100)</f>
        <v>0.77334982406999586</v>
      </c>
      <c r="C102" s="12">
        <f>('Base original'!C103/'Base original'!C102*100-100)</f>
        <v>0.70767628560022899</v>
      </c>
      <c r="D102" s="12">
        <f>('Base original'!D103/'Base original'!D102*100-100)</f>
        <v>1.2572832680643415</v>
      </c>
      <c r="E102" s="12">
        <f>('Base original'!E103/'Base original'!E102*100-100)</f>
        <v>-5.4842302522578734</v>
      </c>
      <c r="F102" s="10">
        <f>('Base original'!F103/'Base original'!F102*100-100)</f>
        <v>0.37504002104964229</v>
      </c>
    </row>
    <row r="103" spans="1:6" x14ac:dyDescent="0.25">
      <c r="A103" s="20">
        <v>41640</v>
      </c>
      <c r="B103" s="12">
        <f>('Base original'!B104/'Base original'!B103*100-100)</f>
        <v>0.96404378559897452</v>
      </c>
      <c r="C103" s="12">
        <f>('Base original'!C104/'Base original'!C103*100-100)</f>
        <v>1.1643301495205378</v>
      </c>
      <c r="D103" s="12">
        <f>('Base original'!D104/'Base original'!D103*100-100)</f>
        <v>1.4017454344015476</v>
      </c>
      <c r="E103" s="12">
        <f>('Base original'!E104/'Base original'!E103*100-100)</f>
        <v>3.5479506079010719</v>
      </c>
      <c r="F103" s="10">
        <f>('Base original'!F104/'Base original'!F103*100-100)</f>
        <v>1.2875066570918534</v>
      </c>
    </row>
    <row r="104" spans="1:6" x14ac:dyDescent="0.25">
      <c r="A104" s="19">
        <v>41671</v>
      </c>
      <c r="B104" s="12">
        <f>('Base original'!B105/'Base original'!B104*100-100)</f>
        <v>0.19784232784363098</v>
      </c>
      <c r="C104" s="12">
        <f>('Base original'!C105/'Base original'!C104*100-100)</f>
        <v>0.5095153441235567</v>
      </c>
      <c r="D104" s="12">
        <f>('Base original'!D105/'Base original'!D104*100-100)</f>
        <v>1.0901762703763325</v>
      </c>
      <c r="E104" s="12">
        <f>('Base original'!E105/'Base original'!E104*100-100)</f>
        <v>0.50641760672421299</v>
      </c>
      <c r="F104" s="10">
        <f>('Base original'!F105/'Base original'!F104*100-100)</f>
        <v>0.47032326157057014</v>
      </c>
    </row>
    <row r="105" spans="1:6" x14ac:dyDescent="0.25">
      <c r="A105" s="19">
        <v>41699</v>
      </c>
      <c r="B105" s="12">
        <f>('Base original'!B106/'Base original'!B105*100-100)</f>
        <v>-0.66289784521038086</v>
      </c>
      <c r="C105" s="12">
        <f>('Base original'!C106/'Base original'!C105*100-100)</f>
        <v>0.8732546790614748</v>
      </c>
      <c r="D105" s="12">
        <f>('Base original'!D106/'Base original'!D105*100-100)</f>
        <v>1.3082656624674911</v>
      </c>
      <c r="E105" s="12">
        <f>('Base original'!E106/'Base original'!E105*100-100)</f>
        <v>-2.7905438549064172</v>
      </c>
      <c r="F105" s="10">
        <f>('Base original'!F106/'Base original'!F105*100-100)</f>
        <v>-0.17506025537922199</v>
      </c>
    </row>
    <row r="106" spans="1:6" x14ac:dyDescent="0.25">
      <c r="A106" s="19">
        <v>41730</v>
      </c>
      <c r="B106" s="12">
        <f>('Base original'!B107/'Base original'!B106*100-100)</f>
        <v>0.19730285818528159</v>
      </c>
      <c r="C106" s="12">
        <f>('Base original'!C107/'Base original'!C106*100-100)</f>
        <v>0.89237894271667528</v>
      </c>
      <c r="D106" s="12">
        <f>('Base original'!D107/'Base original'!D106*100-100)</f>
        <v>1.5018844993547305</v>
      </c>
      <c r="E106" s="12">
        <f>('Base original'!E107/'Base original'!E106*100-100)</f>
        <v>4.0049408406291462</v>
      </c>
      <c r="F106" s="10">
        <f>('Base original'!F107/'Base original'!F106*100-100)</f>
        <v>0.88423024022112884</v>
      </c>
    </row>
    <row r="107" spans="1:6" x14ac:dyDescent="0.25">
      <c r="A107" s="19">
        <v>41760</v>
      </c>
      <c r="B107" s="12">
        <f>('Base original'!B108/'Base original'!B107*100-100)</f>
        <v>0.57872991256984108</v>
      </c>
      <c r="C107" s="12">
        <f>('Base original'!C108/'Base original'!C107*100-100)</f>
        <v>0.20309875586357862</v>
      </c>
      <c r="D107" s="12">
        <f>('Base original'!D108/'Base original'!D107*100-100)</f>
        <v>1.3231269489978814</v>
      </c>
      <c r="E107" s="12">
        <f>('Base original'!E108/'Base original'!E107*100-100)</f>
        <v>-0.90711287316844391</v>
      </c>
      <c r="F107" s="10">
        <f>('Base original'!F108/'Base original'!F107*100-100)</f>
        <v>0.59906105061824633</v>
      </c>
    </row>
    <row r="108" spans="1:6" x14ac:dyDescent="0.25">
      <c r="A108" s="19">
        <v>41791</v>
      </c>
      <c r="B108" s="12">
        <f>('Base original'!B109/'Base original'!B108*100-100)</f>
        <v>0.61160177471502664</v>
      </c>
      <c r="C108" s="12">
        <f>('Base original'!C109/'Base original'!C108*100-100)</f>
        <v>0.21258534412696406</v>
      </c>
      <c r="D108" s="12">
        <f>('Base original'!D109/'Base original'!D108*100-100)</f>
        <v>1.1584531628795958</v>
      </c>
      <c r="E108" s="12">
        <f>('Base original'!E109/'Base original'!E108*100-100)</f>
        <v>-3.3477179777216151</v>
      </c>
      <c r="F108" s="10">
        <f>('Base original'!F109/'Base original'!F108*100-100)</f>
        <v>0.39416485365282483</v>
      </c>
    </row>
    <row r="109" spans="1:6" x14ac:dyDescent="0.25">
      <c r="A109" s="19">
        <v>41821</v>
      </c>
      <c r="B109" s="12">
        <f>('Base original'!B110/'Base original'!B109*100-100)</f>
        <v>0.43723622187449962</v>
      </c>
      <c r="C109" s="12">
        <f>('Base original'!C110/'Base original'!C109*100-100)</f>
        <v>0.6576370239487801</v>
      </c>
      <c r="D109" s="12">
        <f>('Base original'!D110/'Base original'!D109*100-100)</f>
        <v>0.86557734200147252</v>
      </c>
      <c r="E109" s="12">
        <f>('Base original'!E110/'Base original'!E109*100-100)</f>
        <v>3.5070616567376192</v>
      </c>
      <c r="F109" s="10">
        <f>('Base original'!F110/'Base original'!F109*100-100)</f>
        <v>0.79614383741007089</v>
      </c>
    </row>
    <row r="110" spans="1:6" x14ac:dyDescent="0.25">
      <c r="A110" s="19">
        <v>41852</v>
      </c>
      <c r="B110" s="12">
        <f>('Base original'!B111/'Base original'!B110*100-100)</f>
        <v>1.3087549368913471</v>
      </c>
      <c r="C110" s="12">
        <f>('Base original'!C111/'Base original'!C110*100-100)</f>
        <v>0.79368972856363484</v>
      </c>
      <c r="D110" s="12">
        <f>('Base original'!D111/'Base original'!D110*100-100)</f>
        <v>1.0968165137032742</v>
      </c>
      <c r="E110" s="12">
        <f>('Base original'!E111/'Base original'!E110*100-100)</f>
        <v>-9.4178606486664762E-2</v>
      </c>
      <c r="F110" s="10">
        <f>('Base original'!F111/'Base original'!F110*100-100)</f>
        <v>1.0884317441916807</v>
      </c>
    </row>
    <row r="111" spans="1:6" x14ac:dyDescent="0.25">
      <c r="A111" s="19">
        <v>41883</v>
      </c>
      <c r="B111" s="12">
        <f>('Base original'!B112/'Base original'!B111*100-100)</f>
        <v>0.59803774168231882</v>
      </c>
      <c r="C111" s="12">
        <f>('Base original'!C112/'Base original'!C111*100-100)</f>
        <v>0.50401349503216863</v>
      </c>
      <c r="D111" s="12">
        <f>('Base original'!D112/'Base original'!D111*100-100)</f>
        <v>1.2507071685303117</v>
      </c>
      <c r="E111" s="12">
        <f>('Base original'!E112/'Base original'!E111*100-100)</f>
        <v>0.1379396525987886</v>
      </c>
      <c r="F111" s="10">
        <f>('Base original'!F112/'Base original'!F111*100-100)</f>
        <v>0.71374277033335431</v>
      </c>
    </row>
    <row r="112" spans="1:6" x14ac:dyDescent="0.25">
      <c r="A112" s="19">
        <v>41913</v>
      </c>
      <c r="B112" s="12">
        <f>('Base original'!B113/'Base original'!B112*100-100)</f>
        <v>0.44805081178375872</v>
      </c>
      <c r="C112" s="12">
        <f>('Base original'!C113/'Base original'!C112*100-100)</f>
        <v>0.80256685400823358</v>
      </c>
      <c r="D112" s="12">
        <f>('Base original'!D113/'Base original'!D112*100-100)</f>
        <v>1.5876132974494368</v>
      </c>
      <c r="E112" s="12">
        <f>('Base original'!E113/'Base original'!E112*100-100)</f>
        <v>-3.8980058973871792</v>
      </c>
      <c r="F112" s="10">
        <f>('Base original'!F113/'Base original'!F112*100-100)</f>
        <v>0.44960256896935391</v>
      </c>
    </row>
    <row r="113" spans="1:6" x14ac:dyDescent="0.25">
      <c r="A113" s="19">
        <v>41944</v>
      </c>
      <c r="B113" s="12">
        <f>('Base original'!B114/'Base original'!B113*100-100)</f>
        <v>2.6324454279262</v>
      </c>
      <c r="C113" s="12">
        <f>('Base original'!C114/'Base original'!C113*100-100)</f>
        <v>1.0232999186497551</v>
      </c>
      <c r="D113" s="12">
        <f>('Base original'!D114/'Base original'!D113*100-100)</f>
        <v>1.7690919231586832</v>
      </c>
      <c r="E113" s="12">
        <f>('Base original'!E114/'Base original'!E113*100-100)</f>
        <v>4.1005516196616014</v>
      </c>
      <c r="F113" s="10">
        <f>('Base original'!F114/'Base original'!F113*100-100)</f>
        <v>2.3281273895486123</v>
      </c>
    </row>
    <row r="114" spans="1:6" x14ac:dyDescent="0.25">
      <c r="A114" s="19">
        <v>41974</v>
      </c>
      <c r="B114" s="12">
        <f>('Base original'!B115/'Base original'!B114*100-100)</f>
        <v>0.61669968494904026</v>
      </c>
      <c r="C114" s="12">
        <f>('Base original'!C115/'Base original'!C114*100-100)</f>
        <v>0.47457178426361679</v>
      </c>
      <c r="D114" s="12">
        <f>('Base original'!D115/'Base original'!D114*100-100)</f>
        <v>1.2340520165391951</v>
      </c>
      <c r="E114" s="12">
        <f>('Base original'!E115/'Base original'!E114*100-100)</f>
        <v>-2.5286438665114304</v>
      </c>
      <c r="F114" s="10">
        <f>('Base original'!F115/'Base original'!F114*100-100)</f>
        <v>0.52619008082952234</v>
      </c>
    </row>
    <row r="115" spans="1:6" x14ac:dyDescent="0.25">
      <c r="A115" s="20">
        <v>42005</v>
      </c>
      <c r="B115" s="12">
        <f>('Base original'!B116/'Base original'!B115*100-100)</f>
        <v>0.30187157740242299</v>
      </c>
      <c r="C115" s="12">
        <f>('Base original'!C116/'Base original'!C115*100-100)</f>
        <v>0.4609920917530701</v>
      </c>
      <c r="D115" s="12">
        <f>('Base original'!D116/'Base original'!D115*100-100)</f>
        <v>0.50076670703356285</v>
      </c>
      <c r="E115" s="12">
        <f>('Base original'!E116/'Base original'!E115*100-100)</f>
        <v>7.9778553873230749</v>
      </c>
      <c r="F115" s="10">
        <f>('Base original'!F116/'Base original'!F115*100-100)</f>
        <v>0.91050358368805462</v>
      </c>
    </row>
    <row r="116" spans="1:6" x14ac:dyDescent="0.25">
      <c r="A116" s="19">
        <v>42036</v>
      </c>
      <c r="B116" s="12">
        <f>('Base original'!B117/'Base original'!B116*100-100)</f>
        <v>-0.48266476851199513</v>
      </c>
      <c r="C116" s="12">
        <f>('Base original'!C117/'Base original'!C116*100-100)</f>
        <v>0.36856757429110587</v>
      </c>
      <c r="D116" s="12">
        <f>('Base original'!D117/'Base original'!D116*100-100)</f>
        <v>0.63608680330918332</v>
      </c>
      <c r="E116" s="12">
        <f>('Base original'!E117/'Base original'!E116*100-100)</f>
        <v>-4.1749880125044427</v>
      </c>
      <c r="F116" s="10">
        <f>('Base original'!F117/'Base original'!F116*100-100)</f>
        <v>-0.38022580923573912</v>
      </c>
    </row>
    <row r="117" spans="1:6" x14ac:dyDescent="0.25">
      <c r="A117" s="19">
        <v>42064</v>
      </c>
      <c r="B117" s="12">
        <f>('Base original'!B118/'Base original'!B117*100-100)</f>
        <v>-4.7538102472060473E-2</v>
      </c>
      <c r="C117" s="12">
        <f>('Base original'!C118/'Base original'!C117*100-100)</f>
        <v>0.68165290415240065</v>
      </c>
      <c r="D117" s="12">
        <f>('Base original'!D118/'Base original'!D117*100-100)</f>
        <v>1.2164113599804978</v>
      </c>
      <c r="E117" s="12">
        <f>('Base original'!E118/'Base original'!E117*100-100)</f>
        <v>0.2909866499462197</v>
      </c>
      <c r="F117" s="10">
        <f>('Base original'!F118/'Base original'!F117*100-100)</f>
        <v>0.38324633475880887</v>
      </c>
    </row>
    <row r="118" spans="1:6" x14ac:dyDescent="0.25">
      <c r="A118" s="19">
        <v>42095</v>
      </c>
      <c r="B118" s="12">
        <f>('Base original'!B119/'Base original'!B118*100-100)</f>
        <v>0.12319531634945236</v>
      </c>
      <c r="C118" s="12">
        <f>('Base original'!C119/'Base original'!C118*100-100)</f>
        <v>0.67461598302801917</v>
      </c>
      <c r="D118" s="12">
        <f>('Base original'!D119/'Base original'!D118*100-100)</f>
        <v>1.5113888114721732</v>
      </c>
      <c r="E118" s="12">
        <f>('Base original'!E119/'Base original'!E118*100-100)</f>
        <v>-0.11977463904483443</v>
      </c>
      <c r="F118" s="10">
        <f>('Base original'!F119/'Base original'!F118*100-100)</f>
        <v>0.52550559177713296</v>
      </c>
    </row>
    <row r="119" spans="1:6" x14ac:dyDescent="0.25">
      <c r="A119" s="19">
        <v>42125</v>
      </c>
      <c r="B119" s="12">
        <f>('Base original'!B120/'Base original'!B119*100-100)</f>
        <v>1.6270201925044745</v>
      </c>
      <c r="C119" s="12">
        <f>('Base original'!C120/'Base original'!C119*100-100)</f>
        <v>-1.0266016987223878</v>
      </c>
      <c r="D119" s="12">
        <f>('Base original'!D120/'Base original'!D119*100-100)</f>
        <v>1.4034430062886543</v>
      </c>
      <c r="E119" s="12">
        <f>('Base original'!E120/'Base original'!E119*100-100)</f>
        <v>3.3049469720519227</v>
      </c>
      <c r="F119" s="10">
        <f>('Base original'!F120/'Base original'!F119*100-100)</f>
        <v>1.3752562339253842</v>
      </c>
    </row>
    <row r="120" spans="1:6" x14ac:dyDescent="0.25">
      <c r="A120" s="19">
        <v>42156</v>
      </c>
      <c r="B120" s="12">
        <f>('Base original'!B121/'Base original'!B120*100-100)</f>
        <v>0.33704219437447591</v>
      </c>
      <c r="C120" s="12">
        <f>('Base original'!C121/'Base original'!C120*100-100)</f>
        <v>0.25872562140889954</v>
      </c>
      <c r="D120" s="12">
        <f>('Base original'!D121/'Base original'!D120*100-100)</f>
        <v>1.1510439810562048</v>
      </c>
      <c r="E120" s="12">
        <f>('Base original'!E121/'Base original'!E120*100-100)</f>
        <v>0.17151865593159243</v>
      </c>
      <c r="F120" s="10">
        <f>('Base original'!F121/'Base original'!F120*100-100)</f>
        <v>0.52587702887842624</v>
      </c>
    </row>
    <row r="121" spans="1:6" x14ac:dyDescent="0.25">
      <c r="A121" s="19">
        <v>42186</v>
      </c>
      <c r="B121" s="12">
        <f>('Base original'!B122/'Base original'!B121*100-100)</f>
        <v>1.1782304317020618</v>
      </c>
      <c r="C121" s="12">
        <f>('Base original'!C122/'Base original'!C121*100-100)</f>
        <v>1.002104143451362</v>
      </c>
      <c r="D121" s="12">
        <f>('Base original'!D122/'Base original'!D121*100-100)</f>
        <v>1.1808423306034115</v>
      </c>
      <c r="E121" s="12">
        <f>('Base original'!E122/'Base original'!E121*100-100)</f>
        <v>4.3314027110205018</v>
      </c>
      <c r="F121" s="10">
        <f>('Base original'!F122/'Base original'!F121*100-100)</f>
        <v>1.3886409693802335</v>
      </c>
    </row>
    <row r="122" spans="1:6" x14ac:dyDescent="0.25">
      <c r="A122" s="19">
        <v>42217</v>
      </c>
      <c r="B122" s="12">
        <f>('Base original'!B123/'Base original'!B122*100-100)</f>
        <v>0.75983722551100641</v>
      </c>
      <c r="C122" s="12">
        <f>('Base original'!C123/'Base original'!C122*100-100)</f>
        <v>0.61577603098399436</v>
      </c>
      <c r="D122" s="12">
        <f>('Base original'!D123/'Base original'!D122*100-100)</f>
        <v>1.1547285635403028</v>
      </c>
      <c r="E122" s="12">
        <f>('Base original'!E123/'Base original'!E122*100-100)</f>
        <v>2.7406244129991535</v>
      </c>
      <c r="F122" s="10">
        <f>('Base original'!F123/'Base original'!F122*100-100)</f>
        <v>0.99429804566482005</v>
      </c>
    </row>
    <row r="123" spans="1:6" x14ac:dyDescent="0.25">
      <c r="A123" s="19">
        <v>42248</v>
      </c>
      <c r="B123" s="12">
        <f>('Base original'!B124/'Base original'!B123*100-100)</f>
        <v>1.9448634375053331</v>
      </c>
      <c r="C123" s="12">
        <f>('Base original'!C124/'Base original'!C123*100-100)</f>
        <v>0.69736524492188323</v>
      </c>
      <c r="D123" s="12">
        <f>('Base original'!D124/'Base original'!D123*100-100)</f>
        <v>1.5054804102363732</v>
      </c>
      <c r="E123" s="12">
        <f>('Base original'!E124/'Base original'!E123*100-100)</f>
        <v>-1.867819926923957</v>
      </c>
      <c r="F123" s="10">
        <f>('Base original'!F124/'Base original'!F123*100-100)</f>
        <v>1.3966825578719266</v>
      </c>
    </row>
    <row r="124" spans="1:6" x14ac:dyDescent="0.25">
      <c r="A124" s="19">
        <v>42278</v>
      </c>
      <c r="B124" s="12">
        <f>('Base original'!B125/'Base original'!B124*100-100)</f>
        <v>0.64824390942513332</v>
      </c>
      <c r="C124" s="12">
        <f>('Base original'!C125/'Base original'!C124*100-100)</f>
        <v>0.88521269563787541</v>
      </c>
      <c r="D124" s="12">
        <f>('Base original'!D125/'Base original'!D124*100-100)</f>
        <v>1.3858249059448582</v>
      </c>
      <c r="E124" s="12">
        <f>('Base original'!E125/'Base original'!E124*100-100)</f>
        <v>-2.2828150769697686</v>
      </c>
      <c r="F124" s="10">
        <f>('Base original'!F125/'Base original'!F124*100-100)</f>
        <v>0.65014807227765914</v>
      </c>
    </row>
    <row r="125" spans="1:6" x14ac:dyDescent="0.25">
      <c r="A125" s="19">
        <v>42309</v>
      </c>
      <c r="B125" s="12">
        <f>('Base original'!B126/'Base original'!B125*100-100)</f>
        <v>1.3689977783194678</v>
      </c>
      <c r="C125" s="12">
        <f>('Base original'!C126/'Base original'!C125*100-100)</f>
        <v>1.0708284644167065</v>
      </c>
      <c r="D125" s="12">
        <f>('Base original'!D126/'Base original'!D125*100-100)</f>
        <v>1.3440596581234985</v>
      </c>
      <c r="E125" s="12">
        <f>('Base original'!E126/'Base original'!E125*100-100)</f>
        <v>1.1832517414000989</v>
      </c>
      <c r="F125" s="10">
        <f>('Base original'!F126/'Base original'!F125*100-100)</f>
        <v>1.3151310594026455</v>
      </c>
    </row>
    <row r="126" spans="1:6" x14ac:dyDescent="0.25">
      <c r="A126" s="19">
        <v>42339</v>
      </c>
      <c r="B126" s="12">
        <f>('Base original'!B127/'Base original'!B126*100-100)</f>
        <v>0.98452439069288289</v>
      </c>
      <c r="C126" s="12">
        <f>('Base original'!C127/'Base original'!C126*100-100)</f>
        <v>1.1028960675333508</v>
      </c>
      <c r="D126" s="12">
        <f>('Base original'!D127/'Base original'!D126*100-100)</f>
        <v>1.1336643316832209</v>
      </c>
      <c r="E126" s="12">
        <f>('Base original'!E127/'Base original'!E126*100-100)</f>
        <v>-2.1608201751970597</v>
      </c>
      <c r="F126" s="10">
        <f>('Base original'!F127/'Base original'!F126*100-100)</f>
        <v>0.81159307016724824</v>
      </c>
    </row>
    <row r="127" spans="1:6" x14ac:dyDescent="0.25">
      <c r="A127" s="20">
        <v>42370</v>
      </c>
      <c r="B127" s="12">
        <f>('Base original'!B128/'Base original'!B127*100-100)</f>
        <v>0.36579289519396241</v>
      </c>
      <c r="C127" s="12">
        <f>('Base original'!C128/'Base original'!C127*100-100)</f>
        <v>0.62471462328812777</v>
      </c>
      <c r="D127" s="12">
        <f>('Base original'!D128/'Base original'!D127*100-100)</f>
        <v>0.67779081384560413</v>
      </c>
      <c r="E127" s="12">
        <f>('Base original'!E128/'Base original'!E127*100-100)</f>
        <v>1.0125192151277105</v>
      </c>
      <c r="F127" s="10">
        <f>('Base original'!F128/'Base original'!F127*100-100)</f>
        <v>0.52225253000321459</v>
      </c>
    </row>
    <row r="128" spans="1:6" x14ac:dyDescent="0.25">
      <c r="A128" s="19">
        <v>42401</v>
      </c>
      <c r="B128" s="12">
        <f>('Base original'!B129/'Base original'!B128*100-100)</f>
        <v>6.3766694047700412E-2</v>
      </c>
      <c r="C128" s="12">
        <f>('Base original'!C129/'Base original'!C128*100-100)</f>
        <v>0.54458389618569925</v>
      </c>
      <c r="D128" s="12">
        <f>('Base original'!D129/'Base original'!D128*100-100)</f>
        <v>0.85606932665211843</v>
      </c>
      <c r="E128" s="12">
        <f>('Base original'!E129/'Base original'!E128*100-100)</f>
        <v>0.37149472868536293</v>
      </c>
      <c r="F128" s="10">
        <f>('Base original'!F129/'Base original'!F128*100-100)</f>
        <v>0.34857015050360474</v>
      </c>
    </row>
    <row r="129" spans="1:6" x14ac:dyDescent="0.25">
      <c r="A129" s="19">
        <v>42430</v>
      </c>
      <c r="B129" s="12">
        <f>('Base original'!B130/'Base original'!B129*100-100)</f>
        <v>-0.59637678041114839</v>
      </c>
      <c r="C129" s="12">
        <f>('Base original'!C130/'Base original'!C129*100-100)</f>
        <v>0.92334310086276616</v>
      </c>
      <c r="D129" s="12">
        <f>('Base original'!D130/'Base original'!D129*100-100)</f>
        <v>0.95483014847090431</v>
      </c>
      <c r="E129" s="12">
        <f>('Base original'!E130/'Base original'!E129*100-100)</f>
        <v>-2.2676315611195719</v>
      </c>
      <c r="F129" s="10">
        <f>('Base original'!F130/'Base original'!F129*100-100)</f>
        <v>-0.12926456701585209</v>
      </c>
    </row>
    <row r="130" spans="1:6" x14ac:dyDescent="0.25">
      <c r="A130" s="19">
        <v>42461</v>
      </c>
      <c r="B130" s="12">
        <f>('Base original'!B131/'Base original'!B130*100-100)</f>
        <v>0.53235770128110005</v>
      </c>
      <c r="C130" s="12">
        <f>('Base original'!C131/'Base original'!C130*100-100)</f>
        <v>0.76848775121646895</v>
      </c>
      <c r="D130" s="12">
        <f>('Base original'!D131/'Base original'!D130*100-100)</f>
        <v>0.80833858419686067</v>
      </c>
      <c r="E130" s="12">
        <f>('Base original'!E131/'Base original'!E130*100-100)</f>
        <v>-0.968502022915672</v>
      </c>
      <c r="F130" s="10">
        <f>('Base original'!F131/'Base original'!F130*100-100)</f>
        <v>0.53072208486622685</v>
      </c>
    </row>
    <row r="131" spans="1:6" x14ac:dyDescent="0.25">
      <c r="A131" s="19">
        <v>42491</v>
      </c>
      <c r="B131" s="12">
        <f>('Base original'!B132/'Base original'!B131*100-100)</f>
        <v>1.164779288307912</v>
      </c>
      <c r="C131" s="12">
        <f>('Base original'!C132/'Base original'!C131*100-100)</f>
        <v>0.22067937421532235</v>
      </c>
      <c r="D131" s="12">
        <f>('Base original'!D132/'Base original'!D131*100-100)</f>
        <v>0.80146382723840759</v>
      </c>
      <c r="E131" s="12">
        <f>('Base original'!E132/'Base original'!E131*100-100)</f>
        <v>6.1898910272687431</v>
      </c>
      <c r="F131" s="10">
        <f>('Base original'!F132/'Base original'!F131*100-100)</f>
        <v>1.2966632255457142</v>
      </c>
    </row>
    <row r="132" spans="1:6" x14ac:dyDescent="0.25">
      <c r="A132" s="19">
        <v>42522</v>
      </c>
      <c r="B132" s="12">
        <f>('Base original'!B133/'Base original'!B132*100-100)</f>
        <v>0.20435985973543325</v>
      </c>
      <c r="C132" s="12">
        <f>('Base original'!C133/'Base original'!C132*100-100)</f>
        <v>0.435958724369641</v>
      </c>
      <c r="D132" s="12">
        <f>('Base original'!D133/'Base original'!D132*100-100)</f>
        <v>0.71785041731169486</v>
      </c>
      <c r="E132" s="12">
        <f>('Base original'!E133/'Base original'!E132*100-100)</f>
        <v>-4.9111925434004888</v>
      </c>
      <c r="F132" s="10">
        <f>('Base original'!F133/'Base original'!F132*100-100)</f>
        <v>6.3976009298158942E-3</v>
      </c>
    </row>
    <row r="133" spans="1:6" x14ac:dyDescent="0.25">
      <c r="A133" s="19">
        <v>42552</v>
      </c>
      <c r="B133" s="12">
        <f>('Base original'!B134/'Base original'!B133*100-100)</f>
        <v>0.97310011461848944</v>
      </c>
      <c r="C133" s="12">
        <f>('Base original'!C134/'Base original'!C133*100-100)</f>
        <v>0.64670480494817184</v>
      </c>
      <c r="D133" s="12">
        <f>('Base original'!D134/'Base original'!D133*100-100)</f>
        <v>0.69700481404888137</v>
      </c>
      <c r="E133" s="12">
        <f>('Base original'!E134/'Base original'!E133*100-100)</f>
        <v>1.1609461929436691</v>
      </c>
      <c r="F133" s="10">
        <f>('Base original'!F134/'Base original'!F133*100-100)</f>
        <v>0.8739837039190661</v>
      </c>
    </row>
    <row r="134" spans="1:6" x14ac:dyDescent="0.25">
      <c r="A134" s="19">
        <v>42583</v>
      </c>
      <c r="B134" s="12">
        <f>('Base original'!B135/'Base original'!B134*100-100)</f>
        <v>0.67815611542086174</v>
      </c>
      <c r="C134" s="12">
        <f>('Base original'!C135/'Base original'!C134*100-100)</f>
        <v>0.84479153669840912</v>
      </c>
      <c r="D134" s="12">
        <f>('Base original'!D135/'Base original'!D134*100-100)</f>
        <v>0.7282099540271787</v>
      </c>
      <c r="E134" s="12">
        <f>('Base original'!E135/'Base original'!E134*100-100)</f>
        <v>1.1660793151540929</v>
      </c>
      <c r="F134" s="10">
        <f>('Base original'!F135/'Base original'!F134*100-100)</f>
        <v>0.74359743139089574</v>
      </c>
    </row>
    <row r="135" spans="1:6" x14ac:dyDescent="0.25">
      <c r="A135" s="19">
        <v>42614</v>
      </c>
      <c r="B135" s="12">
        <f>('Base original'!B136/'Base original'!B135*100-100)</f>
        <v>-0.42780730971173853</v>
      </c>
      <c r="C135" s="12">
        <f>('Base original'!C136/'Base original'!C135*100-100)</f>
        <v>0.55890154065629361</v>
      </c>
      <c r="D135" s="12">
        <f>('Base original'!D136/'Base original'!D135*100-100)</f>
        <v>0.54014749954841079</v>
      </c>
      <c r="E135" s="12">
        <f>('Base original'!E136/'Base original'!E135*100-100)</f>
        <v>-1.7502648804045009</v>
      </c>
      <c r="F135" s="10">
        <f>('Base original'!F136/'Base original'!F135*100-100)</f>
        <v>-0.14433652657224627</v>
      </c>
    </row>
    <row r="136" spans="1:6" x14ac:dyDescent="0.25">
      <c r="A136" s="19">
        <v>42644</v>
      </c>
      <c r="B136" s="12">
        <f>('Base original'!B137/'Base original'!B136*100-100)</f>
        <v>0.30375505961839622</v>
      </c>
      <c r="C136" s="12">
        <f>('Base original'!C137/'Base original'!C136*100-100)</f>
        <v>0.65619050096439935</v>
      </c>
      <c r="D136" s="12">
        <f>('Base original'!D137/'Base original'!D136*100-100)</f>
        <v>0.48485562552622241</v>
      </c>
      <c r="E136" s="12">
        <f>('Base original'!E137/'Base original'!E136*100-100)</f>
        <v>-4.8287267030886909</v>
      </c>
      <c r="F136" s="10">
        <f>('Base original'!F137/'Base original'!F136*100-100)</f>
        <v>5.1813463755152611E-2</v>
      </c>
    </row>
    <row r="137" spans="1:6" x14ac:dyDescent="0.25">
      <c r="A137" s="19">
        <v>42675</v>
      </c>
      <c r="B137" s="12">
        <f>('Base original'!B138/'Base original'!B137*100-100)</f>
        <v>1.1628539300690051</v>
      </c>
      <c r="C137" s="12">
        <f>('Base original'!C138/'Base original'!C137*100-100)</f>
        <v>1.1530078782035105</v>
      </c>
      <c r="D137" s="12">
        <f>('Base original'!D138/'Base original'!D137*100-100)</f>
        <v>0.84937265655568694</v>
      </c>
      <c r="E137" s="12">
        <f>('Base original'!E138/'Base original'!E137*100-100)</f>
        <v>3.6072804683507229</v>
      </c>
      <c r="F137" s="10">
        <f>('Base original'!F138/'Base original'!F137*100-100)</f>
        <v>1.2315273084574869</v>
      </c>
    </row>
    <row r="138" spans="1:6" x14ac:dyDescent="0.25">
      <c r="A138" s="19">
        <v>42705</v>
      </c>
      <c r="B138" s="12">
        <f>('Base original'!B139/'Base original'!B138*100-100)</f>
        <v>0.38477338265725791</v>
      </c>
      <c r="C138" s="12">
        <f>('Base original'!C139/'Base original'!C138*100-100)</f>
        <v>0.51356649877914151</v>
      </c>
      <c r="D138" s="12">
        <f>('Base original'!D139/'Base original'!D138*100-100)</f>
        <v>1.0686199538744603</v>
      </c>
      <c r="E138" s="12">
        <f>('Base original'!E139/'Base original'!E138*100-100)</f>
        <v>-5.6527211543022133</v>
      </c>
      <c r="F138" s="10">
        <f>('Base original'!F139/'Base original'!F138*100-100)</f>
        <v>0.19314726433843532</v>
      </c>
    </row>
    <row r="139" spans="1:6" x14ac:dyDescent="0.25">
      <c r="A139" s="20">
        <v>42736</v>
      </c>
      <c r="B139" s="12">
        <f>('Base original'!B140/'Base original'!B139*100-100)</f>
        <v>-0.53315916892994153</v>
      </c>
      <c r="C139" s="12">
        <f>('Base original'!C140/'Base original'!C139*100-100)</f>
        <v>0.53250730399018664</v>
      </c>
      <c r="D139" s="12">
        <f>('Base original'!D140/'Base original'!D139*100-100)</f>
        <v>0.40826954979800689</v>
      </c>
      <c r="E139" s="12">
        <f>('Base original'!E140/'Base original'!E139*100-100)</f>
        <v>-0.94415815018426485</v>
      </c>
      <c r="F139" s="10">
        <f>('Base original'!F140/'Base original'!F139*100-100)</f>
        <v>-0.1773281318911728</v>
      </c>
    </row>
    <row r="140" spans="1:6" x14ac:dyDescent="0.25">
      <c r="A140" s="19">
        <v>42767</v>
      </c>
      <c r="B140" s="12">
        <f>('Base original'!B141/'Base original'!B140*100-100)</f>
        <v>0.25932208601244611</v>
      </c>
      <c r="C140" s="12">
        <f>('Base original'!C141/'Base original'!C140*100-100)</f>
        <v>0.37973038059237751</v>
      </c>
      <c r="D140" s="12">
        <f>('Base original'!D141/'Base original'!D140*100-100)</f>
        <v>0.80812428265844005</v>
      </c>
      <c r="E140" s="12">
        <f>('Base original'!E141/'Base original'!E140*100-100)</f>
        <v>1.0074862850089943</v>
      </c>
      <c r="F140" s="10">
        <f>('Base original'!F141/'Base original'!F140*100-100)</f>
        <v>0.46913500314957446</v>
      </c>
    </row>
    <row r="141" spans="1:6" x14ac:dyDescent="0.25">
      <c r="A141" s="19">
        <v>42795</v>
      </c>
      <c r="B141" s="12">
        <f>('Base original'!B142/'Base original'!B141*100-100)</f>
        <v>0.24186419401297599</v>
      </c>
      <c r="C141" s="12">
        <f>('Base original'!C142/'Base original'!C141*100-100)</f>
        <v>0.96075007440023796</v>
      </c>
      <c r="D141" s="12">
        <f>('Base original'!D142/'Base original'!D141*100-100)</f>
        <v>1.1040244868342484</v>
      </c>
      <c r="E141" s="12">
        <f>('Base original'!E142/'Base original'!E141*100-100)</f>
        <v>2.5521860691949882</v>
      </c>
      <c r="F141" s="10">
        <f>('Base original'!F142/'Base original'!F141*100-100)</f>
        <v>0.70401291988390824</v>
      </c>
    </row>
    <row r="142" spans="1:6" x14ac:dyDescent="0.25">
      <c r="A142" s="19">
        <v>42826</v>
      </c>
      <c r="B142" s="12">
        <f>('Base original'!B143/'Base original'!B142*100-100)</f>
        <v>1.2499881987831856</v>
      </c>
      <c r="C142" s="12">
        <f>('Base original'!C143/'Base original'!C142*100-100)</f>
        <v>0.32091686775628148</v>
      </c>
      <c r="D142" s="12">
        <f>('Base original'!D143/'Base original'!D142*100-100)</f>
        <v>0.77446923150399982</v>
      </c>
      <c r="E142" s="12">
        <f>('Base original'!E143/'Base original'!E142*100-100)</f>
        <v>2.4866876809199141</v>
      </c>
      <c r="F142" s="10">
        <f>('Base original'!F143/'Base original'!F142*100-100)</f>
        <v>1.0859234290073516</v>
      </c>
    </row>
    <row r="143" spans="1:6" x14ac:dyDescent="0.25">
      <c r="A143" s="19">
        <v>42856</v>
      </c>
      <c r="B143" s="12">
        <f>('Base original'!B144/'Base original'!B143*100-100)</f>
        <v>-0.94661125693879455</v>
      </c>
      <c r="C143" s="12">
        <f>('Base original'!C144/'Base original'!C143*100-100)</f>
        <v>-4.4373193769359887E-2</v>
      </c>
      <c r="D143" s="12">
        <f>('Base original'!D144/'Base original'!D143*100-100)</f>
        <v>0.97992903762364847</v>
      </c>
      <c r="E143" s="12">
        <f>('Base original'!E144/'Base original'!E143*100-100)</f>
        <v>-1.0464253394133891</v>
      </c>
      <c r="F143" s="10">
        <f>('Base original'!F144/'Base original'!F143*100-100)</f>
        <v>-0.31733736678185664</v>
      </c>
    </row>
    <row r="144" spans="1:6" x14ac:dyDescent="0.25">
      <c r="A144" s="19">
        <v>42887</v>
      </c>
      <c r="B144" s="12">
        <f>('Base original'!B145/'Base original'!B144*100-100)</f>
        <v>0.37229428247759699</v>
      </c>
      <c r="C144" s="12">
        <f>('Base original'!C145/'Base original'!C144*100-100)</f>
        <v>0.22273871601350947</v>
      </c>
      <c r="D144" s="12">
        <f>('Base original'!D145/'Base original'!D144*100-100)</f>
        <v>0.87875468331401407</v>
      </c>
      <c r="E144" s="12">
        <f>('Base original'!E145/'Base original'!E144*100-100)</f>
        <v>-4.0445161225614186</v>
      </c>
      <c r="F144" s="10">
        <f>('Base original'!F145/'Base original'!F144*100-100)</f>
        <v>0.22030603930474513</v>
      </c>
    </row>
    <row r="145" spans="1:6" x14ac:dyDescent="0.25">
      <c r="A145" s="19">
        <v>42917</v>
      </c>
      <c r="B145" s="12">
        <f>('Base original'!B146/'Base original'!B145*100-100)</f>
        <v>-0.1786721598420371</v>
      </c>
      <c r="C145" s="12">
        <f>('Base original'!C146/'Base original'!C145*100-100)</f>
        <v>9.5121752327969489E-2</v>
      </c>
      <c r="D145" s="12">
        <f>('Base original'!D146/'Base original'!D145*100-100)</f>
        <v>0.38962203356165048</v>
      </c>
      <c r="E145" s="12">
        <f>('Base original'!E146/'Base original'!E145*100-100)</f>
        <v>-1.1946488535818673</v>
      </c>
      <c r="F145" s="10">
        <f>('Base original'!F146/'Base original'!F145*100-100)</f>
        <v>-4.7833273332287263E-2</v>
      </c>
    </row>
    <row r="146" spans="1:6" x14ac:dyDescent="0.25">
      <c r="A146" s="19">
        <v>42948</v>
      </c>
      <c r="B146" s="12">
        <f>('Base original'!B147/'Base original'!B146*100-100)</f>
        <v>0.19522916167360904</v>
      </c>
      <c r="C146" s="12">
        <f>('Base original'!C147/'Base original'!C146*100-100)</f>
        <v>0.80477068444591282</v>
      </c>
      <c r="D146" s="12">
        <f>('Base original'!D147/'Base original'!D146*100-100)</f>
        <v>0.70305154033884776</v>
      </c>
      <c r="E146" s="12">
        <f>('Base original'!E147/'Base original'!E146*100-100)</f>
        <v>-4.4393681910996463</v>
      </c>
      <c r="F146" s="10">
        <f>('Base original'!F147/'Base original'!F146*100-100)</f>
        <v>0.13621477511429703</v>
      </c>
    </row>
    <row r="147" spans="1:6" x14ac:dyDescent="0.25">
      <c r="A147" s="19">
        <v>42979</v>
      </c>
      <c r="B147" s="12">
        <f>('Base original'!B148/'Base original'!B147*100-100)</f>
        <v>0.95417521002394778</v>
      </c>
      <c r="C147" s="12">
        <f>('Base original'!C148/'Base original'!C147*100-100)</f>
        <v>0.36190978274146346</v>
      </c>
      <c r="D147" s="12">
        <f>('Base original'!D148/'Base original'!D147*100-100)</f>
        <v>0.97924342366646044</v>
      </c>
      <c r="E147" s="12">
        <f>('Base original'!E148/'Base original'!E147*100-100)</f>
        <v>-1.4936783167771779</v>
      </c>
      <c r="F147" s="10">
        <f>('Base original'!F148/'Base original'!F147*100-100)</f>
        <v>0.75328667420760098</v>
      </c>
    </row>
    <row r="148" spans="1:6" x14ac:dyDescent="0.25">
      <c r="A148" s="19">
        <v>43009</v>
      </c>
      <c r="B148" s="12">
        <f>('Base original'!B149/'Base original'!B148*100-100)</f>
        <v>4.4335993066326296E-2</v>
      </c>
      <c r="C148" s="12">
        <f>('Base original'!C149/'Base original'!C148*100-100)</f>
        <v>0.45661604329836791</v>
      </c>
      <c r="D148" s="12">
        <f>('Base original'!D149/'Base original'!D148*100-100)</f>
        <v>0.58315058003510956</v>
      </c>
      <c r="E148" s="12">
        <f>('Base original'!E149/'Base original'!E148*100-100)</f>
        <v>6.8567223196168925E-2</v>
      </c>
      <c r="F148" s="10">
        <f>('Base original'!F149/'Base original'!F148*100-100)</f>
        <v>0.24724653562857668</v>
      </c>
    </row>
    <row r="149" spans="1:6" x14ac:dyDescent="0.25">
      <c r="A149" s="19">
        <v>43040</v>
      </c>
      <c r="B149" s="12">
        <f>('Base original'!B150/'Base original'!B149*100-100)</f>
        <v>1.3312903779282692</v>
      </c>
      <c r="C149" s="12">
        <f>('Base original'!C150/'Base original'!C149*100-100)</f>
        <v>1.0666243781993927</v>
      </c>
      <c r="D149" s="12">
        <f>('Base original'!D150/'Base original'!D149*100-100)</f>
        <v>1.0925290856070689</v>
      </c>
      <c r="E149" s="12">
        <f>('Base original'!E150/'Base original'!E149*100-100)</f>
        <v>2.398790810856994</v>
      </c>
      <c r="F149" s="10">
        <f>('Base original'!F150/'Base original'!F149*100-100)</f>
        <v>1.2907327600363345</v>
      </c>
    </row>
    <row r="150" spans="1:6" x14ac:dyDescent="0.25">
      <c r="A150" s="19">
        <v>43070</v>
      </c>
      <c r="B150" s="12">
        <f>('Base original'!B151/'Base original'!B150*100-100)</f>
        <v>0.36258591597095347</v>
      </c>
      <c r="C150" s="12">
        <f>('Base original'!C151/'Base original'!C150*100-100)</f>
        <v>0.35247763086300665</v>
      </c>
      <c r="D150" s="12">
        <f>('Base original'!D151/'Base original'!D150*100-100)</f>
        <v>0.96781239601051539</v>
      </c>
      <c r="E150" s="12">
        <f>('Base original'!E151/'Base original'!E150*100-100)</f>
        <v>-4.5754161995387506</v>
      </c>
      <c r="F150" s="10">
        <f>('Base original'!F151/'Base original'!F150*100-100)</f>
        <v>0.25893553802856673</v>
      </c>
    </row>
    <row r="151" spans="1:6" x14ac:dyDescent="0.25">
      <c r="A151" s="20">
        <v>43101</v>
      </c>
      <c r="B151" s="12">
        <f>('Base original'!B152/'Base original'!B151*100-100)</f>
        <v>-0.51473351740142448</v>
      </c>
      <c r="C151" s="12">
        <f>('Base original'!C152/'Base original'!C151*100-100)</f>
        <v>0.81897605914618055</v>
      </c>
      <c r="D151" s="12">
        <f>('Base original'!D152/'Base original'!D151*100-100)</f>
        <v>0.61492001514515948</v>
      </c>
      <c r="E151" s="12">
        <f>('Base original'!E152/'Base original'!E151*100-100)</f>
        <v>-1.0232876801710233</v>
      </c>
      <c r="F151" s="10">
        <f>('Base original'!F152/'Base original'!F151*100-100)</f>
        <v>-6.090353957931427E-2</v>
      </c>
    </row>
    <row r="152" spans="1:6" x14ac:dyDescent="0.25">
      <c r="A152" s="19">
        <v>43132</v>
      </c>
      <c r="B152" s="12">
        <f>('Base original'!B153/'Base original'!B152*100-100)</f>
        <v>0.19870980807542082</v>
      </c>
      <c r="C152" s="12">
        <f>('Base original'!C153/'Base original'!C152*100-100)</f>
        <v>0.26542256115421026</v>
      </c>
      <c r="D152" s="12">
        <f>('Base original'!D153/'Base original'!D152*100-100)</f>
        <v>0.75745481030166673</v>
      </c>
      <c r="E152" s="12">
        <f>('Base original'!E153/'Base original'!E152*100-100)</f>
        <v>-1.7836742713128331</v>
      </c>
      <c r="F152" s="10">
        <f>('Base original'!F153/'Base original'!F152*100-100)</f>
        <v>0.26383809056645191</v>
      </c>
    </row>
    <row r="153" spans="1:6" x14ac:dyDescent="0.25">
      <c r="A153" s="19">
        <v>43160</v>
      </c>
      <c r="B153" s="12">
        <f>('Base original'!B154/'Base original'!B153*100-100)</f>
        <v>1.8818504706539727</v>
      </c>
      <c r="C153" s="12">
        <f>('Base original'!C154/'Base original'!C153*100-100)</f>
        <v>0.86873572885038186</v>
      </c>
      <c r="D153" s="12">
        <f>('Base original'!D154/'Base original'!D153*100-100)</f>
        <v>0.61748836763591441</v>
      </c>
      <c r="E153" s="12">
        <f>('Base original'!E154/'Base original'!E153*100-100)</f>
        <v>1.2451584102575168</v>
      </c>
      <c r="F153" s="10">
        <f>('Base original'!F154/'Base original'!F153*100-100)</f>
        <v>1.3623389368029137</v>
      </c>
    </row>
    <row r="154" spans="1:6" x14ac:dyDescent="0.25">
      <c r="A154" s="19">
        <v>43191</v>
      </c>
      <c r="B154" s="12">
        <f>('Base original'!B155/'Base original'!B154*100-100)</f>
        <v>0.63357223145598596</v>
      </c>
      <c r="C154" s="12">
        <f>('Base original'!C155/'Base original'!C154*100-100)</f>
        <v>0.55249292776518644</v>
      </c>
      <c r="D154" s="12">
        <f>('Base original'!D155/'Base original'!D154*100-100)</f>
        <v>0.5783898904081326</v>
      </c>
      <c r="E154" s="12">
        <f>('Base original'!E155/'Base original'!E154*100-100)</f>
        <v>3.304524058554037</v>
      </c>
      <c r="F154" s="10">
        <f>('Base original'!F155/'Base original'!F154*100-100)</f>
        <v>0.74507871609246479</v>
      </c>
    </row>
    <row r="155" spans="1:6" x14ac:dyDescent="0.25">
      <c r="A155" s="19">
        <v>43221</v>
      </c>
      <c r="B155" s="12">
        <f>('Base original'!B156/'Base original'!B155*100-100)</f>
        <v>1.6011587843372581</v>
      </c>
      <c r="C155" s="12">
        <f>('Base original'!C156/'Base original'!C155*100-100)</f>
        <v>0.46343695148247832</v>
      </c>
      <c r="D155" s="12">
        <f>('Base original'!D156/'Base original'!D155*100-100)</f>
        <v>0.71243206988742713</v>
      </c>
      <c r="E155" s="12">
        <f>('Base original'!E156/'Base original'!E155*100-100)</f>
        <v>9.0773744882136356</v>
      </c>
      <c r="F155" s="10">
        <f>('Base original'!F156/'Base original'!F155*100-100)</f>
        <v>1.6047227353940769</v>
      </c>
    </row>
    <row r="156" spans="1:6" x14ac:dyDescent="0.25">
      <c r="A156" s="19">
        <v>43252</v>
      </c>
      <c r="B156" s="12">
        <f>('Base original'!B157/'Base original'!B156*100-100)</f>
        <v>0.98278841676547302</v>
      </c>
      <c r="C156" s="12">
        <f>('Base original'!C157/'Base original'!C156*100-100)</f>
        <v>0.40864508440554914</v>
      </c>
      <c r="D156" s="12">
        <f>('Base original'!D157/'Base original'!D156*100-100)</f>
        <v>0.8253375286329856</v>
      </c>
      <c r="E156" s="12">
        <f>('Base original'!E157/'Base original'!E156*100-100)</f>
        <v>3.6792383609417953</v>
      </c>
      <c r="F156" s="10">
        <f>('Base original'!F157/'Base original'!F156*100-100)</f>
        <v>1.0231390698523342</v>
      </c>
    </row>
    <row r="157" spans="1:6" x14ac:dyDescent="0.25">
      <c r="A157" s="19">
        <v>43282</v>
      </c>
      <c r="B157" s="12">
        <f>('Base original'!B158/'Base original'!B157*100-100)</f>
        <v>0.20812510710648269</v>
      </c>
      <c r="C157" s="12">
        <f>('Base original'!C158/'Base original'!C157*100-100)</f>
        <v>0.53689174539752571</v>
      </c>
      <c r="D157" s="12">
        <f>('Base original'!D158/'Base original'!D157*100-100)</f>
        <v>0.57491079816006163</v>
      </c>
      <c r="E157" s="12">
        <f>('Base original'!E158/'Base original'!E157*100-100)</f>
        <v>-1.2463619672506923</v>
      </c>
      <c r="F157" s="10">
        <f>('Base original'!F158/'Base original'!F157*100-100)</f>
        <v>0.26620874344480683</v>
      </c>
    </row>
    <row r="158" spans="1:6" x14ac:dyDescent="0.25">
      <c r="A158" s="19">
        <v>43313</v>
      </c>
      <c r="B158" s="12">
        <f>('Base original'!B159/'Base original'!B158*100-100)</f>
        <v>1.6679446001915466</v>
      </c>
      <c r="C158" s="12">
        <f>('Base original'!C159/'Base original'!C158*100-100)</f>
        <v>1.0980063492367407</v>
      </c>
      <c r="D158" s="12">
        <f>('Base original'!D159/'Base original'!D158*100-100)</f>
        <v>0.88406636128013361</v>
      </c>
      <c r="E158" s="12">
        <f>('Base original'!E159/'Base original'!E158*100-100)</f>
        <v>4.3464235561353917</v>
      </c>
      <c r="F158" s="10">
        <f>('Base original'!F159/'Base original'!F158*100-100)</f>
        <v>1.5310969823054279</v>
      </c>
    </row>
    <row r="159" spans="1:6" x14ac:dyDescent="0.25">
      <c r="A159" s="19">
        <v>43344</v>
      </c>
      <c r="B159" s="12">
        <f>('Base original'!B160/'Base original'!B159*100-100)</f>
        <v>0.48418899386687997</v>
      </c>
      <c r="C159" s="12">
        <f>('Base original'!C160/'Base original'!C159*100-100)</f>
        <v>0.42077779979537411</v>
      </c>
      <c r="D159" s="12">
        <f>('Base original'!D160/'Base original'!D159*100-100)</f>
        <v>0.72045574277177593</v>
      </c>
      <c r="E159" s="12">
        <f>('Base original'!E160/'Base original'!E159*100-100)</f>
        <v>-4.9668691218691379</v>
      </c>
      <c r="F159" s="10">
        <f>('Base original'!F160/'Base original'!F159*100-100)</f>
        <v>0.22404946306447471</v>
      </c>
    </row>
    <row r="160" spans="1:6" x14ac:dyDescent="0.25">
      <c r="A160" s="19">
        <v>43374</v>
      </c>
      <c r="B160" s="12">
        <f>('Base original'!B161/'Base original'!B160*100-100)</f>
        <v>0.73800526627701402</v>
      </c>
      <c r="C160" s="12">
        <f>('Base original'!C161/'Base original'!C160*100-100)</f>
        <v>1.246768384077626</v>
      </c>
      <c r="D160" s="12">
        <f>('Base original'!D161/'Base original'!D160*100-100)</f>
        <v>0.85403273795807877</v>
      </c>
      <c r="E160" s="12">
        <f>('Base original'!E161/'Base original'!E160*100-100)</f>
        <v>5.9652522615578789</v>
      </c>
      <c r="F160" s="10">
        <f>('Base original'!F161/'Base original'!F160*100-100)</f>
        <v>1.1207775999293972</v>
      </c>
    </row>
    <row r="161" spans="1:6" x14ac:dyDescent="0.25">
      <c r="A161" s="19">
        <v>43405</v>
      </c>
      <c r="B161" s="12">
        <f>('Base original'!B162/'Base original'!B161*100-100)</f>
        <v>0.97838872054367698</v>
      </c>
      <c r="C161" s="12">
        <f>('Base original'!C162/'Base original'!C161*100-100)</f>
        <v>1.2579056015809869</v>
      </c>
      <c r="D161" s="12">
        <f>('Base original'!D162/'Base original'!D161*100-100)</f>
        <v>0.99903134157892737</v>
      </c>
      <c r="E161" s="12">
        <f>('Base original'!E162/'Base original'!E161*100-100)</f>
        <v>-3.3212126533669135</v>
      </c>
      <c r="F161" s="10">
        <f>('Base original'!F162/'Base original'!F161*100-100)</f>
        <v>0.76620157295809577</v>
      </c>
    </row>
    <row r="162" spans="1:6" x14ac:dyDescent="0.25">
      <c r="A162" s="19">
        <v>43435</v>
      </c>
      <c r="B162" s="12">
        <f>('Base original'!B163/'Base original'!B162*100-100)</f>
        <v>0.72747687838146646</v>
      </c>
      <c r="C162" s="12">
        <f>('Base original'!C163/'Base original'!C162*100-100)</f>
        <v>0.5024406831353474</v>
      </c>
      <c r="D162" s="12">
        <f>('Base original'!D163/'Base original'!D162*100-100)</f>
        <v>0.90693694366336786</v>
      </c>
      <c r="E162" s="12">
        <f>('Base original'!E163/'Base original'!E162*100-100)</f>
        <v>2.0610553854241118</v>
      </c>
      <c r="F162" s="10">
        <f>('Base original'!F163/'Base original'!F162*100-100)</f>
        <v>0.82678222171360005</v>
      </c>
    </row>
    <row r="163" spans="1:6" x14ac:dyDescent="0.25">
      <c r="A163" s="20">
        <v>43466</v>
      </c>
      <c r="B163" s="12">
        <f>('Base original'!B164/'Base original'!B163*100-100)</f>
        <v>-0.56331302261423843</v>
      </c>
      <c r="C163" s="12">
        <f>('Base original'!C164/'Base original'!C163*100-100)</f>
        <v>0.77987090340236875</v>
      </c>
      <c r="D163" s="12">
        <f>('Base original'!D164/'Base original'!D163*100-100)</f>
        <v>0.64602875911641888</v>
      </c>
      <c r="E163" s="12">
        <f>('Base original'!E164/'Base original'!E163*100-100)</f>
        <v>-3.4087404778360053</v>
      </c>
      <c r="F163" s="10">
        <f>('Base original'!F164/'Base original'!F163*100-100)</f>
        <v>-0.22367104138733396</v>
      </c>
    </row>
    <row r="164" spans="1:6" x14ac:dyDescent="0.25">
      <c r="A164" s="19">
        <v>43497</v>
      </c>
      <c r="B164" s="12">
        <f>('Base original'!B165/'Base original'!B164*100-100)</f>
        <v>0.46275438610044262</v>
      </c>
      <c r="C164" s="12">
        <f>('Base original'!C165/'Base original'!C164*100-100)</f>
        <v>0.25996637729370775</v>
      </c>
      <c r="D164" s="12">
        <f>('Base original'!D165/'Base original'!D164*100-100)</f>
        <v>0.46581138938890376</v>
      </c>
      <c r="E164" s="12">
        <f>('Base original'!E165/'Base original'!E164*100-100)</f>
        <v>0.40201725641577468</v>
      </c>
      <c r="F164" s="10">
        <f>('Base original'!F165/'Base original'!F164*100-100)</f>
        <v>0.43644836062750869</v>
      </c>
    </row>
    <row r="165" spans="1:6" x14ac:dyDescent="0.25">
      <c r="A165" s="19">
        <v>43525</v>
      </c>
      <c r="B165" s="12">
        <f>('Base original'!B166/'Base original'!B165*100-100)</f>
        <v>0.80202295199978835</v>
      </c>
      <c r="C165" s="12">
        <f>('Base original'!C166/'Base original'!C165*100-100)</f>
        <v>0.68379801797829032</v>
      </c>
      <c r="D165" s="12">
        <f>('Base original'!D166/'Base original'!D165*100-100)</f>
        <v>0.63233882965654686</v>
      </c>
      <c r="E165" s="12">
        <f>('Base original'!E166/'Base original'!E165*100-100)</f>
        <v>3.732120064756117</v>
      </c>
      <c r="F165" s="10">
        <f>('Base original'!F166/'Base original'!F165*100-100)</f>
        <v>0.8998781454462943</v>
      </c>
    </row>
    <row r="166" spans="1:6" x14ac:dyDescent="0.25">
      <c r="A166" s="19">
        <v>43556</v>
      </c>
      <c r="B166" s="12">
        <f>('Base original'!B167/'Base original'!B166*100-100)</f>
        <v>0.53513995986926943</v>
      </c>
      <c r="C166" s="12">
        <f>('Base original'!C167/'Base original'!C166*100-100)</f>
        <v>0.78429805994248625</v>
      </c>
      <c r="D166" s="12">
        <f>('Base original'!D167/'Base original'!D166*100-100)</f>
        <v>0.82900013299077102</v>
      </c>
      <c r="E166" s="12">
        <f>('Base original'!E167/'Base original'!E166*100-100)</f>
        <v>0.9809756843235391</v>
      </c>
      <c r="F166" s="10">
        <f>('Base original'!F167/'Base original'!F166*100-100)</f>
        <v>0.67361527260977994</v>
      </c>
    </row>
    <row r="167" spans="1:6" x14ac:dyDescent="0.25">
      <c r="A167" s="19">
        <v>43586</v>
      </c>
      <c r="B167" s="12">
        <f>('Base original'!B168/'Base original'!B167*100-100)</f>
        <v>1.2712437695494856</v>
      </c>
      <c r="C167" s="12">
        <f>('Base original'!C168/'Base original'!C167*100-100)</f>
        <v>0.33134221230781691</v>
      </c>
      <c r="D167" s="12">
        <f>('Base original'!D168/'Base original'!D167*100-100)</f>
        <v>1.0033287376438977</v>
      </c>
      <c r="E167" s="12">
        <f>('Base original'!E168/'Base original'!E167*100-100)</f>
        <v>5.2428776510819972</v>
      </c>
      <c r="F167" s="10">
        <f>('Base original'!F168/'Base original'!F167*100-100)</f>
        <v>1.3084244596649484</v>
      </c>
    </row>
    <row r="168" spans="1:6" x14ac:dyDescent="0.25">
      <c r="A168" s="19">
        <v>43617</v>
      </c>
      <c r="B168" s="12">
        <f>('Base original'!B169/'Base original'!B168*100-100)</f>
        <v>-5.5253067869401207E-2</v>
      </c>
      <c r="C168" s="12">
        <f>('Base original'!C169/'Base original'!C168*100-100)</f>
        <v>-5.6322546594898881E-2</v>
      </c>
      <c r="D168" s="12">
        <f>('Base original'!D169/'Base original'!D168*100-100)</f>
        <v>1.1338088027916342</v>
      </c>
      <c r="E168" s="12">
        <f>('Base original'!E169/'Base original'!E168*100-100)</f>
        <v>-3.6389494955591033</v>
      </c>
      <c r="F168" s="10">
        <f>('Base original'!F169/'Base original'!F168*100-100)</f>
        <v>7.4469940733152384E-2</v>
      </c>
    </row>
    <row r="169" spans="1:6" x14ac:dyDescent="0.25">
      <c r="A169" s="19">
        <v>43647</v>
      </c>
      <c r="B169" s="12">
        <f>('Base original'!B170/'Base original'!B169*100-100)</f>
        <v>0.21385139982439227</v>
      </c>
      <c r="C169" s="12">
        <f>('Base original'!C170/'Base original'!C169*100-100)</f>
        <v>0.46796574633674481</v>
      </c>
      <c r="D169" s="12">
        <f>('Base original'!D170/'Base original'!D169*100-100)</f>
        <v>1.0387944827041906</v>
      </c>
      <c r="E169" s="12">
        <f>('Base original'!E170/'Base original'!E169*100-100)</f>
        <v>1.1519419780668727</v>
      </c>
      <c r="F169" s="10">
        <f>('Base original'!F170/'Base original'!F169*100-100)</f>
        <v>0.53478415558431891</v>
      </c>
    </row>
    <row r="170" spans="1:6" x14ac:dyDescent="0.25">
      <c r="A170" s="19">
        <v>43678</v>
      </c>
      <c r="B170" s="12">
        <f>('Base original'!B171/'Base original'!B170*100-100)</f>
        <v>1.5619411670347176</v>
      </c>
      <c r="C170" s="12">
        <f>('Base original'!C171/'Base original'!C170*100-100)</f>
        <v>0.84878632539884791</v>
      </c>
      <c r="D170" s="12">
        <f>('Base original'!D171/'Base original'!D170*100-100)</f>
        <v>0.92017951283406774</v>
      </c>
      <c r="E170" s="12">
        <f>('Base original'!E171/'Base original'!E170*100-100)</f>
        <v>3.1937183036688594</v>
      </c>
      <c r="F170" s="10">
        <f>('Base original'!F171/'Base original'!F170*100-100)</f>
        <v>1.3855660556050253</v>
      </c>
    </row>
    <row r="171" spans="1:6" x14ac:dyDescent="0.25">
      <c r="A171" s="19">
        <v>43709</v>
      </c>
      <c r="B171" s="12">
        <f>('Base original'!B172/'Base original'!B171*100-100)</f>
        <v>1.3029006945942285</v>
      </c>
      <c r="C171" s="12">
        <f>('Base original'!C172/'Base original'!C171*100-100)</f>
        <v>0.23184445328116965</v>
      </c>
      <c r="D171" s="12">
        <f>('Base original'!D172/'Base original'!D171*100-100)</f>
        <v>0.81783177479188396</v>
      </c>
      <c r="E171" s="12">
        <f>('Base original'!E172/'Base original'!E171*100-100)</f>
        <v>0.59490632623580098</v>
      </c>
      <c r="F171" s="10">
        <f>('Base original'!F172/'Base original'!F171*100-100)</f>
        <v>0.99814085230885041</v>
      </c>
    </row>
    <row r="172" spans="1:6" x14ac:dyDescent="0.25">
      <c r="A172" s="19">
        <v>43739</v>
      </c>
      <c r="B172" s="12">
        <f>('Base original'!B173/'Base original'!B172*100-100)</f>
        <v>0.88163818821422524</v>
      </c>
      <c r="C172" s="12">
        <f>('Base original'!C173/'Base original'!C172*100-100)</f>
        <v>6.4454173123436931E-2</v>
      </c>
      <c r="D172" s="12">
        <f>('Base original'!D173/'Base original'!D172*100-100)</f>
        <v>0.52155386958247618</v>
      </c>
      <c r="E172" s="12">
        <f>('Base original'!E173/'Base original'!E172*100-100)</f>
        <v>1.9807204091470254</v>
      </c>
      <c r="F172" s="10">
        <f>('Base original'!F173/'Base original'!F172*100-100)</f>
        <v>0.74749368813245098</v>
      </c>
    </row>
    <row r="173" spans="1:6" x14ac:dyDescent="0.25">
      <c r="A173" s="19">
        <v>43770</v>
      </c>
      <c r="B173" s="12">
        <f>('Base original'!B174/'Base original'!B173*100-100)</f>
        <v>3.2145023161544373</v>
      </c>
      <c r="C173" s="12">
        <f>('Base original'!C174/'Base original'!C173*100-100)</f>
        <v>9.8579359929800603E-2</v>
      </c>
      <c r="D173" s="12">
        <f>('Base original'!D174/'Base original'!D173*100-100)</f>
        <v>1.288409431006059</v>
      </c>
      <c r="E173" s="12">
        <f>('Base original'!E174/'Base original'!E173*100-100)</f>
        <v>9.2239237071297424</v>
      </c>
      <c r="F173" s="10">
        <f>('Base original'!F174/'Base original'!F173*100-100)</f>
        <v>2.6560547061710054</v>
      </c>
    </row>
    <row r="174" spans="1:6" x14ac:dyDescent="0.25">
      <c r="A174" s="19">
        <v>43800</v>
      </c>
      <c r="B174" s="12">
        <f>('Base original'!B175/'Base original'!B174*100-100)</f>
        <v>-0.1991809345286697</v>
      </c>
      <c r="C174" s="12">
        <f>('Base original'!C175/'Base original'!C174*100-100)</f>
        <v>-0.5519034355204866</v>
      </c>
      <c r="D174" s="12">
        <f>('Base original'!D175/'Base original'!D174*100-100)</f>
        <v>1.3964903337814008</v>
      </c>
      <c r="E174" s="12">
        <f>('Base original'!E175/'Base original'!E174*100-100)</f>
        <v>-10.105774966077561</v>
      </c>
      <c r="F174" s="10">
        <f>('Base original'!F175/'Base original'!F174*100-100)</f>
        <v>-0.39964042698136382</v>
      </c>
    </row>
    <row r="175" spans="1:6" x14ac:dyDescent="0.25">
      <c r="A175" s="20">
        <v>43831</v>
      </c>
      <c r="B175" s="12">
        <f>('Base original'!B176/'Base original'!B175*100-100)</f>
        <v>0.413778606105069</v>
      </c>
      <c r="C175" s="12">
        <f>('Base original'!C176/'Base original'!C175*100-100)</f>
        <v>-0.54620659160175933</v>
      </c>
      <c r="D175" s="12">
        <f>('Base original'!D176/'Base original'!D175*100-100)</f>
        <v>0.99943316204091559</v>
      </c>
      <c r="E175" s="12">
        <f>('Base original'!E176/'Base original'!E175*100-100)</f>
        <v>3.8842376801187584</v>
      </c>
      <c r="F175" s="10">
        <f>('Base original'!F176/'Base original'!F175*100-100)</f>
        <v>0.67133545917295123</v>
      </c>
    </row>
    <row r="176" spans="1:6" x14ac:dyDescent="0.25">
      <c r="A176" s="19">
        <v>43862</v>
      </c>
      <c r="B176" s="12">
        <f>('Base original'!B177/'Base original'!B176*100-100)</f>
        <v>0.21505355595677145</v>
      </c>
      <c r="C176" s="12">
        <f>('Base original'!C177/'Base original'!C176*100-100)</f>
        <v>0.40239597208741884</v>
      </c>
      <c r="D176" s="12">
        <f>('Base original'!D177/'Base original'!D176*100-100)</f>
        <v>1.0355740014777126</v>
      </c>
      <c r="E176" s="12">
        <f>('Base original'!E177/'Base original'!E176*100-100)</f>
        <v>2.1979034920486953</v>
      </c>
      <c r="F176" s="10">
        <f>('Base original'!F177/'Base original'!F176*100-100)</f>
        <v>0.58829080449449123</v>
      </c>
    </row>
    <row r="177" spans="1:6" x14ac:dyDescent="0.25">
      <c r="A177" s="19">
        <v>43891</v>
      </c>
      <c r="B177" s="12">
        <f>('Base original'!B178/'Base original'!B177*100-100)</f>
        <v>3.7456617405741639</v>
      </c>
      <c r="C177" s="12">
        <f>('Base original'!C178/'Base original'!C177*100-100)</f>
        <v>-1.0667409172337443</v>
      </c>
      <c r="D177" s="12">
        <f>('Base original'!D178/'Base original'!D177*100-100)</f>
        <v>0.72949969386894509</v>
      </c>
      <c r="E177" s="12">
        <f>('Base original'!E178/'Base original'!E177*100-100)</f>
        <v>8.9132958421731985</v>
      </c>
      <c r="F177" s="10">
        <f>('Base original'!F178/'Base original'!F177*100-100)</f>
        <v>2.6445913524511013</v>
      </c>
    </row>
    <row r="178" spans="1:6" x14ac:dyDescent="0.25">
      <c r="A178" s="19">
        <v>43922</v>
      </c>
      <c r="B178" s="12">
        <f>('Base original'!B179/'Base original'!B178*100-100)</f>
        <v>0.34305040151284061</v>
      </c>
      <c r="C178" s="12">
        <f>('Base original'!C179/'Base original'!C178*100-100)</f>
        <v>-1.4283760452206309</v>
      </c>
      <c r="D178" s="12">
        <f>('Base original'!D179/'Base original'!D178*100-100)</f>
        <v>0.97508073735694722</v>
      </c>
      <c r="E178" s="12">
        <f>('Base original'!E179/'Base original'!E178*100-100)</f>
        <v>-0.26700661042296758</v>
      </c>
      <c r="F178" s="10">
        <f>('Base original'!F179/'Base original'!F178*100-100)</f>
        <v>0.29950349804241228</v>
      </c>
    </row>
    <row r="179" spans="1:6" x14ac:dyDescent="0.25">
      <c r="A179" s="19">
        <v>43952</v>
      </c>
      <c r="B179" s="12">
        <f>('Base original'!B180/'Base original'!B179*100-100)</f>
        <v>2.0969304369798039</v>
      </c>
      <c r="C179" s="12">
        <f>('Base original'!C180/'Base original'!C179*100-100)</f>
        <v>-1.9339178166488011</v>
      </c>
      <c r="D179" s="12">
        <f>('Base original'!D180/'Base original'!D179*100-100)</f>
        <v>0.34660790040055645</v>
      </c>
      <c r="E179" s="12">
        <f>('Base original'!E180/'Base original'!E179*100-100)</f>
        <v>-5.0442799861957326</v>
      </c>
      <c r="F179" s="10">
        <f>('Base original'!F180/'Base original'!F179*100-100)</f>
        <v>0.73362123885453911</v>
      </c>
    </row>
    <row r="180" spans="1:6" x14ac:dyDescent="0.25">
      <c r="A180" s="19">
        <v>43983</v>
      </c>
      <c r="B180" s="12">
        <f>('Base original'!B181/'Base original'!B180*100-100)</f>
        <v>1.5165394126446188</v>
      </c>
      <c r="C180" s="12">
        <f>('Base original'!C181/'Base original'!C180*100-100)</f>
        <v>-2.1132061501430286</v>
      </c>
      <c r="D180" s="12">
        <f>('Base original'!D181/'Base original'!D180*100-100)</f>
        <v>0.11437433267904851</v>
      </c>
      <c r="E180" s="12">
        <f>('Base original'!E181/'Base original'!E180*100-100)</f>
        <v>-4.3996267847398798</v>
      </c>
      <c r="F180" s="10">
        <f>('Base original'!F181/'Base original'!F180*100-100)</f>
        <v>0.40338897639820459</v>
      </c>
    </row>
    <row r="181" spans="1:6" x14ac:dyDescent="0.25">
      <c r="A181" s="19">
        <v>44013</v>
      </c>
      <c r="B181" s="12">
        <f>('Base original'!B182/'Base original'!B181*100-100)</f>
        <v>-1.3322717068347458</v>
      </c>
      <c r="C181" s="12">
        <f>('Base original'!C182/'Base original'!C181*100-100)</f>
        <v>-1.8286538538959434</v>
      </c>
      <c r="D181" s="12">
        <f>('Base original'!D182/'Base original'!D181*100-100)</f>
        <v>0.22053584258563319</v>
      </c>
      <c r="E181" s="12">
        <f>('Base original'!E182/'Base original'!E181*100-100)</f>
        <v>-11.175713270241388</v>
      </c>
      <c r="F181" s="10">
        <f>('Base original'!F182/'Base original'!F181*100-100)</f>
        <v>-1.4841522344059399</v>
      </c>
    </row>
    <row r="182" spans="1:6" x14ac:dyDescent="0.25">
      <c r="A182" s="19">
        <v>44044</v>
      </c>
      <c r="B182" s="12">
        <f>('Base original'!B183/'Base original'!B182*100-100)</f>
        <v>0.77781485826787389</v>
      </c>
      <c r="C182" s="12">
        <f>('Base original'!C183/'Base original'!C182*100-100)</f>
        <v>-2.8288052995889643</v>
      </c>
      <c r="D182" s="12">
        <f>('Base original'!D183/'Base original'!D182*100-100)</f>
        <v>0.14758883554276281</v>
      </c>
      <c r="E182" s="12">
        <f>('Base original'!E183/'Base original'!E182*100-100)</f>
        <v>-2.3260018245872942</v>
      </c>
      <c r="F182" s="10">
        <f>('Base original'!F183/'Base original'!F182*100-100)</f>
        <v>8.6111182273285181E-2</v>
      </c>
    </row>
    <row r="183" spans="1:6" x14ac:dyDescent="0.25">
      <c r="A183" s="19">
        <v>44075</v>
      </c>
      <c r="B183" s="12">
        <f>('Base original'!B184/'Base original'!B183*100-100)</f>
        <v>0.549323362757832</v>
      </c>
      <c r="C183" s="12">
        <f>('Base original'!C184/'Base original'!C183*100-100)</f>
        <v>-1.7615828928634727</v>
      </c>
      <c r="D183" s="12">
        <f>('Base original'!D184/'Base original'!D183*100-100)</f>
        <v>0.50340650167719048</v>
      </c>
      <c r="E183" s="12">
        <f>('Base original'!E184/'Base original'!E183*100-100)</f>
        <v>-1.8343223858708058</v>
      </c>
      <c r="F183" s="10">
        <f>('Base original'!F184/'Base original'!F183*100-100)</f>
        <v>0.19993237355376436</v>
      </c>
    </row>
    <row r="184" spans="1:6" x14ac:dyDescent="0.25">
      <c r="A184" s="19">
        <v>44105</v>
      </c>
      <c r="B184" s="12">
        <f>('Base original'!B185/'Base original'!B184*100-100)</f>
        <v>-0.74844956639350357</v>
      </c>
      <c r="C184" s="12">
        <f>('Base original'!C185/'Base original'!C184*100-100)</f>
        <v>-1.0517396802109857</v>
      </c>
      <c r="D184" s="12">
        <f>('Base original'!D185/'Base original'!D184*100-100)</f>
        <v>0.77510486954419378</v>
      </c>
      <c r="E184" s="12">
        <f>('Base original'!E185/'Base original'!E184*100-100)</f>
        <v>-3.7710766833096443</v>
      </c>
      <c r="F184" s="10">
        <f>('Base original'!F185/'Base original'!F184*100-100)</f>
        <v>-0.47655869059526879</v>
      </c>
    </row>
    <row r="185" spans="1:6" x14ac:dyDescent="0.25">
      <c r="A185" s="19">
        <v>44136</v>
      </c>
      <c r="B185" s="12">
        <f>('Base original'!B186/'Base original'!B185*100-100)</f>
        <v>-0.21484002165250615</v>
      </c>
      <c r="C185" s="12">
        <f>('Base original'!C186/'Base original'!C185*100-100)</f>
        <v>1.8945662559573861E-2</v>
      </c>
      <c r="D185" s="12">
        <f>('Base original'!D186/'Base original'!D185*100-100)</f>
        <v>1.2223865852279516</v>
      </c>
      <c r="E185" s="12">
        <f>('Base original'!E186/'Base original'!E185*100-100)</f>
        <v>-2.9897521646128382</v>
      </c>
      <c r="F185" s="10">
        <f>('Base original'!F186/'Base original'!F185*100-100)</f>
        <v>0.10325619624609317</v>
      </c>
    </row>
    <row r="186" spans="1:6" x14ac:dyDescent="0.25">
      <c r="A186" s="19">
        <v>44166</v>
      </c>
      <c r="B186" s="12">
        <f>('Base original'!B187/'Base original'!B186*100-100)</f>
        <v>-1.5496370983422736</v>
      </c>
      <c r="C186" s="12">
        <f>('Base original'!C187/'Base original'!C186*100-100)</f>
        <v>-0.93539409741372026</v>
      </c>
      <c r="D186" s="12">
        <f>('Base original'!D187/'Base original'!D186*100-100)</f>
        <v>0.78760356320630365</v>
      </c>
      <c r="E186" s="12">
        <f>('Base original'!E187/'Base original'!E186*100-100)</f>
        <v>-13.204323851288635</v>
      </c>
      <c r="F186" s="10">
        <f>('Base original'!F187/'Base original'!F186*100-100)</f>
        <v>-1.3173590728204232</v>
      </c>
    </row>
    <row r="187" spans="1:6" x14ac:dyDescent="0.25">
      <c r="A187" s="20">
        <v>44197</v>
      </c>
      <c r="B187" s="12">
        <f>('Base original'!B188/'Base original'!B187*100-100)</f>
        <v>0.75860871896648518</v>
      </c>
      <c r="C187" s="12">
        <f>('Base original'!C188/'Base original'!C187*100-100)</f>
        <v>-0.93883374347855408</v>
      </c>
      <c r="D187" s="12">
        <f>('Base original'!D188/'Base original'!D187*100-100)</f>
        <v>0.81979773766607877</v>
      </c>
      <c r="E187" s="12">
        <f>('Base original'!E188/'Base original'!E187*100-100)</f>
        <v>3.7563586689650208</v>
      </c>
      <c r="F187" s="10">
        <f>('Base original'!F188/'Base original'!F187*100-100)</f>
        <v>0.7381832866781366</v>
      </c>
    </row>
    <row r="188" spans="1:6" x14ac:dyDescent="0.25">
      <c r="A188" s="19">
        <v>44228</v>
      </c>
      <c r="B188" s="12">
        <f>('Base original'!B189/'Base original'!B188*100-100)</f>
        <v>0.14491913909246534</v>
      </c>
      <c r="C188" s="12">
        <f>('Base original'!C189/'Base original'!C188*100-100)</f>
        <v>-0.84270107617618351</v>
      </c>
      <c r="D188" s="12">
        <f>('Base original'!D189/'Base original'!D188*100-100)</f>
        <v>1.0764603834472268</v>
      </c>
      <c r="E188" s="12">
        <f>('Base original'!E189/'Base original'!E188*100-100)</f>
        <v>2.9519745764047514</v>
      </c>
      <c r="F188" s="10">
        <f>('Base original'!F189/'Base original'!F188*100-100)</f>
        <v>0.45377420062050078</v>
      </c>
    </row>
    <row r="189" spans="1:6" x14ac:dyDescent="0.25">
      <c r="A189" s="19">
        <v>44256</v>
      </c>
      <c r="B189" s="12">
        <f>('Base original'!B190/'Base original'!B189*100-100)</f>
        <v>0.26040727039196554</v>
      </c>
      <c r="C189" s="12">
        <f>('Base original'!C190/'Base original'!C189*100-100)</f>
        <v>0.2662176084792236</v>
      </c>
      <c r="D189" s="12">
        <f>('Base original'!D190/'Base original'!D189*100-100)</f>
        <v>1.1084792675902975</v>
      </c>
      <c r="E189" s="12">
        <f>('Base original'!E190/'Base original'!E189*100-100)</f>
        <v>0.39267664416297521</v>
      </c>
      <c r="F189" s="10">
        <f>('Base original'!F190/'Base original'!F189*100-100)</f>
        <v>0.52730965987831269</v>
      </c>
    </row>
    <row r="190" spans="1:6" x14ac:dyDescent="0.25">
      <c r="A190" s="19">
        <v>44287</v>
      </c>
      <c r="B190" s="12">
        <f>('Base original'!B191/'Base original'!B190*100-100)</f>
        <v>-4.8064646149086343E-2</v>
      </c>
      <c r="C190" s="12">
        <f>('Base original'!C191/'Base original'!C190*100-100)</f>
        <v>-0.28189234318384138</v>
      </c>
      <c r="D190" s="12">
        <f>('Base original'!D191/'Base original'!D190*100-100)</f>
        <v>0.89659361315452202</v>
      </c>
      <c r="E190" s="12">
        <f>('Base original'!E191/'Base original'!E190*100-100)</f>
        <v>1.6737366486955239</v>
      </c>
      <c r="F190" s="10">
        <f>('Base original'!F191/'Base original'!F190*100-100)</f>
        <v>0.29488568830393547</v>
      </c>
    </row>
    <row r="191" spans="1:6" x14ac:dyDescent="0.25">
      <c r="A191" s="19">
        <v>44317</v>
      </c>
      <c r="B191" s="12">
        <f>('Base original'!B192/'Base original'!B191*100-100)</f>
        <v>0.22475373251420194</v>
      </c>
      <c r="C191" s="12">
        <f>('Base original'!C192/'Base original'!C191*100-100)</f>
        <v>-1.4423024223928564</v>
      </c>
      <c r="D191" s="12">
        <f>('Base original'!D192/'Base original'!D191*100-100)</f>
        <v>0.91457427012929315</v>
      </c>
      <c r="E191" s="12">
        <f>('Base original'!E192/'Base original'!E191*100-100)</f>
        <v>3.7630734385127482</v>
      </c>
      <c r="F191" s="10">
        <f>('Base original'!F192/'Base original'!F191*100-100)</f>
        <v>0.4398963811925114</v>
      </c>
    </row>
    <row r="192" spans="1:6" x14ac:dyDescent="0.25">
      <c r="A192" s="19">
        <v>44348</v>
      </c>
      <c r="B192" s="12">
        <f>('Base original'!B193/'Base original'!B192*100-100)</f>
        <v>0.35277317062045199</v>
      </c>
      <c r="C192" s="12">
        <f>('Base original'!C193/'Base original'!C192*100-100)</f>
        <v>-0.32983638955776939</v>
      </c>
      <c r="D192" s="12">
        <f>('Base original'!D193/'Base original'!D192*100-100)</f>
        <v>0.8667220565875482</v>
      </c>
      <c r="E192" s="12">
        <f>('Base original'!E193/'Base original'!E192*100-100)</f>
        <v>2.6932676938648683</v>
      </c>
      <c r="F192" s="10">
        <f>('Base original'!F193/'Base original'!F192*100-100)</f>
        <v>0.55572846870921921</v>
      </c>
    </row>
    <row r="193" spans="1:6" x14ac:dyDescent="0.25">
      <c r="A193" s="19">
        <v>44378</v>
      </c>
      <c r="B193" s="12">
        <f>('Base original'!B194/'Base original'!B193*100-100)</f>
        <v>1.9239726644997575</v>
      </c>
      <c r="C193" s="12">
        <f>('Base original'!C194/'Base original'!C193*100-100)</f>
        <v>5.4502705751886538E-2</v>
      </c>
      <c r="D193" s="12">
        <f>('Base original'!D194/'Base original'!D193*100-100)</f>
        <v>0.7109399284034339</v>
      </c>
      <c r="E193" s="12">
        <f>('Base original'!E194/'Base original'!E193*100-100)</f>
        <v>7.6685892847300181</v>
      </c>
      <c r="F193" s="10">
        <f>('Base original'!F194/'Base original'!F193*100-100)</f>
        <v>1.636926242185524</v>
      </c>
    </row>
    <row r="194" spans="1:6" x14ac:dyDescent="0.25">
      <c r="A194" s="19">
        <v>44409</v>
      </c>
      <c r="B194" s="12">
        <f>('Base original'!B195/'Base original'!B194*100-100)</f>
        <v>0.72280903417775733</v>
      </c>
      <c r="C194" s="12">
        <f>('Base original'!C195/'Base original'!C194*100-100)</f>
        <v>0.83861056145740065</v>
      </c>
      <c r="D194" s="12">
        <f>('Base original'!D195/'Base original'!D194*100-100)</f>
        <v>1.1307777423159422</v>
      </c>
      <c r="E194" s="12">
        <f>('Base original'!E195/'Base original'!E194*100-100)</f>
        <v>0.77953838387077212</v>
      </c>
      <c r="F194" s="10">
        <f>('Base original'!F195/'Base original'!F194*100-100)</f>
        <v>0.86219275682752539</v>
      </c>
    </row>
    <row r="195" spans="1:6" x14ac:dyDescent="0.25">
      <c r="A195" s="19">
        <v>44440</v>
      </c>
      <c r="B195" s="12">
        <f>('Base original'!B196/'Base original'!B195*100-100)</f>
        <v>1.5061094189976529</v>
      </c>
      <c r="C195" s="12">
        <f>('Base original'!C196/'Base original'!C195*100-100)</f>
        <v>9.8312932038552958E-2</v>
      </c>
      <c r="D195" s="12">
        <f>('Base original'!D196/'Base original'!D195*100-100)</f>
        <v>1.0901566251418018</v>
      </c>
      <c r="E195" s="12">
        <f>('Base original'!E196/'Base original'!E195*100-100)</f>
        <v>4.2879186358293992</v>
      </c>
      <c r="F195" s="10">
        <f>('Base original'!F196/'Base original'!F195*100-100)</f>
        <v>1.387244203393621</v>
      </c>
    </row>
    <row r="196" spans="1:6" x14ac:dyDescent="0.25">
      <c r="A196" s="19">
        <v>44470</v>
      </c>
      <c r="B196" s="12">
        <f>('Base original'!B197/'Base original'!B196*100-100)</f>
        <v>1.1048579415613915</v>
      </c>
      <c r="C196" s="12">
        <f>('Base original'!C197/'Base original'!C196*100-100)</f>
        <v>0.80570437306258214</v>
      </c>
      <c r="D196" s="12">
        <f>('Base original'!D197/'Base original'!D196*100-100)</f>
        <v>1.3770061681892827</v>
      </c>
      <c r="E196" s="12">
        <f>('Base original'!E197/'Base original'!E196*100-100)</f>
        <v>3.4845592243685388</v>
      </c>
      <c r="F196" s="10">
        <f>('Base original'!F197/'Base original'!F196*100-100)</f>
        <v>1.2795740639159732</v>
      </c>
    </row>
    <row r="197" spans="1:6" x14ac:dyDescent="0.25">
      <c r="A197" s="19">
        <v>44501</v>
      </c>
      <c r="B197" s="12">
        <f>('Base original'!B198/'Base original'!B197*100-100)</f>
        <v>1.0830287674196768</v>
      </c>
      <c r="C197" s="12">
        <f>('Base original'!C198/'Base original'!C197*100-100)</f>
        <v>1.2136038183494691</v>
      </c>
      <c r="D197" s="12">
        <f>('Base original'!D198/'Base original'!D197*100-100)</f>
        <v>1.6466120732671357</v>
      </c>
      <c r="E197" s="12">
        <f>('Base original'!E198/'Base original'!E197*100-100)</f>
        <v>0.86606551698180567</v>
      </c>
      <c r="F197" s="10">
        <f>('Base original'!F198/'Base original'!F197*100-100)</f>
        <v>1.2585383606431861</v>
      </c>
    </row>
    <row r="198" spans="1:6" x14ac:dyDescent="0.25">
      <c r="A198" s="19">
        <v>44531</v>
      </c>
      <c r="B198" s="12">
        <f>('Base original'!B199/'Base original'!B198*100-100)</f>
        <v>0.99512028513841244</v>
      </c>
      <c r="C198" s="12">
        <f>('Base original'!C199/'Base original'!C198*100-100)</f>
        <v>0.58988956219236854</v>
      </c>
      <c r="D198" s="12">
        <f>('Base original'!D199/'Base original'!D198*100-100)</f>
        <v>1.1063898788095798</v>
      </c>
      <c r="E198" s="12">
        <f>('Base original'!E199/'Base original'!E198*100-100)</f>
        <v>2.0040771865470504</v>
      </c>
      <c r="F198" s="10">
        <f>('Base original'!F199/'Base original'!F198*100-100)</f>
        <v>1.045623825847656</v>
      </c>
    </row>
    <row r="199" spans="1:6" x14ac:dyDescent="0.25">
      <c r="A199" s="20">
        <v>44562</v>
      </c>
      <c r="B199" s="12">
        <f>('Base original'!B200/'Base original'!B199*100-100)</f>
        <v>-2.6876880750890564E-2</v>
      </c>
      <c r="C199" s="12">
        <f>('Base original'!C200/'Base original'!C199*100-100)</f>
        <v>0.91402280378119372</v>
      </c>
      <c r="D199" s="12">
        <f>('Base original'!D200/'Base original'!D199*100-100)</f>
        <v>0.74401888796971605</v>
      </c>
      <c r="E199" s="12">
        <f>('Base original'!E200/'Base original'!E199*100-100)</f>
        <v>-6.8582996034287191</v>
      </c>
      <c r="F199" s="10">
        <f>('Base original'!F200/'Base original'!F199*100-100)</f>
        <v>-4.7779222731989535E-2</v>
      </c>
    </row>
    <row r="200" spans="1:6" x14ac:dyDescent="0.25">
      <c r="A200" s="19">
        <v>44593</v>
      </c>
      <c r="B200" s="12">
        <f>('Base original'!B201/'Base original'!B200*100-100)</f>
        <v>0.40608487869810972</v>
      </c>
      <c r="C200" s="12">
        <f>('Base original'!C201/'Base original'!C200*100-100)</f>
        <v>0.5836194053377568</v>
      </c>
      <c r="D200" s="12">
        <f>('Base original'!D201/'Base original'!D200*100-100)</f>
        <v>1.0209528698481591</v>
      </c>
      <c r="E200" s="12">
        <f>('Base original'!E201/'Base original'!E200*100-100)</f>
        <v>-2.6299576070089614</v>
      </c>
      <c r="F200" s="10">
        <f>('Base original'!F201/'Base original'!F200*100-100)</f>
        <v>0.47370212171924209</v>
      </c>
    </row>
    <row r="201" spans="1:6" x14ac:dyDescent="0.25">
      <c r="A201" s="19">
        <v>44621</v>
      </c>
      <c r="B201" s="12">
        <f>('Base original'!B202/'Base original'!B201*100-100)</f>
        <v>0.33151032351095466</v>
      </c>
      <c r="C201" s="12">
        <f>('Base original'!C202/'Base original'!C201*100-100)</f>
        <v>1.3896638604202565</v>
      </c>
      <c r="D201" s="12">
        <f>('Base original'!D202/'Base original'!D201*100-100)</f>
        <v>0.62335281861993508</v>
      </c>
      <c r="E201" s="12">
        <f>('Base original'!E202/'Base original'!E201*100-100)</f>
        <v>2.4192613201122697</v>
      </c>
      <c r="F201" s="10">
        <f>('Base original'!F202/'Base original'!F201*100-100)</f>
        <v>0.60729479650809992</v>
      </c>
    </row>
    <row r="202" spans="1:6" x14ac:dyDescent="0.25">
      <c r="A202" s="19">
        <v>44652</v>
      </c>
      <c r="B202" s="12">
        <f>('Base original'!B203/'Base original'!B202*100-100)</f>
        <v>2.2185731471920036</v>
      </c>
      <c r="C202" s="12">
        <f>('Base original'!C203/'Base original'!C202*100-100)</f>
        <v>1.3143232164409113</v>
      </c>
      <c r="D202" s="12">
        <f>('Base original'!D203/'Base original'!D202*100-100)</f>
        <v>1.4150586402833767</v>
      </c>
      <c r="E202" s="12">
        <f>('Base original'!E203/'Base original'!E202*100-100)</f>
        <v>15.729721864632822</v>
      </c>
      <c r="F202" s="10">
        <f>('Base original'!F203/'Base original'!F202*100-100)</f>
        <v>2.5060888945914712</v>
      </c>
    </row>
    <row r="203" spans="1:6" x14ac:dyDescent="0.25">
      <c r="A203" s="19">
        <v>44682</v>
      </c>
      <c r="B203" s="12">
        <f>('Base original'!B204/'Base original'!B203*100-100)</f>
        <v>0.56132655352129746</v>
      </c>
      <c r="C203" s="12">
        <f>('Base original'!C204/'Base original'!C203*100-100)</f>
        <v>1.0859644001636468</v>
      </c>
      <c r="D203" s="12">
        <f>('Base original'!D204/'Base original'!D203*100-100)</f>
        <v>1.5973486426850769</v>
      </c>
      <c r="E203" s="12">
        <f>('Base original'!E204/'Base original'!E203*100-100)</f>
        <v>6.5357303724837834E-2</v>
      </c>
      <c r="F203" s="10">
        <f>('Base original'!F204/'Base original'!F203*100-100)</f>
        <v>0.90440111730704587</v>
      </c>
    </row>
    <row r="204" spans="1:6" x14ac:dyDescent="0.25">
      <c r="A204" s="19">
        <v>44713</v>
      </c>
      <c r="B204" s="12">
        <f>('Base original'!B205/'Base original'!B204*100-100)</f>
        <v>2.1474140220393707</v>
      </c>
      <c r="C204" s="12">
        <f>('Base original'!C205/'Base original'!C204*100-100)</f>
        <v>0.93617844919072013</v>
      </c>
      <c r="D204" s="12">
        <f>('Base original'!D205/'Base original'!D204*100-100)</f>
        <v>1.2944849070900943</v>
      </c>
      <c r="E204" s="12">
        <f>('Base original'!E205/'Base original'!E204*100-100)</f>
        <v>10.278482238616846</v>
      </c>
      <c r="F204" s="10">
        <f>('Base original'!F205/'Base original'!F204*100-100)</f>
        <v>2.1932758777284107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U132"/>
  <sheetViews>
    <sheetView zoomScaleNormal="100" workbookViewId="0"/>
  </sheetViews>
  <sheetFormatPr baseColWidth="10" defaultColWidth="11.42578125" defaultRowHeight="15" x14ac:dyDescent="0.25"/>
  <cols>
    <col min="1" max="1" width="11.42578125" style="2"/>
    <col min="2" max="2" width="11.42578125" style="2" customWidth="1"/>
    <col min="3" max="21" width="11.42578125" style="2"/>
    <col min="22" max="22" width="3.7109375" style="2" customWidth="1"/>
    <col min="23" max="16384" width="11.42578125" style="2"/>
  </cols>
  <sheetData>
    <row r="1" spans="1:21" x14ac:dyDescent="0.25">
      <c r="A1" s="51">
        <v>43983</v>
      </c>
      <c r="P1" s="22"/>
      <c r="Q1" s="22"/>
      <c r="R1" s="22"/>
      <c r="S1" s="22"/>
      <c r="T1" s="22"/>
      <c r="U1" s="22"/>
    </row>
    <row r="2" spans="1:21" x14ac:dyDescent="0.25">
      <c r="A2" s="51">
        <v>44713</v>
      </c>
      <c r="B2" s="25" t="s">
        <v>87</v>
      </c>
      <c r="G2" s="25" t="s">
        <v>117</v>
      </c>
      <c r="L2" s="25" t="s">
        <v>118</v>
      </c>
      <c r="P2" s="22"/>
      <c r="Q2" s="22"/>
      <c r="R2" s="22"/>
      <c r="S2" s="22"/>
      <c r="T2" s="22"/>
      <c r="U2" s="22"/>
    </row>
    <row r="3" spans="1:21" ht="15.75" x14ac:dyDescent="0.3">
      <c r="B3" s="26" t="s">
        <v>86</v>
      </c>
      <c r="G3" s="26" t="s">
        <v>116</v>
      </c>
      <c r="L3" s="26" t="s">
        <v>119</v>
      </c>
      <c r="P3" s="22"/>
      <c r="Q3" s="94"/>
      <c r="R3" s="94"/>
      <c r="S3" s="94"/>
      <c r="T3" s="94"/>
      <c r="U3" s="94"/>
    </row>
    <row r="4" spans="1:21" x14ac:dyDescent="0.25">
      <c r="P4" s="22"/>
      <c r="Q4" s="92"/>
      <c r="R4" s="92"/>
      <c r="S4" s="92"/>
      <c r="T4" s="92"/>
      <c r="U4" s="92"/>
    </row>
    <row r="5" spans="1:21" x14ac:dyDescent="0.25">
      <c r="P5" s="22"/>
      <c r="Q5" s="92"/>
      <c r="R5" s="92"/>
      <c r="S5" s="92"/>
      <c r="T5" s="92"/>
      <c r="U5" s="92"/>
    </row>
    <row r="6" spans="1:21" x14ac:dyDescent="0.25">
      <c r="P6" s="22"/>
      <c r="Q6" s="92"/>
      <c r="R6" s="92"/>
      <c r="S6" s="92"/>
      <c r="T6" s="92"/>
      <c r="U6" s="92"/>
    </row>
    <row r="7" spans="1:21" x14ac:dyDescent="0.25">
      <c r="P7" s="22"/>
      <c r="Q7" s="92"/>
      <c r="R7" s="92"/>
      <c r="S7" s="92"/>
      <c r="T7" s="92"/>
      <c r="U7" s="92"/>
    </row>
    <row r="8" spans="1:21" x14ac:dyDescent="0.25">
      <c r="P8" s="22"/>
      <c r="Q8" s="92"/>
      <c r="R8" s="92"/>
      <c r="S8" s="92"/>
      <c r="T8" s="92"/>
      <c r="U8" s="92"/>
    </row>
    <row r="9" spans="1:21" x14ac:dyDescent="0.25">
      <c r="P9" s="22"/>
      <c r="Q9" s="92"/>
      <c r="R9" s="92"/>
      <c r="S9" s="92"/>
      <c r="T9" s="92"/>
      <c r="U9" s="92"/>
    </row>
    <row r="10" spans="1:21" x14ac:dyDescent="0.25">
      <c r="P10" s="22"/>
      <c r="Q10" s="92"/>
      <c r="R10" s="92"/>
      <c r="S10" s="92"/>
      <c r="T10" s="92"/>
      <c r="U10" s="92"/>
    </row>
    <row r="11" spans="1:21" x14ac:dyDescent="0.25">
      <c r="P11" s="22"/>
      <c r="Q11" s="93"/>
      <c r="R11" s="93"/>
      <c r="S11" s="93"/>
      <c r="T11" s="93"/>
      <c r="U11" s="93"/>
    </row>
    <row r="12" spans="1:21" x14ac:dyDescent="0.25">
      <c r="P12" s="22"/>
      <c r="Q12" s="22"/>
      <c r="R12" s="22"/>
      <c r="S12" s="22"/>
      <c r="T12" s="22"/>
      <c r="U12" s="22"/>
    </row>
    <row r="17" spans="1:20" x14ac:dyDescent="0.25">
      <c r="B17" s="27" t="s">
        <v>84</v>
      </c>
      <c r="G17" s="139" t="s">
        <v>274</v>
      </c>
      <c r="H17" s="139"/>
      <c r="I17" s="139"/>
      <c r="J17" s="139"/>
      <c r="L17" s="27" t="s">
        <v>84</v>
      </c>
    </row>
    <row r="18" spans="1:20" ht="24" customHeight="1" x14ac:dyDescent="0.25">
      <c r="B18" s="27"/>
      <c r="G18" s="139"/>
      <c r="H18" s="139"/>
      <c r="I18" s="139"/>
      <c r="J18" s="139"/>
      <c r="L18" s="28"/>
    </row>
    <row r="19" spans="1:20" x14ac:dyDescent="0.25">
      <c r="B19" s="27"/>
      <c r="G19" s="30"/>
      <c r="H19" s="30"/>
      <c r="I19" s="30"/>
      <c r="J19" s="30"/>
      <c r="L19" s="28"/>
    </row>
    <row r="20" spans="1:20" ht="18.75" x14ac:dyDescent="0.3">
      <c r="A20" s="138" t="s">
        <v>88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</row>
    <row r="21" spans="1:20" ht="16.5" x14ac:dyDescent="0.3">
      <c r="B21" s="31" t="s">
        <v>181</v>
      </c>
      <c r="G21" s="30"/>
      <c r="H21" s="30"/>
      <c r="I21" s="30"/>
      <c r="J21" s="30"/>
      <c r="L21" s="28" t="s">
        <v>172</v>
      </c>
    </row>
    <row r="22" spans="1:20" ht="16.5" x14ac:dyDescent="0.3">
      <c r="B22" s="31" t="s">
        <v>182</v>
      </c>
      <c r="G22" s="30"/>
      <c r="H22" s="30"/>
      <c r="I22" s="30"/>
      <c r="J22" s="30"/>
      <c r="L22" s="28"/>
    </row>
    <row r="23" spans="1:20" x14ac:dyDescent="0.25">
      <c r="B23" s="140" t="s">
        <v>89</v>
      </c>
      <c r="C23" s="140"/>
      <c r="D23" s="140"/>
      <c r="E23" s="140"/>
      <c r="G23" s="140" t="s">
        <v>90</v>
      </c>
      <c r="H23" s="140"/>
      <c r="I23" s="140"/>
      <c r="J23" s="140"/>
      <c r="L23" s="140" t="s">
        <v>91</v>
      </c>
      <c r="M23" s="140"/>
      <c r="N23" s="140"/>
      <c r="O23" s="140"/>
      <c r="Q23" s="140" t="s">
        <v>92</v>
      </c>
      <c r="R23" s="140"/>
      <c r="S23" s="140"/>
      <c r="T23" s="140"/>
    </row>
    <row r="37" spans="2:20" x14ac:dyDescent="0.25">
      <c r="B37" s="5" t="s">
        <v>95</v>
      </c>
    </row>
    <row r="38" spans="2:20" x14ac:dyDescent="0.25">
      <c r="B38" s="5"/>
    </row>
    <row r="39" spans="2:20" ht="18" x14ac:dyDescent="0.4">
      <c r="B39" s="76" t="s">
        <v>173</v>
      </c>
      <c r="G39" s="29"/>
      <c r="L39" s="29"/>
      <c r="Q39" s="29"/>
    </row>
    <row r="40" spans="2:20" x14ac:dyDescent="0.25">
      <c r="B40" s="140" t="s">
        <v>89</v>
      </c>
      <c r="C40" s="140"/>
      <c r="D40" s="140"/>
      <c r="E40" s="140"/>
      <c r="G40" s="140" t="s">
        <v>90</v>
      </c>
      <c r="H40" s="140"/>
      <c r="I40" s="140"/>
      <c r="J40" s="140"/>
      <c r="L40" s="140" t="s">
        <v>91</v>
      </c>
      <c r="M40" s="140"/>
      <c r="N40" s="140"/>
      <c r="O40" s="140"/>
      <c r="Q40" s="140" t="s">
        <v>92</v>
      </c>
      <c r="R40" s="140"/>
      <c r="S40" s="140"/>
      <c r="T40" s="140"/>
    </row>
    <row r="54" spans="2:17" x14ac:dyDescent="0.25">
      <c r="B54" s="23" t="s">
        <v>95</v>
      </c>
    </row>
    <row r="55" spans="2:17" x14ac:dyDescent="0.25">
      <c r="B55" s="23"/>
    </row>
    <row r="56" spans="2:17" ht="18" x14ac:dyDescent="0.25">
      <c r="B56" s="87" t="s">
        <v>184</v>
      </c>
    </row>
    <row r="57" spans="2:17" x14ac:dyDescent="0.25">
      <c r="B57" s="23"/>
    </row>
    <row r="58" spans="2:17" x14ac:dyDescent="0.25">
      <c r="B58" s="23"/>
      <c r="D58" s="140" t="s">
        <v>89</v>
      </c>
      <c r="E58" s="140"/>
      <c r="F58" s="140"/>
      <c r="G58" s="140"/>
      <c r="I58" s="140" t="s">
        <v>134</v>
      </c>
      <c r="J58" s="140"/>
      <c r="K58" s="140"/>
      <c r="L58" s="140"/>
      <c r="N58" s="140" t="s">
        <v>91</v>
      </c>
      <c r="O58" s="140"/>
      <c r="P58" s="140"/>
      <c r="Q58" s="140"/>
    </row>
    <row r="59" spans="2:17" x14ac:dyDescent="0.25">
      <c r="B59" s="23"/>
    </row>
    <row r="60" spans="2:17" x14ac:dyDescent="0.25">
      <c r="B60" s="23"/>
    </row>
    <row r="61" spans="2:17" x14ac:dyDescent="0.25">
      <c r="B61" s="23"/>
    </row>
    <row r="62" spans="2:17" x14ac:dyDescent="0.25">
      <c r="B62" s="23"/>
    </row>
    <row r="63" spans="2:17" x14ac:dyDescent="0.25">
      <c r="B63" s="23"/>
    </row>
    <row r="64" spans="2:17" x14ac:dyDescent="0.25">
      <c r="B64" s="23"/>
    </row>
    <row r="65" spans="2:20" x14ac:dyDescent="0.25">
      <c r="B65" s="23"/>
    </row>
    <row r="66" spans="2:20" x14ac:dyDescent="0.25">
      <c r="B66" s="23"/>
    </row>
    <row r="67" spans="2:20" x14ac:dyDescent="0.25">
      <c r="B67" s="23"/>
    </row>
    <row r="68" spans="2:20" x14ac:dyDescent="0.25">
      <c r="B68" s="23"/>
    </row>
    <row r="69" spans="2:20" x14ac:dyDescent="0.25">
      <c r="B69" s="23"/>
    </row>
    <row r="70" spans="2:20" x14ac:dyDescent="0.25">
      <c r="B70" s="23"/>
    </row>
    <row r="71" spans="2:20" x14ac:dyDescent="0.25">
      <c r="B71" s="23"/>
    </row>
    <row r="72" spans="2:20" x14ac:dyDescent="0.25">
      <c r="B72" s="23"/>
      <c r="D72" s="23" t="s">
        <v>95</v>
      </c>
    </row>
    <row r="73" spans="2:20" x14ac:dyDescent="0.25">
      <c r="B73" s="23"/>
    </row>
    <row r="74" spans="2:20" ht="16.5" x14ac:dyDescent="0.25">
      <c r="B74" s="87" t="s">
        <v>174</v>
      </c>
    </row>
    <row r="75" spans="2:20" ht="16.5" x14ac:dyDescent="0.35">
      <c r="B75" s="77" t="s">
        <v>175</v>
      </c>
    </row>
    <row r="76" spans="2:20" x14ac:dyDescent="0.25">
      <c r="B76" s="140" t="s">
        <v>93</v>
      </c>
      <c r="C76" s="140"/>
      <c r="D76" s="140"/>
      <c r="E76" s="140"/>
      <c r="G76" s="140" t="s">
        <v>94</v>
      </c>
      <c r="H76" s="140"/>
      <c r="I76" s="140"/>
      <c r="J76" s="140"/>
      <c r="M76" s="86"/>
      <c r="N76" s="86" t="s">
        <v>77</v>
      </c>
      <c r="O76" s="86"/>
      <c r="Q76" s="140" t="s">
        <v>76</v>
      </c>
      <c r="R76" s="140"/>
      <c r="S76" s="140"/>
      <c r="T76" s="140"/>
    </row>
    <row r="90" spans="2:20" x14ac:dyDescent="0.25">
      <c r="B90" s="23" t="s">
        <v>95</v>
      </c>
    </row>
    <row r="91" spans="2:20" x14ac:dyDescent="0.25">
      <c r="B91" s="23"/>
    </row>
    <row r="92" spans="2:20" x14ac:dyDescent="0.25">
      <c r="B92" s="23"/>
    </row>
    <row r="93" spans="2:20" ht="16.5" x14ac:dyDescent="0.3">
      <c r="B93" s="76" t="s">
        <v>183</v>
      </c>
    </row>
    <row r="94" spans="2:20" ht="16.5" x14ac:dyDescent="0.35">
      <c r="B94" s="77" t="s">
        <v>176</v>
      </c>
    </row>
    <row r="95" spans="2:20" x14ac:dyDescent="0.25">
      <c r="B95" s="140" t="s">
        <v>42</v>
      </c>
      <c r="C95" s="140"/>
      <c r="D95" s="140"/>
      <c r="E95" s="140"/>
      <c r="G95" s="140" t="s">
        <v>96</v>
      </c>
      <c r="H95" s="140"/>
      <c r="I95" s="140"/>
      <c r="J95" s="140"/>
      <c r="L95" s="140" t="s">
        <v>97</v>
      </c>
      <c r="M95" s="140"/>
      <c r="N95" s="140"/>
      <c r="O95" s="140"/>
      <c r="Q95" s="140" t="s">
        <v>45</v>
      </c>
      <c r="R95" s="140"/>
      <c r="S95" s="140"/>
      <c r="T95" s="140"/>
    </row>
    <row r="110" spans="2:2" x14ac:dyDescent="0.25">
      <c r="B110" s="23" t="s">
        <v>274</v>
      </c>
    </row>
    <row r="113" spans="2:17" ht="16.5" x14ac:dyDescent="0.3">
      <c r="B113" s="76" t="s">
        <v>185</v>
      </c>
    </row>
    <row r="114" spans="2:17" ht="16.5" x14ac:dyDescent="0.35">
      <c r="B114" s="77" t="s">
        <v>177</v>
      </c>
    </row>
    <row r="115" spans="2:17" x14ac:dyDescent="0.25">
      <c r="B115" s="140" t="s">
        <v>37</v>
      </c>
      <c r="C115" s="140"/>
      <c r="D115" s="140"/>
      <c r="E115" s="140"/>
      <c r="H115" s="140" t="s">
        <v>38</v>
      </c>
      <c r="I115" s="140"/>
      <c r="J115" s="140"/>
      <c r="K115" s="140"/>
      <c r="N115" s="140" t="s">
        <v>41</v>
      </c>
      <c r="O115" s="140"/>
      <c r="P115" s="140"/>
      <c r="Q115" s="140"/>
    </row>
    <row r="131" spans="2:2" x14ac:dyDescent="0.25">
      <c r="B131" s="23" t="s">
        <v>98</v>
      </c>
    </row>
    <row r="132" spans="2:2" ht="20.25" x14ac:dyDescent="0.4">
      <c r="B132" s="32" t="s">
        <v>99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186</v>
      </c>
    </row>
    <row r="2" spans="1:14" x14ac:dyDescent="0.25">
      <c r="A2" s="89" t="s">
        <v>186</v>
      </c>
      <c r="B2" t="s">
        <v>187</v>
      </c>
      <c r="C2" t="s">
        <v>270</v>
      </c>
      <c r="D2">
        <v>25877.188999999998</v>
      </c>
      <c r="E2" s="90">
        <v>44747.765138888892</v>
      </c>
      <c r="F2" t="b">
        <v>1</v>
      </c>
      <c r="G2" s="89" t="s">
        <v>0</v>
      </c>
      <c r="H2" s="89" t="s">
        <v>188</v>
      </c>
      <c r="I2" s="89" t="s">
        <v>271</v>
      </c>
      <c r="J2">
        <v>0</v>
      </c>
      <c r="K2" s="89" t="s">
        <v>189</v>
      </c>
      <c r="L2" t="b">
        <v>0</v>
      </c>
      <c r="M2" t="b">
        <v>0</v>
      </c>
      <c r="N2" t="b">
        <v>0</v>
      </c>
    </row>
    <row r="3" spans="1:14" x14ac:dyDescent="0.25">
      <c r="A3" s="89" t="s">
        <v>186</v>
      </c>
      <c r="B3" t="s">
        <v>190</v>
      </c>
      <c r="C3" t="s">
        <v>270</v>
      </c>
      <c r="D3">
        <v>5571.0029999999997</v>
      </c>
      <c r="E3" s="90">
        <v>44747.765138888892</v>
      </c>
      <c r="F3" t="b">
        <v>1</v>
      </c>
      <c r="G3" s="89" t="s">
        <v>1</v>
      </c>
      <c r="H3" s="89" t="s">
        <v>188</v>
      </c>
      <c r="I3" s="89" t="s">
        <v>271</v>
      </c>
      <c r="J3">
        <v>0</v>
      </c>
      <c r="K3" s="89" t="s">
        <v>189</v>
      </c>
      <c r="L3" t="b">
        <v>0</v>
      </c>
      <c r="M3" t="b">
        <v>0</v>
      </c>
      <c r="N3" t="b">
        <v>0</v>
      </c>
    </row>
    <row r="4" spans="1:14" x14ac:dyDescent="0.25">
      <c r="A4" s="89" t="s">
        <v>186</v>
      </c>
      <c r="B4" t="s">
        <v>191</v>
      </c>
      <c r="C4" t="s">
        <v>270</v>
      </c>
      <c r="D4">
        <v>9317.4879999999994</v>
      </c>
      <c r="E4" s="90">
        <v>44747.765138888892</v>
      </c>
      <c r="F4" t="b">
        <v>1</v>
      </c>
      <c r="G4" s="89" t="s">
        <v>2</v>
      </c>
      <c r="H4" s="89" t="s">
        <v>188</v>
      </c>
      <c r="I4" s="89" t="s">
        <v>271</v>
      </c>
      <c r="J4">
        <v>0</v>
      </c>
      <c r="K4" s="89" t="s">
        <v>189</v>
      </c>
      <c r="L4" t="b">
        <v>0</v>
      </c>
      <c r="M4" t="b">
        <v>0</v>
      </c>
      <c r="N4" t="b">
        <v>0</v>
      </c>
    </row>
    <row r="5" spans="1:14" x14ac:dyDescent="0.25">
      <c r="A5" s="89" t="s">
        <v>186</v>
      </c>
      <c r="B5" t="s">
        <v>192</v>
      </c>
      <c r="C5" t="s">
        <v>270</v>
      </c>
      <c r="D5">
        <v>3905.4259999999999</v>
      </c>
      <c r="E5" s="90">
        <v>44747.765138888892</v>
      </c>
      <c r="F5" t="b">
        <v>1</v>
      </c>
      <c r="G5" s="89" t="s">
        <v>3</v>
      </c>
      <c r="H5" s="89" t="s">
        <v>188</v>
      </c>
      <c r="I5" s="89" t="s">
        <v>271</v>
      </c>
      <c r="J5">
        <v>0</v>
      </c>
      <c r="K5" s="89" t="s">
        <v>189</v>
      </c>
      <c r="L5" t="b">
        <v>0</v>
      </c>
      <c r="M5" t="b">
        <v>0</v>
      </c>
      <c r="N5" t="b">
        <v>0</v>
      </c>
    </row>
    <row r="6" spans="1:14" x14ac:dyDescent="0.25">
      <c r="A6" s="89" t="s">
        <v>186</v>
      </c>
      <c r="B6" t="s">
        <v>193</v>
      </c>
      <c r="C6" t="s">
        <v>270</v>
      </c>
      <c r="D6">
        <v>44671.106</v>
      </c>
      <c r="E6" s="90">
        <v>44747.765138888892</v>
      </c>
      <c r="F6" t="b">
        <v>1</v>
      </c>
      <c r="G6" s="89" t="s">
        <v>4</v>
      </c>
      <c r="H6" s="89" t="s">
        <v>188</v>
      </c>
      <c r="I6" s="89" t="s">
        <v>271</v>
      </c>
      <c r="J6">
        <v>0</v>
      </c>
      <c r="K6" s="89" t="s">
        <v>189</v>
      </c>
      <c r="L6" t="b">
        <v>0</v>
      </c>
      <c r="M6" t="b">
        <v>0</v>
      </c>
      <c r="N6" t="b">
        <v>0</v>
      </c>
    </row>
    <row r="7" spans="1:14" x14ac:dyDescent="0.25">
      <c r="A7" s="89" t="s">
        <v>186</v>
      </c>
      <c r="B7" t="s">
        <v>194</v>
      </c>
      <c r="C7" t="s">
        <v>270</v>
      </c>
      <c r="D7">
        <v>26.840105511345499</v>
      </c>
      <c r="E7" s="90">
        <v>44747.765138888892</v>
      </c>
      <c r="F7" t="b">
        <v>1</v>
      </c>
      <c r="G7" s="89" t="s">
        <v>5</v>
      </c>
      <c r="H7" s="89" t="s">
        <v>188</v>
      </c>
      <c r="I7" s="89" t="s">
        <v>271</v>
      </c>
      <c r="J7">
        <v>0</v>
      </c>
      <c r="K7" s="89" t="s">
        <v>189</v>
      </c>
      <c r="L7" t="b">
        <v>0</v>
      </c>
      <c r="M7" t="b">
        <v>0</v>
      </c>
      <c r="N7" t="b">
        <v>0</v>
      </c>
    </row>
    <row r="8" spans="1:14" x14ac:dyDescent="0.25">
      <c r="A8" s="89" t="s">
        <v>186</v>
      </c>
      <c r="B8" t="s">
        <v>195</v>
      </c>
      <c r="C8" t="s">
        <v>270</v>
      </c>
      <c r="E8" s="90">
        <v>44747.765138888892</v>
      </c>
      <c r="F8" t="b">
        <v>1</v>
      </c>
      <c r="G8" s="89" t="s">
        <v>158</v>
      </c>
      <c r="H8" s="89" t="s">
        <v>188</v>
      </c>
      <c r="I8" s="89" t="s">
        <v>271</v>
      </c>
      <c r="J8">
        <v>0</v>
      </c>
      <c r="K8" s="89" t="s">
        <v>189</v>
      </c>
      <c r="L8" t="b">
        <v>0</v>
      </c>
      <c r="M8" t="b">
        <v>0</v>
      </c>
      <c r="N8" t="b">
        <v>0</v>
      </c>
    </row>
    <row r="9" spans="1:14" x14ac:dyDescent="0.25">
      <c r="A9" s="89" t="s">
        <v>186</v>
      </c>
      <c r="B9" t="s">
        <v>196</v>
      </c>
      <c r="C9" t="s">
        <v>270</v>
      </c>
      <c r="E9" s="90">
        <v>44747.765138888892</v>
      </c>
      <c r="F9" t="b">
        <v>1</v>
      </c>
      <c r="G9" s="89" t="s">
        <v>171</v>
      </c>
      <c r="H9" s="89" t="s">
        <v>188</v>
      </c>
      <c r="I9" s="89" t="s">
        <v>271</v>
      </c>
      <c r="J9">
        <v>0</v>
      </c>
      <c r="K9" s="89" t="s">
        <v>189</v>
      </c>
      <c r="L9" t="b">
        <v>0</v>
      </c>
      <c r="M9" t="b">
        <v>0</v>
      </c>
      <c r="N9" t="b">
        <v>0</v>
      </c>
    </row>
    <row r="10" spans="1:14" x14ac:dyDescent="0.25">
      <c r="A10" s="89" t="s">
        <v>186</v>
      </c>
      <c r="B10" t="s">
        <v>197</v>
      </c>
      <c r="C10" t="s">
        <v>270</v>
      </c>
      <c r="E10" s="90">
        <v>44747.765138888892</v>
      </c>
      <c r="F10" t="b">
        <v>1</v>
      </c>
      <c r="G10" s="89" t="s">
        <v>168</v>
      </c>
      <c r="H10" s="89" t="s">
        <v>188</v>
      </c>
      <c r="I10" s="89" t="s">
        <v>271</v>
      </c>
      <c r="J10">
        <v>0</v>
      </c>
      <c r="K10" s="89" t="s">
        <v>189</v>
      </c>
      <c r="L10" t="b">
        <v>0</v>
      </c>
      <c r="M10" t="b">
        <v>0</v>
      </c>
      <c r="N10" t="b">
        <v>0</v>
      </c>
    </row>
    <row r="11" spans="1:14" x14ac:dyDescent="0.25">
      <c r="A11" s="89" t="s">
        <v>186</v>
      </c>
      <c r="B11" t="s">
        <v>198</v>
      </c>
      <c r="C11" t="s">
        <v>270</v>
      </c>
      <c r="E11" s="90">
        <v>44747.765138888892</v>
      </c>
      <c r="F11" t="b">
        <v>1</v>
      </c>
      <c r="G11" s="89" t="s">
        <v>170</v>
      </c>
      <c r="H11" s="89" t="s">
        <v>188</v>
      </c>
      <c r="I11" s="89" t="s">
        <v>271</v>
      </c>
      <c r="J11">
        <v>0</v>
      </c>
      <c r="K11" s="89" t="s">
        <v>189</v>
      </c>
      <c r="L11" t="b">
        <v>0</v>
      </c>
      <c r="M11" t="b">
        <v>0</v>
      </c>
      <c r="N11" t="b">
        <v>0</v>
      </c>
    </row>
    <row r="12" spans="1:14" x14ac:dyDescent="0.25">
      <c r="A12" s="89" t="s">
        <v>186</v>
      </c>
      <c r="B12" t="s">
        <v>199</v>
      </c>
      <c r="C12" t="s">
        <v>270</v>
      </c>
      <c r="E12" s="90">
        <v>44747.765138888892</v>
      </c>
      <c r="F12" t="b">
        <v>1</v>
      </c>
      <c r="G12" s="89" t="s">
        <v>167</v>
      </c>
      <c r="H12" s="89" t="s">
        <v>188</v>
      </c>
      <c r="I12" s="89" t="s">
        <v>271</v>
      </c>
      <c r="J12">
        <v>0</v>
      </c>
      <c r="K12" s="89" t="s">
        <v>189</v>
      </c>
      <c r="L12" t="b">
        <v>0</v>
      </c>
      <c r="M12" t="b">
        <v>0</v>
      </c>
      <c r="N12" t="b">
        <v>0</v>
      </c>
    </row>
    <row r="13" spans="1:14" x14ac:dyDescent="0.25">
      <c r="A13" s="89" t="s">
        <v>186</v>
      </c>
      <c r="B13" t="s">
        <v>200</v>
      </c>
      <c r="C13" t="s">
        <v>270</v>
      </c>
      <c r="E13" s="90">
        <v>44747.765138888892</v>
      </c>
      <c r="F13" t="b">
        <v>1</v>
      </c>
      <c r="G13" s="89" t="s">
        <v>120</v>
      </c>
      <c r="H13" s="89" t="s">
        <v>188</v>
      </c>
      <c r="I13" s="89" t="s">
        <v>271</v>
      </c>
      <c r="J13">
        <v>0</v>
      </c>
      <c r="K13" s="89" t="s">
        <v>189</v>
      </c>
      <c r="L13" t="b">
        <v>0</v>
      </c>
      <c r="M13" t="b">
        <v>0</v>
      </c>
      <c r="N13" t="b">
        <v>0</v>
      </c>
    </row>
    <row r="14" spans="1:14" x14ac:dyDescent="0.25">
      <c r="A14" s="89" t="s">
        <v>186</v>
      </c>
      <c r="B14" t="s">
        <v>201</v>
      </c>
      <c r="C14" t="s">
        <v>270</v>
      </c>
      <c r="E14" s="90">
        <v>44747.765138888892</v>
      </c>
      <c r="F14" t="b">
        <v>1</v>
      </c>
      <c r="G14" s="89" t="s">
        <v>165</v>
      </c>
      <c r="H14" s="89" t="s">
        <v>188</v>
      </c>
      <c r="I14" s="89" t="s">
        <v>271</v>
      </c>
      <c r="J14">
        <v>0</v>
      </c>
      <c r="K14" s="89" t="s">
        <v>189</v>
      </c>
      <c r="L14" t="b">
        <v>0</v>
      </c>
      <c r="M14" t="b">
        <v>0</v>
      </c>
      <c r="N14" t="b">
        <v>0</v>
      </c>
    </row>
    <row r="15" spans="1:14" x14ac:dyDescent="0.25">
      <c r="A15" s="89" t="s">
        <v>186</v>
      </c>
      <c r="B15" t="s">
        <v>202</v>
      </c>
      <c r="C15" t="s">
        <v>270</v>
      </c>
      <c r="E15" s="90">
        <v>44747.765138888892</v>
      </c>
      <c r="F15" t="b">
        <v>1</v>
      </c>
      <c r="G15" s="89" t="s">
        <v>121</v>
      </c>
      <c r="H15" s="89" t="s">
        <v>188</v>
      </c>
      <c r="I15" s="89" t="s">
        <v>271</v>
      </c>
      <c r="J15">
        <v>0</v>
      </c>
      <c r="K15" s="89" t="s">
        <v>189</v>
      </c>
      <c r="L15" t="b">
        <v>0</v>
      </c>
      <c r="M15" t="b">
        <v>0</v>
      </c>
      <c r="N15" t="b">
        <v>0</v>
      </c>
    </row>
    <row r="16" spans="1:14" x14ac:dyDescent="0.25">
      <c r="A16" s="89" t="s">
        <v>186</v>
      </c>
      <c r="B16" t="s">
        <v>203</v>
      </c>
      <c r="C16" t="s">
        <v>270</v>
      </c>
      <c r="E16" s="90">
        <v>44747.765138888892</v>
      </c>
      <c r="F16" t="b">
        <v>1</v>
      </c>
      <c r="G16" s="89" t="s">
        <v>166</v>
      </c>
      <c r="H16" s="89" t="s">
        <v>188</v>
      </c>
      <c r="I16" s="89" t="s">
        <v>271</v>
      </c>
      <c r="J16">
        <v>0</v>
      </c>
      <c r="K16" s="89" t="s">
        <v>189</v>
      </c>
      <c r="L16" t="b">
        <v>0</v>
      </c>
      <c r="M16" t="b">
        <v>0</v>
      </c>
      <c r="N16" t="b">
        <v>0</v>
      </c>
    </row>
    <row r="17" spans="1:14" x14ac:dyDescent="0.25">
      <c r="A17" s="89" t="s">
        <v>186</v>
      </c>
      <c r="B17" t="s">
        <v>204</v>
      </c>
      <c r="C17" t="s">
        <v>270</v>
      </c>
      <c r="D17">
        <v>10.2731725726366</v>
      </c>
      <c r="E17" s="90">
        <v>44747.765138888892</v>
      </c>
      <c r="F17" t="b">
        <v>1</v>
      </c>
      <c r="G17" s="89" t="s">
        <v>6</v>
      </c>
      <c r="H17" s="89" t="s">
        <v>188</v>
      </c>
      <c r="I17" s="89" t="s">
        <v>271</v>
      </c>
      <c r="J17">
        <v>0</v>
      </c>
      <c r="K17" s="89" t="s">
        <v>189</v>
      </c>
      <c r="L17" t="b">
        <v>0</v>
      </c>
      <c r="M17" t="b">
        <v>0</v>
      </c>
      <c r="N17" t="b">
        <v>0</v>
      </c>
    </row>
    <row r="18" spans="1:14" x14ac:dyDescent="0.25">
      <c r="A18" s="89" t="s">
        <v>186</v>
      </c>
      <c r="B18" t="s">
        <v>205</v>
      </c>
      <c r="C18" t="s">
        <v>270</v>
      </c>
      <c r="E18" s="90">
        <v>44747.765138888892</v>
      </c>
      <c r="F18" t="b">
        <v>1</v>
      </c>
      <c r="G18" s="89" t="s">
        <v>156</v>
      </c>
      <c r="H18" s="89" t="s">
        <v>188</v>
      </c>
      <c r="I18" s="89" t="s">
        <v>271</v>
      </c>
      <c r="J18">
        <v>0</v>
      </c>
      <c r="K18" s="89" t="s">
        <v>189</v>
      </c>
      <c r="L18" t="b">
        <v>0</v>
      </c>
      <c r="M18" t="b">
        <v>0</v>
      </c>
      <c r="N18" t="b">
        <v>0</v>
      </c>
    </row>
    <row r="19" spans="1:14" x14ac:dyDescent="0.25">
      <c r="A19" s="89" t="s">
        <v>186</v>
      </c>
      <c r="B19" t="s">
        <v>206</v>
      </c>
      <c r="C19" t="s">
        <v>270</v>
      </c>
      <c r="E19" s="90">
        <v>44747.765138888892</v>
      </c>
      <c r="F19" t="b">
        <v>1</v>
      </c>
      <c r="G19" s="89" t="s">
        <v>169</v>
      </c>
      <c r="H19" s="89" t="s">
        <v>188</v>
      </c>
      <c r="I19" s="89" t="s">
        <v>271</v>
      </c>
      <c r="J19">
        <v>0</v>
      </c>
      <c r="K19" s="89" t="s">
        <v>189</v>
      </c>
      <c r="L19" t="b">
        <v>0</v>
      </c>
      <c r="M19" t="b">
        <v>0</v>
      </c>
      <c r="N19" t="b">
        <v>0</v>
      </c>
    </row>
    <row r="20" spans="1:14" x14ac:dyDescent="0.25">
      <c r="A20" s="89" t="s">
        <v>186</v>
      </c>
      <c r="B20" t="s">
        <v>207</v>
      </c>
      <c r="C20" t="s">
        <v>270</v>
      </c>
      <c r="E20" s="90">
        <v>44747.765138888892</v>
      </c>
      <c r="F20" t="b">
        <v>1</v>
      </c>
      <c r="G20" s="89" t="s">
        <v>162</v>
      </c>
      <c r="H20" s="89" t="s">
        <v>188</v>
      </c>
      <c r="I20" s="89" t="s">
        <v>271</v>
      </c>
      <c r="J20">
        <v>0</v>
      </c>
      <c r="K20" s="89" t="s">
        <v>189</v>
      </c>
      <c r="L20" t="b">
        <v>0</v>
      </c>
      <c r="M20" t="b">
        <v>0</v>
      </c>
      <c r="N20" t="b">
        <v>0</v>
      </c>
    </row>
    <row r="21" spans="1:14" x14ac:dyDescent="0.25">
      <c r="A21" s="89" t="s">
        <v>186</v>
      </c>
      <c r="B21" t="s">
        <v>208</v>
      </c>
      <c r="C21" t="s">
        <v>270</v>
      </c>
      <c r="E21" s="90">
        <v>44747.765150462961</v>
      </c>
      <c r="F21" t="b">
        <v>1</v>
      </c>
      <c r="G21" s="89" t="s">
        <v>122</v>
      </c>
      <c r="H21" s="89" t="s">
        <v>188</v>
      </c>
      <c r="I21" s="89" t="s">
        <v>271</v>
      </c>
      <c r="J21">
        <v>0</v>
      </c>
      <c r="K21" s="89" t="s">
        <v>189</v>
      </c>
      <c r="L21" t="b">
        <v>0</v>
      </c>
      <c r="M21" t="b">
        <v>0</v>
      </c>
      <c r="N21" t="b">
        <v>0</v>
      </c>
    </row>
    <row r="22" spans="1:14" x14ac:dyDescent="0.25">
      <c r="A22" s="89" t="s">
        <v>186</v>
      </c>
      <c r="B22" t="s">
        <v>209</v>
      </c>
      <c r="C22" t="s">
        <v>270</v>
      </c>
      <c r="E22" s="90">
        <v>44747.765150462961</v>
      </c>
      <c r="F22" t="b">
        <v>1</v>
      </c>
      <c r="G22" s="89" t="s">
        <v>160</v>
      </c>
      <c r="H22" s="89" t="s">
        <v>188</v>
      </c>
      <c r="I22" s="89" t="s">
        <v>271</v>
      </c>
      <c r="J22">
        <v>0</v>
      </c>
      <c r="K22" s="89" t="s">
        <v>189</v>
      </c>
      <c r="L22" t="b">
        <v>0</v>
      </c>
      <c r="M22" t="b">
        <v>0</v>
      </c>
      <c r="N22" t="b">
        <v>0</v>
      </c>
    </row>
    <row r="23" spans="1:14" x14ac:dyDescent="0.25">
      <c r="A23" s="89" t="s">
        <v>186</v>
      </c>
      <c r="B23" t="s">
        <v>210</v>
      </c>
      <c r="C23" t="s">
        <v>270</v>
      </c>
      <c r="E23" s="90">
        <v>44747.765150462961</v>
      </c>
      <c r="F23" t="b">
        <v>1</v>
      </c>
      <c r="G23" s="89" t="s">
        <v>123</v>
      </c>
      <c r="H23" s="89" t="s">
        <v>188</v>
      </c>
      <c r="I23" s="89" t="s">
        <v>271</v>
      </c>
      <c r="J23">
        <v>0</v>
      </c>
      <c r="K23" s="89" t="s">
        <v>189</v>
      </c>
      <c r="L23" t="b">
        <v>0</v>
      </c>
      <c r="M23" t="b">
        <v>0</v>
      </c>
      <c r="N23" t="b">
        <v>0</v>
      </c>
    </row>
    <row r="24" spans="1:14" x14ac:dyDescent="0.25">
      <c r="A24" s="89" t="s">
        <v>186</v>
      </c>
      <c r="B24" t="s">
        <v>211</v>
      </c>
      <c r="C24" t="s">
        <v>270</v>
      </c>
      <c r="E24" s="90">
        <v>44747.765150462961</v>
      </c>
      <c r="F24" t="b">
        <v>1</v>
      </c>
      <c r="G24" s="89" t="s">
        <v>161</v>
      </c>
      <c r="H24" s="89" t="s">
        <v>188</v>
      </c>
      <c r="I24" s="89" t="s">
        <v>271</v>
      </c>
      <c r="J24">
        <v>0</v>
      </c>
      <c r="K24" s="89" t="s">
        <v>189</v>
      </c>
      <c r="L24" t="b">
        <v>0</v>
      </c>
      <c r="M24" t="b">
        <v>0</v>
      </c>
      <c r="N24" t="b">
        <v>0</v>
      </c>
    </row>
    <row r="25" spans="1:14" x14ac:dyDescent="0.25">
      <c r="A25" s="89" t="s">
        <v>186</v>
      </c>
      <c r="B25" t="s">
        <v>212</v>
      </c>
      <c r="C25" t="s">
        <v>270</v>
      </c>
      <c r="D25">
        <v>5.28923438819597</v>
      </c>
      <c r="E25" s="90">
        <v>44747.765150462961</v>
      </c>
      <c r="F25" t="b">
        <v>1</v>
      </c>
      <c r="G25" s="89" t="s">
        <v>7</v>
      </c>
      <c r="H25" s="89" t="s">
        <v>188</v>
      </c>
      <c r="I25" s="89" t="s">
        <v>271</v>
      </c>
      <c r="J25">
        <v>0</v>
      </c>
      <c r="K25" s="89" t="s">
        <v>189</v>
      </c>
      <c r="L25" t="b">
        <v>0</v>
      </c>
      <c r="M25" t="b">
        <v>0</v>
      </c>
      <c r="N25" t="b">
        <v>0</v>
      </c>
    </row>
    <row r="26" spans="1:14" x14ac:dyDescent="0.25">
      <c r="A26" s="89" t="s">
        <v>186</v>
      </c>
      <c r="B26" t="s">
        <v>213</v>
      </c>
      <c r="C26" t="s">
        <v>270</v>
      </c>
      <c r="E26" s="90">
        <v>44747.765150462961</v>
      </c>
      <c r="F26" t="b">
        <v>1</v>
      </c>
      <c r="G26" s="89" t="s">
        <v>157</v>
      </c>
      <c r="H26" s="89" t="s">
        <v>188</v>
      </c>
      <c r="I26" s="89" t="s">
        <v>271</v>
      </c>
      <c r="J26">
        <v>0</v>
      </c>
      <c r="K26" s="89" t="s">
        <v>189</v>
      </c>
      <c r="L26" t="b">
        <v>0</v>
      </c>
      <c r="M26" t="b">
        <v>0</v>
      </c>
      <c r="N26" t="b">
        <v>0</v>
      </c>
    </row>
    <row r="27" spans="1:14" x14ac:dyDescent="0.25">
      <c r="A27" s="89" t="s">
        <v>186</v>
      </c>
      <c r="B27" t="s">
        <v>214</v>
      </c>
      <c r="C27" t="s">
        <v>270</v>
      </c>
      <c r="E27" s="90">
        <v>44747.765150462961</v>
      </c>
      <c r="F27" t="b">
        <v>1</v>
      </c>
      <c r="G27" s="89" t="s">
        <v>124</v>
      </c>
      <c r="H27" s="89" t="s">
        <v>188</v>
      </c>
      <c r="I27" s="89" t="s">
        <v>271</v>
      </c>
      <c r="J27">
        <v>0</v>
      </c>
      <c r="K27" s="89" t="s">
        <v>189</v>
      </c>
      <c r="L27" t="b">
        <v>0</v>
      </c>
      <c r="M27" t="b">
        <v>0</v>
      </c>
      <c r="N27" t="b">
        <v>0</v>
      </c>
    </row>
    <row r="28" spans="1:14" x14ac:dyDescent="0.25">
      <c r="A28" s="89" t="s">
        <v>186</v>
      </c>
      <c r="B28" t="s">
        <v>215</v>
      </c>
      <c r="C28" t="s">
        <v>270</v>
      </c>
      <c r="E28" s="90">
        <v>44747.765150462961</v>
      </c>
      <c r="F28" t="b">
        <v>1</v>
      </c>
      <c r="G28" s="89" t="s">
        <v>163</v>
      </c>
      <c r="H28" s="89" t="s">
        <v>188</v>
      </c>
      <c r="I28" s="89" t="s">
        <v>271</v>
      </c>
      <c r="J28">
        <v>0</v>
      </c>
      <c r="K28" s="89" t="s">
        <v>189</v>
      </c>
      <c r="L28" t="b">
        <v>0</v>
      </c>
      <c r="M28" t="b">
        <v>0</v>
      </c>
      <c r="N28" t="b">
        <v>0</v>
      </c>
    </row>
    <row r="29" spans="1:14" x14ac:dyDescent="0.25">
      <c r="A29" s="89" t="s">
        <v>186</v>
      </c>
      <c r="B29" t="s">
        <v>216</v>
      </c>
      <c r="C29" t="s">
        <v>270</v>
      </c>
      <c r="E29" s="90">
        <v>44747.765150462961</v>
      </c>
      <c r="F29" t="b">
        <v>1</v>
      </c>
      <c r="G29" s="89" t="s">
        <v>125</v>
      </c>
      <c r="H29" s="89" t="s">
        <v>188</v>
      </c>
      <c r="I29" s="89" t="s">
        <v>271</v>
      </c>
      <c r="J29">
        <v>0</v>
      </c>
      <c r="K29" s="89" t="s">
        <v>189</v>
      </c>
      <c r="L29" t="b">
        <v>0</v>
      </c>
      <c r="M29" t="b">
        <v>0</v>
      </c>
      <c r="N29" t="b">
        <v>0</v>
      </c>
    </row>
    <row r="30" spans="1:14" x14ac:dyDescent="0.25">
      <c r="A30" s="89" t="s">
        <v>186</v>
      </c>
      <c r="B30" t="s">
        <v>217</v>
      </c>
      <c r="C30" t="s">
        <v>270</v>
      </c>
      <c r="E30" s="90">
        <v>44747.765150462961</v>
      </c>
      <c r="F30" t="b">
        <v>1</v>
      </c>
      <c r="G30" s="89" t="s">
        <v>164</v>
      </c>
      <c r="H30" s="89" t="s">
        <v>188</v>
      </c>
      <c r="I30" s="89" t="s">
        <v>271</v>
      </c>
      <c r="J30">
        <v>0</v>
      </c>
      <c r="K30" s="89" t="s">
        <v>189</v>
      </c>
      <c r="L30" t="b">
        <v>0</v>
      </c>
      <c r="M30" t="b">
        <v>0</v>
      </c>
      <c r="N30" t="b">
        <v>0</v>
      </c>
    </row>
    <row r="31" spans="1:14" x14ac:dyDescent="0.25">
      <c r="A31" s="89" t="s">
        <v>186</v>
      </c>
      <c r="B31" t="s">
        <v>218</v>
      </c>
      <c r="C31" t="s">
        <v>270</v>
      </c>
      <c r="D31">
        <v>5.31</v>
      </c>
      <c r="E31" s="90">
        <v>44747.765150462961</v>
      </c>
      <c r="F31" t="b">
        <v>1</v>
      </c>
      <c r="G31" s="89" t="s">
        <v>8</v>
      </c>
      <c r="H31" s="89" t="s">
        <v>188</v>
      </c>
      <c r="I31" s="89" t="s">
        <v>271</v>
      </c>
      <c r="J31">
        <v>0</v>
      </c>
      <c r="K31" s="89" t="s">
        <v>189</v>
      </c>
      <c r="L31" t="b">
        <v>0</v>
      </c>
      <c r="M31" t="b">
        <v>0</v>
      </c>
      <c r="N31" t="b">
        <v>0</v>
      </c>
    </row>
    <row r="32" spans="1:14" x14ac:dyDescent="0.25">
      <c r="A32" s="89" t="s">
        <v>186</v>
      </c>
      <c r="B32" t="s">
        <v>219</v>
      </c>
      <c r="C32" t="s">
        <v>270</v>
      </c>
      <c r="E32" s="90">
        <v>44747.765150462961</v>
      </c>
      <c r="F32" t="b">
        <v>1</v>
      </c>
      <c r="G32" s="89" t="s">
        <v>159</v>
      </c>
      <c r="H32" s="89" t="s">
        <v>188</v>
      </c>
      <c r="I32" s="89" t="s">
        <v>271</v>
      </c>
      <c r="J32">
        <v>0</v>
      </c>
      <c r="K32" s="89" t="s">
        <v>189</v>
      </c>
      <c r="L32" t="b">
        <v>0</v>
      </c>
      <c r="M32" t="b">
        <v>0</v>
      </c>
      <c r="N32" t="b">
        <v>0</v>
      </c>
    </row>
    <row r="33" spans="1:14" x14ac:dyDescent="0.25">
      <c r="A33" s="89" t="s">
        <v>186</v>
      </c>
      <c r="B33" t="s">
        <v>220</v>
      </c>
      <c r="C33" t="s">
        <v>270</v>
      </c>
      <c r="D33">
        <v>2757.7020000000002</v>
      </c>
      <c r="E33" s="90">
        <v>44747.765150462961</v>
      </c>
      <c r="F33" t="b">
        <v>1</v>
      </c>
      <c r="G33" s="89" t="s">
        <v>13</v>
      </c>
      <c r="H33" s="89" t="s">
        <v>188</v>
      </c>
      <c r="I33" s="89" t="s">
        <v>271</v>
      </c>
      <c r="J33">
        <v>0</v>
      </c>
      <c r="K33" s="89" t="s">
        <v>189</v>
      </c>
      <c r="L33" t="b">
        <v>0</v>
      </c>
      <c r="M33" t="b">
        <v>0</v>
      </c>
      <c r="N33" t="b">
        <v>0</v>
      </c>
    </row>
    <row r="34" spans="1:14" x14ac:dyDescent="0.25">
      <c r="A34" s="89" t="s">
        <v>186</v>
      </c>
      <c r="B34" t="s">
        <v>221</v>
      </c>
      <c r="C34" t="s">
        <v>270</v>
      </c>
      <c r="D34">
        <v>1694</v>
      </c>
      <c r="E34" s="90">
        <v>44747.765150462961</v>
      </c>
      <c r="F34" t="b">
        <v>1</v>
      </c>
      <c r="G34" s="89" t="s">
        <v>14</v>
      </c>
      <c r="H34" s="89" t="s">
        <v>188</v>
      </c>
      <c r="I34" s="89" t="s">
        <v>271</v>
      </c>
      <c r="J34">
        <v>0</v>
      </c>
      <c r="K34" s="89" t="s">
        <v>189</v>
      </c>
      <c r="L34" t="b">
        <v>0</v>
      </c>
      <c r="M34" t="b">
        <v>0</v>
      </c>
      <c r="N34" t="b">
        <v>0</v>
      </c>
    </row>
    <row r="35" spans="1:14" x14ac:dyDescent="0.25">
      <c r="A35" s="89" t="s">
        <v>186</v>
      </c>
      <c r="B35" t="s">
        <v>222</v>
      </c>
      <c r="C35" t="s">
        <v>270</v>
      </c>
      <c r="D35">
        <v>4523.3099999999995</v>
      </c>
      <c r="E35" s="90">
        <v>44747.765150462961</v>
      </c>
      <c r="F35" t="b">
        <v>1</v>
      </c>
      <c r="G35" s="89" t="s">
        <v>15</v>
      </c>
      <c r="H35" s="89" t="s">
        <v>188</v>
      </c>
      <c r="I35" s="89" t="s">
        <v>271</v>
      </c>
      <c r="J35">
        <v>0</v>
      </c>
      <c r="K35" s="89" t="s">
        <v>189</v>
      </c>
      <c r="L35" t="b">
        <v>0</v>
      </c>
      <c r="M35" t="b">
        <v>0</v>
      </c>
      <c r="N35" t="b">
        <v>0</v>
      </c>
    </row>
    <row r="36" spans="1:14" x14ac:dyDescent="0.25">
      <c r="A36" s="89" t="s">
        <v>186</v>
      </c>
      <c r="B36" t="s">
        <v>223</v>
      </c>
      <c r="C36" t="s">
        <v>270</v>
      </c>
      <c r="D36">
        <v>1360.3000000000002</v>
      </c>
      <c r="E36" s="90">
        <v>44747.765150462961</v>
      </c>
      <c r="F36" t="b">
        <v>1</v>
      </c>
      <c r="G36" s="89" t="s">
        <v>16</v>
      </c>
      <c r="H36" s="89" t="s">
        <v>188</v>
      </c>
      <c r="I36" s="89" t="s">
        <v>271</v>
      </c>
      <c r="J36">
        <v>0</v>
      </c>
      <c r="K36" s="89" t="s">
        <v>189</v>
      </c>
      <c r="L36" t="b">
        <v>0</v>
      </c>
      <c r="M36" t="b">
        <v>0</v>
      </c>
      <c r="N36" t="b">
        <v>0</v>
      </c>
    </row>
    <row r="37" spans="1:14" x14ac:dyDescent="0.25">
      <c r="A37" s="89" t="s">
        <v>186</v>
      </c>
      <c r="B37" t="s">
        <v>224</v>
      </c>
      <c r="C37" t="s">
        <v>270</v>
      </c>
      <c r="E37" s="90">
        <v>44747.765150462961</v>
      </c>
      <c r="F37" t="b">
        <v>1</v>
      </c>
      <c r="G37" s="89" t="s">
        <v>275</v>
      </c>
      <c r="H37" s="89" t="s">
        <v>188</v>
      </c>
      <c r="I37" s="89" t="s">
        <v>271</v>
      </c>
      <c r="J37">
        <v>0</v>
      </c>
      <c r="K37" s="89" t="s">
        <v>189</v>
      </c>
      <c r="L37" t="b">
        <v>0</v>
      </c>
      <c r="M37" t="b">
        <v>0</v>
      </c>
      <c r="N37" t="b">
        <v>0</v>
      </c>
    </row>
    <row r="38" spans="1:14" x14ac:dyDescent="0.25">
      <c r="A38" s="89" t="s">
        <v>186</v>
      </c>
      <c r="B38" t="s">
        <v>225</v>
      </c>
      <c r="C38" t="s">
        <v>270</v>
      </c>
      <c r="E38" s="90">
        <v>44747.765150462961</v>
      </c>
      <c r="F38" t="b">
        <v>1</v>
      </c>
      <c r="G38" s="89" t="s">
        <v>278</v>
      </c>
      <c r="H38" s="89" t="s">
        <v>188</v>
      </c>
      <c r="I38" s="89" t="s">
        <v>271</v>
      </c>
      <c r="J38">
        <v>0</v>
      </c>
      <c r="K38" s="89" t="s">
        <v>189</v>
      </c>
      <c r="L38" t="b">
        <v>0</v>
      </c>
      <c r="M38" t="b">
        <v>0</v>
      </c>
      <c r="N38" t="b">
        <v>0</v>
      </c>
    </row>
    <row r="39" spans="1:14" x14ac:dyDescent="0.25">
      <c r="A39" s="89" t="s">
        <v>186</v>
      </c>
      <c r="B39" t="s">
        <v>279</v>
      </c>
      <c r="C39" t="s">
        <v>270</v>
      </c>
      <c r="D39">
        <v>7577.61</v>
      </c>
      <c r="E39" s="90">
        <v>44747.765150462961</v>
      </c>
      <c r="F39" t="b">
        <v>1</v>
      </c>
      <c r="G39" s="89" t="s">
        <v>17</v>
      </c>
      <c r="H39" s="89" t="s">
        <v>188</v>
      </c>
      <c r="I39" s="89" t="s">
        <v>271</v>
      </c>
      <c r="J39">
        <v>0</v>
      </c>
      <c r="K39" s="89" t="s">
        <v>189</v>
      </c>
      <c r="L39" t="b">
        <v>0</v>
      </c>
      <c r="M39" t="b">
        <v>0</v>
      </c>
      <c r="N39" t="b">
        <v>0</v>
      </c>
    </row>
    <row r="40" spans="1:14" x14ac:dyDescent="0.25">
      <c r="A40" s="89" t="s">
        <v>186</v>
      </c>
      <c r="B40" t="s">
        <v>280</v>
      </c>
      <c r="C40" t="s">
        <v>270</v>
      </c>
      <c r="D40">
        <v>23131.487499999999</v>
      </c>
      <c r="E40" s="90">
        <v>44747.765150462961</v>
      </c>
      <c r="F40" t="b">
        <v>1</v>
      </c>
      <c r="G40" s="89" t="s">
        <v>18</v>
      </c>
      <c r="H40" s="89" t="s">
        <v>188</v>
      </c>
      <c r="I40" s="89" t="s">
        <v>271</v>
      </c>
      <c r="J40">
        <v>0</v>
      </c>
      <c r="K40" s="89" t="s">
        <v>189</v>
      </c>
      <c r="L40" t="b">
        <v>0</v>
      </c>
      <c r="M40" t="b">
        <v>0</v>
      </c>
      <c r="N40" t="b">
        <v>0</v>
      </c>
    </row>
    <row r="41" spans="1:14" x14ac:dyDescent="0.25">
      <c r="A41" s="89" t="s">
        <v>186</v>
      </c>
      <c r="B41" t="s">
        <v>226</v>
      </c>
      <c r="C41" t="s">
        <v>270</v>
      </c>
      <c r="D41">
        <v>2244.9699999999998</v>
      </c>
      <c r="E41" s="90">
        <v>44747.765150462961</v>
      </c>
      <c r="F41" t="b">
        <v>1</v>
      </c>
      <c r="G41" s="89" t="s">
        <v>19</v>
      </c>
      <c r="H41" s="89" t="s">
        <v>188</v>
      </c>
      <c r="I41" s="89" t="s">
        <v>271</v>
      </c>
      <c r="J41">
        <v>0</v>
      </c>
      <c r="K41" s="89" t="s">
        <v>189</v>
      </c>
      <c r="L41" t="b">
        <v>0</v>
      </c>
      <c r="M41" t="b">
        <v>0</v>
      </c>
      <c r="N41" t="b">
        <v>0</v>
      </c>
    </row>
    <row r="42" spans="1:14" x14ac:dyDescent="0.25">
      <c r="A42" s="89" t="s">
        <v>186</v>
      </c>
      <c r="B42" t="s">
        <v>227</v>
      </c>
      <c r="C42" t="s">
        <v>270</v>
      </c>
      <c r="D42">
        <v>3330.57</v>
      </c>
      <c r="E42" s="90">
        <v>44747.765150462961</v>
      </c>
      <c r="F42" t="b">
        <v>1</v>
      </c>
      <c r="G42" s="89" t="s">
        <v>20</v>
      </c>
      <c r="H42" s="89" t="s">
        <v>188</v>
      </c>
      <c r="I42" s="89" t="s">
        <v>271</v>
      </c>
      <c r="J42">
        <v>0</v>
      </c>
      <c r="K42" s="89" t="s">
        <v>189</v>
      </c>
      <c r="L42" t="b">
        <v>0</v>
      </c>
      <c r="M42" t="b">
        <v>0</v>
      </c>
      <c r="N42" t="b">
        <v>0</v>
      </c>
    </row>
    <row r="43" spans="1:14" x14ac:dyDescent="0.25">
      <c r="A43" s="89" t="s">
        <v>186</v>
      </c>
      <c r="B43" t="s">
        <v>228</v>
      </c>
      <c r="C43" t="s">
        <v>270</v>
      </c>
      <c r="D43">
        <v>110.16</v>
      </c>
      <c r="E43" s="90">
        <v>44747.765150462961</v>
      </c>
      <c r="F43" t="b">
        <v>1</v>
      </c>
      <c r="G43" s="89" t="s">
        <v>21</v>
      </c>
      <c r="H43" s="89" t="s">
        <v>188</v>
      </c>
      <c r="I43" s="89" t="s">
        <v>271</v>
      </c>
      <c r="J43">
        <v>0</v>
      </c>
      <c r="K43" s="89" t="s">
        <v>189</v>
      </c>
      <c r="L43" t="b">
        <v>0</v>
      </c>
      <c r="M43" t="b">
        <v>0</v>
      </c>
      <c r="N43" t="b">
        <v>0</v>
      </c>
    </row>
    <row r="44" spans="1:14" x14ac:dyDescent="0.25">
      <c r="A44" s="89" t="s">
        <v>186</v>
      </c>
      <c r="B44" t="s">
        <v>229</v>
      </c>
      <c r="C44" t="s">
        <v>270</v>
      </c>
      <c r="D44">
        <v>3111.66</v>
      </c>
      <c r="E44" s="90">
        <v>44747.765150462961</v>
      </c>
      <c r="F44" t="b">
        <v>1</v>
      </c>
      <c r="G44" s="89" t="s">
        <v>22</v>
      </c>
      <c r="H44" s="89" t="s">
        <v>188</v>
      </c>
      <c r="I44" s="89" t="s">
        <v>271</v>
      </c>
      <c r="J44">
        <v>0</v>
      </c>
      <c r="K44" s="89" t="s">
        <v>189</v>
      </c>
      <c r="L44" t="b">
        <v>0</v>
      </c>
      <c r="M44" t="b">
        <v>0</v>
      </c>
      <c r="N44" t="b">
        <v>0</v>
      </c>
    </row>
    <row r="45" spans="1:14" x14ac:dyDescent="0.25">
      <c r="A45" s="89" t="s">
        <v>186</v>
      </c>
      <c r="B45" t="s">
        <v>230</v>
      </c>
      <c r="C45" t="s">
        <v>270</v>
      </c>
      <c r="D45">
        <v>8.4700000000000006</v>
      </c>
      <c r="E45" s="90">
        <v>44747.765150462961</v>
      </c>
      <c r="F45" t="b">
        <v>1</v>
      </c>
      <c r="G45" s="89" t="s">
        <v>23</v>
      </c>
      <c r="H45" s="89" t="s">
        <v>188</v>
      </c>
      <c r="I45" s="89" t="s">
        <v>271</v>
      </c>
      <c r="J45">
        <v>0</v>
      </c>
      <c r="K45" s="89" t="s">
        <v>189</v>
      </c>
      <c r="L45" t="b">
        <v>0</v>
      </c>
      <c r="M45" t="b">
        <v>0</v>
      </c>
      <c r="N45" t="b">
        <v>0</v>
      </c>
    </row>
    <row r="46" spans="1:14" x14ac:dyDescent="0.25">
      <c r="A46" s="89" t="s">
        <v>186</v>
      </c>
      <c r="B46" t="s">
        <v>231</v>
      </c>
      <c r="C46" t="s">
        <v>270</v>
      </c>
      <c r="D46">
        <v>33274.667500000003</v>
      </c>
      <c r="E46" s="90">
        <v>44747.765150462961</v>
      </c>
      <c r="F46" t="b">
        <v>1</v>
      </c>
      <c r="G46" s="89" t="s">
        <v>24</v>
      </c>
      <c r="H46" s="89" t="s">
        <v>188</v>
      </c>
      <c r="I46" s="89" t="s">
        <v>271</v>
      </c>
      <c r="J46">
        <v>0</v>
      </c>
      <c r="K46" s="89" t="s">
        <v>189</v>
      </c>
      <c r="L46" t="b">
        <v>0</v>
      </c>
      <c r="M46" t="b">
        <v>0</v>
      </c>
      <c r="N46" t="b">
        <v>0</v>
      </c>
    </row>
    <row r="47" spans="1:14" x14ac:dyDescent="0.25">
      <c r="A47" s="89" t="s">
        <v>186</v>
      </c>
      <c r="B47" t="s">
        <v>232</v>
      </c>
      <c r="C47" t="s">
        <v>270</v>
      </c>
      <c r="D47">
        <v>3263.92</v>
      </c>
      <c r="E47" s="90">
        <v>44747.765150462961</v>
      </c>
      <c r="F47" t="b">
        <v>1</v>
      </c>
      <c r="G47" s="89" t="s">
        <v>25</v>
      </c>
      <c r="H47" s="89" t="s">
        <v>188</v>
      </c>
      <c r="I47" s="89" t="s">
        <v>271</v>
      </c>
      <c r="J47">
        <v>0</v>
      </c>
      <c r="K47" s="89" t="s">
        <v>189</v>
      </c>
      <c r="L47" t="b">
        <v>0</v>
      </c>
      <c r="M47" t="b">
        <v>0</v>
      </c>
      <c r="N47" t="b">
        <v>0</v>
      </c>
    </row>
    <row r="48" spans="1:14" x14ac:dyDescent="0.25">
      <c r="A48" s="89" t="s">
        <v>186</v>
      </c>
      <c r="B48" t="s">
        <v>233</v>
      </c>
      <c r="C48" t="s">
        <v>270</v>
      </c>
      <c r="D48">
        <v>6603.07</v>
      </c>
      <c r="E48" s="90">
        <v>44747.765150462961</v>
      </c>
      <c r="F48" t="b">
        <v>1</v>
      </c>
      <c r="G48" s="89" t="s">
        <v>26</v>
      </c>
      <c r="H48" s="89" t="s">
        <v>188</v>
      </c>
      <c r="I48" s="89" t="s">
        <v>271</v>
      </c>
      <c r="J48">
        <v>0</v>
      </c>
      <c r="K48" s="89" t="s">
        <v>189</v>
      </c>
      <c r="L48" t="b">
        <v>0</v>
      </c>
      <c r="M48" t="b">
        <v>0</v>
      </c>
      <c r="N48" t="b">
        <v>0</v>
      </c>
    </row>
    <row r="49" spans="1:14" x14ac:dyDescent="0.25">
      <c r="A49" s="89" t="s">
        <v>186</v>
      </c>
      <c r="B49" t="s">
        <v>254</v>
      </c>
      <c r="C49" t="s">
        <v>270</v>
      </c>
      <c r="D49">
        <v>1040.99</v>
      </c>
      <c r="E49" s="90">
        <v>44747.765150462961</v>
      </c>
      <c r="F49" t="b">
        <v>1</v>
      </c>
      <c r="G49" s="89" t="s">
        <v>27</v>
      </c>
      <c r="H49" s="89" t="s">
        <v>188</v>
      </c>
      <c r="I49" s="89" t="s">
        <v>271</v>
      </c>
      <c r="J49">
        <v>0</v>
      </c>
      <c r="K49" s="89" t="s">
        <v>189</v>
      </c>
      <c r="L49" t="b">
        <v>0</v>
      </c>
      <c r="M49" t="b">
        <v>0</v>
      </c>
      <c r="N49" t="b">
        <v>0</v>
      </c>
    </row>
    <row r="50" spans="1:14" x14ac:dyDescent="0.25">
      <c r="A50" s="89" t="s">
        <v>186</v>
      </c>
      <c r="B50" t="s">
        <v>234</v>
      </c>
      <c r="C50" t="s">
        <v>270</v>
      </c>
      <c r="D50">
        <v>4253.96</v>
      </c>
      <c r="E50" s="90">
        <v>44747.765150462961</v>
      </c>
      <c r="F50" t="b">
        <v>1</v>
      </c>
      <c r="G50" s="89" t="s">
        <v>28</v>
      </c>
      <c r="H50" s="89" t="s">
        <v>188</v>
      </c>
      <c r="I50" s="89" t="s">
        <v>271</v>
      </c>
      <c r="J50">
        <v>0</v>
      </c>
      <c r="K50" s="89" t="s">
        <v>189</v>
      </c>
      <c r="L50" t="b">
        <v>0</v>
      </c>
      <c r="M50" t="b">
        <v>0</v>
      </c>
      <c r="N50" t="b">
        <v>0</v>
      </c>
    </row>
    <row r="51" spans="1:14" x14ac:dyDescent="0.25">
      <c r="A51" s="89" t="s">
        <v>186</v>
      </c>
      <c r="B51" t="s">
        <v>235</v>
      </c>
      <c r="C51" t="s">
        <v>270</v>
      </c>
      <c r="D51">
        <v>352.74</v>
      </c>
      <c r="E51" s="90">
        <v>44747.765150462961</v>
      </c>
      <c r="F51" t="b">
        <v>1</v>
      </c>
      <c r="G51" s="89" t="s">
        <v>29</v>
      </c>
      <c r="H51" s="89" t="s">
        <v>188</v>
      </c>
      <c r="I51" s="89" t="s">
        <v>271</v>
      </c>
      <c r="J51">
        <v>0</v>
      </c>
      <c r="K51" s="89" t="s">
        <v>189</v>
      </c>
      <c r="L51" t="b">
        <v>0</v>
      </c>
      <c r="M51" t="b">
        <v>0</v>
      </c>
      <c r="N51" t="b">
        <v>0</v>
      </c>
    </row>
    <row r="52" spans="1:14" x14ac:dyDescent="0.25">
      <c r="A52" s="89" t="s">
        <v>186</v>
      </c>
      <c r="B52" t="s">
        <v>236</v>
      </c>
      <c r="C52" t="s">
        <v>270</v>
      </c>
      <c r="D52">
        <v>8243.9500000000007</v>
      </c>
      <c r="E52" s="90">
        <v>44747.765150462961</v>
      </c>
      <c r="F52" t="b">
        <v>1</v>
      </c>
      <c r="G52" s="89" t="s">
        <v>30</v>
      </c>
      <c r="H52" s="89" t="s">
        <v>188</v>
      </c>
      <c r="I52" s="89" t="s">
        <v>271</v>
      </c>
      <c r="J52">
        <v>0</v>
      </c>
      <c r="K52" s="89" t="s">
        <v>189</v>
      </c>
      <c r="L52" t="b">
        <v>0</v>
      </c>
      <c r="M52" t="b">
        <v>0</v>
      </c>
      <c r="N52" t="b">
        <v>0</v>
      </c>
    </row>
    <row r="53" spans="1:14" x14ac:dyDescent="0.25">
      <c r="A53" s="89" t="s">
        <v>186</v>
      </c>
      <c r="B53" t="s">
        <v>237</v>
      </c>
      <c r="C53" t="s">
        <v>270</v>
      </c>
      <c r="D53">
        <v>3443.76</v>
      </c>
      <c r="E53" s="90">
        <v>44747.765150462961</v>
      </c>
      <c r="F53" t="b">
        <v>1</v>
      </c>
      <c r="G53" s="89" t="s">
        <v>31</v>
      </c>
      <c r="H53" s="89" t="s">
        <v>188</v>
      </c>
      <c r="I53" s="89" t="s">
        <v>271</v>
      </c>
      <c r="J53">
        <v>0</v>
      </c>
      <c r="K53" s="89" t="s">
        <v>189</v>
      </c>
      <c r="L53" t="b">
        <v>0</v>
      </c>
      <c r="M53" t="b">
        <v>0</v>
      </c>
      <c r="N53" t="b">
        <v>0</v>
      </c>
    </row>
    <row r="54" spans="1:14" x14ac:dyDescent="0.25">
      <c r="A54" s="89" t="s">
        <v>186</v>
      </c>
      <c r="B54" t="s">
        <v>238</v>
      </c>
      <c r="C54" t="s">
        <v>270</v>
      </c>
      <c r="D54">
        <v>408.65</v>
      </c>
      <c r="E54" s="90">
        <v>44747.765150462961</v>
      </c>
      <c r="F54" t="b">
        <v>1</v>
      </c>
      <c r="G54" s="89" t="s">
        <v>32</v>
      </c>
      <c r="H54" s="89" t="s">
        <v>188</v>
      </c>
      <c r="I54" s="89" t="s">
        <v>271</v>
      </c>
      <c r="J54">
        <v>0</v>
      </c>
      <c r="K54" s="89" t="s">
        <v>189</v>
      </c>
      <c r="L54" t="b">
        <v>0</v>
      </c>
      <c r="M54" t="b">
        <v>0</v>
      </c>
      <c r="N54" t="b">
        <v>0</v>
      </c>
    </row>
    <row r="55" spans="1:14" x14ac:dyDescent="0.25">
      <c r="A55" s="89" t="s">
        <v>186</v>
      </c>
      <c r="B55" t="s">
        <v>239</v>
      </c>
      <c r="C55" t="s">
        <v>270</v>
      </c>
      <c r="D55">
        <v>2312.86</v>
      </c>
      <c r="E55" s="90">
        <v>44747.765150462961</v>
      </c>
      <c r="F55" t="b">
        <v>1</v>
      </c>
      <c r="G55" s="89" t="s">
        <v>33</v>
      </c>
      <c r="H55" s="89" t="s">
        <v>188</v>
      </c>
      <c r="I55" s="89" t="s">
        <v>271</v>
      </c>
      <c r="J55">
        <v>0</v>
      </c>
      <c r="K55" s="89" t="s">
        <v>189</v>
      </c>
      <c r="L55" t="b">
        <v>0</v>
      </c>
      <c r="M55" t="b">
        <v>0</v>
      </c>
      <c r="N55" t="b">
        <v>0</v>
      </c>
    </row>
    <row r="56" spans="1:14" x14ac:dyDescent="0.25">
      <c r="A56" s="89" t="s">
        <v>186</v>
      </c>
      <c r="B56" t="s">
        <v>281</v>
      </c>
      <c r="C56" t="s">
        <v>270</v>
      </c>
      <c r="D56">
        <v>161.41</v>
      </c>
      <c r="E56" s="90">
        <v>44747.765150462961</v>
      </c>
      <c r="F56" t="b">
        <v>1</v>
      </c>
      <c r="G56" s="89" t="s">
        <v>34</v>
      </c>
      <c r="H56" s="89" t="s">
        <v>188</v>
      </c>
      <c r="I56" s="89" t="s">
        <v>271</v>
      </c>
      <c r="J56">
        <v>0</v>
      </c>
      <c r="K56" s="89" t="s">
        <v>189</v>
      </c>
      <c r="L56" t="b">
        <v>0</v>
      </c>
      <c r="M56" t="b">
        <v>0</v>
      </c>
      <c r="N56" t="b">
        <v>0</v>
      </c>
    </row>
    <row r="57" spans="1:14" x14ac:dyDescent="0.25">
      <c r="A57" s="89" t="s">
        <v>186</v>
      </c>
      <c r="B57" t="s">
        <v>240</v>
      </c>
      <c r="C57" t="s">
        <v>270</v>
      </c>
      <c r="D57">
        <v>58411.4375</v>
      </c>
      <c r="E57" s="90">
        <v>44747.765150462961</v>
      </c>
      <c r="F57" t="b">
        <v>1</v>
      </c>
      <c r="G57" s="89" t="s">
        <v>35</v>
      </c>
      <c r="H57" s="89" t="s">
        <v>188</v>
      </c>
      <c r="I57" s="89" t="s">
        <v>271</v>
      </c>
      <c r="J57">
        <v>0</v>
      </c>
      <c r="K57" s="89" t="s">
        <v>189</v>
      </c>
      <c r="L57" t="b">
        <v>0</v>
      </c>
      <c r="M57" t="b">
        <v>0</v>
      </c>
      <c r="N57" t="b">
        <v>0</v>
      </c>
    </row>
    <row r="58" spans="1:14" x14ac:dyDescent="0.25">
      <c r="A58" s="89" t="s">
        <v>186</v>
      </c>
      <c r="B58" t="s">
        <v>255</v>
      </c>
      <c r="C58" t="s">
        <v>270</v>
      </c>
      <c r="D58">
        <v>4.92</v>
      </c>
      <c r="E58" s="90">
        <v>44747.765150462961</v>
      </c>
      <c r="F58" t="b">
        <v>1</v>
      </c>
      <c r="G58" s="89" t="s">
        <v>9</v>
      </c>
      <c r="H58" s="89" t="s">
        <v>188</v>
      </c>
      <c r="I58" s="89" t="s">
        <v>271</v>
      </c>
      <c r="J58">
        <v>0</v>
      </c>
      <c r="K58" s="89" t="s">
        <v>189</v>
      </c>
      <c r="L58" t="b">
        <v>0</v>
      </c>
      <c r="M58" t="b">
        <v>0</v>
      </c>
      <c r="N58" t="b">
        <v>0</v>
      </c>
    </row>
    <row r="59" spans="1:14" x14ac:dyDescent="0.25">
      <c r="A59" s="89" t="s">
        <v>186</v>
      </c>
      <c r="B59" t="s">
        <v>256</v>
      </c>
      <c r="C59" t="s">
        <v>270</v>
      </c>
      <c r="E59" s="90">
        <v>44747.765150462961</v>
      </c>
      <c r="F59" t="b">
        <v>1</v>
      </c>
      <c r="G59" s="89" t="s">
        <v>153</v>
      </c>
      <c r="H59" s="89" t="s">
        <v>188</v>
      </c>
      <c r="I59" s="89" t="s">
        <v>271</v>
      </c>
      <c r="J59">
        <v>0</v>
      </c>
      <c r="K59" s="89" t="s">
        <v>189</v>
      </c>
      <c r="L59" t="b">
        <v>0</v>
      </c>
      <c r="M59" t="b">
        <v>0</v>
      </c>
      <c r="N59" t="b">
        <v>0</v>
      </c>
    </row>
    <row r="60" spans="1:14" x14ac:dyDescent="0.25">
      <c r="A60" s="89" t="s">
        <v>186</v>
      </c>
      <c r="B60" t="s">
        <v>257</v>
      </c>
      <c r="C60" t="s">
        <v>270</v>
      </c>
      <c r="D60">
        <v>5.52</v>
      </c>
      <c r="E60" s="90">
        <v>44747.765150462961</v>
      </c>
      <c r="F60" t="b">
        <v>1</v>
      </c>
      <c r="G60" s="89" t="s">
        <v>10</v>
      </c>
      <c r="H60" s="89" t="s">
        <v>188</v>
      </c>
      <c r="I60" s="89" t="s">
        <v>271</v>
      </c>
      <c r="J60">
        <v>0</v>
      </c>
      <c r="K60" s="89" t="s">
        <v>189</v>
      </c>
      <c r="L60" t="b">
        <v>0</v>
      </c>
      <c r="M60" t="b">
        <v>0</v>
      </c>
      <c r="N60" t="b">
        <v>0</v>
      </c>
    </row>
    <row r="61" spans="1:14" x14ac:dyDescent="0.25">
      <c r="A61" s="89" t="s">
        <v>186</v>
      </c>
      <c r="B61" t="s">
        <v>258</v>
      </c>
      <c r="C61" t="s">
        <v>270</v>
      </c>
      <c r="E61" s="90">
        <v>44747.765150462961</v>
      </c>
      <c r="F61" t="b">
        <v>1</v>
      </c>
      <c r="G61" s="89" t="s">
        <v>154</v>
      </c>
      <c r="H61" s="89" t="s">
        <v>188</v>
      </c>
      <c r="I61" s="89" t="s">
        <v>271</v>
      </c>
      <c r="J61">
        <v>0</v>
      </c>
      <c r="K61" s="89" t="s">
        <v>189</v>
      </c>
      <c r="L61" t="b">
        <v>0</v>
      </c>
      <c r="M61" t="b">
        <v>0</v>
      </c>
      <c r="N61" t="b">
        <v>0</v>
      </c>
    </row>
    <row r="62" spans="1:14" x14ac:dyDescent="0.25">
      <c r="A62" s="89" t="s">
        <v>186</v>
      </c>
      <c r="B62" t="s">
        <v>259</v>
      </c>
      <c r="C62" t="s">
        <v>270</v>
      </c>
      <c r="D62">
        <v>6.24</v>
      </c>
      <c r="E62" s="90">
        <v>44747.765150462961</v>
      </c>
      <c r="F62" t="b">
        <v>1</v>
      </c>
      <c r="G62" s="89" t="s">
        <v>11</v>
      </c>
      <c r="H62" s="89" t="s">
        <v>188</v>
      </c>
      <c r="I62" s="89" t="s">
        <v>271</v>
      </c>
      <c r="J62">
        <v>0</v>
      </c>
      <c r="K62" s="89" t="s">
        <v>189</v>
      </c>
      <c r="L62" t="b">
        <v>0</v>
      </c>
      <c r="M62" t="b">
        <v>0</v>
      </c>
      <c r="N62" t="b">
        <v>0</v>
      </c>
    </row>
    <row r="63" spans="1:14" x14ac:dyDescent="0.25">
      <c r="A63" s="89" t="s">
        <v>186</v>
      </c>
      <c r="B63" t="s">
        <v>260</v>
      </c>
      <c r="C63" t="s">
        <v>270</v>
      </c>
      <c r="E63" s="90">
        <v>44747.765150462961</v>
      </c>
      <c r="F63" t="b">
        <v>1</v>
      </c>
      <c r="G63" s="89" t="s">
        <v>152</v>
      </c>
      <c r="H63" s="89" t="s">
        <v>188</v>
      </c>
      <c r="I63" s="89" t="s">
        <v>271</v>
      </c>
      <c r="J63">
        <v>0</v>
      </c>
      <c r="K63" s="89" t="s">
        <v>189</v>
      </c>
      <c r="L63" t="b">
        <v>0</v>
      </c>
      <c r="M63" t="b">
        <v>0</v>
      </c>
      <c r="N63" t="b">
        <v>0</v>
      </c>
    </row>
    <row r="64" spans="1:14" x14ac:dyDescent="0.25">
      <c r="A64" s="89" t="s">
        <v>186</v>
      </c>
      <c r="B64" t="s">
        <v>282</v>
      </c>
      <c r="C64" t="s">
        <v>270</v>
      </c>
      <c r="D64">
        <v>6.36</v>
      </c>
      <c r="E64" s="90">
        <v>44747.765150462961</v>
      </c>
      <c r="F64" t="b">
        <v>1</v>
      </c>
      <c r="G64" s="89" t="s">
        <v>12</v>
      </c>
      <c r="H64" s="89" t="s">
        <v>188</v>
      </c>
      <c r="I64" s="89" t="s">
        <v>271</v>
      </c>
      <c r="J64">
        <v>0</v>
      </c>
      <c r="K64" s="89" t="s">
        <v>189</v>
      </c>
      <c r="L64" t="b">
        <v>0</v>
      </c>
      <c r="M64" t="b">
        <v>0</v>
      </c>
      <c r="N64" t="b">
        <v>0</v>
      </c>
    </row>
    <row r="65" spans="1:14" x14ac:dyDescent="0.25">
      <c r="A65" s="89" t="s">
        <v>186</v>
      </c>
      <c r="B65" t="s">
        <v>283</v>
      </c>
      <c r="C65" t="s">
        <v>270</v>
      </c>
      <c r="E65" s="90">
        <v>44747.765150462961</v>
      </c>
      <c r="F65" t="b">
        <v>1</v>
      </c>
      <c r="G65" s="89" t="s">
        <v>155</v>
      </c>
      <c r="H65" s="89" t="s">
        <v>188</v>
      </c>
      <c r="I65" s="89" t="s">
        <v>271</v>
      </c>
      <c r="J65">
        <v>0</v>
      </c>
      <c r="K65" s="89" t="s">
        <v>189</v>
      </c>
      <c r="L65" t="b">
        <v>0</v>
      </c>
      <c r="M65" t="b">
        <v>0</v>
      </c>
      <c r="N65" t="b">
        <v>0</v>
      </c>
    </row>
    <row r="66" spans="1:14" x14ac:dyDescent="0.25">
      <c r="A66" s="89" t="s">
        <v>186</v>
      </c>
      <c r="B66" t="s">
        <v>261</v>
      </c>
      <c r="C66" t="s">
        <v>272</v>
      </c>
      <c r="D66">
        <v>3457.317464008273</v>
      </c>
      <c r="E66" s="90">
        <v>44747.765150462961</v>
      </c>
      <c r="F66" t="b">
        <v>1</v>
      </c>
      <c r="G66" s="89" t="s">
        <v>241</v>
      </c>
      <c r="H66" s="89" t="s">
        <v>262</v>
      </c>
      <c r="I66" s="89" t="s">
        <v>271</v>
      </c>
      <c r="J66">
        <v>0</v>
      </c>
      <c r="K66" s="89" t="s">
        <v>189</v>
      </c>
      <c r="L66" t="b">
        <v>0</v>
      </c>
      <c r="M66" t="b">
        <v>0</v>
      </c>
      <c r="N66" t="b">
        <v>0</v>
      </c>
    </row>
    <row r="67" spans="1:14" x14ac:dyDescent="0.25">
      <c r="A67" s="89" t="s">
        <v>186</v>
      </c>
      <c r="B67" t="s">
        <v>263</v>
      </c>
      <c r="C67" t="s">
        <v>272</v>
      </c>
      <c r="D67">
        <v>2657.0280359917274</v>
      </c>
      <c r="E67" s="90">
        <v>44747.765150462961</v>
      </c>
      <c r="F67" t="b">
        <v>1</v>
      </c>
      <c r="G67" s="89" t="s">
        <v>242</v>
      </c>
      <c r="H67" s="89" t="s">
        <v>262</v>
      </c>
      <c r="I67" s="89" t="s">
        <v>271</v>
      </c>
      <c r="J67">
        <v>0</v>
      </c>
      <c r="K67" s="89" t="s">
        <v>189</v>
      </c>
      <c r="L67" t="b">
        <v>0</v>
      </c>
      <c r="M67" t="b">
        <v>0</v>
      </c>
      <c r="N67" t="b">
        <v>0</v>
      </c>
    </row>
    <row r="68" spans="1:14" x14ac:dyDescent="0.25">
      <c r="A68" s="89" t="s">
        <v>186</v>
      </c>
      <c r="B68" t="s">
        <v>264</v>
      </c>
      <c r="C68" t="s">
        <v>272</v>
      </c>
      <c r="D68">
        <v>30733.954310414865</v>
      </c>
      <c r="E68" s="90">
        <v>44747.765162037038</v>
      </c>
      <c r="F68" t="b">
        <v>1</v>
      </c>
      <c r="G68" s="89" t="s">
        <v>248</v>
      </c>
      <c r="H68" s="89" t="s">
        <v>262</v>
      </c>
      <c r="I68" s="89" t="s">
        <v>271</v>
      </c>
      <c r="J68">
        <v>0</v>
      </c>
      <c r="K68" s="89" t="s">
        <v>189</v>
      </c>
      <c r="L68" t="b">
        <v>0</v>
      </c>
      <c r="M68" t="b">
        <v>0</v>
      </c>
      <c r="N68" t="b">
        <v>0</v>
      </c>
    </row>
    <row r="69" spans="1:14" x14ac:dyDescent="0.25">
      <c r="A69" s="89" t="s">
        <v>186</v>
      </c>
      <c r="B69" t="s">
        <v>265</v>
      </c>
      <c r="C69" t="s">
        <v>272</v>
      </c>
      <c r="D69">
        <v>17940.689972974</v>
      </c>
      <c r="E69" s="90">
        <v>44747.765162037038</v>
      </c>
      <c r="F69" t="b">
        <v>1</v>
      </c>
      <c r="G69" s="89" t="s">
        <v>249</v>
      </c>
      <c r="H69" s="89" t="s">
        <v>262</v>
      </c>
      <c r="I69" s="89" t="s">
        <v>271</v>
      </c>
      <c r="J69">
        <v>0</v>
      </c>
      <c r="K69" s="89" t="s">
        <v>189</v>
      </c>
      <c r="L69" t="b">
        <v>0</v>
      </c>
      <c r="M69" t="b">
        <v>0</v>
      </c>
      <c r="N69" t="b">
        <v>0</v>
      </c>
    </row>
    <row r="70" spans="1:14" x14ac:dyDescent="0.25">
      <c r="A70" s="89" t="s">
        <v>186</v>
      </c>
      <c r="B70" t="s">
        <v>266</v>
      </c>
      <c r="C70" t="s">
        <v>272</v>
      </c>
      <c r="D70">
        <v>12793.264337440865</v>
      </c>
      <c r="E70" s="90">
        <v>44747.765162037038</v>
      </c>
      <c r="F70" t="b">
        <v>1</v>
      </c>
      <c r="G70" s="89" t="s">
        <v>250</v>
      </c>
      <c r="H70" s="89" t="s">
        <v>262</v>
      </c>
      <c r="I70" s="89" t="s">
        <v>271</v>
      </c>
      <c r="J70">
        <v>0</v>
      </c>
      <c r="K70" s="89" t="s">
        <v>189</v>
      </c>
      <c r="L70" t="b">
        <v>0</v>
      </c>
      <c r="M70" t="b">
        <v>0</v>
      </c>
      <c r="N70" t="b">
        <v>0</v>
      </c>
    </row>
    <row r="71" spans="1:14" x14ac:dyDescent="0.25">
      <c r="A71" s="89" t="s">
        <v>186</v>
      </c>
      <c r="B71" t="s">
        <v>284</v>
      </c>
      <c r="C71" t="s">
        <v>272</v>
      </c>
      <c r="D71">
        <v>4358.3605202462541</v>
      </c>
      <c r="E71" s="90">
        <v>44747.765162037038</v>
      </c>
      <c r="F71" t="b">
        <v>1</v>
      </c>
      <c r="G71" s="89" t="s">
        <v>251</v>
      </c>
      <c r="H71" s="89" t="s">
        <v>262</v>
      </c>
      <c r="I71" s="89" t="s">
        <v>271</v>
      </c>
      <c r="J71">
        <v>0</v>
      </c>
      <c r="K71" s="89" t="s">
        <v>189</v>
      </c>
      <c r="L71" t="b">
        <v>0</v>
      </c>
      <c r="M71" t="b">
        <v>0</v>
      </c>
      <c r="N71" t="b">
        <v>0</v>
      </c>
    </row>
    <row r="72" spans="1:14" x14ac:dyDescent="0.25">
      <c r="A72" s="89" t="s">
        <v>186</v>
      </c>
      <c r="B72" t="s">
        <v>285</v>
      </c>
      <c r="C72" t="s">
        <v>272</v>
      </c>
      <c r="D72">
        <v>14.47016933888805</v>
      </c>
      <c r="E72" s="90">
        <v>44747.765162037038</v>
      </c>
      <c r="F72" t="b">
        <v>1</v>
      </c>
      <c r="G72" s="89" t="s">
        <v>252</v>
      </c>
      <c r="H72" s="89" t="s">
        <v>262</v>
      </c>
      <c r="I72" s="89" t="s">
        <v>271</v>
      </c>
      <c r="J72">
        <v>0</v>
      </c>
      <c r="K72" s="89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2022-07-06T20:02:22Z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