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348" windowWidth="15036" windowHeight="5196" tabRatio="784" activeTab="4"/>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externalReferences>
    <externalReference r:id="rId15"/>
  </externalReferences>
  <definedNames>
    <definedName name="_xlnm.Print_Area" localSheetId="4">'1_01'!$EC$2:$EO$37</definedName>
    <definedName name="_xlnm.Print_Area" localSheetId="5">'1_02'!$EC$2:$EO$37</definedName>
    <definedName name="_xlnm.Print_Area" localSheetId="6">'1_03'!$EC$2:$EO$37</definedName>
    <definedName name="_xlnm.Print_Area" localSheetId="7">'1_04'!$EC$2:$EO$37</definedName>
    <definedName name="_xlnm.Print_Area" localSheetId="8">'1_05'!$EC$2:$EO$37</definedName>
    <definedName name="_xlnm.Print_Area" localSheetId="9">'1_06'!$EC$2:$EO$37</definedName>
    <definedName name="_xlnm.Print_Area" localSheetId="10">'1_07'!$EC$2:$EO$37</definedName>
    <definedName name="_xlnm.Print_Area" localSheetId="11">'1_08'!$EC$2:$EO$37</definedName>
    <definedName name="_xlnm.Print_Area" localSheetId="12">'1_09'!$EC$2:$EO$37</definedName>
    <definedName name="_xlnm.Print_Area" localSheetId="13">'1_10'!$EC$2:$EO$37</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62913" calcMode="manual" concurrentCalc="0"/>
</workbook>
</file>

<file path=xl/calcChain.xml><?xml version="1.0" encoding="utf-8"?>
<calcChain xmlns="http://schemas.openxmlformats.org/spreadsheetml/2006/main">
  <c r="EC33" i="36" l="1"/>
  <c r="ED33" i="36"/>
  <c r="EE33" i="36"/>
  <c r="EF33" i="36"/>
  <c r="EC32" i="36"/>
  <c r="ED32" i="36"/>
  <c r="EE32" i="36"/>
  <c r="EF32" i="36"/>
  <c r="EC30" i="36"/>
  <c r="ED30" i="36"/>
  <c r="EE30" i="36"/>
  <c r="EF30" i="36"/>
  <c r="EC27" i="36"/>
  <c r="ED27" i="36"/>
  <c r="EE27" i="36"/>
  <c r="EF27" i="36"/>
  <c r="EC28" i="36"/>
  <c r="ED28" i="36"/>
  <c r="EE28" i="36"/>
  <c r="EF28" i="36"/>
  <c r="EC24" i="36"/>
  <c r="ED24" i="36"/>
  <c r="EE24" i="36"/>
  <c r="EF24" i="36"/>
  <c r="EC20" i="36"/>
  <c r="ED20" i="36"/>
  <c r="EE20" i="36"/>
  <c r="EF20" i="36"/>
  <c r="EC21" i="36"/>
  <c r="ED21" i="36"/>
  <c r="EE21" i="36"/>
  <c r="EF21" i="36"/>
  <c r="EC22" i="36"/>
  <c r="ED22" i="36"/>
  <c r="EE22" i="36"/>
  <c r="EF22" i="36"/>
  <c r="EC15" i="36"/>
  <c r="ED15" i="36"/>
  <c r="EE15" i="36"/>
  <c r="EF15" i="36"/>
  <c r="EC16" i="36"/>
  <c r="ED16" i="36"/>
  <c r="EE16" i="36"/>
  <c r="EF16" i="36"/>
  <c r="EC17" i="36"/>
  <c r="ED17" i="36"/>
  <c r="EE17" i="36"/>
  <c r="EF17" i="36"/>
  <c r="EB14" i="36"/>
  <c r="EC14" i="36"/>
  <c r="ED14" i="36"/>
  <c r="EE14" i="36"/>
  <c r="EF14" i="36"/>
  <c r="EC13" i="36"/>
  <c r="ED13" i="36"/>
  <c r="EE13" i="36"/>
  <c r="EF13" i="36"/>
  <c r="EC7" i="36"/>
  <c r="ED7" i="36"/>
  <c r="EE7" i="36"/>
  <c r="EF7" i="36"/>
  <c r="EC8" i="36"/>
  <c r="ED8" i="36"/>
  <c r="EE8" i="36"/>
  <c r="EF8" i="36"/>
  <c r="EC9" i="36"/>
  <c r="ED9" i="36"/>
  <c r="EE9" i="36"/>
  <c r="EF9" i="36"/>
  <c r="EC10" i="36"/>
  <c r="ED10" i="36"/>
  <c r="EE10" i="36"/>
  <c r="EF10" i="36"/>
  <c r="EC11" i="36"/>
  <c r="ED11" i="36"/>
  <c r="EE11" i="36"/>
  <c r="EF11" i="36"/>
  <c r="EC33" i="37"/>
  <c r="ED33" i="37"/>
  <c r="EE33" i="37"/>
  <c r="EF33" i="37"/>
  <c r="EC32" i="37"/>
  <c r="ED32" i="37"/>
  <c r="EE32" i="37"/>
  <c r="EF32" i="37"/>
  <c r="EC30" i="37"/>
  <c r="ED30" i="37"/>
  <c r="EE30" i="37"/>
  <c r="EF30" i="37"/>
  <c r="EC27" i="37"/>
  <c r="ED27" i="37"/>
  <c r="EE27" i="37"/>
  <c r="EF27" i="37"/>
  <c r="EC28" i="37"/>
  <c r="ED28" i="37"/>
  <c r="EE28" i="37"/>
  <c r="EF28" i="37"/>
  <c r="EC24" i="37"/>
  <c r="ED24" i="37"/>
  <c r="EE24" i="37"/>
  <c r="EF24" i="37"/>
  <c r="EC20" i="37"/>
  <c r="ED20" i="37"/>
  <c r="EE20" i="37"/>
  <c r="EF20" i="37"/>
  <c r="EC21" i="37"/>
  <c r="ED21" i="37"/>
  <c r="EE21" i="37"/>
  <c r="EF21" i="37"/>
  <c r="EC22" i="37"/>
  <c r="ED22" i="37"/>
  <c r="EE22" i="37"/>
  <c r="EF22" i="37"/>
  <c r="EC13" i="37"/>
  <c r="ED13" i="37"/>
  <c r="EE13" i="37"/>
  <c r="EF13" i="37"/>
  <c r="EC14" i="37"/>
  <c r="ED14" i="37"/>
  <c r="EE14" i="37"/>
  <c r="EF14" i="37"/>
  <c r="EC15" i="37"/>
  <c r="ED15" i="37"/>
  <c r="EE15" i="37"/>
  <c r="EF15" i="37"/>
  <c r="EC16" i="37"/>
  <c r="ED16" i="37"/>
  <c r="EE16" i="37"/>
  <c r="EF16" i="37"/>
  <c r="EC17" i="37"/>
  <c r="ED17" i="37"/>
  <c r="EE17" i="37"/>
  <c r="EF17" i="37"/>
  <c r="EC7" i="37"/>
  <c r="ED7" i="37"/>
  <c r="EE7" i="37"/>
  <c r="EF7" i="37"/>
  <c r="EC8" i="37"/>
  <c r="ED8" i="37"/>
  <c r="EE8" i="37"/>
  <c r="EF8" i="37"/>
  <c r="EC9" i="37"/>
  <c r="ED9" i="37"/>
  <c r="EE9" i="37"/>
  <c r="EF9" i="37"/>
  <c r="EC10" i="37"/>
  <c r="ED10" i="37"/>
  <c r="EE10" i="37"/>
  <c r="EF10" i="37"/>
  <c r="EC11" i="37"/>
  <c r="ED11" i="37"/>
  <c r="EE11" i="37"/>
  <c r="EF11" i="37"/>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alcChain>
</file>

<file path=xl/sharedStrings.xml><?xml version="1.0" encoding="utf-8"?>
<sst xmlns="http://schemas.openxmlformats.org/spreadsheetml/2006/main" count="7183" uniqueCount="195">
  <si>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</si>
  <si>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</si>
  <si>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</si>
  <si>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</si>
  <si>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</si>
  <si>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</si>
  <si>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</si>
  <si>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</si>
  <si>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</si>
  <si>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</si>
  <si>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</si>
  <si>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</si>
  <si>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</si>
  <si>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</si>
  <si>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</si>
  <si>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</si>
  <si>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</si>
  <si>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</si>
  <si>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</si>
  <si>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</si>
  <si>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</si>
  <si>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</si>
  <si>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</si>
  <si>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</si>
  <si>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</si>
  <si>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</si>
  <si>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</si>
  <si>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</si>
  <si>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</si>
  <si>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</si>
  <si>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</si>
  <si>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</si>
  <si>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</si>
  <si>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</si>
  <si>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</si>
  <si>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</si>
  <si>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</si>
  <si>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</si>
  <si>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</si>
  <si>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</si>
  <si>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</si>
  <si>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</si>
  <si>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</si>
  <si>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</si>
  <si>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</si>
  <si>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</si>
  <si>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</si>
  <si>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</si>
  <si>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</si>
  <si>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</si>
  <si>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</si>
  <si>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</si>
  <si>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</si>
  <si>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</si>
  <si>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</si>
  <si>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</si>
  <si>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</si>
  <si>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</si>
  <si>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</si>
  <si>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</si>
  <si>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</si>
  <si>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</si>
  <si>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</si>
  <si>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</si>
  <si>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</si>
  <si>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</si>
  <si>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</si>
  <si>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</si>
  <si>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</si>
  <si>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</si>
  <si>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</si>
  <si>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</si>
  <si>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</si>
  <si>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</si>
  <si>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</si>
  <si>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</si>
  <si>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</si>
  <si>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</si>
  <si>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</si>
  <si>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</si>
  <si>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</si>
  <si>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</si>
  <si>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</si>
  <si>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</si>
  <si>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</si>
  <si>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</si>
  <si>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</si>
  <si>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</si>
  <si>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</si>
  <si>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</si>
  <si>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</si>
  <si>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</si>
  <si>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</si>
  <si>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</si>
  <si>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</si>
  <si>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</si>
  <si>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</si>
  <si>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</si>
  <si>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</si>
  <si>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</si>
  <si>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</si>
  <si>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</si>
  <si>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</si>
  <si>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</si>
  <si>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</si>
  <si>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</si>
  <si>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</si>
  <si>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</si>
  <si>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</si>
  <si>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</si>
  <si>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</si>
  <si>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</si>
  <si>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</si>
  <si>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Compendio de Normas Contables de la Superintendencia de Bancos e Instituciones Financieras</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</si>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</sst>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1">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136</xdr:col>
      <xdr:colOff>651931</xdr:colOff>
      <xdr:row>1</xdr:row>
      <xdr:rowOff>152400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914131" y="347133"/>
          <a:ext cx="755274" cy="623046"/>
        </a:xfrm>
        <a:prstGeom prst="rect">
          <a:avLst/>
        </a:prstGeom>
        <a:noFill/>
        <a:ln w="9525">
          <a:noFill/>
          <a:miter lim="800000"/>
          <a:headEnd/>
          <a:tailEnd/>
        </a:ln>
      </xdr:spPr>
    </xdr:pic>
    <xdr:clientData/>
  </xdr:oneCellAnchor>
  <xdr:oneCellAnchor>
    <xdr:from>
      <xdr:col>126</xdr:col>
      <xdr:colOff>609600</xdr:colOff>
      <xdr:row>1</xdr:row>
      <xdr:rowOff>76200</xdr:rowOff>
    </xdr:from>
    <xdr:ext cx="755274" cy="623046"/>
    <xdr:pic>
      <xdr:nvPicPr>
        <xdr:cNvPr id="19"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67800" y="270933"/>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136</xdr:col>
      <xdr:colOff>558800</xdr:colOff>
      <xdr:row>1</xdr:row>
      <xdr:rowOff>143933</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61733" y="338666"/>
          <a:ext cx="755274" cy="623046"/>
        </a:xfrm>
        <a:prstGeom prst="rect">
          <a:avLst/>
        </a:prstGeom>
        <a:noFill/>
        <a:ln w="9525">
          <a:noFill/>
          <a:miter lim="800000"/>
          <a:headEnd/>
          <a:tailEnd/>
        </a:ln>
      </xdr:spPr>
    </xdr:pic>
    <xdr:clientData/>
  </xdr:oneCellAnchor>
  <xdr:oneCellAnchor>
    <xdr:from>
      <xdr:col>126</xdr:col>
      <xdr:colOff>626534</xdr:colOff>
      <xdr:row>1</xdr:row>
      <xdr:rowOff>101600</xdr:rowOff>
    </xdr:from>
    <xdr:ext cx="755274" cy="623046"/>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25467" y="296333"/>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136</xdr:col>
      <xdr:colOff>609599</xdr:colOff>
      <xdr:row>1</xdr:row>
      <xdr:rowOff>194734</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71799" y="364067"/>
          <a:ext cx="755274" cy="623046"/>
        </a:xfrm>
        <a:prstGeom prst="rect">
          <a:avLst/>
        </a:prstGeom>
        <a:noFill/>
        <a:ln w="9525">
          <a:noFill/>
          <a:miter lim="800000"/>
          <a:headEnd/>
          <a:tailEnd/>
        </a:ln>
      </xdr:spPr>
    </xdr:pic>
    <xdr:clientData/>
  </xdr:oneCellAnchor>
  <xdr:oneCellAnchor>
    <xdr:from>
      <xdr:col>126</xdr:col>
      <xdr:colOff>618067</xdr:colOff>
      <xdr:row>1</xdr:row>
      <xdr:rowOff>110066</xdr:rowOff>
    </xdr:from>
    <xdr:ext cx="755274" cy="623046"/>
    <xdr:pic>
      <xdr:nvPicPr>
        <xdr:cNvPr id="15"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76267" y="279399"/>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136</xdr:col>
      <xdr:colOff>601134</xdr:colOff>
      <xdr:row>1</xdr:row>
      <xdr:rowOff>152400</xdr:rowOff>
    </xdr:from>
    <xdr:ext cx="755274" cy="623046"/>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63334" y="321733"/>
          <a:ext cx="755274" cy="623046"/>
        </a:xfrm>
        <a:prstGeom prst="rect">
          <a:avLst/>
        </a:prstGeom>
        <a:noFill/>
        <a:ln w="9525">
          <a:noFill/>
          <a:miter lim="800000"/>
          <a:headEnd/>
          <a:tailEnd/>
        </a:ln>
      </xdr:spPr>
    </xdr:pic>
    <xdr:clientData/>
  </xdr:oneCellAnchor>
  <xdr:oneCellAnchor>
    <xdr:from>
      <xdr:col>126</xdr:col>
      <xdr:colOff>575734</xdr:colOff>
      <xdr:row>1</xdr:row>
      <xdr:rowOff>84667</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33934" y="254000"/>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136</xdr:col>
      <xdr:colOff>584198</xdr:colOff>
      <xdr:row>1</xdr:row>
      <xdr:rowOff>160866</xdr:rowOff>
    </xdr:from>
    <xdr:ext cx="755274" cy="623046"/>
    <xdr:pic>
      <xdr:nvPicPr>
        <xdr:cNvPr id="17"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46398" y="347133"/>
          <a:ext cx="755274" cy="623046"/>
        </a:xfrm>
        <a:prstGeom prst="rect">
          <a:avLst/>
        </a:prstGeom>
        <a:noFill/>
        <a:ln w="9525">
          <a:noFill/>
          <a:miter lim="800000"/>
          <a:headEnd/>
          <a:tailEnd/>
        </a:ln>
      </xdr:spPr>
    </xdr:pic>
    <xdr:clientData/>
  </xdr:oneCellAnchor>
  <xdr:oneCellAnchor>
    <xdr:from>
      <xdr:col>126</xdr:col>
      <xdr:colOff>601133</xdr:colOff>
      <xdr:row>1</xdr:row>
      <xdr:rowOff>110066</xdr:rowOff>
    </xdr:from>
    <xdr:ext cx="755274" cy="623046"/>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3" y="296333"/>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136</xdr:col>
      <xdr:colOff>533401</xdr:colOff>
      <xdr:row>1</xdr:row>
      <xdr:rowOff>101601</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95601" y="296334"/>
          <a:ext cx="755274" cy="623046"/>
        </a:xfrm>
        <a:prstGeom prst="rect">
          <a:avLst/>
        </a:prstGeom>
        <a:noFill/>
        <a:ln w="9525">
          <a:noFill/>
          <a:miter lim="800000"/>
          <a:headEnd/>
          <a:tailEnd/>
        </a:ln>
      </xdr:spPr>
    </xdr:pic>
    <xdr:clientData/>
  </xdr:oneCellAnchor>
  <xdr:oneCellAnchor>
    <xdr:from>
      <xdr:col>126</xdr:col>
      <xdr:colOff>635000</xdr:colOff>
      <xdr:row>1</xdr:row>
      <xdr:rowOff>101600</xdr:rowOff>
    </xdr:from>
    <xdr:ext cx="755274" cy="623046"/>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93200" y="296333"/>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136</xdr:col>
      <xdr:colOff>499532</xdr:colOff>
      <xdr:row>1</xdr:row>
      <xdr:rowOff>135466</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61732" y="313266"/>
          <a:ext cx="755274" cy="623046"/>
        </a:xfrm>
        <a:prstGeom prst="rect">
          <a:avLst/>
        </a:prstGeom>
        <a:noFill/>
        <a:ln w="9525">
          <a:noFill/>
          <a:miter lim="800000"/>
          <a:headEnd/>
          <a:tailEnd/>
        </a:ln>
      </xdr:spPr>
    </xdr:pic>
    <xdr:clientData/>
  </xdr:oneCellAnchor>
  <xdr:oneCellAnchor>
    <xdr:from>
      <xdr:col>126</xdr:col>
      <xdr:colOff>609600</xdr:colOff>
      <xdr:row>1</xdr:row>
      <xdr:rowOff>127000</xdr:rowOff>
    </xdr:from>
    <xdr:ext cx="755274" cy="623046"/>
    <xdr:pic>
      <xdr:nvPicPr>
        <xdr:cNvPr id="19"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67800" y="304800"/>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136</xdr:col>
      <xdr:colOff>541865</xdr:colOff>
      <xdr:row>1</xdr:row>
      <xdr:rowOff>143934</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04065" y="321734"/>
          <a:ext cx="755274" cy="623046"/>
        </a:xfrm>
        <a:prstGeom prst="rect">
          <a:avLst/>
        </a:prstGeom>
        <a:noFill/>
        <a:ln w="9525">
          <a:noFill/>
          <a:miter lim="800000"/>
          <a:headEnd/>
          <a:tailEnd/>
        </a:ln>
      </xdr:spPr>
    </xdr:pic>
    <xdr:clientData/>
  </xdr:oneCellAnchor>
  <xdr:oneCellAnchor>
    <xdr:from>
      <xdr:col>126</xdr:col>
      <xdr:colOff>618066</xdr:colOff>
      <xdr:row>1</xdr:row>
      <xdr:rowOff>152400</xdr:rowOff>
    </xdr:from>
    <xdr:ext cx="755274" cy="623046"/>
    <xdr:pic>
      <xdr:nvPicPr>
        <xdr:cNvPr id="19"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76266" y="330200"/>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136</xdr:col>
      <xdr:colOff>558799</xdr:colOff>
      <xdr:row>1</xdr:row>
      <xdr:rowOff>169334</xdr:rowOff>
    </xdr:from>
    <xdr:ext cx="755274" cy="623046"/>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20999" y="364067"/>
          <a:ext cx="755274" cy="623046"/>
        </a:xfrm>
        <a:prstGeom prst="rect">
          <a:avLst/>
        </a:prstGeom>
        <a:noFill/>
        <a:ln w="9525">
          <a:noFill/>
          <a:miter lim="800000"/>
          <a:headEnd/>
          <a:tailEnd/>
        </a:ln>
      </xdr:spPr>
    </xdr:pic>
    <xdr:clientData/>
  </xdr:oneCellAnchor>
  <xdr:oneCellAnchor>
    <xdr:from>
      <xdr:col>126</xdr:col>
      <xdr:colOff>618066</xdr:colOff>
      <xdr:row>1</xdr:row>
      <xdr:rowOff>59267</xdr:rowOff>
    </xdr:from>
    <xdr:ext cx="755274" cy="623046"/>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76266" y="254000"/>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136</xdr:col>
      <xdr:colOff>635000</xdr:colOff>
      <xdr:row>1</xdr:row>
      <xdr:rowOff>160867</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97200" y="355600"/>
          <a:ext cx="755274" cy="623046"/>
        </a:xfrm>
        <a:prstGeom prst="rect">
          <a:avLst/>
        </a:prstGeom>
        <a:noFill/>
        <a:ln w="9525">
          <a:noFill/>
          <a:miter lim="800000"/>
          <a:headEnd/>
          <a:tailEnd/>
        </a:ln>
      </xdr:spPr>
    </xdr:pic>
    <xdr:clientData/>
  </xdr:oneCellAnchor>
  <xdr:oneCellAnchor>
    <xdr:from>
      <xdr:col>126</xdr:col>
      <xdr:colOff>618067</xdr:colOff>
      <xdr:row>1</xdr:row>
      <xdr:rowOff>110067</xdr:rowOff>
    </xdr:from>
    <xdr:ext cx="755274" cy="623046"/>
    <xdr:pic>
      <xdr:nvPicPr>
        <xdr:cNvPr id="19"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76267" y="304800"/>
          <a:ext cx="755274" cy="623046"/>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IES/05_DEMF_GM_A_Analisis_Series_Publicacion/2.-Colocaciones/1.-Definitivos/Serie%20de%20datos%20bancarios_23/series_colocacion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_general"/>
      <sheetName val="Notas_1"/>
      <sheetName val="capitulo_1"/>
      <sheetName val="1_01"/>
      <sheetName val="1_02"/>
      <sheetName val="1_03"/>
      <sheetName val="1_04"/>
      <sheetName val="1_05"/>
      <sheetName val="1_06"/>
      <sheetName val="1_07"/>
      <sheetName val="1_08"/>
      <sheetName val="1_09"/>
      <sheetName val="1_10"/>
    </sheetNames>
    <sheetDataSet>
      <sheetData sheetId="0" refreshError="1"/>
      <sheetData sheetId="1" refreshError="1"/>
      <sheetData sheetId="2" refreshError="1"/>
      <sheetData sheetId="3">
        <row r="6">
          <cell r="EH6">
            <v>43555</v>
          </cell>
        </row>
      </sheetData>
      <sheetData sheetId="4">
        <row r="6">
          <cell r="EH6">
            <v>43555</v>
          </cell>
        </row>
      </sheetData>
      <sheetData sheetId="5">
        <row r="6">
          <cell r="EH6">
            <v>43555</v>
          </cell>
        </row>
      </sheetData>
      <sheetData sheetId="6">
        <row r="6">
          <cell r="EH6">
            <v>43555</v>
          </cell>
        </row>
      </sheetData>
      <sheetData sheetId="7">
        <row r="6">
          <cell r="EH6">
            <v>43555</v>
          </cell>
        </row>
      </sheetData>
      <sheetData sheetId="8">
        <row r="6">
          <cell r="EH6">
            <v>43555</v>
          </cell>
        </row>
      </sheetData>
      <sheetData sheetId="9">
        <row r="6">
          <cell r="EH6">
            <v>43555</v>
          </cell>
        </row>
      </sheetData>
      <sheetData sheetId="10">
        <row r="6">
          <cell r="EK6">
            <v>43646</v>
          </cell>
        </row>
      </sheetData>
      <sheetData sheetId="11">
        <row r="6">
          <cell r="EH6">
            <v>43553</v>
          </cell>
        </row>
        <row r="7">
          <cell r="ED7">
            <v>1208.8305616793393</v>
          </cell>
          <cell r="EE7">
            <v>1184.0490608935013</v>
          </cell>
          <cell r="EF7">
            <v>1180.9734225523428</v>
          </cell>
          <cell r="EG7">
            <v>1172.4818593750001</v>
          </cell>
        </row>
        <row r="8">
          <cell r="ED8">
            <v>82.014175886948607</v>
          </cell>
          <cell r="EE8">
            <v>86.627925633543668</v>
          </cell>
          <cell r="EF8">
            <v>97.795396503989437</v>
          </cell>
          <cell r="EG8">
            <v>106.3948813069301</v>
          </cell>
        </row>
        <row r="9">
          <cell r="ED9">
            <v>608.48694383580062</v>
          </cell>
          <cell r="EE9">
            <v>601.03123308370095</v>
          </cell>
          <cell r="EF9">
            <v>567.26016606275118</v>
          </cell>
          <cell r="EG9">
            <v>581.53158283019445</v>
          </cell>
        </row>
        <row r="10">
          <cell r="ED10">
            <v>3957.1208934541332</v>
          </cell>
          <cell r="EE10">
            <v>3867.2879783653634</v>
          </cell>
          <cell r="EF10">
            <v>4011.6659439423479</v>
          </cell>
          <cell r="EG10">
            <v>4231.554127648018</v>
          </cell>
        </row>
        <row r="11">
          <cell r="ED11">
            <v>3107.8858605380697</v>
          </cell>
          <cell r="EE11">
            <v>2931.8033205551319</v>
          </cell>
          <cell r="EF11">
            <v>2928.5600177425158</v>
          </cell>
          <cell r="EG11">
            <v>3010.4654521110292</v>
          </cell>
        </row>
        <row r="13">
          <cell r="ED13">
            <v>2360.5071304856369</v>
          </cell>
          <cell r="EE13">
            <v>2326.9054716914138</v>
          </cell>
          <cell r="EF13">
            <v>2185.4624789054533</v>
          </cell>
          <cell r="EG13">
            <v>2247.9379468826933</v>
          </cell>
        </row>
        <row r="14">
          <cell r="EC14">
            <v>27.715600470208134</v>
          </cell>
          <cell r="ED14">
            <v>26.384936550498185</v>
          </cell>
          <cell r="EE14">
            <v>25.945635656686164</v>
          </cell>
          <cell r="EF14">
            <v>25.102472885296059</v>
          </cell>
          <cell r="EG14">
            <v>24.537459047267358</v>
          </cell>
        </row>
        <row r="15">
          <cell r="ED15">
            <v>1.2206021391332924</v>
          </cell>
          <cell r="EE15">
            <v>1.0384314809757218</v>
          </cell>
          <cell r="EF15">
            <v>1.1856915036894835</v>
          </cell>
          <cell r="EG15">
            <v>1.1997345242491386</v>
          </cell>
        </row>
        <row r="16">
          <cell r="ED16">
            <v>180.84579935168728</v>
          </cell>
          <cell r="EE16">
            <v>173.44041594100818</v>
          </cell>
          <cell r="EF16">
            <v>169.81586060201573</v>
          </cell>
          <cell r="EG16">
            <v>164.18955214026343</v>
          </cell>
        </row>
        <row r="17">
          <cell r="ED17">
            <v>3473.308118851859</v>
          </cell>
          <cell r="EE17">
            <v>3532.1820341617672</v>
          </cell>
          <cell r="EF17">
            <v>3504.8742136780852</v>
          </cell>
          <cell r="EG17">
            <v>3560.9399495199409</v>
          </cell>
        </row>
        <row r="20">
          <cell r="ED20">
            <v>0</v>
          </cell>
          <cell r="EE20">
            <v>0</v>
          </cell>
          <cell r="EF20">
            <v>0</v>
          </cell>
          <cell r="EG20">
            <v>0</v>
          </cell>
        </row>
        <row r="21">
          <cell r="ED21">
            <v>4452.3596336719302</v>
          </cell>
          <cell r="EE21">
            <v>4212.3093941166317</v>
          </cell>
          <cell r="EF21">
            <v>4146.5029445407645</v>
          </cell>
          <cell r="EG21">
            <v>4343.5326406634667</v>
          </cell>
        </row>
        <row r="22">
          <cell r="ED22">
            <v>772.83521893252475</v>
          </cell>
          <cell r="EE22">
            <v>764.65592235190957</v>
          </cell>
          <cell r="EF22">
            <v>786.43863858959742</v>
          </cell>
          <cell r="EG22">
            <v>788.94660033234868</v>
          </cell>
        </row>
        <row r="24">
          <cell r="ED24">
            <v>152.43999894985288</v>
          </cell>
          <cell r="EE24">
            <v>158.3947765901479</v>
          </cell>
          <cell r="EF24">
            <v>170.15176710210571</v>
          </cell>
          <cell r="EG24">
            <v>172.45704066962091</v>
          </cell>
        </row>
        <row r="27">
          <cell r="ED27">
            <v>172.58905388016669</v>
          </cell>
          <cell r="EE27">
            <v>211.78325994480301</v>
          </cell>
          <cell r="EF27">
            <v>212.41107513948046</v>
          </cell>
          <cell r="EG27">
            <v>215.3875124630724</v>
          </cell>
        </row>
        <row r="28">
          <cell r="ED28">
            <v>0</v>
          </cell>
          <cell r="EE28">
            <v>0</v>
          </cell>
          <cell r="EF28">
            <v>4.4514248005279259E-3</v>
          </cell>
          <cell r="EG28">
            <v>0</v>
          </cell>
        </row>
        <row r="30">
          <cell r="ED30">
            <v>5310.639831122</v>
          </cell>
          <cell r="EE30">
            <v>5583.0420977791828</v>
          </cell>
          <cell r="EF30">
            <v>5639.9159286159938</v>
          </cell>
          <cell r="EG30">
            <v>5691.0392563946334</v>
          </cell>
        </row>
        <row r="32">
          <cell r="ED32">
            <v>0</v>
          </cell>
          <cell r="EE32">
            <v>0</v>
          </cell>
          <cell r="EF32">
            <v>4929.9203236546882</v>
          </cell>
          <cell r="EG32">
            <v>5061.5140632693256</v>
          </cell>
        </row>
        <row r="33">
          <cell r="ED33">
            <v>25874101.490308169</v>
          </cell>
          <cell r="EE33">
            <v>25660496.958245762</v>
          </cell>
          <cell r="EF33">
            <v>25633050.390114889</v>
          </cell>
          <cell r="EG33">
            <v>26317657.109972</v>
          </cell>
        </row>
      </sheetData>
      <sheetData sheetId="12">
        <row r="6">
          <cell r="EH6">
            <v>43555</v>
          </cell>
        </row>
        <row r="7">
          <cell r="ED7">
            <v>128.42264316642218</v>
          </cell>
          <cell r="EE7">
            <v>126.60799582935418</v>
          </cell>
          <cell r="EF7">
            <v>120.97441304706311</v>
          </cell>
          <cell r="EG7">
            <v>119.44468385766578</v>
          </cell>
        </row>
        <row r="8">
          <cell r="ED8">
            <v>12.883388554441838</v>
          </cell>
          <cell r="EE8">
            <v>12.785171556296625</v>
          </cell>
          <cell r="EF8">
            <v>41.914410044093827</v>
          </cell>
          <cell r="EG8">
            <v>34.471686129062043</v>
          </cell>
        </row>
        <row r="9">
          <cell r="ED9">
            <v>5.908302062949077</v>
          </cell>
          <cell r="EE9">
            <v>8.0306801578289182</v>
          </cell>
          <cell r="EF9">
            <v>7.4868850290959266</v>
          </cell>
          <cell r="EG9">
            <v>6.6407440054160514</v>
          </cell>
        </row>
        <row r="10">
          <cell r="ED10">
            <v>1277.2302437231288</v>
          </cell>
          <cell r="EE10">
            <v>1281.8310695067651</v>
          </cell>
          <cell r="EF10">
            <v>1167.0356468862437</v>
          </cell>
          <cell r="EG10">
            <v>1221.5263690071909</v>
          </cell>
        </row>
        <row r="11">
          <cell r="ED11">
            <v>1072.9664880217108</v>
          </cell>
          <cell r="EE11">
            <v>1063.794916512318</v>
          </cell>
          <cell r="EF11">
            <v>1035.6005024760259</v>
          </cell>
          <cell r="EG11">
            <v>934.34135821355528</v>
          </cell>
        </row>
        <row r="13">
          <cell r="ED13">
            <v>869.97564991573051</v>
          </cell>
          <cell r="EE13">
            <v>864.89504241829411</v>
          </cell>
          <cell r="EF13">
            <v>747.65423732192369</v>
          </cell>
          <cell r="EG13">
            <v>823.62077067845098</v>
          </cell>
        </row>
        <row r="14">
          <cell r="ED14">
            <v>3.6271260833843715</v>
          </cell>
          <cell r="EE14">
            <v>4.9207127096839116</v>
          </cell>
          <cell r="EF14">
            <v>3.617205699202112</v>
          </cell>
          <cell r="EG14">
            <v>3.933589991075825</v>
          </cell>
        </row>
        <row r="15">
          <cell r="ED15">
            <v>0</v>
          </cell>
          <cell r="EE15">
            <v>0</v>
          </cell>
          <cell r="EF15">
            <v>0</v>
          </cell>
          <cell r="EG15">
            <v>0</v>
          </cell>
        </row>
        <row r="16">
          <cell r="ED16">
            <v>8.9595109526014678</v>
          </cell>
          <cell r="EE16">
            <v>8.9368711078210126</v>
          </cell>
          <cell r="EF16">
            <v>7.8810468728439433</v>
          </cell>
          <cell r="EG16">
            <v>6.8925675661189558</v>
          </cell>
        </row>
        <row r="17">
          <cell r="ED17">
            <v>795.46733666049147</v>
          </cell>
          <cell r="EE17">
            <v>797.53581632614475</v>
          </cell>
          <cell r="EF17">
            <v>734.69547917844409</v>
          </cell>
          <cell r="EG17">
            <v>762.56157773421671</v>
          </cell>
        </row>
        <row r="20">
          <cell r="ED20">
            <v>0</v>
          </cell>
          <cell r="EE20">
            <v>0</v>
          </cell>
          <cell r="EF20">
            <v>0</v>
          </cell>
          <cell r="EG20">
            <v>0</v>
          </cell>
        </row>
        <row r="21">
          <cell r="ED21">
            <v>1598.3236547779454</v>
          </cell>
          <cell r="EE21">
            <v>1573.6709853382972</v>
          </cell>
          <cell r="EF21">
            <v>1404.479900658408</v>
          </cell>
          <cell r="EG21">
            <v>1415.6662943469967</v>
          </cell>
        </row>
        <row r="22">
          <cell r="ED22">
            <v>99.821292311372844</v>
          </cell>
          <cell r="EE22">
            <v>102.22450344857627</v>
          </cell>
          <cell r="EF22">
            <v>86.167166542684015</v>
          </cell>
          <cell r="EG22">
            <v>88.968697515078773</v>
          </cell>
        </row>
        <row r="24">
          <cell r="ED24">
            <v>6.5610944639469411</v>
          </cell>
          <cell r="EE24">
            <v>6.7647119004154135</v>
          </cell>
          <cell r="EF24">
            <v>6.7999762283280338</v>
          </cell>
          <cell r="EG24">
            <v>10.665302514155588</v>
          </cell>
        </row>
        <row r="27">
          <cell r="ED27">
            <v>11.887403761408962</v>
          </cell>
          <cell r="EE27">
            <v>11.774500585030689</v>
          </cell>
          <cell r="EF27">
            <v>11.611340572319873</v>
          </cell>
          <cell r="EG27">
            <v>11.916137926206304</v>
          </cell>
        </row>
        <row r="28">
          <cell r="ED28">
            <v>0</v>
          </cell>
          <cell r="EE28">
            <v>0</v>
          </cell>
          <cell r="EF28">
            <v>0</v>
          </cell>
          <cell r="EG28">
            <v>0</v>
          </cell>
        </row>
        <row r="30">
          <cell r="ED30">
            <v>1017.3009999065052</v>
          </cell>
          <cell r="EE30">
            <v>1403.5485380288753</v>
          </cell>
          <cell r="EF30">
            <v>1310.1347498237253</v>
          </cell>
          <cell r="EG30">
            <v>932.22461694362391</v>
          </cell>
        </row>
        <row r="32">
          <cell r="ED32">
            <v>0</v>
          </cell>
          <cell r="EE32">
            <v>0</v>
          </cell>
          <cell r="EF32">
            <v>0</v>
          </cell>
          <cell r="EG32">
            <v>0</v>
          </cell>
        </row>
        <row r="33">
          <cell r="ED33">
            <v>6911181.6401819177</v>
          </cell>
          <cell r="EE33">
            <v>7267321.5154257026</v>
          </cell>
          <cell r="EF33">
            <v>6686052.9603804015</v>
          </cell>
          <cell r="EG33">
            <v>6372874.3964288132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C9" sqref="C9"/>
    </sheetView>
  </sheetViews>
  <sheetFormatPr baseColWidth="10" defaultColWidth="11.44140625" defaultRowHeight="14.4"/>
  <cols>
    <col min="1" max="2" width="11.44140625" style="27"/>
    <col min="3" max="11" width="11.6640625" style="27" customWidth="1"/>
    <col min="12" max="16384" width="11.44140625" style="27"/>
  </cols>
  <sheetData>
    <row r="7" spans="4:10" ht="35.4">
      <c r="D7" s="46"/>
      <c r="E7" s="47"/>
      <c r="F7" s="47"/>
      <c r="G7" s="47"/>
      <c r="H7" s="47"/>
      <c r="I7" s="47"/>
      <c r="J7" s="47"/>
    </row>
    <row r="8" spans="4:10" ht="35.4">
      <c r="D8" s="46" t="s">
        <v>17</v>
      </c>
      <c r="E8" s="47"/>
      <c r="F8" s="47"/>
      <c r="G8" s="47"/>
      <c r="H8" s="47"/>
      <c r="I8" s="47"/>
      <c r="J8" s="47"/>
    </row>
    <row r="9" spans="4:10" ht="20.100000000000001" customHeight="1">
      <c r="D9" s="47"/>
      <c r="E9" s="47"/>
      <c r="F9" s="47"/>
      <c r="G9" s="47"/>
      <c r="H9" s="47"/>
      <c r="I9" s="47"/>
      <c r="J9" s="47"/>
    </row>
    <row r="10" spans="4:10" ht="30">
      <c r="D10" s="49" t="s">
        <v>91</v>
      </c>
      <c r="E10" s="47"/>
      <c r="F10" s="47"/>
      <c r="G10" s="47"/>
      <c r="H10" s="47"/>
      <c r="I10" s="47"/>
      <c r="J10" s="47"/>
    </row>
    <row r="11" spans="4:10" ht="20.100000000000001" customHeight="1"/>
    <row r="12" spans="4:10" ht="22.8">
      <c r="D12" s="48"/>
      <c r="E12" s="47"/>
      <c r="F12" s="47"/>
      <c r="G12" s="47"/>
      <c r="H12" s="47"/>
      <c r="I12" s="47"/>
      <c r="J12" s="47"/>
    </row>
    <row r="39" spans="3:3">
      <c r="C39" s="73" t="s">
        <v>92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O38"/>
  <sheetViews>
    <sheetView zoomScale="90" zoomScaleNormal="90" workbookViewId="0">
      <pane xSplit="2" ySplit="6" topLeftCell="DV8" activePane="bottomRight" state="frozenSplit"/>
      <selection activeCell="EG22" sqref="EG22"/>
      <selection pane="topRight" activeCell="EG22" sqref="EG22"/>
      <selection pane="bottomLeft" activeCell="EG22" sqref="EG22"/>
      <selection pane="bottomRight" activeCell="EG22" sqref="EG22"/>
    </sheetView>
  </sheetViews>
  <sheetFormatPr baseColWidth="10" defaultColWidth="11.44140625" defaultRowHeight="13.8"/>
  <cols>
    <col min="1" max="1" width="11.6640625" style="33" customWidth="1"/>
    <col min="2" max="2" width="28.6640625" style="33" customWidth="1"/>
    <col min="3" max="145" width="9.6640625" style="33" customWidth="1"/>
    <col min="146" max="16384" width="11.44140625" style="33"/>
  </cols>
  <sheetData>
    <row r="1" spans="1:145">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5"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5" ht="21.9" customHeight="1">
      <c r="A3" s="20" t="s">
        <v>54</v>
      </c>
      <c r="B3" s="75" t="s">
        <v>115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5"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5"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row>
    <row r="7" spans="1:145"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row>
    <row r="8" spans="1:145"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row>
    <row r="9" spans="1:145"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row>
    <row r="10" spans="1:145"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row>
    <row r="11" spans="1:145"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row>
    <row r="12" spans="1:145" s="16" customFormat="1" ht="12.75" customHeight="1">
      <c r="B12" s="12" t="s">
        <v>174</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row>
    <row r="13" spans="1:145"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row>
    <row r="14" spans="1:145"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row>
    <row r="15" spans="1:145"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row>
    <row r="16" spans="1:145"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row>
    <row r="17" spans="2:145" s="16" customFormat="1" ht="12.75" customHeight="1">
      <c r="B17" s="12" t="s">
        <v>160</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row>
    <row r="18" spans="2:145" s="16" customFormat="1" ht="12.75" customHeight="1">
      <c r="B18" s="12" t="s">
        <v>163</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row>
    <row r="19" spans="2:145"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row>
    <row r="20" spans="2:145"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row>
    <row r="21" spans="2:145"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row>
    <row r="22" spans="2:145"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row>
    <row r="23" spans="2:145" s="16" customFormat="1" ht="12.75" customHeight="1">
      <c r="B23" s="12" t="s">
        <v>154</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row>
    <row r="24" spans="2:145" s="16" customFormat="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row>
    <row r="25" spans="2:145"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row>
    <row r="26" spans="2:145"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row>
    <row r="27" spans="2:145"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row>
    <row r="28" spans="2:145"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row>
    <row r="29" spans="2:145" s="16" customFormat="1" ht="12.75" customHeight="1">
      <c r="B29" s="12" t="s">
        <v>171</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row>
    <row r="30" spans="2:145" s="16" customFormat="1" ht="12.75" customHeight="1">
      <c r="B30" s="12" t="s">
        <v>173</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row>
    <row r="31" spans="2:145" s="16" customFormat="1" ht="12.75" customHeight="1">
      <c r="B31" s="12" t="s">
        <v>175</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row>
    <row r="32" spans="2:145"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row>
    <row r="33" spans="2:145"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row>
    <row r="34" spans="2:145" s="16" customFormat="1" ht="2.1" customHeight="1"/>
    <row r="35" spans="2:145"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5"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45" ht="28.8">
      <c r="B38" s="52" t="s">
        <v>110</v>
      </c>
    </row>
  </sheetData>
  <hyperlinks>
    <hyperlink ref="A3" location="Notas_generales!B2:C11" display="Notas generales"/>
    <hyperlink ref="A2" location="Índice_general!E13:F13"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O39"/>
  <sheetViews>
    <sheetView zoomScale="90" zoomScaleNormal="90" workbookViewId="0">
      <pane xSplit="2" ySplit="6" topLeftCell="DY9" activePane="bottomRight" state="frozenSplit"/>
      <selection activeCell="EG22" sqref="EG22"/>
      <selection pane="topRight" activeCell="EG22" sqref="EG22"/>
      <selection pane="bottomLeft" activeCell="EG22" sqref="EG22"/>
      <selection pane="bottomRight" activeCell="EG22" sqref="EG22"/>
    </sheetView>
  </sheetViews>
  <sheetFormatPr baseColWidth="10" defaultColWidth="11.44140625" defaultRowHeight="9.6"/>
  <cols>
    <col min="1" max="1" width="11.6640625" style="16" customWidth="1"/>
    <col min="2" max="2" width="28.6640625" style="16" customWidth="1"/>
    <col min="3" max="145" width="9.6640625" style="16" customWidth="1"/>
    <col min="146" max="16384" width="11.44140625" style="16"/>
  </cols>
  <sheetData>
    <row r="1" spans="1:145"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row>
    <row r="2" spans="1:145"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row>
    <row r="3" spans="1:145" ht="21.9"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row>
    <row r="4" spans="1:145"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row>
    <row r="5" spans="1:145"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row>
    <row r="6" spans="1:14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row>
    <row r="7" spans="1:145"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row>
    <row r="8" spans="1:145"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row>
    <row r="9" spans="1:145"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row>
    <row r="10" spans="1:145"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row>
    <row r="11" spans="1:145"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row>
    <row r="12" spans="1:145" ht="12.75" customHeight="1">
      <c r="B12" s="12" t="s">
        <v>174</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row>
    <row r="13" spans="1:145"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row>
    <row r="14" spans="1:145"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row>
    <row r="15" spans="1:145"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row>
    <row r="16" spans="1:145"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row>
    <row r="17" spans="2:145" ht="12.75" customHeight="1">
      <c r="B17" s="12" t="s">
        <v>160</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row>
    <row r="18" spans="2:145" ht="12.75" customHeight="1">
      <c r="B18" s="12" t="s">
        <v>163</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row>
    <row r="19" spans="2:145"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row>
    <row r="20" spans="2:145"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row>
    <row r="21" spans="2:145"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row>
    <row r="22" spans="2:145"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row>
    <row r="23" spans="2:145" ht="12.75" customHeight="1">
      <c r="B23" s="12" t="s">
        <v>154</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row>
    <row r="24" spans="2:145"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row>
    <row r="25" spans="2:145" ht="12.75" customHeight="1">
      <c r="B25" s="12" t="s">
        <v>162</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row>
    <row r="26" spans="2:14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row>
    <row r="27" spans="2:145"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row>
    <row r="28" spans="2:145"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row>
    <row r="29" spans="2:145" ht="12.75" customHeight="1">
      <c r="B29" s="12" t="s">
        <v>171</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row>
    <row r="30" spans="2:145" ht="12.75" customHeight="1">
      <c r="B30" s="12" t="s">
        <v>173</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row>
    <row r="31" spans="2:145" ht="12.75" customHeight="1">
      <c r="B31" s="12" t="s">
        <v>175</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row>
    <row r="32" spans="2:145"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row>
    <row r="33" spans="2:145"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row>
    <row r="34" spans="2:145" ht="2.1" customHeight="1"/>
    <row r="35" spans="2:14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row>
    <row r="36" spans="2:14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5"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row>
    <row r="38" spans="2:145" ht="28.8">
      <c r="B38" s="52" t="s">
        <v>110</v>
      </c>
    </row>
    <row r="39" spans="2:14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row>
  </sheetData>
  <sortState ref="B7:BV30">
    <sortCondition ref="B7:B30"/>
  </sortState>
  <hyperlinks>
    <hyperlink ref="A3" location="Notas_generales!B2:C11" display="Notas generales"/>
    <hyperlink ref="A2" location="Índice_general!E15:F15"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O39"/>
  <sheetViews>
    <sheetView zoomScale="90" zoomScaleNormal="90" workbookViewId="0">
      <pane xSplit="2" ySplit="6" topLeftCell="DX9" activePane="bottomRight" state="frozenSplit"/>
      <selection activeCell="EG22" sqref="EG22"/>
      <selection pane="topRight" activeCell="EG22" sqref="EG22"/>
      <selection pane="bottomLeft" activeCell="EG22" sqref="EG22"/>
      <selection pane="bottomRight" activeCell="EG22" sqref="EG22"/>
    </sheetView>
  </sheetViews>
  <sheetFormatPr baseColWidth="10" defaultColWidth="11.44140625" defaultRowHeight="9.6"/>
  <cols>
    <col min="1" max="1" width="11.6640625" style="16" customWidth="1"/>
    <col min="2" max="2" width="28.6640625" style="16" customWidth="1"/>
    <col min="3" max="145" width="9.6640625" style="16" customWidth="1"/>
    <col min="146" max="16384" width="11.44140625" style="16"/>
  </cols>
  <sheetData>
    <row r="1" spans="1:14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row>
    <row r="2" spans="1:145"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row>
    <row r="3" spans="1:145" ht="21.9"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row>
    <row r="4" spans="1:145"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row>
    <row r="5" spans="1:14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row>
    <row r="6" spans="1:14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row>
    <row r="7" spans="1:145"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row>
    <row r="8" spans="1:145"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row>
    <row r="9" spans="1:145"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row>
    <row r="10" spans="1:145"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row>
    <row r="11" spans="1:145"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row>
    <row r="12" spans="1:145" ht="12.75" customHeight="1">
      <c r="B12" s="12" t="s">
        <v>174</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row>
    <row r="13" spans="1:145"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row>
    <row r="14" spans="1:145"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row>
    <row r="15" spans="1:145"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row>
    <row r="16" spans="1:145"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row>
    <row r="17" spans="2:145" ht="12.75" customHeight="1">
      <c r="B17" s="12" t="s">
        <v>160</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row>
    <row r="18" spans="2:145" ht="12.75" customHeight="1">
      <c r="B18" s="12" t="s">
        <v>163</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row>
    <row r="19" spans="2:145"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row>
    <row r="20" spans="2:145"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row>
    <row r="21" spans="2:145"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row>
    <row r="22" spans="2:145"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row>
    <row r="23" spans="2:145" ht="12.75" customHeight="1">
      <c r="B23" s="12" t="s">
        <v>154</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row>
    <row r="24" spans="2:145"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row>
    <row r="25" spans="2:145" ht="12.75" customHeight="1">
      <c r="B25" s="79" t="s">
        <v>162</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row>
    <row r="26" spans="2:14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row>
    <row r="27" spans="2:145"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row>
    <row r="28" spans="2:145"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row>
    <row r="29" spans="2:145" ht="12.75" customHeight="1">
      <c r="B29" s="12" t="s">
        <v>171</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row>
    <row r="30" spans="2:145" ht="12.75" customHeight="1">
      <c r="B30" s="12" t="s">
        <v>173</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row>
    <row r="31" spans="2:145" ht="12.75" customHeight="1">
      <c r="B31" s="12" t="s">
        <v>175</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row>
    <row r="32" spans="2:145"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row>
    <row r="33" spans="2:145"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row>
    <row r="34" spans="2:145" ht="2.1" customHeight="1"/>
    <row r="35" spans="2:14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row>
    <row r="37" spans="2:145"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row>
    <row r="38" spans="2:145" ht="28.8">
      <c r="B38" s="52" t="s">
        <v>110</v>
      </c>
    </row>
    <row r="39" spans="2:14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row>
  </sheetData>
  <sortState ref="B7:BV30">
    <sortCondition ref="B7:B30"/>
  </sortState>
  <hyperlinks>
    <hyperlink ref="A3" location="Notas_generales!B2:C11" display="Notas generales"/>
    <hyperlink ref="A2" location="Índice_general!E16:F16"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O39"/>
  <sheetViews>
    <sheetView zoomScale="90" zoomScaleNormal="90" workbookViewId="0">
      <pane xSplit="2" ySplit="6" topLeftCell="DV9" activePane="bottomRight" state="frozenSplit"/>
      <selection activeCell="EG22" sqref="EG22"/>
      <selection pane="topRight" activeCell="EG22" sqref="EG22"/>
      <selection pane="bottomLeft" activeCell="EG22" sqref="EG22"/>
      <selection pane="bottomRight" activeCell="EG22" sqref="EG22"/>
    </sheetView>
  </sheetViews>
  <sheetFormatPr baseColWidth="10" defaultColWidth="11.44140625" defaultRowHeight="9.6"/>
  <cols>
    <col min="1" max="1" width="11.6640625" style="16" customWidth="1"/>
    <col min="2" max="2" width="28.6640625" style="16" customWidth="1"/>
    <col min="3" max="145" width="9.6640625" style="16" customWidth="1"/>
    <col min="146" max="16384" width="11.44140625" style="16"/>
  </cols>
  <sheetData>
    <row r="1" spans="1:14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row>
    <row r="2" spans="1:145"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row>
    <row r="3" spans="1:145" ht="21.9"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row>
    <row r="4" spans="1:145" ht="17.100000000000001" customHeight="1">
      <c r="A4" s="20" t="s">
        <v>109</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row>
    <row r="5" spans="1:14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row>
    <row r="6" spans="1:14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row>
    <row r="7" spans="1:145"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f>'[1]1_09'!ED7</f>
        <v>1208.8305616793393</v>
      </c>
      <c r="ED7" s="28">
        <f>'[1]1_09'!EE7</f>
        <v>1184.0490608935013</v>
      </c>
      <c r="EE7" s="28">
        <f>'[1]1_09'!EF7</f>
        <v>1180.9734225523428</v>
      </c>
      <c r="EF7" s="28">
        <f>'[1]1_09'!EG7</f>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row>
    <row r="8" spans="1:145"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f>'[1]1_09'!ED8</f>
        <v>82.014175886948607</v>
      </c>
      <c r="ED8" s="28">
        <f>'[1]1_09'!EE8</f>
        <v>86.627925633543668</v>
      </c>
      <c r="EE8" s="28">
        <f>'[1]1_09'!EF8</f>
        <v>97.795396503989437</v>
      </c>
      <c r="EF8" s="28">
        <f>'[1]1_09'!EG8</f>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row>
    <row r="9" spans="1:145"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f>'[1]1_09'!ED9</f>
        <v>608.48694383580062</v>
      </c>
      <c r="ED9" s="28">
        <f>'[1]1_09'!EE9</f>
        <v>601.03123308370095</v>
      </c>
      <c r="EE9" s="28">
        <f>'[1]1_09'!EF9</f>
        <v>567.26016606275118</v>
      </c>
      <c r="EF9" s="28">
        <f>'[1]1_09'!EG9</f>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row>
    <row r="10" spans="1:145"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f>'[1]1_09'!ED10</f>
        <v>3957.1208934541332</v>
      </c>
      <c r="ED10" s="28">
        <f>'[1]1_09'!EE10</f>
        <v>3867.2879783653634</v>
      </c>
      <c r="EE10" s="28">
        <f>'[1]1_09'!EF10</f>
        <v>4011.6659439423479</v>
      </c>
      <c r="EF10" s="28">
        <f>'[1]1_09'!EG10</f>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row>
    <row r="11" spans="1:145"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f>'[1]1_09'!ED11</f>
        <v>3107.8858605380697</v>
      </c>
      <c r="ED11" s="28">
        <f>'[1]1_09'!EE11</f>
        <v>2931.8033205551319</v>
      </c>
      <c r="EE11" s="28">
        <f>'[1]1_09'!EF11</f>
        <v>2928.5600177425158</v>
      </c>
      <c r="EF11" s="28">
        <f>'[1]1_09'!EG11</f>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row>
    <row r="12" spans="1:145" ht="12.75" customHeight="1">
      <c r="B12" s="12" t="s">
        <v>174</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row>
    <row r="13" spans="1:145"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f>'[1]1_09'!ED13</f>
        <v>2360.5071304856369</v>
      </c>
      <c r="ED13" s="57">
        <f>'[1]1_09'!EE13</f>
        <v>2326.9054716914138</v>
      </c>
      <c r="EE13" s="57">
        <f>'[1]1_09'!EF13</f>
        <v>2185.4624789054533</v>
      </c>
      <c r="EF13" s="57">
        <f>'[1]1_09'!EG13</f>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row>
    <row r="14" spans="1:145"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f>'[1]1_09'!EC14</f>
        <v>27.715600470208134</v>
      </c>
      <c r="EC14" s="28">
        <f>'[1]1_09'!ED14</f>
        <v>26.384936550498185</v>
      </c>
      <c r="ED14" s="28">
        <f>'[1]1_09'!EE14</f>
        <v>25.945635656686164</v>
      </c>
      <c r="EE14" s="28">
        <f>'[1]1_09'!EF14</f>
        <v>25.102472885296059</v>
      </c>
      <c r="EF14" s="28">
        <f>'[1]1_09'!EG14</f>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row>
    <row r="15" spans="1:145"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f>'[1]1_09'!ED15</f>
        <v>1.2206021391332924</v>
      </c>
      <c r="ED15" s="28">
        <f>'[1]1_09'!EE15</f>
        <v>1.0384314809757218</v>
      </c>
      <c r="EE15" s="28">
        <f>'[1]1_09'!EF15</f>
        <v>1.1856915036894835</v>
      </c>
      <c r="EF15" s="28">
        <f>'[1]1_09'!EG15</f>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row>
    <row r="16" spans="1:145"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f>'[1]1_09'!ED16</f>
        <v>180.84579935168728</v>
      </c>
      <c r="ED16" s="28">
        <f>'[1]1_09'!EE16</f>
        <v>173.44041594100818</v>
      </c>
      <c r="EE16" s="28">
        <f>'[1]1_09'!EF16</f>
        <v>169.81586060201573</v>
      </c>
      <c r="EF16" s="28">
        <f>'[1]1_09'!EG16</f>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row>
    <row r="17" spans="2:145" ht="12.75" customHeight="1">
      <c r="B17" s="12" t="s">
        <v>160</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f>'[1]1_09'!ED17</f>
        <v>3473.308118851859</v>
      </c>
      <c r="ED17" s="28">
        <f>'[1]1_09'!EE17</f>
        <v>3532.1820341617672</v>
      </c>
      <c r="EE17" s="28">
        <f>'[1]1_09'!EF17</f>
        <v>3504.8742136780852</v>
      </c>
      <c r="EF17" s="28">
        <f>'[1]1_09'!EG17</f>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row>
    <row r="18" spans="2:145" ht="12.75" customHeight="1">
      <c r="B18" s="12" t="s">
        <v>163</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row>
    <row r="19" spans="2:145"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row>
    <row r="20" spans="2:145"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f>'[1]1_09'!ED20</f>
        <v>0</v>
      </c>
      <c r="ED20" s="28">
        <f>'[1]1_09'!EE20</f>
        <v>0</v>
      </c>
      <c r="EE20" s="28">
        <f>'[1]1_09'!EF20</f>
        <v>0</v>
      </c>
      <c r="EF20" s="28">
        <f>'[1]1_09'!EG20</f>
        <v>0</v>
      </c>
      <c r="EG20" s="28">
        <v>0</v>
      </c>
      <c r="EH20" s="28">
        <v>0</v>
      </c>
      <c r="EI20" s="28">
        <v>0</v>
      </c>
      <c r="EJ20" s="28">
        <v>0</v>
      </c>
      <c r="EK20" s="28">
        <v>0</v>
      </c>
      <c r="EL20" s="28">
        <v>0</v>
      </c>
      <c r="EM20" s="28">
        <v>0</v>
      </c>
      <c r="EN20" s="28">
        <v>0</v>
      </c>
      <c r="EO20" s="28">
        <v>0</v>
      </c>
    </row>
    <row r="21" spans="2:145"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f>'[1]1_09'!ED21</f>
        <v>4452.3596336719302</v>
      </c>
      <c r="ED21" s="28">
        <f>'[1]1_09'!EE21</f>
        <v>4212.3093941166317</v>
      </c>
      <c r="EE21" s="28">
        <f>'[1]1_09'!EF21</f>
        <v>4146.5029445407645</v>
      </c>
      <c r="EF21" s="28">
        <f>'[1]1_09'!EG21</f>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row>
    <row r="22" spans="2:145"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f>'[1]1_09'!ED22</f>
        <v>772.83521893252475</v>
      </c>
      <c r="ED22" s="28">
        <f>'[1]1_09'!EE22</f>
        <v>764.65592235190957</v>
      </c>
      <c r="EE22" s="28">
        <f>'[1]1_09'!EF22</f>
        <v>786.43863858959742</v>
      </c>
      <c r="EF22" s="28">
        <f>'[1]1_09'!EG22</f>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row>
    <row r="23" spans="2:145" ht="12.75" customHeight="1">
      <c r="B23" s="12" t="s">
        <v>154</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row>
    <row r="24" spans="2:145"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f>'[1]1_09'!ED24</f>
        <v>152.43999894985288</v>
      </c>
      <c r="ED24" s="28">
        <f>'[1]1_09'!EE24</f>
        <v>158.3947765901479</v>
      </c>
      <c r="EE24" s="28">
        <f>'[1]1_09'!EF24</f>
        <v>170.15176710210571</v>
      </c>
      <c r="EF24" s="28">
        <f>'[1]1_09'!EG24</f>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row>
    <row r="25" spans="2:145"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row>
    <row r="26" spans="2:14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row>
    <row r="27" spans="2:145"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f>'[1]1_09'!ED27</f>
        <v>172.58905388016669</v>
      </c>
      <c r="ED27" s="28">
        <f>'[1]1_09'!EE27</f>
        <v>211.78325994480301</v>
      </c>
      <c r="EE27" s="28">
        <f>'[1]1_09'!EF27</f>
        <v>212.41107513948046</v>
      </c>
      <c r="EF27" s="28">
        <f>'[1]1_09'!EG27</f>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row>
    <row r="28" spans="2:145"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f>'[1]1_09'!ED28</f>
        <v>0</v>
      </c>
      <c r="ED28" s="28">
        <f>'[1]1_09'!EE28</f>
        <v>0</v>
      </c>
      <c r="EE28" s="28">
        <f>'[1]1_09'!EF28</f>
        <v>4.4514248005279259E-3</v>
      </c>
      <c r="EF28" s="28">
        <f>'[1]1_09'!EG28</f>
        <v>0</v>
      </c>
      <c r="EG28" s="28">
        <v>0</v>
      </c>
      <c r="EH28" s="28">
        <v>0</v>
      </c>
      <c r="EI28" s="28">
        <v>0</v>
      </c>
      <c r="EJ28" s="28">
        <v>0</v>
      </c>
      <c r="EK28" s="28">
        <v>0</v>
      </c>
      <c r="EL28" s="28">
        <v>0</v>
      </c>
      <c r="EM28" s="28">
        <v>0</v>
      </c>
      <c r="EN28" s="28">
        <v>0</v>
      </c>
      <c r="EO28" s="28">
        <v>0</v>
      </c>
    </row>
    <row r="29" spans="2:145" ht="12.75" customHeight="1">
      <c r="B29" s="12" t="s">
        <v>171</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row>
    <row r="30" spans="2:145" ht="12.75" customHeight="1">
      <c r="B30" s="12" t="s">
        <v>173</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f>'[1]1_09'!ED30</f>
        <v>5310.639831122</v>
      </c>
      <c r="ED30" s="28">
        <f>'[1]1_09'!EE30</f>
        <v>5583.0420977791828</v>
      </c>
      <c r="EE30" s="28">
        <f>'[1]1_09'!EF30</f>
        <v>5639.9159286159938</v>
      </c>
      <c r="EF30" s="28">
        <f>'[1]1_09'!EG30</f>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row>
    <row r="31" spans="2:145" ht="12.75" customHeight="1">
      <c r="B31" s="12" t="s">
        <v>175</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row>
    <row r="32" spans="2:145"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f>'[1]1_09'!ED32/1000</f>
        <v>0</v>
      </c>
      <c r="ED32" s="28">
        <f>'[1]1_09'!EE32/1000</f>
        <v>0</v>
      </c>
      <c r="EE32" s="28">
        <f>'[1]1_09'!EF32/1000</f>
        <v>4.929920323654688</v>
      </c>
      <c r="EF32" s="28">
        <f>'[1]1_09'!EG32/1000</f>
        <v>5.0615140632693256</v>
      </c>
      <c r="EG32" s="28">
        <v>5.0300733750311997</v>
      </c>
      <c r="EH32" s="28">
        <v>5.0587306506116549</v>
      </c>
      <c r="EI32" s="28">
        <v>5.0983905447404849</v>
      </c>
      <c r="EJ32" s="28">
        <v>9.5809732989144827</v>
      </c>
      <c r="EK32" s="28">
        <v>4.5119615874739285</v>
      </c>
      <c r="EL32" s="28">
        <v>0</v>
      </c>
      <c r="EM32" s="28">
        <v>0</v>
      </c>
      <c r="EN32" s="28">
        <v>0</v>
      </c>
      <c r="EO32" s="28">
        <v>0</v>
      </c>
    </row>
    <row r="33" spans="2:145"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f>'[1]1_09'!ED33/1000</f>
        <v>25874.10149030817</v>
      </c>
      <c r="ED33" s="29">
        <f>'[1]1_09'!EE33/1000</f>
        <v>25660.496958245763</v>
      </c>
      <c r="EE33" s="29">
        <f>'[1]1_09'!EF33/1000</f>
        <v>25633.050390114888</v>
      </c>
      <c r="EF33" s="29">
        <f>'[1]1_09'!EG33/1000</f>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row>
    <row r="34" spans="2:145" ht="2.1" customHeight="1"/>
    <row r="35" spans="2:14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row>
    <row r="37" spans="2:145"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45" ht="28.8">
      <c r="B38" s="52" t="s">
        <v>110</v>
      </c>
    </row>
    <row r="39" spans="2:14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row>
  </sheetData>
  <sortState ref="B7:BV30">
    <sortCondition ref="B7:B30"/>
  </sortState>
  <hyperlinks>
    <hyperlink ref="A3" location="Notas_generales!B2:C11" display="Notas generales"/>
    <hyperlink ref="A2" location="Índice_general!E18:F18"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O40"/>
  <sheetViews>
    <sheetView zoomScale="90" zoomScaleNormal="90" workbookViewId="0">
      <pane xSplit="2" ySplit="6" topLeftCell="DY9" activePane="bottomRight" state="frozenSplit"/>
      <selection activeCell="EG22" sqref="EG22"/>
      <selection pane="topRight" activeCell="EG22" sqref="EG22"/>
      <selection pane="bottomLeft" activeCell="EG22" sqref="EG22"/>
      <selection pane="bottomRight" activeCell="EG22" sqref="EG22"/>
    </sheetView>
  </sheetViews>
  <sheetFormatPr baseColWidth="10" defaultColWidth="11.44140625" defaultRowHeight="9.6"/>
  <cols>
    <col min="1" max="1" width="11.6640625" style="16" customWidth="1"/>
    <col min="2" max="2" width="28.6640625" style="16" customWidth="1"/>
    <col min="3" max="116" width="9.6640625" style="16" customWidth="1"/>
    <col min="117" max="123" width="9.5546875" style="16" customWidth="1"/>
    <col min="124" max="145" width="9.6640625" style="16" customWidth="1"/>
    <col min="146" max="16384" width="11.44140625" style="16"/>
  </cols>
  <sheetData>
    <row r="1" spans="1:14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row>
    <row r="2" spans="1:145" ht="17.100000000000001" customHeight="1">
      <c r="A2" s="20" t="s">
        <v>92</v>
      </c>
      <c r="B2" s="10" t="s">
        <v>116</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row>
    <row r="3" spans="1:145" ht="21.9"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row>
    <row r="4" spans="1:145" ht="17.100000000000001" customHeight="1">
      <c r="A4" s="72" t="s">
        <v>109</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row>
    <row r="5" spans="1:14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row>
    <row r="6" spans="1:14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row>
    <row r="7" spans="1:145"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f>'[1]1_10'!ED7</f>
        <v>128.42264316642218</v>
      </c>
      <c r="ED7" s="28">
        <f>'[1]1_10'!EE7</f>
        <v>126.60799582935418</v>
      </c>
      <c r="EE7" s="28">
        <f>'[1]1_10'!EF7</f>
        <v>120.97441304706311</v>
      </c>
      <c r="EF7" s="28">
        <f>'[1]1_10'!EG7</f>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row>
    <row r="8" spans="1:145"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f>'[1]1_10'!ED8</f>
        <v>12.883388554441838</v>
      </c>
      <c r="ED8" s="28">
        <f>'[1]1_10'!EE8</f>
        <v>12.785171556296625</v>
      </c>
      <c r="EE8" s="28">
        <f>'[1]1_10'!EF8</f>
        <v>41.914410044093827</v>
      </c>
      <c r="EF8" s="28">
        <f>'[1]1_10'!EG8</f>
        <v>34.471686129062043</v>
      </c>
      <c r="EG8" s="28">
        <v>32.187874399859048</v>
      </c>
      <c r="EH8" s="28">
        <v>31.686027508964543</v>
      </c>
      <c r="EI8" s="28">
        <v>29.694601371740173</v>
      </c>
      <c r="EJ8" s="28">
        <v>30.22957252522578</v>
      </c>
      <c r="EK8" s="28">
        <v>2.9872282065201863</v>
      </c>
      <c r="EL8" s="28">
        <v>3.0047873447582045</v>
      </c>
      <c r="EM8" s="28">
        <v>0</v>
      </c>
      <c r="EN8" s="28">
        <v>0</v>
      </c>
      <c r="EO8" s="28">
        <v>0</v>
      </c>
    </row>
    <row r="9" spans="1:145"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f>'[1]1_10'!ED9</f>
        <v>5.908302062949077</v>
      </c>
      <c r="ED9" s="28">
        <f>'[1]1_10'!EE9</f>
        <v>8.0306801578289182</v>
      </c>
      <c r="EE9" s="28">
        <f>'[1]1_10'!EF9</f>
        <v>7.4868850290959266</v>
      </c>
      <c r="EF9" s="28">
        <f>'[1]1_10'!EG9</f>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row>
    <row r="10" spans="1:145"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f>'[1]1_10'!ED10</f>
        <v>1277.2302437231288</v>
      </c>
      <c r="ED10" s="28">
        <f>'[1]1_10'!EE10</f>
        <v>1281.8310695067651</v>
      </c>
      <c r="EE10" s="28">
        <f>'[1]1_10'!EF10</f>
        <v>1167.0356468862437</v>
      </c>
      <c r="EF10" s="28">
        <f>'[1]1_10'!EG10</f>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row>
    <row r="11" spans="1:145"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f>'[1]1_10'!ED11</f>
        <v>1072.9664880217108</v>
      </c>
      <c r="ED11" s="28">
        <f>'[1]1_10'!EE11</f>
        <v>1063.794916512318</v>
      </c>
      <c r="EE11" s="28">
        <f>'[1]1_10'!EF11</f>
        <v>1035.6005024760259</v>
      </c>
      <c r="EF11" s="28">
        <f>'[1]1_10'!EG11</f>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row>
    <row r="12" spans="1:145" ht="12.75" customHeight="1">
      <c r="B12" s="12" t="s">
        <v>174</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row>
    <row r="13" spans="1:145"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f>'[1]1_10'!ED13</f>
        <v>869.97564991573051</v>
      </c>
      <c r="ED13" s="57">
        <f>'[1]1_10'!EE13</f>
        <v>864.89504241829411</v>
      </c>
      <c r="EE13" s="57">
        <f>'[1]1_10'!EF13</f>
        <v>747.65423732192369</v>
      </c>
      <c r="EF13" s="57">
        <f>'[1]1_10'!EG13</f>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row>
    <row r="14" spans="1:145"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f>'[1]1_10'!ED14</f>
        <v>3.6271260833843715</v>
      </c>
      <c r="ED14" s="28">
        <f>'[1]1_10'!EE14</f>
        <v>4.9207127096839116</v>
      </c>
      <c r="EE14" s="28">
        <f>'[1]1_10'!EF14</f>
        <v>3.617205699202112</v>
      </c>
      <c r="EF14" s="28">
        <f>'[1]1_10'!EG14</f>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row>
    <row r="15" spans="1:145"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f>'[1]1_10'!ED15</f>
        <v>0</v>
      </c>
      <c r="ED15" s="28">
        <f>'[1]1_10'!EE15</f>
        <v>0</v>
      </c>
      <c r="EE15" s="28">
        <f>'[1]1_10'!EF15</f>
        <v>0</v>
      </c>
      <c r="EF15" s="28">
        <f>'[1]1_10'!EG15</f>
        <v>0</v>
      </c>
      <c r="EG15" s="28">
        <v>0</v>
      </c>
      <c r="EH15" s="28">
        <v>0</v>
      </c>
      <c r="EI15" s="28">
        <v>0</v>
      </c>
      <c r="EJ15" s="28">
        <v>0</v>
      </c>
      <c r="EK15" s="28">
        <v>0</v>
      </c>
      <c r="EL15" s="28">
        <v>0</v>
      </c>
      <c r="EM15" s="28">
        <v>0</v>
      </c>
      <c r="EN15" s="28">
        <v>0</v>
      </c>
      <c r="EO15" s="28">
        <v>0</v>
      </c>
    </row>
    <row r="16" spans="1:145"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f>'[1]1_10'!ED16</f>
        <v>8.9595109526014678</v>
      </c>
      <c r="ED16" s="28">
        <f>'[1]1_10'!EE16</f>
        <v>8.9368711078210126</v>
      </c>
      <c r="EE16" s="28">
        <f>'[1]1_10'!EF16</f>
        <v>7.8810468728439433</v>
      </c>
      <c r="EF16" s="28">
        <f>'[1]1_10'!EG16</f>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row>
    <row r="17" spans="2:145" ht="12.75" customHeight="1">
      <c r="B17" s="12" t="s">
        <v>160</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f>'[1]1_10'!ED17</f>
        <v>795.46733666049147</v>
      </c>
      <c r="ED17" s="28">
        <f>'[1]1_10'!EE17</f>
        <v>797.53581632614475</v>
      </c>
      <c r="EE17" s="28">
        <f>'[1]1_10'!EF17</f>
        <v>734.69547917844409</v>
      </c>
      <c r="EF17" s="28">
        <f>'[1]1_10'!EG17</f>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row>
    <row r="18" spans="2:145" ht="12.75" customHeight="1">
      <c r="B18" s="12" t="s">
        <v>163</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row>
    <row r="19" spans="2:145"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row>
    <row r="20" spans="2:145"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f>'[1]1_10'!ED20</f>
        <v>0</v>
      </c>
      <c r="ED20" s="28">
        <f>'[1]1_10'!EE20</f>
        <v>0</v>
      </c>
      <c r="EE20" s="28">
        <f>'[1]1_10'!EF20</f>
        <v>0</v>
      </c>
      <c r="EF20" s="28">
        <f>'[1]1_10'!EG20</f>
        <v>0</v>
      </c>
      <c r="EG20" s="28">
        <v>0</v>
      </c>
      <c r="EH20" s="28">
        <v>0</v>
      </c>
      <c r="EI20" s="28">
        <v>0</v>
      </c>
      <c r="EJ20" s="28">
        <v>0</v>
      </c>
      <c r="EK20" s="28">
        <v>0</v>
      </c>
      <c r="EL20" s="28">
        <v>0</v>
      </c>
      <c r="EM20" s="28">
        <v>0</v>
      </c>
      <c r="EN20" s="28">
        <v>0</v>
      </c>
      <c r="EO20" s="28">
        <v>0</v>
      </c>
    </row>
    <row r="21" spans="2:145"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f>'[1]1_10'!ED21</f>
        <v>1598.3236547779454</v>
      </c>
      <c r="ED21" s="28">
        <f>'[1]1_10'!EE21</f>
        <v>1573.6709853382972</v>
      </c>
      <c r="EE21" s="28">
        <f>'[1]1_10'!EF21</f>
        <v>1404.479900658408</v>
      </c>
      <c r="EF21" s="28">
        <f>'[1]1_10'!EG21</f>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row>
    <row r="22" spans="2:145"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f>'[1]1_10'!ED22</f>
        <v>99.821292311372844</v>
      </c>
      <c r="ED22" s="28">
        <f>'[1]1_10'!EE22</f>
        <v>102.22450344857627</v>
      </c>
      <c r="EE22" s="28">
        <f>'[1]1_10'!EF22</f>
        <v>86.167166542684015</v>
      </c>
      <c r="EF22" s="28">
        <f>'[1]1_10'!EG22</f>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row>
    <row r="23" spans="2:145" ht="12.75" customHeight="1">
      <c r="B23" s="12" t="s">
        <v>154</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row>
    <row r="24" spans="2:145"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f>'[1]1_10'!ED24</f>
        <v>6.5610944639469411</v>
      </c>
      <c r="ED24" s="28">
        <f>'[1]1_10'!EE24</f>
        <v>6.7647119004154135</v>
      </c>
      <c r="EE24" s="28">
        <f>'[1]1_10'!EF24</f>
        <v>6.7999762283280338</v>
      </c>
      <c r="EF24" s="28">
        <f>'[1]1_10'!EG24</f>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row>
    <row r="25" spans="2:145"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row>
    <row r="26" spans="2:14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row>
    <row r="27" spans="2:145"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f>'[1]1_10'!ED27</f>
        <v>11.887403761408962</v>
      </c>
      <c r="ED27" s="28">
        <f>'[1]1_10'!EE27</f>
        <v>11.774500585030689</v>
      </c>
      <c r="EE27" s="28">
        <f>'[1]1_10'!EF27</f>
        <v>11.611340572319873</v>
      </c>
      <c r="EF27" s="28">
        <f>'[1]1_10'!EG27</f>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row>
    <row r="28" spans="2:145"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f>'[1]1_10'!ED28</f>
        <v>0</v>
      </c>
      <c r="ED28" s="28">
        <f>'[1]1_10'!EE28</f>
        <v>0</v>
      </c>
      <c r="EE28" s="28">
        <f>'[1]1_10'!EF28</f>
        <v>0</v>
      </c>
      <c r="EF28" s="28">
        <f>'[1]1_10'!EG28</f>
        <v>0</v>
      </c>
      <c r="EG28" s="28">
        <v>0</v>
      </c>
      <c r="EH28" s="28">
        <v>0</v>
      </c>
      <c r="EI28" s="28">
        <v>0</v>
      </c>
      <c r="EJ28" s="28">
        <v>0</v>
      </c>
      <c r="EK28" s="28">
        <v>0</v>
      </c>
      <c r="EL28" s="28">
        <v>0</v>
      </c>
      <c r="EM28" s="28">
        <v>0</v>
      </c>
      <c r="EN28" s="28">
        <v>0</v>
      </c>
      <c r="EO28" s="28">
        <v>0</v>
      </c>
    </row>
    <row r="29" spans="2:145" ht="12.75" customHeight="1">
      <c r="B29" s="12" t="s">
        <v>171</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row>
    <row r="30" spans="2:145" ht="12.75" customHeight="1">
      <c r="B30" s="12" t="s">
        <v>173</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f>'[1]1_10'!ED30</f>
        <v>1017.3009999065052</v>
      </c>
      <c r="ED30" s="28">
        <f>'[1]1_10'!EE30</f>
        <v>1403.5485380288753</v>
      </c>
      <c r="EE30" s="28">
        <f>'[1]1_10'!EF30</f>
        <v>1310.1347498237253</v>
      </c>
      <c r="EF30" s="28">
        <f>'[1]1_10'!EG30</f>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row>
    <row r="31" spans="2:145" ht="12.75" customHeight="1">
      <c r="B31" s="12" t="s">
        <v>175</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row>
    <row r="32" spans="2:145"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f>'[1]1_10'!ED32/1000</f>
        <v>0</v>
      </c>
      <c r="ED32" s="28">
        <f>'[1]1_10'!EE32/1000</f>
        <v>0</v>
      </c>
      <c r="EE32" s="28">
        <f>'[1]1_10'!EF32/1000</f>
        <v>0</v>
      </c>
      <c r="EF32" s="28">
        <f>'[1]1_10'!EG32/1000</f>
        <v>0</v>
      </c>
      <c r="EG32" s="28">
        <v>0</v>
      </c>
      <c r="EH32" s="28">
        <v>0</v>
      </c>
      <c r="EI32" s="28">
        <v>0</v>
      </c>
      <c r="EJ32" s="28">
        <v>0</v>
      </c>
      <c r="EK32" s="28">
        <v>0</v>
      </c>
      <c r="EL32" s="28">
        <v>0</v>
      </c>
      <c r="EM32" s="28">
        <v>0</v>
      </c>
      <c r="EN32" s="28">
        <v>0</v>
      </c>
      <c r="EO32" s="28">
        <v>0</v>
      </c>
    </row>
    <row r="33" spans="2:145"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f>'[1]1_10'!ED33/1000</f>
        <v>6911.1816401819178</v>
      </c>
      <c r="ED33" s="29">
        <f>'[1]1_10'!EE33/1000</f>
        <v>7267.3215154257023</v>
      </c>
      <c r="EE33" s="29">
        <f>'[1]1_10'!EF33/1000</f>
        <v>6686.0529603804016</v>
      </c>
      <c r="EF33" s="29">
        <f>'[1]1_10'!EG33/1000</f>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row>
    <row r="34" spans="2:145" ht="2.1" customHeight="1"/>
    <row r="35" spans="2:14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row>
    <row r="37" spans="2:145"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row>
    <row r="38" spans="2:145" ht="28.8">
      <c r="B38" s="52" t="s">
        <v>110</v>
      </c>
    </row>
    <row r="40" spans="2:145">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row>
  </sheetData>
  <sortState ref="B7:BV30">
    <sortCondition ref="B7:B30"/>
  </sortState>
  <hyperlinks>
    <hyperlink ref="A3" location="Notas_generales!B2:C11" display="Notas generales"/>
    <hyperlink ref="A2" location="Índice_general!E19:F1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20" zoomScaleNormal="120" workbookViewId="0">
      <pane ySplit="5" topLeftCell="A6" activePane="bottomLeft" state="frozenSplit"/>
      <selection activeCell="C9" sqref="C9"/>
      <selection pane="bottomLeft" activeCell="C9" sqref="C9"/>
    </sheetView>
  </sheetViews>
  <sheetFormatPr baseColWidth="10" defaultColWidth="11.44140625" defaultRowHeight="17.100000000000001" customHeight="1"/>
  <cols>
    <col min="1" max="1" width="11.44140625" style="4"/>
    <col min="2" max="2" width="13.6640625" style="31" customWidth="1"/>
    <col min="3" max="3" width="3.6640625" style="4" customWidth="1"/>
    <col min="4" max="4" width="5.6640625" style="4" customWidth="1"/>
    <col min="5" max="5" width="10.6640625" style="4" customWidth="1"/>
    <col min="6" max="6" width="50.6640625" style="4" customWidth="1"/>
    <col min="7" max="8" width="11.44140625" style="2"/>
    <col min="9" max="16384" width="11.44140625" style="4"/>
  </cols>
  <sheetData>
    <row r="2" spans="2:6" ht="15.9" customHeight="1">
      <c r="B2" s="1" t="s">
        <v>17</v>
      </c>
      <c r="C2" s="2"/>
      <c r="D2" s="2"/>
      <c r="E2" s="2"/>
      <c r="F2" s="2"/>
    </row>
    <row r="3" spans="2:6" ht="15.9" customHeight="1">
      <c r="B3" s="2" t="s">
        <v>41</v>
      </c>
      <c r="C3" s="2"/>
      <c r="D3" s="2"/>
      <c r="E3" s="2"/>
      <c r="F3" s="2"/>
    </row>
    <row r="4" spans="2:6" ht="15.9" customHeight="1">
      <c r="B4" s="30" t="s">
        <v>54</v>
      </c>
      <c r="C4" s="2"/>
      <c r="D4" s="2"/>
      <c r="E4" s="2"/>
      <c r="F4" s="2"/>
    </row>
    <row r="5" spans="2:6" ht="15.9" customHeight="1">
      <c r="B5" s="74" t="s">
        <v>153</v>
      </c>
      <c r="C5" s="2"/>
      <c r="D5" s="2"/>
      <c r="E5" s="2"/>
      <c r="F5" s="2"/>
    </row>
    <row r="6" spans="2:6" ht="15.9" customHeight="1">
      <c r="B6" s="30" t="s">
        <v>86</v>
      </c>
      <c r="C6" s="3" t="s">
        <v>23</v>
      </c>
      <c r="D6" s="3"/>
      <c r="E6" s="3"/>
      <c r="F6" s="2"/>
    </row>
    <row r="7" spans="2:6" ht="15.9" customHeight="1">
      <c r="B7" s="3"/>
      <c r="C7" s="3"/>
      <c r="D7" s="3" t="s">
        <v>72</v>
      </c>
      <c r="F7" s="2"/>
    </row>
    <row r="8" spans="2:6" ht="15.9" customHeight="1">
      <c r="B8" s="3"/>
      <c r="C8" s="2"/>
      <c r="D8" s="2"/>
      <c r="E8" s="2" t="s">
        <v>0</v>
      </c>
      <c r="F8" s="53" t="s">
        <v>8</v>
      </c>
    </row>
    <row r="9" spans="2:6" ht="15.9" customHeight="1">
      <c r="B9" s="3"/>
      <c r="C9" s="2"/>
      <c r="D9" s="2"/>
      <c r="E9" s="2" t="s">
        <v>2</v>
      </c>
      <c r="F9" s="53" t="s">
        <v>1</v>
      </c>
    </row>
    <row r="10" spans="2:6" ht="15.9" customHeight="1">
      <c r="B10" s="3"/>
      <c r="C10" s="2"/>
      <c r="D10" s="2"/>
      <c r="E10" s="2" t="s">
        <v>3</v>
      </c>
      <c r="F10" s="53" t="s">
        <v>5</v>
      </c>
    </row>
    <row r="11" spans="2:6" ht="15.9" customHeight="1">
      <c r="B11" s="3"/>
      <c r="C11" s="2"/>
      <c r="D11" s="2"/>
      <c r="E11" s="2" t="s">
        <v>4</v>
      </c>
      <c r="F11" s="53" t="s">
        <v>6</v>
      </c>
    </row>
    <row r="12" spans="2:6" ht="15.9" customHeight="1">
      <c r="B12" s="3"/>
      <c r="C12" s="2"/>
      <c r="D12" s="2"/>
      <c r="E12" s="2" t="s">
        <v>7</v>
      </c>
      <c r="F12" s="53" t="s">
        <v>88</v>
      </c>
    </row>
    <row r="13" spans="2:6" ht="15.9" customHeight="1">
      <c r="B13" s="3"/>
      <c r="C13" s="2"/>
      <c r="D13" s="2"/>
      <c r="E13" s="2" t="s">
        <v>18</v>
      </c>
      <c r="F13" s="53" t="s">
        <v>115</v>
      </c>
    </row>
    <row r="14" spans="2:6" ht="15.9" customHeight="1">
      <c r="B14" s="3"/>
      <c r="C14" s="3"/>
      <c r="D14" s="3" t="s">
        <v>39</v>
      </c>
      <c r="F14" s="53"/>
    </row>
    <row r="15" spans="2:6" ht="15.9" customHeight="1">
      <c r="B15" s="3"/>
      <c r="C15" s="2"/>
      <c r="D15" s="2"/>
      <c r="E15" s="2" t="s">
        <v>19</v>
      </c>
      <c r="F15" s="53" t="s">
        <v>89</v>
      </c>
    </row>
    <row r="16" spans="2:6" ht="15.9" customHeight="1">
      <c r="B16" s="3"/>
      <c r="C16" s="2"/>
      <c r="D16" s="2"/>
      <c r="E16" s="2" t="s">
        <v>21</v>
      </c>
      <c r="F16" s="53" t="s">
        <v>73</v>
      </c>
    </row>
    <row r="17" spans="2:6" ht="15.9" customHeight="1">
      <c r="B17" s="3"/>
      <c r="C17" s="3"/>
      <c r="D17" s="3" t="s">
        <v>40</v>
      </c>
    </row>
    <row r="18" spans="2:6" ht="15.9" customHeight="1">
      <c r="B18" s="3"/>
      <c r="C18" s="2"/>
      <c r="D18" s="2"/>
      <c r="E18" s="2" t="s">
        <v>22</v>
      </c>
      <c r="F18" s="53" t="s">
        <v>20</v>
      </c>
    </row>
    <row r="19" spans="2:6" ht="15.9" customHeight="1">
      <c r="B19" s="3"/>
      <c r="C19" s="2"/>
      <c r="D19" s="2"/>
      <c r="E19" s="2" t="s">
        <v>116</v>
      </c>
      <c r="F19" s="53" t="s">
        <v>108</v>
      </c>
    </row>
    <row r="20" spans="2:6" ht="15.9" customHeight="1">
      <c r="B20" s="3"/>
      <c r="C20" s="2"/>
      <c r="D20" s="2"/>
      <c r="E20" s="2"/>
      <c r="F20" s="2"/>
    </row>
    <row r="21" spans="2:6" ht="15.9" customHeight="1">
      <c r="B21" s="60" t="s">
        <v>70</v>
      </c>
      <c r="C21" s="3" t="s">
        <v>66</v>
      </c>
      <c r="D21" s="3"/>
      <c r="E21" s="2"/>
      <c r="F21" s="2"/>
    </row>
    <row r="22" spans="2:6" ht="15.9" customHeight="1">
      <c r="B22" s="3"/>
      <c r="C22" s="3"/>
      <c r="D22" s="3" t="s">
        <v>67</v>
      </c>
      <c r="F22" s="2"/>
    </row>
    <row r="23" spans="2:6" ht="15.9" customHeight="1">
      <c r="B23" s="3"/>
      <c r="C23" s="2"/>
      <c r="D23" s="2"/>
      <c r="E23" s="2" t="s">
        <v>9</v>
      </c>
      <c r="F23" s="2" t="s">
        <v>68</v>
      </c>
    </row>
    <row r="24" spans="2:6" ht="15.9" customHeight="1">
      <c r="B24" s="3"/>
      <c r="C24" s="2"/>
      <c r="D24" s="2"/>
      <c r="E24" s="2" t="s">
        <v>10</v>
      </c>
      <c r="F24" s="2" t="s">
        <v>69</v>
      </c>
    </row>
    <row r="25" spans="2:6" ht="15.9" customHeight="1">
      <c r="B25" s="3"/>
      <c r="C25" s="2"/>
      <c r="D25" s="2"/>
      <c r="E25" s="2" t="s">
        <v>11</v>
      </c>
      <c r="F25" s="2" t="s">
        <v>55</v>
      </c>
    </row>
    <row r="26" spans="2:6" ht="15.9" customHeight="1">
      <c r="B26" s="3"/>
      <c r="C26" s="2"/>
      <c r="D26" s="2"/>
      <c r="E26" s="2" t="s">
        <v>12</v>
      </c>
      <c r="F26" s="2" t="s">
        <v>56</v>
      </c>
    </row>
    <row r="27" spans="2:6" ht="15.9" customHeight="1">
      <c r="B27" s="3"/>
      <c r="C27" s="2"/>
      <c r="D27" s="2"/>
      <c r="E27" s="2" t="s">
        <v>13</v>
      </c>
      <c r="F27" s="2" t="s">
        <v>57</v>
      </c>
    </row>
    <row r="28" spans="2:6" ht="15.9" customHeight="1">
      <c r="B28" s="3"/>
      <c r="C28" s="2"/>
      <c r="D28" s="2"/>
      <c r="E28" s="2" t="s">
        <v>14</v>
      </c>
      <c r="F28" s="2" t="s">
        <v>58</v>
      </c>
    </row>
    <row r="29" spans="2:6" ht="15.9" customHeight="1">
      <c r="B29" s="3"/>
      <c r="C29" s="3"/>
      <c r="D29" s="3" t="s">
        <v>38</v>
      </c>
      <c r="F29" s="2"/>
    </row>
    <row r="30" spans="2:6" ht="15.9" customHeight="1">
      <c r="B30" s="3"/>
      <c r="C30" s="2"/>
      <c r="D30" s="2"/>
      <c r="E30" s="2" t="s">
        <v>15</v>
      </c>
      <c r="F30" s="2" t="s">
        <v>42</v>
      </c>
    </row>
    <row r="31" spans="2:6" ht="15.9" customHeight="1">
      <c r="B31" s="3"/>
      <c r="C31" s="2"/>
      <c r="D31" s="2"/>
      <c r="E31" s="2" t="s">
        <v>16</v>
      </c>
      <c r="F31" s="2" t="s">
        <v>59</v>
      </c>
    </row>
    <row r="32" spans="2:6" ht="15.9" customHeight="1">
      <c r="B32" s="3"/>
      <c r="C32" s="2"/>
      <c r="D32" s="2"/>
      <c r="E32" s="2" t="s">
        <v>75</v>
      </c>
      <c r="F32" s="2" t="s">
        <v>60</v>
      </c>
    </row>
    <row r="33" spans="2:10" ht="15.9" customHeight="1">
      <c r="B33" s="3"/>
      <c r="C33" s="2"/>
      <c r="D33" s="2"/>
      <c r="E33" s="2"/>
      <c r="F33" s="2"/>
    </row>
    <row r="34" spans="2:10" ht="15.9" customHeight="1">
      <c r="B34" s="60" t="s">
        <v>71</v>
      </c>
      <c r="C34" s="6" t="s">
        <v>24</v>
      </c>
      <c r="D34" s="6"/>
      <c r="E34" s="5"/>
      <c r="F34" s="2"/>
    </row>
    <row r="35" spans="2:10" ht="15.9" customHeight="1">
      <c r="B35" s="6"/>
      <c r="C35" s="3"/>
      <c r="D35" s="3" t="s">
        <v>49</v>
      </c>
      <c r="E35" s="3"/>
      <c r="F35" s="2"/>
    </row>
    <row r="36" spans="2:10" ht="15.9" customHeight="1">
      <c r="B36" s="3"/>
      <c r="C36" s="2"/>
      <c r="D36" s="2"/>
      <c r="E36" s="2" t="s">
        <v>25</v>
      </c>
      <c r="F36" s="2" t="s">
        <v>43</v>
      </c>
    </row>
    <row r="37" spans="2:10" ht="15.9" customHeight="1">
      <c r="B37" s="3"/>
      <c r="C37" s="2"/>
      <c r="D37" s="2"/>
      <c r="E37" s="2" t="s">
        <v>26</v>
      </c>
      <c r="F37" s="2" t="s">
        <v>44</v>
      </c>
    </row>
    <row r="38" spans="2:10" ht="15.9" customHeight="1">
      <c r="B38" s="3"/>
      <c r="C38" s="2"/>
      <c r="D38" s="2"/>
      <c r="E38" s="2" t="s">
        <v>27</v>
      </c>
      <c r="F38" s="2" t="s">
        <v>45</v>
      </c>
    </row>
    <row r="39" spans="2:10" ht="15.9" customHeight="1">
      <c r="B39" s="3"/>
      <c r="C39" s="2"/>
      <c r="D39" s="2"/>
      <c r="E39" s="2" t="s">
        <v>28</v>
      </c>
      <c r="F39" s="2" t="s">
        <v>46</v>
      </c>
    </row>
    <row r="40" spans="2:10" ht="15.9" customHeight="1">
      <c r="B40" s="3"/>
      <c r="C40" s="2"/>
      <c r="D40" s="2"/>
      <c r="E40" s="2" t="s">
        <v>29</v>
      </c>
      <c r="F40" s="2" t="s">
        <v>61</v>
      </c>
    </row>
    <row r="41" spans="2:10" ht="15.9" customHeight="1">
      <c r="B41" s="3"/>
      <c r="C41" s="2"/>
      <c r="D41" s="2"/>
      <c r="E41" s="2" t="s">
        <v>30</v>
      </c>
      <c r="F41" s="2" t="s">
        <v>62</v>
      </c>
      <c r="I41" s="2"/>
      <c r="J41" s="2"/>
    </row>
    <row r="42" spans="2:10" ht="15.9" customHeight="1">
      <c r="B42" s="3"/>
      <c r="C42" s="2"/>
      <c r="D42" s="2"/>
      <c r="E42" s="2" t="s">
        <v>31</v>
      </c>
      <c r="F42" s="2" t="s">
        <v>63</v>
      </c>
    </row>
    <row r="43" spans="2:10" ht="15.9" customHeight="1">
      <c r="B43" s="3"/>
      <c r="C43" s="2"/>
      <c r="D43" s="2"/>
      <c r="E43" s="2" t="s">
        <v>32</v>
      </c>
      <c r="F43" s="2" t="s">
        <v>47</v>
      </c>
    </row>
    <row r="44" spans="2:10" ht="15.9" customHeight="1">
      <c r="B44" s="3"/>
      <c r="C44" s="2"/>
      <c r="D44" s="2"/>
      <c r="E44" s="2" t="s">
        <v>33</v>
      </c>
      <c r="F44" s="2" t="s">
        <v>48</v>
      </c>
    </row>
    <row r="45" spans="2:10" ht="15.9" customHeight="1">
      <c r="B45" s="3"/>
      <c r="C45" s="3"/>
      <c r="D45" s="3" t="s">
        <v>50</v>
      </c>
    </row>
    <row r="46" spans="2:10" ht="15.9" customHeight="1">
      <c r="B46" s="3"/>
      <c r="C46" s="2"/>
      <c r="D46" s="2"/>
      <c r="E46" s="2" t="s">
        <v>34</v>
      </c>
      <c r="F46" s="2" t="s">
        <v>51</v>
      </c>
    </row>
    <row r="47" spans="2:10" ht="15.9" customHeight="1">
      <c r="B47" s="3"/>
      <c r="C47" s="2"/>
      <c r="D47" s="2"/>
      <c r="E47" s="2" t="s">
        <v>35</v>
      </c>
      <c r="F47" s="2" t="s">
        <v>52</v>
      </c>
    </row>
    <row r="48" spans="2:10" ht="15.9" customHeight="1">
      <c r="B48" s="3"/>
      <c r="C48" s="2"/>
      <c r="D48" s="2"/>
      <c r="E48" s="2" t="s">
        <v>36</v>
      </c>
      <c r="F48" s="2" t="s">
        <v>111</v>
      </c>
    </row>
    <row r="49" spans="2:6" ht="15.9"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hyperlink ref="E9:F9" location="'1_02'!B2:B234" display="Cuadro 1.02"/>
    <hyperlink ref="F9" location="'1_02'!B2:BV36" display="Colocaciones comerciales"/>
    <hyperlink ref="E8:F8" location="'1_01'!B2:BV34" display="Cuadro 1.01"/>
    <hyperlink ref="F10" location="'1_03'!B2:BV36" display="Colocaciones de consumo"/>
    <hyperlink ref="F11" location="'1_04'!B2:BV36" display="Colocaciones de vivienda"/>
    <hyperlink ref="F12" location="'1_05'!B2:BV36" display="Colocaciones de comercio exterior"/>
    <hyperlink ref="F15" location="'1_07'!Área_de_impresión" display="Colocaciones efectivas en moneda nacional"/>
    <hyperlink ref="F18" location="'1_09'!Área_de_impresión" display="Colocaciones efectiva en moneda extranjera"/>
    <hyperlink ref="F16" location="'1_08'!Área_de_impresión" display="Colocaciones contingentes en moneda nacional"/>
    <hyperlink ref="F19" location="'1_10'!Área_de_impresión" display="Colocaciones contingentes en moneda extranjera"/>
    <hyperlink ref="B4" location="Notas_generales!B2:C15" display="Notas generales"/>
    <hyperlink ref="F8" location="'1_01'!B2:BV36" display="Colocaciones totales"/>
    <hyperlink ref="F13" location="'1_06'!Área_de_impresión" display="Colocaciones de empresa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6"/>
  <sheetViews>
    <sheetView zoomScale="135" zoomScaleNormal="135" workbookViewId="0">
      <pane ySplit="2" topLeftCell="A3" activePane="bottomLeft" state="frozenSplit"/>
      <selection activeCell="C9" sqref="C9"/>
      <selection pane="bottomLeft" activeCell="C7" sqref="C7"/>
    </sheetView>
  </sheetViews>
  <sheetFormatPr baseColWidth="10" defaultColWidth="11.44140625" defaultRowHeight="13.8"/>
  <cols>
    <col min="1" max="1" width="11.44140625" style="33"/>
    <col min="2" max="2" width="3.6640625" style="33" customWidth="1"/>
    <col min="3" max="3" width="83.6640625" style="34" customWidth="1"/>
    <col min="4" max="5" width="4.33203125" style="33" customWidth="1"/>
    <col min="6" max="7" width="4.33203125" style="4" customWidth="1"/>
    <col min="8" max="9" width="4.33203125" style="32" customWidth="1"/>
    <col min="10" max="36" width="4.33203125" style="33" customWidth="1"/>
    <col min="37" max="16384" width="11.44140625" style="33"/>
  </cols>
  <sheetData>
    <row r="1" spans="1:14">
      <c r="A1" s="50"/>
      <c r="B1" s="50"/>
    </row>
    <row r="2" spans="1:14" s="35" customFormat="1" ht="14.4">
      <c r="A2" s="20" t="s">
        <v>92</v>
      </c>
      <c r="B2" s="38" t="s">
        <v>54</v>
      </c>
      <c r="C2" s="38"/>
      <c r="D2" s="39"/>
      <c r="E2" s="51" t="s">
        <v>96</v>
      </c>
      <c r="F2" s="51" t="s">
        <v>97</v>
      </c>
      <c r="G2" s="51" t="s">
        <v>98</v>
      </c>
      <c r="H2" s="51" t="s">
        <v>99</v>
      </c>
      <c r="I2" s="51" t="s">
        <v>100</v>
      </c>
      <c r="J2" s="51" t="s">
        <v>101</v>
      </c>
      <c r="K2" s="51" t="s">
        <v>102</v>
      </c>
      <c r="L2" s="51" t="s">
        <v>103</v>
      </c>
      <c r="M2" s="51" t="s">
        <v>104</v>
      </c>
      <c r="N2" s="51" t="s">
        <v>149</v>
      </c>
    </row>
    <row r="3" spans="1:14" s="35" customFormat="1" ht="27" customHeight="1">
      <c r="B3" s="76">
        <v>1</v>
      </c>
      <c r="C3" s="84" t="s">
        <v>176</v>
      </c>
      <c r="D3" s="44"/>
      <c r="E3" s="44"/>
      <c r="F3" s="44"/>
      <c r="G3" s="44"/>
      <c r="H3" s="36"/>
      <c r="I3" s="36"/>
      <c r="J3" s="36"/>
    </row>
    <row r="4" spans="1:14" s="35" customFormat="1" ht="42.75" customHeight="1">
      <c r="B4" s="76">
        <v>2</v>
      </c>
      <c r="C4" s="84" t="s">
        <v>177</v>
      </c>
      <c r="D4" s="44"/>
      <c r="E4" s="44"/>
      <c r="F4" s="44"/>
      <c r="G4" s="44"/>
      <c r="H4" s="36"/>
      <c r="I4" s="36"/>
      <c r="J4" s="36"/>
      <c r="K4" s="90"/>
      <c r="L4" s="90"/>
    </row>
    <row r="5" spans="1:14" s="35" customFormat="1" ht="42.75" customHeight="1">
      <c r="B5" s="76">
        <v>3</v>
      </c>
      <c r="C5" s="84" t="s">
        <v>178</v>
      </c>
      <c r="D5" s="44"/>
      <c r="E5" s="44"/>
      <c r="F5" s="44"/>
      <c r="G5" s="44"/>
      <c r="H5" s="36"/>
      <c r="I5" s="36"/>
      <c r="J5" s="36"/>
    </row>
    <row r="6" spans="1:14" s="35" customFormat="1" ht="43.5" customHeight="1">
      <c r="B6" s="76">
        <v>4</v>
      </c>
      <c r="C6" s="84" t="s">
        <v>179</v>
      </c>
      <c r="D6" s="44"/>
      <c r="E6" s="44"/>
      <c r="F6" s="44"/>
      <c r="G6" s="44"/>
      <c r="H6" s="36"/>
      <c r="I6" s="36"/>
      <c r="J6" s="36"/>
    </row>
    <row r="7" spans="1:14" s="35" customFormat="1" ht="42">
      <c r="B7" s="76">
        <v>5</v>
      </c>
      <c r="C7" s="84" t="s">
        <v>180</v>
      </c>
      <c r="D7" s="44"/>
      <c r="E7" s="44"/>
      <c r="F7" s="44"/>
      <c r="G7" s="44"/>
      <c r="H7" s="36"/>
      <c r="I7" s="36"/>
      <c r="J7" s="36"/>
    </row>
    <row r="8" spans="1:14" s="35" customFormat="1" ht="43.5" customHeight="1">
      <c r="B8" s="76">
        <v>6</v>
      </c>
      <c r="C8" s="84" t="s">
        <v>181</v>
      </c>
      <c r="D8" s="44"/>
      <c r="E8" s="44"/>
      <c r="F8" s="44"/>
      <c r="G8" s="44"/>
      <c r="H8" s="36"/>
      <c r="I8" s="36"/>
      <c r="J8" s="36"/>
    </row>
    <row r="9" spans="1:14" s="35" customFormat="1" ht="35.25" customHeight="1">
      <c r="B9" s="76">
        <v>7</v>
      </c>
      <c r="C9" s="84" t="s">
        <v>182</v>
      </c>
      <c r="D9" s="44"/>
      <c r="E9" s="44"/>
      <c r="F9" s="44"/>
      <c r="G9" s="44"/>
      <c r="H9" s="36"/>
      <c r="I9" s="36"/>
      <c r="J9" s="36"/>
    </row>
    <row r="10" spans="1:14" s="35" customFormat="1" ht="44.25" customHeight="1">
      <c r="B10" s="76">
        <v>8</v>
      </c>
      <c r="C10" s="84" t="s">
        <v>183</v>
      </c>
      <c r="D10" s="44"/>
      <c r="E10" s="44"/>
      <c r="F10" s="44"/>
      <c r="G10" s="44"/>
      <c r="H10" s="36"/>
      <c r="I10" s="36"/>
      <c r="J10" s="36"/>
    </row>
    <row r="11" spans="1:14" s="35" customFormat="1" ht="36.75" customHeight="1">
      <c r="B11" s="77">
        <v>9</v>
      </c>
      <c r="C11" s="84" t="s">
        <v>184</v>
      </c>
      <c r="D11" s="44"/>
      <c r="E11" s="44"/>
      <c r="F11" s="44"/>
      <c r="G11" s="44"/>
      <c r="H11" s="36"/>
      <c r="I11" s="36"/>
      <c r="J11" s="36"/>
    </row>
    <row r="12" spans="1:14" s="35" customFormat="1" ht="52.5" customHeight="1">
      <c r="B12" s="77">
        <v>10</v>
      </c>
      <c r="C12" s="84" t="s">
        <v>185</v>
      </c>
      <c r="D12" s="44"/>
      <c r="E12" s="44"/>
      <c r="F12" s="44"/>
      <c r="G12" s="44"/>
      <c r="H12" s="36"/>
      <c r="I12" s="36"/>
      <c r="J12" s="36"/>
    </row>
    <row r="13" spans="1:14" s="35" customFormat="1" ht="35.25" customHeight="1">
      <c r="B13" s="77">
        <v>11</v>
      </c>
      <c r="C13" s="85" t="s">
        <v>186</v>
      </c>
      <c r="D13" s="44"/>
      <c r="E13" s="44"/>
      <c r="F13" s="44"/>
      <c r="G13" s="44"/>
      <c r="H13" s="36"/>
      <c r="I13" s="36"/>
      <c r="J13" s="36"/>
    </row>
    <row r="14" spans="1:14" s="35" customFormat="1" ht="26.25" customHeight="1">
      <c r="B14" s="77">
        <v>12</v>
      </c>
      <c r="C14" s="85" t="s">
        <v>187</v>
      </c>
      <c r="D14" s="44"/>
      <c r="E14" s="44"/>
      <c r="F14" s="44"/>
      <c r="G14" s="44"/>
      <c r="H14" s="36"/>
      <c r="I14" s="36"/>
      <c r="J14" s="36"/>
    </row>
    <row r="15" spans="1:14" s="35" customFormat="1" ht="19.5" customHeight="1">
      <c r="B15" s="77">
        <v>13</v>
      </c>
      <c r="C15" s="85" t="s">
        <v>188</v>
      </c>
      <c r="D15" s="44"/>
      <c r="E15" s="44"/>
      <c r="F15" s="44"/>
      <c r="G15" s="44"/>
      <c r="H15" s="36"/>
      <c r="I15" s="36"/>
      <c r="J15" s="36"/>
    </row>
    <row r="16" spans="1:14" s="35" customFormat="1" ht="18.75" customHeight="1">
      <c r="B16" s="77">
        <v>14</v>
      </c>
      <c r="C16" s="85" t="s">
        <v>189</v>
      </c>
      <c r="D16" s="44"/>
      <c r="E16" s="44"/>
      <c r="F16" s="44"/>
      <c r="G16" s="44"/>
      <c r="H16" s="36"/>
      <c r="I16" s="36"/>
      <c r="J16" s="36"/>
    </row>
    <row r="17" spans="2:10" s="35" customFormat="1" ht="20.25" customHeight="1">
      <c r="B17" s="77">
        <v>15</v>
      </c>
      <c r="C17" s="85" t="s">
        <v>190</v>
      </c>
      <c r="D17" s="44"/>
      <c r="E17" s="44"/>
      <c r="F17" s="44"/>
      <c r="G17" s="44"/>
      <c r="H17" s="36"/>
      <c r="I17" s="36"/>
      <c r="J17" s="36"/>
    </row>
    <row r="18" spans="2:10" s="35" customFormat="1" ht="26.25" customHeight="1">
      <c r="B18" s="77">
        <v>16</v>
      </c>
      <c r="C18" s="85" t="s">
        <v>191</v>
      </c>
      <c r="D18" s="44"/>
      <c r="E18" s="44"/>
      <c r="F18" s="44"/>
      <c r="G18" s="44"/>
      <c r="H18" s="36"/>
      <c r="I18" s="36"/>
      <c r="J18" s="36"/>
    </row>
    <row r="19" spans="2:10" s="35" customFormat="1" ht="43.5" customHeight="1">
      <c r="B19" s="77">
        <v>17</v>
      </c>
      <c r="C19" s="85" t="s">
        <v>192</v>
      </c>
      <c r="D19" s="44"/>
      <c r="E19" s="44"/>
      <c r="F19" s="44"/>
      <c r="G19" s="44"/>
      <c r="H19" s="36"/>
      <c r="I19" s="36"/>
      <c r="J19" s="36"/>
    </row>
    <row r="20" spans="2:10" s="35" customFormat="1" ht="19.5" customHeight="1">
      <c r="B20" s="77">
        <v>18</v>
      </c>
      <c r="C20" s="85" t="s">
        <v>193</v>
      </c>
      <c r="D20" s="44"/>
      <c r="E20" s="44"/>
      <c r="F20" s="44"/>
      <c r="G20" s="44"/>
      <c r="H20" s="36"/>
      <c r="I20" s="36"/>
      <c r="J20" s="36"/>
    </row>
    <row r="21" spans="2:10" s="35" customFormat="1" ht="35.25" customHeight="1">
      <c r="B21" s="77">
        <v>19</v>
      </c>
      <c r="C21" s="85" t="s">
        <v>194</v>
      </c>
      <c r="D21" s="44"/>
      <c r="E21" s="44"/>
      <c r="F21" s="44"/>
      <c r="G21" s="44"/>
      <c r="H21" s="36"/>
      <c r="I21" s="36"/>
      <c r="J21" s="36"/>
    </row>
    <row r="22" spans="2:10" s="35" customFormat="1" ht="9" customHeight="1">
      <c r="B22" s="86" t="s">
        <v>106</v>
      </c>
      <c r="C22" s="86" t="s">
        <v>150</v>
      </c>
      <c r="D22" s="44"/>
      <c r="E22" s="44"/>
      <c r="F22" s="44"/>
      <c r="G22" s="44"/>
      <c r="H22" s="36"/>
      <c r="I22" s="36"/>
      <c r="J22" s="36"/>
    </row>
    <row r="23" spans="2:10" s="35" customFormat="1" ht="10.5" customHeight="1">
      <c r="B23" s="87" t="s">
        <v>113</v>
      </c>
      <c r="C23" s="87"/>
      <c r="D23" s="44"/>
      <c r="E23" s="44"/>
      <c r="F23" s="44"/>
      <c r="G23" s="44"/>
      <c r="H23" s="36"/>
      <c r="I23" s="36"/>
      <c r="J23" s="36"/>
    </row>
    <row r="24" spans="2:10" s="35" customFormat="1" ht="6.75" customHeight="1">
      <c r="B24" s="87" t="s">
        <v>114</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c r="C26" s="45" t="s">
        <v>87</v>
      </c>
      <c r="D26" s="37"/>
      <c r="E26" s="37"/>
      <c r="F26" s="37"/>
      <c r="G26" s="37"/>
    </row>
  </sheetData>
  <mergeCells count="1">
    <mergeCell ref="K4:L4"/>
  </mergeCells>
  <hyperlinks>
    <hyperlink ref="E2" location="'1_01'!B2" display="1_01"/>
    <hyperlink ref="F2:M2" location="'1_01'!B2" display="1_01"/>
    <hyperlink ref="F2" location="'1_02'!B2" display="1_02"/>
    <hyperlink ref="G2" location="'1_03'!B2" display="1_03"/>
    <hyperlink ref="H2" location="'1_04'!B2" display="1_04"/>
    <hyperlink ref="I2" location="'1_05'!B2" display="1_05"/>
    <hyperlink ref="J2" location="'1_06'!B2" display="1_06"/>
    <hyperlink ref="K2" location="'1_07'!B2" display="1_07"/>
    <hyperlink ref="L2" location="'1_08'!B2" display="1_08"/>
    <hyperlink ref="M2" location="'1_09'!B2" display="1_09"/>
    <hyperlink ref="A2" location="Índice_general!B4" display="Índice general"/>
    <hyperlink ref="N2" location="'1_10'!B2" display="1_10"/>
    <hyperlink ref="C26" location="Índice_general!B6:F19" display="Índice Capítulo 1"/>
    <hyperlink ref="B23:C23" r:id="rId1" display="Compendio de Normas Contables de la Superintendencia de Bancos e Instituciones Financieras"/>
    <hyperlink ref="B24:C24" r:id="rId2" display="Formularios Monetarios"/>
    <hyperlink ref="B22:C22"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zoomScale="115" zoomScaleNormal="115" workbookViewId="0">
      <pane ySplit="3" topLeftCell="A7" activePane="bottomLeft" state="frozenSplit"/>
      <selection activeCell="C9" sqref="C9"/>
      <selection pane="bottomLeft" activeCell="C9" sqref="C9"/>
    </sheetView>
  </sheetViews>
  <sheetFormatPr baseColWidth="10" defaultColWidth="11.44140625" defaultRowHeight="10.199999999999999"/>
  <cols>
    <col min="1" max="1" width="11.44140625" style="65"/>
    <col min="2" max="2" width="28.6640625" style="69" customWidth="1"/>
    <col min="3" max="3" width="70.6640625" style="69" customWidth="1"/>
    <col min="4" max="4" width="30.6640625" style="68" customWidth="1"/>
    <col min="5" max="16384" width="11.44140625" style="65"/>
  </cols>
  <sheetData>
    <row r="2" spans="1:4" ht="20.100000000000001" customHeight="1">
      <c r="A2" s="71" t="s">
        <v>92</v>
      </c>
      <c r="B2" s="66" t="s">
        <v>152</v>
      </c>
    </row>
    <row r="3" spans="1:4" ht="20.100000000000001" customHeight="1">
      <c r="B3" s="67" t="s">
        <v>117</v>
      </c>
      <c r="C3" s="67" t="s">
        <v>118</v>
      </c>
      <c r="D3" s="67" t="s">
        <v>165</v>
      </c>
    </row>
    <row r="4" spans="1:4" ht="60" customHeight="1">
      <c r="B4" s="68" t="s">
        <v>1</v>
      </c>
      <c r="C4" s="70" t="s">
        <v>119</v>
      </c>
      <c r="D4" s="70" t="s">
        <v>141</v>
      </c>
    </row>
    <row r="5" spans="1:4" ht="50.1" customHeight="1">
      <c r="B5" s="69" t="s">
        <v>5</v>
      </c>
      <c r="C5" s="70" t="s">
        <v>120</v>
      </c>
      <c r="D5" s="70" t="s">
        <v>166</v>
      </c>
    </row>
    <row r="6" spans="1:4" ht="50.1" customHeight="1">
      <c r="B6" s="69" t="s">
        <v>6</v>
      </c>
      <c r="C6" s="70" t="s">
        <v>121</v>
      </c>
      <c r="D6" s="70" t="s">
        <v>167</v>
      </c>
    </row>
    <row r="7" spans="1:4" ht="39.9" customHeight="1">
      <c r="B7" s="69" t="s">
        <v>88</v>
      </c>
      <c r="C7" s="70" t="s">
        <v>122</v>
      </c>
      <c r="D7" s="70" t="s">
        <v>142</v>
      </c>
    </row>
    <row r="8" spans="1:4" ht="67.5" customHeight="1">
      <c r="B8" s="69" t="s">
        <v>115</v>
      </c>
      <c r="C8" s="70" t="s">
        <v>155</v>
      </c>
      <c r="D8" s="70" t="s">
        <v>156</v>
      </c>
    </row>
    <row r="9" spans="1:4" ht="50.1" customHeight="1">
      <c r="B9" s="69" t="s">
        <v>168</v>
      </c>
      <c r="C9" s="70" t="s">
        <v>123</v>
      </c>
      <c r="D9" s="70" t="s">
        <v>142</v>
      </c>
    </row>
    <row r="10" spans="1:4" ht="50.1" customHeight="1">
      <c r="B10" s="69" t="s">
        <v>169</v>
      </c>
      <c r="C10" s="70" t="s">
        <v>124</v>
      </c>
      <c r="D10" s="70" t="s">
        <v>170</v>
      </c>
    </row>
    <row r="11" spans="1:4" ht="50.1" customHeight="1">
      <c r="B11" s="68" t="s">
        <v>125</v>
      </c>
      <c r="C11" s="70" t="s">
        <v>126</v>
      </c>
      <c r="D11" s="70" t="s">
        <v>151</v>
      </c>
    </row>
    <row r="12" spans="1:4" ht="69.900000000000006" customHeight="1">
      <c r="B12" s="68" t="s">
        <v>56</v>
      </c>
      <c r="C12" s="70" t="s">
        <v>127</v>
      </c>
      <c r="D12" s="70" t="s">
        <v>143</v>
      </c>
    </row>
    <row r="13" spans="1:4" ht="39.9" customHeight="1">
      <c r="B13" s="70" t="s">
        <v>128</v>
      </c>
      <c r="C13" s="70" t="s">
        <v>129</v>
      </c>
      <c r="D13" s="70">
        <v>2160000</v>
      </c>
    </row>
    <row r="14" spans="1:4" ht="50.1" customHeight="1">
      <c r="B14" s="69" t="s">
        <v>130</v>
      </c>
      <c r="C14" s="70" t="s">
        <v>131</v>
      </c>
      <c r="D14" s="70">
        <v>2401000</v>
      </c>
    </row>
    <row r="15" spans="1:4" ht="50.1" customHeight="1">
      <c r="B15" s="68" t="s">
        <v>132</v>
      </c>
      <c r="C15" s="70" t="s">
        <v>133</v>
      </c>
      <c r="D15" s="70" t="s">
        <v>144</v>
      </c>
    </row>
    <row r="16" spans="1:4" ht="50.1" customHeight="1">
      <c r="B16" s="68" t="s">
        <v>134</v>
      </c>
      <c r="C16" s="70" t="s">
        <v>135</v>
      </c>
      <c r="D16" s="70" t="s">
        <v>145</v>
      </c>
    </row>
    <row r="17" spans="2:4" ht="50.1" customHeight="1">
      <c r="B17" s="70" t="s">
        <v>136</v>
      </c>
      <c r="C17" s="70" t="s">
        <v>137</v>
      </c>
      <c r="D17" s="70" t="s">
        <v>146</v>
      </c>
    </row>
    <row r="18" spans="2:4" ht="50.1" customHeight="1">
      <c r="B18" s="70" t="s">
        <v>61</v>
      </c>
      <c r="C18" s="70" t="s">
        <v>138</v>
      </c>
      <c r="D18" s="70" t="s">
        <v>147</v>
      </c>
    </row>
    <row r="19" spans="2:4" ht="50.1" customHeight="1">
      <c r="B19" s="70" t="s">
        <v>139</v>
      </c>
      <c r="C19" s="70" t="s">
        <v>140</v>
      </c>
      <c r="D19" s="70" t="s">
        <v>148</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O40"/>
  <sheetViews>
    <sheetView tabSelected="1" zoomScale="90" zoomScaleNormal="90" workbookViewId="0">
      <pane xSplit="2" ySplit="6" topLeftCell="DW15" activePane="bottomRight" state="frozenSplit"/>
      <selection activeCell="EG22" sqref="EG22"/>
      <selection pane="topRight" activeCell="EG22" sqref="EG22"/>
      <selection pane="bottomLeft" activeCell="EG22" sqref="EG22"/>
      <selection pane="bottomRight" activeCell="EG22" sqref="EG22"/>
    </sheetView>
  </sheetViews>
  <sheetFormatPr baseColWidth="10" defaultColWidth="11.44140625" defaultRowHeight="13.2"/>
  <cols>
    <col min="1" max="1" width="11.6640625" style="4" customWidth="1"/>
    <col min="2" max="2" width="28.6640625" style="4" customWidth="1"/>
    <col min="3" max="145" width="9.6640625" style="4" customWidth="1"/>
    <col min="146" max="16384" width="11.44140625" style="4"/>
  </cols>
  <sheetData>
    <row r="1" spans="1:145">
      <c r="A1" s="25"/>
      <c r="B1" s="7"/>
    </row>
    <row r="2" spans="1:145"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45" ht="21.9"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45"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45"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4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row>
    <row r="7" spans="1:145"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row>
    <row r="8" spans="1:145"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row>
    <row r="9" spans="1:145"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row>
    <row r="10" spans="1:145"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row>
    <row r="11" spans="1:145"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row>
    <row r="12" spans="1:145" s="16" customFormat="1" ht="12.75" customHeight="1">
      <c r="B12" s="12" t="s">
        <v>174</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row>
    <row r="13" spans="1:145"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row>
    <row r="14" spans="1:145"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row>
    <row r="15" spans="1:145"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row>
    <row r="16" spans="1:145"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row>
    <row r="17" spans="2:145" s="16" customFormat="1" ht="12.75" customHeight="1">
      <c r="B17" s="12" t="s">
        <v>160</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row>
    <row r="18" spans="2:145" s="16" customFormat="1" ht="12.75" customHeight="1">
      <c r="B18" s="12" t="s">
        <v>163</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row>
    <row r="19" spans="2:145" s="16" customFormat="1" ht="12.75" customHeight="1">
      <c r="B19" s="12" t="s">
        <v>164</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row>
    <row r="20" spans="2:145"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row>
    <row r="21" spans="2:145"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row>
    <row r="22" spans="2:145"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row>
    <row r="23" spans="2:145" s="16" customFormat="1" ht="12.75" customHeight="1">
      <c r="B23" s="12" t="s">
        <v>154</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row>
    <row r="24" spans="2:145" s="16" customFormat="1" ht="12.75" customHeight="1">
      <c r="B24" s="12" t="s">
        <v>161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row>
    <row r="25" spans="2:145" s="16" customFormat="1" ht="12.75" customHeight="1">
      <c r="B25" s="12" t="s">
        <v>162</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row>
    <row r="26" spans="2:145"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row>
    <row r="27" spans="2:145"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row>
    <row r="28" spans="2:145"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row>
    <row r="29" spans="2:145" s="16" customFormat="1" ht="12.75" customHeight="1">
      <c r="B29" s="12" t="s">
        <v>171</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row>
    <row r="30" spans="2:145" s="16" customFormat="1" ht="12.75" customHeight="1">
      <c r="B30" s="12" t="s">
        <v>173</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row>
    <row r="31" spans="2:145" s="16" customFormat="1" ht="12.75" customHeight="1">
      <c r="B31" s="12" t="s">
        <v>175</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row>
    <row r="32" spans="2:145" s="16" customFormat="1" ht="12.75" customHeight="1">
      <c r="B32" s="12" t="s">
        <v>172</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row>
    <row r="33" spans="2:145"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row>
    <row r="34" spans="2:145" s="16" customFormat="1" ht="4.5" customHeight="1">
      <c r="DJ34" s="16">
        <v>149268994.252615</v>
      </c>
    </row>
    <row r="35" spans="2:145" s="16" customFormat="1" ht="9.6">
      <c r="B35" s="61"/>
      <c r="N35" s="19"/>
      <c r="Z35" s="19"/>
      <c r="AL35" s="19"/>
      <c r="AX35" s="19"/>
      <c r="BJ35" s="19"/>
      <c r="BV35" s="19"/>
    </row>
    <row r="36" spans="2:145"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5" ht="28.8">
      <c r="B38" s="52" t="s">
        <v>110</v>
      </c>
    </row>
    <row r="40" spans="2:145">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row>
  </sheetData>
  <sortState ref="B7:BO30">
    <sortCondition ref="B7:B30"/>
  </sortState>
  <hyperlinks>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2" location="Índice_general!E8:F8" display="Índice general"/>
    <hyperlink ref="A3" location="Notas_generales!B2:C11" display="Notas generales"/>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O39"/>
  <sheetViews>
    <sheetView zoomScale="90" zoomScaleNormal="90" workbookViewId="0">
      <pane xSplit="2" ySplit="6" topLeftCell="DW8" activePane="bottomRight" state="frozenSplit"/>
      <selection activeCell="EG22" sqref="EG22"/>
      <selection pane="topRight" activeCell="EG22" sqref="EG22"/>
      <selection pane="bottomLeft" activeCell="EG22" sqref="EG22"/>
      <selection pane="bottomRight" activeCell="EG22" sqref="EG22"/>
    </sheetView>
  </sheetViews>
  <sheetFormatPr baseColWidth="10" defaultColWidth="11.44140625" defaultRowHeight="13.2"/>
  <cols>
    <col min="1" max="1" width="11.6640625" style="16" customWidth="1"/>
    <col min="2" max="2" width="28.6640625" style="16" customWidth="1"/>
    <col min="3" max="67" width="9.6640625" style="16" customWidth="1"/>
    <col min="68" max="74" width="9.6640625" style="4" customWidth="1"/>
    <col min="75" max="145" width="9.6640625" style="16" customWidth="1"/>
    <col min="146" max="16384" width="11.44140625" style="16"/>
  </cols>
  <sheetData>
    <row r="1" spans="1:145">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row>
    <row r="2" spans="1:145"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row>
    <row r="3" spans="1:145" ht="21.9"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row>
    <row r="4" spans="1:145"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row>
    <row r="5" spans="1:14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row>
    <row r="6" spans="1:14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row>
    <row r="7" spans="1:145"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row>
    <row r="8" spans="1:145"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row>
    <row r="9" spans="1:145"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row>
    <row r="10" spans="1:145"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row>
    <row r="11" spans="1:145"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row>
    <row r="12" spans="1:145" ht="12.75" customHeight="1">
      <c r="B12" s="12" t="s">
        <v>174</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row>
    <row r="13" spans="1:145"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row>
    <row r="14" spans="1:145"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row>
    <row r="15" spans="1:145"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row>
    <row r="16" spans="1:145"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row>
    <row r="17" spans="2:145" ht="12.75" customHeight="1">
      <c r="B17" s="12" t="s">
        <v>160</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row>
    <row r="18" spans="2:145" ht="12.75" customHeight="1">
      <c r="B18" s="12" t="s">
        <v>163</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row>
    <row r="19" spans="2:145" ht="12.75" customHeight="1">
      <c r="B19" s="12" t="s">
        <v>164</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row>
    <row r="20" spans="2:145"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row>
    <row r="21" spans="2:145"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row>
    <row r="22" spans="2:145"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row>
    <row r="23" spans="2:145" ht="12.75" customHeight="1">
      <c r="B23" s="12" t="s">
        <v>154</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row>
    <row r="24" spans="2:145" ht="12.75" customHeight="1">
      <c r="B24" s="12" t="s">
        <v>161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row>
    <row r="25" spans="2:145" ht="12.75" customHeight="1">
      <c r="B25" s="12" t="s">
        <v>162</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row>
    <row r="26" spans="2:145"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row>
    <row r="27" spans="2:145"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row>
    <row r="28" spans="2:145"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row>
    <row r="29" spans="2:145" ht="12.75" customHeight="1">
      <c r="B29" s="12" t="s">
        <v>171</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row>
    <row r="30" spans="2:145" ht="12.75" customHeight="1">
      <c r="B30" s="12" t="s">
        <v>173</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row>
    <row r="31" spans="2:145" ht="12.75" customHeight="1">
      <c r="B31" s="12" t="s">
        <v>175</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row>
    <row r="32" spans="2:145" ht="12.75" customHeight="1">
      <c r="B32" s="12" t="s">
        <v>172</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row>
    <row r="33" spans="2:145"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row>
    <row r="34" spans="2:145" ht="2.1" customHeight="1">
      <c r="BP34" s="16"/>
      <c r="BQ34" s="16"/>
      <c r="BR34" s="16"/>
      <c r="BS34" s="16"/>
      <c r="BT34" s="16"/>
      <c r="BU34" s="16"/>
      <c r="BV34" s="16"/>
    </row>
    <row r="35" spans="2:145"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5"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5" ht="28.8">
      <c r="B38" s="52" t="s">
        <v>110</v>
      </c>
    </row>
    <row r="39" spans="2:145" ht="9.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row>
  </sheetData>
  <sortState ref="B7:BO30">
    <sortCondition ref="B7:B30"/>
  </sortState>
  <hyperlinks>
    <hyperlink ref="A3" location="Notas_generales!B2:C11" display="Notas generales"/>
    <hyperlink ref="A2" location="Índice_general!E9:F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O39"/>
  <sheetViews>
    <sheetView zoomScale="90" zoomScaleNormal="90" workbookViewId="0">
      <pane xSplit="2" ySplit="6" topLeftCell="DX9" activePane="bottomRight" state="frozenSplit"/>
      <selection activeCell="EG22" sqref="EG22"/>
      <selection pane="topRight" activeCell="EG22" sqref="EG22"/>
      <selection pane="bottomLeft" activeCell="EG22" sqref="EG22"/>
      <selection pane="bottomRight" activeCell="EG22" sqref="EG22"/>
    </sheetView>
  </sheetViews>
  <sheetFormatPr baseColWidth="10" defaultColWidth="11.44140625" defaultRowHeight="14.4"/>
  <cols>
    <col min="1" max="1" width="11.6640625" style="27" customWidth="1"/>
    <col min="2" max="2" width="28.6640625" style="27" customWidth="1"/>
    <col min="3" max="145" width="9.6640625" style="27" customWidth="1"/>
    <col min="146" max="16384" width="11.44140625" style="27"/>
  </cols>
  <sheetData>
    <row r="1" spans="1:145">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5"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5" ht="21.9"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5"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5">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row>
    <row r="7" spans="1:145"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row>
    <row r="8" spans="1:145"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row>
    <row r="9" spans="1:145"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row>
    <row r="10" spans="1:145"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row>
    <row r="11" spans="1:145"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row>
    <row r="12" spans="1:145" s="16" customFormat="1" ht="12.75" customHeight="1">
      <c r="B12" s="12" t="s">
        <v>174</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row>
    <row r="13" spans="1:145"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row>
    <row r="14" spans="1:145"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row>
    <row r="15" spans="1:145"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row>
    <row r="16" spans="1:145"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row>
    <row r="17" spans="2:145" s="16" customFormat="1" ht="12.75" customHeight="1">
      <c r="B17" s="12" t="s">
        <v>160</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row>
    <row r="18" spans="2:145" s="16" customFormat="1" ht="12.75" customHeight="1">
      <c r="B18" s="12" t="s">
        <v>163</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row>
    <row r="19" spans="2:145"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row>
    <row r="20" spans="2:145"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row>
    <row r="21" spans="2:145"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row>
    <row r="22" spans="2:145"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row>
    <row r="23" spans="2:145" s="16" customFormat="1" ht="12.75" customHeight="1">
      <c r="B23" s="12" t="s">
        <v>154</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row>
    <row r="24" spans="2:145" s="16" customFormat="1" ht="12.75" customHeight="1">
      <c r="B24" s="12" t="s">
        <v>161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row>
    <row r="25" spans="2:145"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row>
    <row r="26" spans="2:145"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row>
    <row r="27" spans="2:145"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row>
    <row r="28" spans="2:145"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row>
    <row r="29" spans="2:145" s="16" customFormat="1" ht="12.75" customHeight="1">
      <c r="B29" s="12" t="s">
        <v>171</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row>
    <row r="30" spans="2:145" s="16" customFormat="1" ht="12.75" customHeight="1">
      <c r="B30" s="12" t="s">
        <v>173</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row>
    <row r="31" spans="2:145" s="16" customFormat="1" ht="12.75" customHeight="1">
      <c r="B31" s="12" t="s">
        <v>175</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row>
    <row r="32" spans="2:145"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row>
    <row r="33" spans="2:145"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row>
    <row r="34" spans="2:145" s="16" customFormat="1" ht="2.1" customHeight="1"/>
    <row r="35" spans="2:145"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5"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5" ht="28.8">
      <c r="B38" s="52" t="s">
        <v>110</v>
      </c>
    </row>
    <row r="39" spans="2:145">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row>
  </sheetData>
  <sortState ref="B7:BV30">
    <sortCondition ref="B7:B30"/>
  </sortState>
  <hyperlinks>
    <hyperlink ref="A3" location="Notas_generales!B2:C11" display="Notas generales"/>
    <hyperlink ref="A2" location="Índice_general!E10:F10"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O39"/>
  <sheetViews>
    <sheetView zoomScale="90" zoomScaleNormal="90" workbookViewId="0">
      <pane xSplit="2" ySplit="6" topLeftCell="DW9" activePane="bottomRight" state="frozenSplit"/>
      <selection activeCell="EG22" sqref="EG22"/>
      <selection pane="topRight" activeCell="EG22" sqref="EG22"/>
      <selection pane="bottomLeft" activeCell="EG22" sqref="EG22"/>
      <selection pane="bottomRight" activeCell="EG22" sqref="EG22"/>
    </sheetView>
  </sheetViews>
  <sheetFormatPr baseColWidth="10" defaultColWidth="11.44140625" defaultRowHeight="13.8"/>
  <cols>
    <col min="1" max="1" width="11.6640625" style="33" customWidth="1"/>
    <col min="2" max="2" width="28.6640625" style="33" customWidth="1"/>
    <col min="3" max="145" width="9.6640625" style="33" customWidth="1"/>
    <col min="146" max="16384" width="11.44140625" style="33"/>
  </cols>
  <sheetData>
    <row r="1" spans="1:14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5"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5" ht="21.9"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5"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5"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row>
    <row r="7" spans="1:145"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row>
    <row r="8" spans="1:145"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row>
    <row r="9" spans="1:145"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row>
    <row r="10" spans="1:145"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row>
    <row r="11" spans="1:145"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row>
    <row r="12" spans="1:145" s="16" customFormat="1" ht="12.75" customHeight="1">
      <c r="B12" s="12" t="s">
        <v>174</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row>
    <row r="13" spans="1:145"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row>
    <row r="14" spans="1:145"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row>
    <row r="15" spans="1:145"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row>
    <row r="16" spans="1:145"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row>
    <row r="17" spans="2:145" s="16" customFormat="1" ht="12.75" customHeight="1">
      <c r="B17" s="12" t="s">
        <v>160</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row>
    <row r="18" spans="2:145" s="16" customFormat="1" ht="12.75" customHeight="1">
      <c r="B18" s="12" t="s">
        <v>163</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row>
    <row r="19" spans="2:145"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row>
    <row r="20" spans="2:145"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row>
    <row r="21" spans="2:145"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row>
    <row r="22" spans="2:145"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row>
    <row r="23" spans="2:145" s="16" customFormat="1" ht="12.75" customHeight="1">
      <c r="B23" s="12" t="s">
        <v>154</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row>
    <row r="24" spans="2:145" s="16" customFormat="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row>
    <row r="25" spans="2:145"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row>
    <row r="26" spans="2:145"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row>
    <row r="27" spans="2:145"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row>
    <row r="28" spans="2:145"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row>
    <row r="29" spans="2:145" s="16" customFormat="1" ht="12.75" customHeight="1">
      <c r="B29" s="12" t="s">
        <v>171</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row>
    <row r="30" spans="2:145" s="16" customFormat="1" ht="12.75" customHeight="1">
      <c r="B30" s="12" t="s">
        <v>173</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row>
    <row r="31" spans="2:145" s="16" customFormat="1" ht="12.75" customHeight="1">
      <c r="B31" s="12" t="s">
        <v>175</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row>
    <row r="32" spans="2:145"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row>
    <row r="33" spans="2:145"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row>
    <row r="34" spans="2:145" s="16" customFormat="1" ht="2.1" customHeight="1"/>
    <row r="35" spans="2:145"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5"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5" ht="28.8">
      <c r="B38" s="52" t="s">
        <v>110</v>
      </c>
    </row>
    <row r="39" spans="2:145">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row>
  </sheetData>
  <sortState ref="B7:BO30">
    <sortCondition ref="B7:B30"/>
  </sortState>
  <hyperlinks>
    <hyperlink ref="A3" location="Notas_generales!B2:C11" display="Notas generales"/>
    <hyperlink ref="A2" location="Índice_general!E11:F11"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O39"/>
  <sheetViews>
    <sheetView zoomScale="90" zoomScaleNormal="90" workbookViewId="0">
      <pane xSplit="2" ySplit="6" topLeftCell="DX8" activePane="bottomRight" state="frozenSplit"/>
      <selection activeCell="EG22" sqref="EG22"/>
      <selection pane="topRight" activeCell="EG22" sqref="EG22"/>
      <selection pane="bottomLeft" activeCell="EG22" sqref="EG22"/>
      <selection pane="bottomRight" activeCell="EG22" sqref="EG22"/>
    </sheetView>
  </sheetViews>
  <sheetFormatPr baseColWidth="10" defaultColWidth="11.44140625" defaultRowHeight="13.8"/>
  <cols>
    <col min="1" max="1" width="11.6640625" style="33" customWidth="1"/>
    <col min="2" max="2" width="28.6640625" style="33" customWidth="1"/>
    <col min="3" max="145" width="9.6640625" style="33" customWidth="1"/>
    <col min="146" max="16384" width="11.44140625" style="33"/>
  </cols>
  <sheetData>
    <row r="1" spans="1:145">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5"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5" ht="21.9"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5"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5"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row>
    <row r="7" spans="1:145"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row>
    <row r="8" spans="1:145"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row>
    <row r="9" spans="1:145"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row>
    <row r="10" spans="1:145"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row>
    <row r="11" spans="1:145"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row>
    <row r="12" spans="1:145" s="16" customFormat="1" ht="12.75" customHeight="1">
      <c r="B12" s="12" t="s">
        <v>174</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row>
    <row r="13" spans="1:145"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row>
    <row r="14" spans="1:145"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row>
    <row r="15" spans="1:145"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row>
    <row r="16" spans="1:145"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row>
    <row r="17" spans="2:145" s="16" customFormat="1" ht="12.75" customHeight="1">
      <c r="B17" s="12" t="s">
        <v>160</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row>
    <row r="18" spans="2:145" s="16" customFormat="1" ht="12.75" customHeight="1">
      <c r="B18" s="12" t="s">
        <v>163</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row>
    <row r="19" spans="2:145"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row>
    <row r="20" spans="2:145"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row>
    <row r="21" spans="2:145"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row>
    <row r="22" spans="2:145"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row>
    <row r="23" spans="2:145" s="16" customFormat="1" ht="12.75" customHeight="1">
      <c r="B23" s="12" t="s">
        <v>154</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row>
    <row r="24" spans="2:145" s="16" customFormat="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row>
    <row r="25" spans="2:145"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row>
    <row r="26" spans="2:145"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row>
    <row r="27" spans="2:145"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row>
    <row r="28" spans="2:145"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row>
    <row r="29" spans="2:145" s="16" customFormat="1" ht="12.75" customHeight="1">
      <c r="B29" s="12" t="s">
        <v>171</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row>
    <row r="30" spans="2:145" s="16" customFormat="1" ht="12.75" customHeight="1">
      <c r="B30" s="12" t="s">
        <v>173</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row>
    <row r="31" spans="2:145" s="16" customFormat="1" ht="12.75" customHeight="1">
      <c r="B31" s="12" t="s">
        <v>175</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row>
    <row r="32" spans="2:145"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row>
    <row r="33" spans="2:145"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row>
    <row r="34" spans="2:145" s="16" customFormat="1" ht="2.1" customHeight="1"/>
    <row r="35" spans="2:145"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5"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5" ht="28.8">
      <c r="B38" s="52" t="s">
        <v>110</v>
      </c>
    </row>
    <row r="39" spans="2:145">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row>
  </sheetData>
  <sortState ref="B7:BO30">
    <sortCondition ref="B7:B30"/>
  </sortState>
  <hyperlinks>
    <hyperlink ref="A3" location="Notas_generales!B2:C11" display="Notas generales"/>
    <hyperlink ref="A2" location="Índice_general!E12:F12"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Marcos Correa M</cp:lastModifiedBy>
  <cp:lastPrinted>2020-01-21T17:42:47Z</cp:lastPrinted>
  <dcterms:created xsi:type="dcterms:W3CDTF">2013-04-29T13:45:37Z</dcterms:created>
  <dcterms:modified xsi:type="dcterms:W3CDTF">2020-01-21T17:43:25Z</dcterms:modified>
</cp:coreProperties>
</file>