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BCCh\Baños Agustinas Piso 4\DA\RESPUESTAS\"/>
    </mc:Choice>
  </mc:AlternateContent>
  <xr:revisionPtr revIDLastSave="0" documentId="13_ncr:1_{3A0089F4-B700-49CA-A2E7-65B2CA414C35}" xr6:coauthVersionLast="45" xr6:coauthVersionMax="45" xr10:uidLastSave="{00000000-0000-0000-0000-000000000000}"/>
  <bookViews>
    <workbookView xWindow="3882" yWindow="0" windowWidth="10974" windowHeight="9426" tabRatio="743" xr2:uid="{00000000-000D-0000-FFFF-FFFF00000000}"/>
  </bookViews>
  <sheets>
    <sheet name="Camarín BANCO" sheetId="20" r:id="rId1"/>
    <sheet name="Camarín CASINO" sheetId="25" r:id="rId2"/>
    <sheet name="Baño ACC. UNIVERSAL" sheetId="22" r:id="rId3"/>
  </sheets>
  <definedNames>
    <definedName name="_xlnm.Print_Area" localSheetId="2">'Baño ACC. UNIVERSAL'!$B$7:$G$108</definedName>
    <definedName name="_xlnm.Print_Area" localSheetId="0">'Camarín BANCO'!$B$4:$G$100</definedName>
    <definedName name="_xlnm.Print_Area" localSheetId="1">'Camarín CASINO'!$B$7:$G$102</definedName>
  </definedNames>
  <calcPr calcId="191029"/>
</workbook>
</file>

<file path=xl/calcChain.xml><?xml version="1.0" encoding="utf-8"?>
<calcChain xmlns="http://schemas.openxmlformats.org/spreadsheetml/2006/main">
  <c r="G85" i="22" l="1"/>
  <c r="G86" i="22"/>
  <c r="G87" i="22"/>
  <c r="G88" i="22"/>
  <c r="G89" i="22"/>
  <c r="G90" i="22"/>
  <c r="G91" i="22"/>
  <c r="G31" i="22" l="1"/>
  <c r="G32" i="22"/>
  <c r="G33" i="22"/>
  <c r="G34" i="22"/>
  <c r="G35" i="22"/>
  <c r="G30" i="25"/>
  <c r="G31" i="25"/>
  <c r="G32" i="25"/>
  <c r="G33" i="25"/>
  <c r="G26" i="20"/>
  <c r="G25" i="20"/>
  <c r="G27" i="20"/>
  <c r="G28" i="20"/>
  <c r="G29" i="20"/>
  <c r="G81" i="20" l="1"/>
  <c r="G73" i="20"/>
  <c r="G83" i="25"/>
  <c r="G75" i="25"/>
  <c r="G91" i="25" l="1"/>
  <c r="G89" i="20" l="1"/>
  <c r="G28" i="22" l="1"/>
  <c r="G27" i="22"/>
  <c r="G27" i="25"/>
  <c r="G23" i="20"/>
  <c r="G26" i="25"/>
  <c r="G22" i="20"/>
  <c r="G68" i="22"/>
  <c r="G13" i="20" l="1"/>
  <c r="G14" i="20"/>
  <c r="G15" i="20"/>
  <c r="G16" i="20"/>
  <c r="G17" i="20"/>
  <c r="G18" i="20"/>
  <c r="G19" i="20"/>
  <c r="G20" i="20"/>
  <c r="G21" i="20"/>
  <c r="G16" i="25"/>
  <c r="G17" i="25"/>
  <c r="G18" i="25"/>
  <c r="G19" i="25"/>
  <c r="G20" i="25"/>
  <c r="G21" i="25"/>
  <c r="G22" i="25"/>
  <c r="G23" i="25"/>
  <c r="G24" i="25"/>
  <c r="G25" i="25"/>
  <c r="G16" i="22"/>
  <c r="G17" i="22"/>
  <c r="G18" i="22"/>
  <c r="G19" i="22"/>
  <c r="G20" i="22"/>
  <c r="G21" i="22"/>
  <c r="G22" i="22"/>
  <c r="G23" i="22"/>
  <c r="G24" i="22"/>
  <c r="G25" i="22"/>
  <c r="G26" i="22"/>
  <c r="G46" i="22"/>
  <c r="G47" i="22"/>
  <c r="D27" i="20"/>
  <c r="D31" i="25"/>
  <c r="G29" i="25"/>
  <c r="D32" i="22"/>
  <c r="G30" i="22"/>
  <c r="G15" i="22"/>
  <c r="G93" i="20"/>
  <c r="G12" i="22"/>
  <c r="G12" i="25"/>
  <c r="G9" i="20"/>
  <c r="G65" i="20" l="1"/>
  <c r="G64" i="20"/>
  <c r="G72" i="22"/>
  <c r="G92" i="20"/>
  <c r="G91" i="20"/>
  <c r="G94" i="25"/>
  <c r="G93" i="25"/>
  <c r="G99" i="22"/>
  <c r="G100" i="22"/>
  <c r="G54" i="22" l="1"/>
  <c r="G48" i="25"/>
  <c r="G50" i="25"/>
  <c r="G53" i="25"/>
  <c r="G89" i="25"/>
  <c r="G88" i="25"/>
  <c r="G86" i="25"/>
  <c r="G85" i="25"/>
  <c r="G82" i="25"/>
  <c r="G81" i="25"/>
  <c r="G80" i="25"/>
  <c r="G79" i="25"/>
  <c r="G78" i="25"/>
  <c r="G77" i="25"/>
  <c r="G74" i="25"/>
  <c r="G73" i="25"/>
  <c r="G72" i="25"/>
  <c r="G71" i="25"/>
  <c r="G70" i="25"/>
  <c r="G69" i="25"/>
  <c r="G67" i="25"/>
  <c r="G63" i="25"/>
  <c r="G62" i="25"/>
  <c r="G61" i="25"/>
  <c r="G60" i="25"/>
  <c r="G59" i="25"/>
  <c r="G58" i="25"/>
  <c r="G57" i="25"/>
  <c r="G49" i="25"/>
  <c r="G41" i="25"/>
  <c r="G40" i="25"/>
  <c r="G39" i="25"/>
  <c r="G38" i="25"/>
  <c r="G36" i="25"/>
  <c r="G35" i="25"/>
  <c r="G95" i="25"/>
  <c r="G11" i="25"/>
  <c r="G10" i="25"/>
  <c r="G76" i="20"/>
  <c r="G77" i="20"/>
  <c r="G78" i="20"/>
  <c r="G79" i="20"/>
  <c r="G80" i="20"/>
  <c r="G75" i="20"/>
  <c r="G56" i="25" l="1"/>
  <c r="G68" i="25"/>
  <c r="G66" i="25"/>
  <c r="G44" i="25"/>
  <c r="G51" i="25"/>
  <c r="G47" i="25"/>
  <c r="G15" i="25"/>
  <c r="G43" i="25" l="1"/>
  <c r="G46" i="25"/>
  <c r="G54" i="25"/>
  <c r="G93" i="22"/>
  <c r="G84" i="22"/>
  <c r="G82" i="22"/>
  <c r="G81" i="22"/>
  <c r="G80" i="22"/>
  <c r="G79" i="22"/>
  <c r="G78" i="22"/>
  <c r="G77" i="22"/>
  <c r="G76" i="22"/>
  <c r="G75" i="22"/>
  <c r="G71" i="22"/>
  <c r="G70" i="22"/>
  <c r="G69" i="22"/>
  <c r="G67" i="22"/>
  <c r="G66" i="22"/>
  <c r="G65" i="22"/>
  <c r="G64" i="22"/>
  <c r="G63" i="22"/>
  <c r="G62" i="22"/>
  <c r="G56" i="22"/>
  <c r="G50" i="22"/>
  <c r="G45" i="22"/>
  <c r="G44" i="22"/>
  <c r="G43" i="22"/>
  <c r="G42" i="22"/>
  <c r="G41" i="22"/>
  <c r="G39" i="22"/>
  <c r="G38" i="22"/>
  <c r="G37" i="22"/>
  <c r="G101" i="22"/>
  <c r="G11" i="22"/>
  <c r="G10" i="22"/>
  <c r="G97" i="25" l="1"/>
  <c r="G98" i="25" s="1"/>
  <c r="G49" i="22"/>
  <c r="G94" i="22"/>
  <c r="G53" i="22"/>
  <c r="G55" i="22"/>
  <c r="G59" i="22"/>
  <c r="G57" i="22" l="1"/>
  <c r="G52" i="22"/>
  <c r="G99" i="25"/>
  <c r="G100" i="25" s="1"/>
  <c r="G101" i="25" s="1"/>
  <c r="G102" i="25" s="1"/>
  <c r="G60" i="22" l="1"/>
  <c r="G103" i="22" s="1"/>
  <c r="G104" i="22" l="1"/>
  <c r="G46" i="20"/>
  <c r="G87" i="20"/>
  <c r="G86" i="20"/>
  <c r="G84" i="20"/>
  <c r="G83" i="20"/>
  <c r="G72" i="20"/>
  <c r="G71" i="20"/>
  <c r="G70" i="20"/>
  <c r="G69" i="20"/>
  <c r="G68" i="20"/>
  <c r="G67" i="20"/>
  <c r="G66" i="20"/>
  <c r="G63" i="20"/>
  <c r="G62" i="20"/>
  <c r="G59" i="20"/>
  <c r="G58" i="20"/>
  <c r="G57" i="20"/>
  <c r="G56" i="20"/>
  <c r="G54" i="20"/>
  <c r="G50" i="20"/>
  <c r="G47" i="20"/>
  <c r="G45" i="20"/>
  <c r="G42" i="20"/>
  <c r="G40" i="20"/>
  <c r="G39" i="20"/>
  <c r="G37" i="20"/>
  <c r="G36" i="20"/>
  <c r="G35" i="20"/>
  <c r="G34" i="20"/>
  <c r="G32" i="20"/>
  <c r="G31" i="20"/>
  <c r="G12" i="20"/>
  <c r="G8" i="20"/>
  <c r="G7" i="20"/>
  <c r="G105" i="22" l="1"/>
  <c r="G106" i="22" s="1"/>
  <c r="G107" i="22" s="1"/>
  <c r="G108" i="22" s="1"/>
  <c r="G49" i="20"/>
  <c r="G44" i="20"/>
  <c r="G53" i="20"/>
  <c r="G43" i="20"/>
  <c r="G52" i="20"/>
  <c r="G55" i="20"/>
  <c r="G95" i="20" l="1"/>
  <c r="G97" i="20" l="1"/>
  <c r="G96" i="20"/>
  <c r="G98" i="20" l="1"/>
  <c r="G99" i="20" s="1"/>
  <c r="G100" i="20" s="1"/>
</calcChain>
</file>

<file path=xl/sharedStrings.xml><?xml version="1.0" encoding="utf-8"?>
<sst xmlns="http://schemas.openxmlformats.org/spreadsheetml/2006/main" count="805" uniqueCount="235">
  <si>
    <t>A</t>
  </si>
  <si>
    <t>B</t>
  </si>
  <si>
    <t>D</t>
  </si>
  <si>
    <t>Subtotal Costo Directo</t>
  </si>
  <si>
    <t>Gastos Generales</t>
  </si>
  <si>
    <t>Utilidades</t>
  </si>
  <si>
    <t>TOTAL NETO</t>
  </si>
  <si>
    <t>IVA</t>
  </si>
  <si>
    <t>TOTAL</t>
  </si>
  <si>
    <t>A.1</t>
  </si>
  <si>
    <t>A.2</t>
  </si>
  <si>
    <t>C</t>
  </si>
  <si>
    <t>OBRAS PRELIMINARES</t>
  </si>
  <si>
    <t xml:space="preserve">Instalación de Faenas </t>
  </si>
  <si>
    <t xml:space="preserve">Niveles y Trazados </t>
  </si>
  <si>
    <t>OBRAS CIVILES</t>
  </si>
  <si>
    <t>DEMOLICIONES Y RETIROS</t>
  </si>
  <si>
    <t>Retiro de escombros a botadero</t>
  </si>
  <si>
    <t>B.2</t>
  </si>
  <si>
    <t>ESPECIALIDADES</t>
  </si>
  <si>
    <t>ELECTRICIDAD</t>
  </si>
  <si>
    <t>B.3</t>
  </si>
  <si>
    <t>B.1</t>
  </si>
  <si>
    <t>B.4</t>
  </si>
  <si>
    <t>Tope de puerta</t>
  </si>
  <si>
    <t>B.5</t>
  </si>
  <si>
    <t>B.6</t>
  </si>
  <si>
    <t>B.7</t>
  </si>
  <si>
    <t>Pintura en muro</t>
  </si>
  <si>
    <t>m2</t>
  </si>
  <si>
    <t>C.1</t>
  </si>
  <si>
    <t>C.2</t>
  </si>
  <si>
    <t>C.3</t>
  </si>
  <si>
    <t>%</t>
  </si>
  <si>
    <t xml:space="preserve">Suministro e instalación de válvula en cañería vertical de agua 11/2" </t>
  </si>
  <si>
    <t>Suministro e instalación de válvula general de baños en cañería de alimentación de agua 1"</t>
  </si>
  <si>
    <t>Suministro e instalación de Sensores de encendido. Incluido parte proporcional de cable</t>
  </si>
  <si>
    <t>B.1.1</t>
  </si>
  <si>
    <t>B.1.2</t>
  </si>
  <si>
    <t>B.1.3</t>
  </si>
  <si>
    <t>B.1.4</t>
  </si>
  <si>
    <t>B.1.5</t>
  </si>
  <si>
    <t>B.1.6</t>
  </si>
  <si>
    <t>B.1.7</t>
  </si>
  <si>
    <t>B.1.8</t>
  </si>
  <si>
    <t>B.1.9</t>
  </si>
  <si>
    <t>B.2.1</t>
  </si>
  <si>
    <t>B.3.1</t>
  </si>
  <si>
    <t>B.5.1</t>
  </si>
  <si>
    <t>B.5.2</t>
  </si>
  <si>
    <t>B.6.1</t>
  </si>
  <si>
    <t>B.7.1</t>
  </si>
  <si>
    <t>C.1.2</t>
  </si>
  <si>
    <t>C.1.4</t>
  </si>
  <si>
    <t>C.2.1</t>
  </si>
  <si>
    <t>C.2.2</t>
  </si>
  <si>
    <t>C.2.3</t>
  </si>
  <si>
    <t>C.2.5</t>
  </si>
  <si>
    <t>C.2.6</t>
  </si>
  <si>
    <t>C.3.1</t>
  </si>
  <si>
    <t>Detalle</t>
  </si>
  <si>
    <t>Item</t>
  </si>
  <si>
    <t>C.3.2</t>
  </si>
  <si>
    <t>C.2.7</t>
  </si>
  <si>
    <t>C.1.1</t>
  </si>
  <si>
    <t>C.1.3</t>
  </si>
  <si>
    <t>C.2.4</t>
  </si>
  <si>
    <t>B.1.10</t>
  </si>
  <si>
    <t>C.1.5</t>
  </si>
  <si>
    <t>B.1.11</t>
  </si>
  <si>
    <t>B.4.1</t>
  </si>
  <si>
    <t>B.4.2</t>
  </si>
  <si>
    <t>PUERTAS</t>
  </si>
  <si>
    <t>PINTURAS</t>
  </si>
  <si>
    <t>ARTEFACTOS SANITARIOS</t>
  </si>
  <si>
    <t>Gl</t>
  </si>
  <si>
    <t xml:space="preserve">Retiro de artefactos sanitarios </t>
  </si>
  <si>
    <t xml:space="preserve">Retiro de luminarias </t>
  </si>
  <si>
    <t>B.8</t>
  </si>
  <si>
    <t>B.8.1</t>
  </si>
  <si>
    <t>B.8.2</t>
  </si>
  <si>
    <t>B.1.12</t>
  </si>
  <si>
    <t>B.1.13</t>
  </si>
  <si>
    <t>C.1.6</t>
  </si>
  <si>
    <t xml:space="preserve">Suministro e instalación de llave angular presión de agua de lavamanos </t>
  </si>
  <si>
    <t>CUADRO DE PRECIOS</t>
  </si>
  <si>
    <t>Unidad</t>
  </si>
  <si>
    <t>Cantidad</t>
  </si>
  <si>
    <t>EDIFICIO AGUSTINAS PISO 4</t>
  </si>
  <si>
    <t xml:space="preserve">Retiro de receptaculo de duchas </t>
  </si>
  <si>
    <t>Ud.</t>
  </si>
  <si>
    <t xml:space="preserve">Bisagras </t>
  </si>
  <si>
    <t>B.7.2</t>
  </si>
  <si>
    <t>C.1.7</t>
  </si>
  <si>
    <t>Suministro e instalación de luminaria panel led 60x60. Incluido parte proporcional de cable</t>
  </si>
  <si>
    <t>Suministro e instalación de luminaria panel led 30x30. Incluido parte proporcional de cable</t>
  </si>
  <si>
    <t>Suministro e instalación de Interruptores. Bticino, línea matix Incluido parte proporcional de cable</t>
  </si>
  <si>
    <t>Instalacion de rejillas de extracion de aire 300*200</t>
  </si>
  <si>
    <t>Instalacion de ducto de extracion de 300*200</t>
  </si>
  <si>
    <t xml:space="preserve">ITEMIZADO REMODELACIÓN CAMARÍN BANCO </t>
  </si>
  <si>
    <t xml:space="preserve">Retiro de accesorios </t>
  </si>
  <si>
    <t>m</t>
  </si>
  <si>
    <t>Retiro de espejo</t>
  </si>
  <si>
    <t>Demolición de tabiques</t>
  </si>
  <si>
    <t>Reparaciones de muros por retiro cerámica</t>
  </si>
  <si>
    <t>Retiro de puertas de cabinas</t>
  </si>
  <si>
    <t>Suministro e instalación fluxómetro de WC</t>
  </si>
  <si>
    <t>Suministro e instalación de válvula compuerta " para duchas de baños. ( Agua Fria y caliente)</t>
  </si>
  <si>
    <t>B.3.2</t>
  </si>
  <si>
    <t>Suministro e Instalación Porcelanato en Piso de baños de 60x60</t>
  </si>
  <si>
    <t>Suministro e Instalación Porcelanato en Muro de 30x60, h=2,1m</t>
  </si>
  <si>
    <t>PORCELANATOS</t>
  </si>
  <si>
    <t>Pintura en cielo y cenefas</t>
  </si>
  <si>
    <t>Reparaciones de cielo y cenefas</t>
  </si>
  <si>
    <t>B.6.2</t>
  </si>
  <si>
    <t>B.8.3</t>
  </si>
  <si>
    <t>Pintura asfáltica Impermeable Igol Denso</t>
  </si>
  <si>
    <t>C.1.8</t>
  </si>
  <si>
    <t>Suministro y montaje enchufe triple</t>
  </si>
  <si>
    <t>VENTILACIÓN</t>
  </si>
  <si>
    <t>D.1</t>
  </si>
  <si>
    <t>Espejo empotrado en muro baño (2,7m x 1m)</t>
  </si>
  <si>
    <t xml:space="preserve">Suministro e instalación de ventana termopanel </t>
  </si>
  <si>
    <t xml:space="preserve">Reparación de vano </t>
  </si>
  <si>
    <t xml:space="preserve">Ud. </t>
  </si>
  <si>
    <t>Suministro e instalacion de vanitorio cubierta en granito negro (1,24 x 0,6)mts.</t>
  </si>
  <si>
    <t>Suministro e instalación piletas de bronce</t>
  </si>
  <si>
    <t>Suministro e instalacion de vanitorio cubierta en granito negro (2,7 x 0,6)mts.</t>
  </si>
  <si>
    <t>B.4.3</t>
  </si>
  <si>
    <t>B.4.4</t>
  </si>
  <si>
    <t>B.6.3</t>
  </si>
  <si>
    <t>B.6.4</t>
  </si>
  <si>
    <t>B.6.5</t>
  </si>
  <si>
    <t>B.8.4</t>
  </si>
  <si>
    <t>B.8.5</t>
  </si>
  <si>
    <t>B.8.6</t>
  </si>
  <si>
    <t>B.8.7</t>
  </si>
  <si>
    <t>B.8.8</t>
  </si>
  <si>
    <t>C.1.9</t>
  </si>
  <si>
    <t>C.1.10</t>
  </si>
  <si>
    <t>C.1.11</t>
  </si>
  <si>
    <t>C.4</t>
  </si>
  <si>
    <t>C.4.1</t>
  </si>
  <si>
    <t>C.4.2</t>
  </si>
  <si>
    <t>B.2.2</t>
  </si>
  <si>
    <t>ITEMIZADO REMODELACIÓN BAÑO ACCESIBILIDAD UNIVERSAL</t>
  </si>
  <si>
    <t>Demolición de lavatorio</t>
  </si>
  <si>
    <t>Rampa i%:8 ingreso baño accesibilidad universal</t>
  </si>
  <si>
    <t>Brazo hidráulico</t>
  </si>
  <si>
    <t>Espejo empotrado en muro baño (1,7m x 1m)</t>
  </si>
  <si>
    <t>Suministro e instalacion de vanitorio cubierta en granito negro (1,9 x 0,6)mts.</t>
  </si>
  <si>
    <t>Espejo empotrado en muro baño (1,9m x 1m)</t>
  </si>
  <si>
    <t>Reparación de canto de losa por picado</t>
  </si>
  <si>
    <t>B.2.3</t>
  </si>
  <si>
    <t>ITEMIZADO REMODELACIÓN CAMARÍN CASINO</t>
  </si>
  <si>
    <t xml:space="preserve">Retiro cerámica muros </t>
  </si>
  <si>
    <t xml:space="preserve">Retiro cerámica pisos </t>
  </si>
  <si>
    <t xml:space="preserve">Puerta Cabina de Baño </t>
  </si>
  <si>
    <t>Reparación de puerta de acceso existente</t>
  </si>
  <si>
    <t>Cerradura y tirador puerta de acceso</t>
  </si>
  <si>
    <t>Cerradura cabinas de baños</t>
  </si>
  <si>
    <t>Suministro e instalación lavamanos</t>
  </si>
  <si>
    <t xml:space="preserve">Suministro e instalación de griferia lavamanos </t>
  </si>
  <si>
    <t>Suministro e instalación de receptáculo ducha</t>
  </si>
  <si>
    <t>Suministro e instalación WC</t>
  </si>
  <si>
    <t>Suministro e instalación de griferia y accesorios de ducha</t>
  </si>
  <si>
    <t xml:space="preserve">Divisiones de duchas </t>
  </si>
  <si>
    <t xml:space="preserve">Molduras </t>
  </si>
  <si>
    <t>Suministro e instalación de membrana asfáltica</t>
  </si>
  <si>
    <t xml:space="preserve">Tuberia de descarga para nueva ubicación de los WC </t>
  </si>
  <si>
    <t xml:space="preserve">Tuberia de agua potable para nueva ubicación de los WC </t>
  </si>
  <si>
    <t>AGUA POTABLE Y ALCANTARILLADO</t>
  </si>
  <si>
    <t>Suministro e instalación de válvula compuerta para duchas de baños. ( Agua Fria y caliente)</t>
  </si>
  <si>
    <t>Suministro e instalación de pasamanos acero inoxidable, h:95cm</t>
  </si>
  <si>
    <t>Suministro e instalación de pasamanos acero inoxidable, h:70cm</t>
  </si>
  <si>
    <t>D.2</t>
  </si>
  <si>
    <t>Documentación As Built</t>
  </si>
  <si>
    <t>DOCUMENTACIÓN FINAL Y OTROS</t>
  </si>
  <si>
    <t>Aseo Permanente de Obra</t>
  </si>
  <si>
    <t>Retiro de ventana</t>
  </si>
  <si>
    <t>B.2.4</t>
  </si>
  <si>
    <t>Demolición de sobrelosa existente. e:17cm</t>
  </si>
  <si>
    <t>Puerta Baño Accesibilidad Universal 2,1 x 0,8m</t>
  </si>
  <si>
    <t xml:space="preserve">Tabiques yeso cartón </t>
  </si>
  <si>
    <t>Barra fijo baño accesibilidad universal</t>
  </si>
  <si>
    <t>Barra abatible baño accesibilidad universal</t>
  </si>
  <si>
    <t>Espejo empotrado en muro baño accesibilidad universal (0,7m x 1m)</t>
  </si>
  <si>
    <t>Tuberia de descarga para nueva ubicación de los lavamanos</t>
  </si>
  <si>
    <t>Tuberia de agua potable para nueva ubicación de los lavamanos</t>
  </si>
  <si>
    <t>VENTANA TERMOPANEL</t>
  </si>
  <si>
    <t>A.3</t>
  </si>
  <si>
    <t>GL</t>
  </si>
  <si>
    <t xml:space="preserve">Protección de Ascensores </t>
  </si>
  <si>
    <t>D.3</t>
  </si>
  <si>
    <t>B.6.6</t>
  </si>
  <si>
    <t>Aseo permanente de obra</t>
  </si>
  <si>
    <t xml:space="preserve">Retiro de ventanas </t>
  </si>
  <si>
    <t>Retiro de membrana asfáltica existente</t>
  </si>
  <si>
    <t>HORMIGÓN E IMPERMEABILIZACIÓN</t>
  </si>
  <si>
    <t>Igol primer</t>
  </si>
  <si>
    <t>Reparación y nivelación losa</t>
  </si>
  <si>
    <t>B.2.5</t>
  </si>
  <si>
    <t>QUINCALLERIA Y ACCESORIOS</t>
  </si>
  <si>
    <t>B.3.3</t>
  </si>
  <si>
    <t>B.4.5</t>
  </si>
  <si>
    <t>B.4.6</t>
  </si>
  <si>
    <t>B.4.7</t>
  </si>
  <si>
    <t>TABIQUES Y CIELOS</t>
  </si>
  <si>
    <t>B.8.9</t>
  </si>
  <si>
    <t>B.8.10</t>
  </si>
  <si>
    <t>Suministro e instalación WC accesibilidad universal</t>
  </si>
  <si>
    <t>Suministro e instalación lavamano accesibilidad universal</t>
  </si>
  <si>
    <t>B.8.11</t>
  </si>
  <si>
    <t>Picado de losa</t>
  </si>
  <si>
    <t>Picado de muro</t>
  </si>
  <si>
    <t>B.1.14</t>
  </si>
  <si>
    <t>C.5</t>
  </si>
  <si>
    <t>EQUIPO CALENTADOR DE AGUA</t>
  </si>
  <si>
    <t>C.5.1</t>
  </si>
  <si>
    <t>Termo eléctrico</t>
  </si>
  <si>
    <t>Tuberia de descarga para nueva ubicación de las duchas</t>
  </si>
  <si>
    <t xml:space="preserve">Tuberia de agua potable para nueva ubicación de las duchas </t>
  </si>
  <si>
    <t>Suministro e instalación de termo eléctrico</t>
  </si>
  <si>
    <t xml:space="preserve">Instalación eléctrica termo </t>
  </si>
  <si>
    <t>C.1.12</t>
  </si>
  <si>
    <t>Tuberías de conexión agua potable termo eléctrico</t>
  </si>
  <si>
    <t>Precio Unitario (Costo Directo)</t>
  </si>
  <si>
    <t>Sub Total (Costo Directo)</t>
  </si>
  <si>
    <t xml:space="preserve">Cielo para cubiculos de baños </t>
  </si>
  <si>
    <t>Kit de emergencia</t>
  </si>
  <si>
    <t>B.2.6</t>
  </si>
  <si>
    <t>Construcción sobrelosa e:20cm</t>
  </si>
  <si>
    <t>Suministro, instalación y cableado control pulsador de emergencia</t>
  </si>
  <si>
    <t>Suministro y montaje de baliza sonora</t>
  </si>
  <si>
    <t>C.2.8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</si>
</sst>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#,##0.0"/>
    <numFmt numFmtId="169" formatCode="_-[$€-2]\ * #,##0.00_-;\-[$€-2]\ * #,##0.00_-;_-[$€-2]\ * &quot;-&quot;??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Times New Roman"/>
      <family val="1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166" fontId="4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9" fontId="4" fillId="0" borderId="0" applyFont="0" applyFill="0" applyBorder="0" applyAlignment="0" applyProtection="0"/>
    <xf numFmtId="0" fontId="13" fillId="3" borderId="0" applyNumberFormat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165" fontId="22" fillId="0" borderId="0" applyFont="0" applyFill="0" applyBorder="0" applyAlignment="0" applyProtection="0"/>
    <xf numFmtId="0" fontId="2" fillId="0" borderId="0"/>
    <xf numFmtId="0" fontId="1" fillId="0" borderId="0"/>
    <xf numFmtId="42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5">
    <xf numFmtId="0" fontId="0" fillId="0" borderId="0" xfId="0"/>
    <xf numFmtId="0" fontId="23" fillId="0" borderId="0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4" fontId="23" fillId="0" borderId="0" xfId="0" applyNumberFormat="1" applyFont="1" applyFill="1" applyBorder="1"/>
    <xf numFmtId="0" fontId="23" fillId="0" borderId="0" xfId="0" quotePrefix="1" applyFont="1" applyFill="1" applyBorder="1"/>
    <xf numFmtId="164" fontId="25" fillId="0" borderId="10" xfId="0" applyNumberFormat="1" applyFont="1" applyFill="1" applyBorder="1" applyAlignment="1">
      <alignment horizontal="left" vertical="center"/>
    </xf>
    <xf numFmtId="42" fontId="25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/>
    </xf>
    <xf numFmtId="164" fontId="25" fillId="0" borderId="10" xfId="51" applyNumberFormat="1" applyFont="1" applyFill="1" applyBorder="1" applyAlignment="1">
      <alignment vertical="center"/>
    </xf>
    <xf numFmtId="164" fontId="25" fillId="0" borderId="10" xfId="0" applyNumberFormat="1" applyFont="1" applyFill="1" applyBorder="1" applyAlignment="1">
      <alignment horizontal="left"/>
    </xf>
    <xf numFmtId="0" fontId="25" fillId="0" borderId="14" xfId="0" applyNumberFormat="1" applyFont="1" applyFill="1" applyBorder="1" applyAlignment="1">
      <alignment horizontal="left" vertical="center"/>
    </xf>
    <xf numFmtId="164" fontId="25" fillId="0" borderId="15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14" xfId="0" applyFont="1" applyFill="1" applyBorder="1"/>
    <xf numFmtId="0" fontId="25" fillId="0" borderId="16" xfId="0" applyFont="1" applyFill="1" applyBorder="1"/>
    <xf numFmtId="164" fontId="25" fillId="0" borderId="17" xfId="51" applyNumberFormat="1" applyFont="1" applyFill="1" applyBorder="1" applyAlignment="1">
      <alignment vertical="center"/>
    </xf>
    <xf numFmtId="10" fontId="25" fillId="0" borderId="10" xfId="0" applyNumberFormat="1" applyFont="1" applyFill="1" applyBorder="1" applyAlignment="1">
      <alignment wrapText="1"/>
    </xf>
    <xf numFmtId="0" fontId="26" fillId="0" borderId="0" xfId="0" applyFont="1" applyFill="1"/>
    <xf numFmtId="0" fontId="26" fillId="0" borderId="0" xfId="0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1" fontId="25" fillId="0" borderId="10" xfId="1" applyNumberFormat="1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>
      <alignment horizontal="center" vertical="center"/>
    </xf>
    <xf numFmtId="164" fontId="24" fillId="0" borderId="15" xfId="51" applyNumberFormat="1" applyFont="1" applyFill="1" applyBorder="1" applyAlignment="1">
      <alignment vertical="center"/>
    </xf>
    <xf numFmtId="1" fontId="24" fillId="0" borderId="17" xfId="0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1" fontId="25" fillId="0" borderId="20" xfId="1" applyNumberFormat="1" applyFont="1" applyFill="1" applyBorder="1" applyAlignment="1">
      <alignment horizontal="center" vertical="center"/>
    </xf>
    <xf numFmtId="164" fontId="27" fillId="0" borderId="20" xfId="0" applyNumberFormat="1" applyFont="1" applyBorder="1" applyAlignment="1">
      <alignment vertical="center"/>
    </xf>
    <xf numFmtId="164" fontId="25" fillId="0" borderId="21" xfId="0" applyNumberFormat="1" applyFont="1" applyFill="1" applyBorder="1" applyAlignment="1">
      <alignment horizontal="left" vertical="center"/>
    </xf>
    <xf numFmtId="0" fontId="25" fillId="0" borderId="11" xfId="0" applyFont="1" applyFill="1" applyBorder="1"/>
    <xf numFmtId="1" fontId="24" fillId="0" borderId="12" xfId="0" applyNumberFormat="1" applyFont="1" applyFill="1" applyBorder="1" applyAlignment="1">
      <alignment horizontal="center" vertical="center"/>
    </xf>
    <xf numFmtId="164" fontId="25" fillId="0" borderId="12" xfId="51" applyNumberFormat="1" applyFont="1" applyFill="1" applyBorder="1" applyAlignment="1">
      <alignment vertical="center"/>
    </xf>
    <xf numFmtId="164" fontId="24" fillId="0" borderId="13" xfId="51" applyNumberFormat="1" applyFont="1" applyFill="1" applyBorder="1" applyAlignment="1">
      <alignment vertical="center"/>
    </xf>
    <xf numFmtId="164" fontId="25" fillId="0" borderId="15" xfId="51" applyNumberFormat="1" applyFont="1" applyFill="1" applyBorder="1" applyAlignment="1">
      <alignment vertical="center"/>
    </xf>
    <xf numFmtId="164" fontId="29" fillId="0" borderId="18" xfId="51" applyNumberFormat="1" applyFont="1" applyFill="1" applyBorder="1" applyAlignment="1">
      <alignment vertical="center"/>
    </xf>
    <xf numFmtId="164" fontId="31" fillId="0" borderId="10" xfId="51" applyNumberFormat="1" applyFont="1" applyFill="1" applyBorder="1" applyAlignment="1">
      <alignment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 wrapText="1"/>
    </xf>
    <xf numFmtId="1" fontId="31" fillId="0" borderId="10" xfId="1" applyNumberFormat="1" applyFont="1" applyFill="1" applyBorder="1" applyAlignment="1">
      <alignment horizontal="center" vertical="center"/>
    </xf>
    <xf numFmtId="164" fontId="31" fillId="0" borderId="10" xfId="0" applyNumberFormat="1" applyFont="1" applyFill="1" applyBorder="1" applyAlignment="1">
      <alignment horizontal="left" vertical="center"/>
    </xf>
    <xf numFmtId="164" fontId="31" fillId="0" borderId="15" xfId="0" applyNumberFormat="1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wrapText="1"/>
    </xf>
    <xf numFmtId="0" fontId="31" fillId="0" borderId="10" xfId="0" applyFont="1" applyFill="1" applyBorder="1" applyAlignment="1">
      <alignment horizontal="center"/>
    </xf>
    <xf numFmtId="164" fontId="31" fillId="0" borderId="10" xfId="0" applyNumberFormat="1" applyFont="1" applyBorder="1" applyAlignment="1">
      <alignment vertical="center"/>
    </xf>
    <xf numFmtId="0" fontId="31" fillId="0" borderId="10" xfId="0" applyFont="1" applyFill="1" applyBorder="1" applyAlignment="1">
      <alignment horizontal="center" vertical="center" wrapText="1"/>
    </xf>
    <xf numFmtId="42" fontId="31" fillId="0" borderId="10" xfId="0" applyNumberFormat="1" applyFont="1" applyFill="1" applyBorder="1" applyAlignment="1">
      <alignment horizontal="left" vertical="center" wrapText="1"/>
    </xf>
    <xf numFmtId="0" fontId="31" fillId="0" borderId="19" xfId="0" applyNumberFormat="1" applyFont="1" applyFill="1" applyBorder="1" applyAlignment="1">
      <alignment horizontal="left" vertical="center"/>
    </xf>
    <xf numFmtId="0" fontId="31" fillId="0" borderId="20" xfId="0" applyFont="1" applyFill="1" applyBorder="1" applyAlignment="1">
      <alignment vertical="center" wrapText="1"/>
    </xf>
    <xf numFmtId="0" fontId="31" fillId="0" borderId="20" xfId="0" applyFont="1" applyBorder="1" applyAlignment="1">
      <alignment horizontal="center" vertical="center"/>
    </xf>
    <xf numFmtId="1" fontId="31" fillId="0" borderId="20" xfId="1" applyNumberFormat="1" applyFont="1" applyFill="1" applyBorder="1" applyAlignment="1">
      <alignment horizontal="center" vertical="center"/>
    </xf>
    <xf numFmtId="164" fontId="31" fillId="0" borderId="20" xfId="0" applyNumberFormat="1" applyFont="1" applyBorder="1" applyAlignment="1">
      <alignment vertical="center"/>
    </xf>
    <xf numFmtId="164" fontId="31" fillId="0" borderId="21" xfId="0" applyNumberFormat="1" applyFont="1" applyFill="1" applyBorder="1" applyAlignment="1">
      <alignment horizontal="left" vertical="center"/>
    </xf>
    <xf numFmtId="0" fontId="31" fillId="0" borderId="11" xfId="0" applyFont="1" applyFill="1" applyBorder="1"/>
    <xf numFmtId="1" fontId="29" fillId="0" borderId="12" xfId="0" applyNumberFormat="1" applyFont="1" applyFill="1" applyBorder="1" applyAlignment="1">
      <alignment horizontal="center" vertical="center"/>
    </xf>
    <xf numFmtId="164" fontId="31" fillId="0" borderId="12" xfId="51" applyNumberFormat="1" applyFont="1" applyFill="1" applyBorder="1" applyAlignment="1">
      <alignment vertical="center"/>
    </xf>
    <xf numFmtId="164" fontId="29" fillId="0" borderId="13" xfId="51" applyNumberFormat="1" applyFont="1" applyFill="1" applyBorder="1" applyAlignment="1">
      <alignment vertical="center"/>
    </xf>
    <xf numFmtId="0" fontId="31" fillId="0" borderId="14" xfId="0" applyFont="1" applyFill="1" applyBorder="1"/>
    <xf numFmtId="1" fontId="29" fillId="0" borderId="10" xfId="0" applyNumberFormat="1" applyFont="1" applyFill="1" applyBorder="1" applyAlignment="1">
      <alignment horizontal="center" vertical="center"/>
    </xf>
    <xf numFmtId="10" fontId="31" fillId="0" borderId="10" xfId="0" applyNumberFormat="1" applyFont="1" applyFill="1" applyBorder="1" applyAlignment="1">
      <alignment wrapText="1"/>
    </xf>
    <xf numFmtId="164" fontId="31" fillId="0" borderId="15" xfId="51" applyNumberFormat="1" applyFont="1" applyFill="1" applyBorder="1" applyAlignment="1">
      <alignment vertical="center"/>
    </xf>
    <xf numFmtId="164" fontId="29" fillId="0" borderId="15" xfId="51" applyNumberFormat="1" applyFont="1" applyFill="1" applyBorder="1" applyAlignment="1">
      <alignment vertical="center"/>
    </xf>
    <xf numFmtId="0" fontId="31" fillId="0" borderId="16" xfId="0" applyFont="1" applyFill="1" applyBorder="1"/>
    <xf numFmtId="1" fontId="29" fillId="0" borderId="17" xfId="0" applyNumberFormat="1" applyFont="1" applyFill="1" applyBorder="1" applyAlignment="1">
      <alignment horizontal="center" vertical="center"/>
    </xf>
    <xf numFmtId="164" fontId="31" fillId="0" borderId="17" xfId="51" applyNumberFormat="1" applyFont="1" applyFill="1" applyBorder="1" applyAlignment="1">
      <alignment vertical="center"/>
    </xf>
    <xf numFmtId="0" fontId="29" fillId="25" borderId="10" xfId="0" applyNumberFormat="1" applyFont="1" applyFill="1" applyBorder="1" applyAlignment="1">
      <alignment horizontal="left" vertical="center"/>
    </xf>
    <xf numFmtId="0" fontId="26" fillId="0" borderId="0" xfId="2" applyFont="1"/>
    <xf numFmtId="0" fontId="26" fillId="0" borderId="0" xfId="2" applyFont="1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23" fillId="0" borderId="0" xfId="2" applyFont="1"/>
    <xf numFmtId="0" fontId="26" fillId="0" borderId="0" xfId="2" applyFont="1" applyAlignment="1">
      <alignment horizontal="left"/>
    </xf>
    <xf numFmtId="1" fontId="23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25" borderId="14" xfId="2" applyFont="1" applyFill="1" applyBorder="1" applyAlignment="1">
      <alignment horizontal="center"/>
    </xf>
    <xf numFmtId="0" fontId="24" fillId="25" borderId="10" xfId="2" applyFont="1" applyFill="1" applyBorder="1" applyAlignment="1">
      <alignment horizontal="center" vertical="center"/>
    </xf>
    <xf numFmtId="1" fontId="24" fillId="25" borderId="10" xfId="2" applyNumberFormat="1" applyFont="1" applyFill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7" fillId="0" borderId="0" xfId="2" applyFont="1"/>
    <xf numFmtId="0" fontId="24" fillId="24" borderId="14" xfId="2" applyFont="1" applyFill="1" applyBorder="1" applyAlignment="1">
      <alignment horizontal="left" vertical="center" wrapText="1"/>
    </xf>
    <xf numFmtId="0" fontId="24" fillId="24" borderId="10" xfId="2" applyFont="1" applyFill="1" applyBorder="1" applyAlignment="1">
      <alignment horizontal="left" vertical="center" wrapText="1"/>
    </xf>
    <xf numFmtId="0" fontId="24" fillId="24" borderId="10" xfId="2" applyFont="1" applyFill="1" applyBorder="1" applyAlignment="1">
      <alignment horizontal="center" vertical="center" wrapText="1"/>
    </xf>
    <xf numFmtId="164" fontId="25" fillId="24" borderId="15" xfId="2" applyNumberFormat="1" applyFont="1" applyFill="1" applyBorder="1" applyAlignment="1">
      <alignment horizontal="left" vertical="center"/>
    </xf>
    <xf numFmtId="0" fontId="25" fillId="0" borderId="14" xfId="2" applyFont="1" applyBorder="1" applyAlignment="1">
      <alignment horizontal="left" vertical="center"/>
    </xf>
    <xf numFmtId="164" fontId="25" fillId="0" borderId="10" xfId="2" applyNumberFormat="1" applyFont="1" applyBorder="1" applyAlignment="1">
      <alignment horizontal="left" vertical="center"/>
    </xf>
    <xf numFmtId="164" fontId="25" fillId="0" borderId="15" xfId="2" applyNumberFormat="1" applyFont="1" applyBorder="1" applyAlignment="1">
      <alignment horizontal="left" vertical="center"/>
    </xf>
    <xf numFmtId="0" fontId="24" fillId="25" borderId="14" xfId="2" applyFont="1" applyFill="1" applyBorder="1" applyAlignment="1">
      <alignment horizontal="left" vertical="center" wrapText="1"/>
    </xf>
    <xf numFmtId="0" fontId="25" fillId="25" borderId="10" xfId="2" applyFont="1" applyFill="1" applyBorder="1" applyAlignment="1">
      <alignment horizontal="center" vertical="center" wrapText="1"/>
    </xf>
    <xf numFmtId="0" fontId="25" fillId="25" borderId="10" xfId="2" applyFont="1" applyFill="1" applyBorder="1" applyAlignment="1">
      <alignment horizontal="left" vertical="center" wrapText="1"/>
    </xf>
    <xf numFmtId="164" fontId="25" fillId="25" borderId="15" xfId="2" applyNumberFormat="1" applyFont="1" applyFill="1" applyBorder="1" applyAlignment="1">
      <alignment horizontal="left" vertical="center"/>
    </xf>
    <xf numFmtId="0" fontId="25" fillId="0" borderId="10" xfId="2" applyFont="1" applyBorder="1" applyAlignment="1">
      <alignment horizontal="center"/>
    </xf>
    <xf numFmtId="164" fontId="25" fillId="0" borderId="10" xfId="2" applyNumberFormat="1" applyFont="1" applyBorder="1" applyAlignment="1">
      <alignment horizontal="left"/>
    </xf>
    <xf numFmtId="0" fontId="24" fillId="25" borderId="14" xfId="2" applyFont="1" applyFill="1" applyBorder="1" applyAlignment="1">
      <alignment horizontal="left" vertical="center"/>
    </xf>
    <xf numFmtId="164" fontId="24" fillId="25" borderId="10" xfId="2" applyNumberFormat="1" applyFont="1" applyFill="1" applyBorder="1" applyAlignment="1">
      <alignment horizontal="left" vertical="center"/>
    </xf>
    <xf numFmtId="0" fontId="25" fillId="25" borderId="10" xfId="2" applyFont="1" applyFill="1" applyBorder="1" applyAlignment="1">
      <alignment horizontal="center" vertical="center"/>
    </xf>
    <xf numFmtId="0" fontId="24" fillId="25" borderId="10" xfId="2" applyFont="1" applyFill="1" applyBorder="1" applyAlignment="1">
      <alignment horizontal="center" vertical="center" wrapText="1"/>
    </xf>
    <xf numFmtId="0" fontId="24" fillId="25" borderId="15" xfId="2" applyFont="1" applyFill="1" applyBorder="1" applyAlignment="1">
      <alignment horizontal="left" vertical="center" wrapText="1"/>
    </xf>
    <xf numFmtId="0" fontId="25" fillId="0" borderId="14" xfId="2" applyFont="1" applyBorder="1" applyAlignment="1">
      <alignment horizontal="left" vertical="center" wrapText="1"/>
    </xf>
    <xf numFmtId="164" fontId="25" fillId="0" borderId="10" xfId="2" applyNumberFormat="1" applyFont="1" applyBorder="1" applyAlignment="1">
      <alignment vertical="center"/>
    </xf>
    <xf numFmtId="0" fontId="25" fillId="0" borderId="10" xfId="2" applyFont="1" applyBorder="1" applyAlignment="1">
      <alignment horizontal="center" vertical="center" wrapText="1"/>
    </xf>
    <xf numFmtId="42" fontId="25" fillId="0" borderId="10" xfId="2" applyNumberFormat="1" applyFont="1" applyBorder="1" applyAlignment="1">
      <alignment horizontal="left" vertical="center" wrapText="1"/>
    </xf>
    <xf numFmtId="0" fontId="25" fillId="0" borderId="19" xfId="2" applyFont="1" applyBorder="1" applyAlignment="1">
      <alignment horizontal="left" vertical="center"/>
    </xf>
    <xf numFmtId="0" fontId="25" fillId="0" borderId="20" xfId="2" applyFont="1" applyBorder="1" applyAlignment="1">
      <alignment horizontal="center" vertical="center"/>
    </xf>
    <xf numFmtId="164" fontId="27" fillId="0" borderId="20" xfId="2" applyNumberFormat="1" applyFont="1" applyBorder="1" applyAlignment="1">
      <alignment vertical="center"/>
    </xf>
    <xf numFmtId="164" fontId="25" fillId="0" borderId="21" xfId="2" applyNumberFormat="1" applyFont="1" applyBorder="1" applyAlignment="1">
      <alignment horizontal="left" vertical="center"/>
    </xf>
    <xf numFmtId="0" fontId="25" fillId="0" borderId="11" xfId="2" applyFont="1" applyBorder="1"/>
    <xf numFmtId="1" fontId="24" fillId="0" borderId="12" xfId="2" applyNumberFormat="1" applyFont="1" applyBorder="1" applyAlignment="1">
      <alignment horizontal="center" vertical="center"/>
    </xf>
    <xf numFmtId="164" fontId="25" fillId="0" borderId="12" xfId="55" applyNumberFormat="1" applyFont="1" applyFill="1" applyBorder="1" applyAlignment="1">
      <alignment vertical="center"/>
    </xf>
    <xf numFmtId="164" fontId="24" fillId="0" borderId="13" xfId="55" applyNumberFormat="1" applyFont="1" applyFill="1" applyBorder="1" applyAlignment="1">
      <alignment vertical="center"/>
    </xf>
    <xf numFmtId="0" fontId="25" fillId="0" borderId="14" xfId="2" applyFont="1" applyBorder="1"/>
    <xf numFmtId="1" fontId="24" fillId="0" borderId="10" xfId="2" applyNumberFormat="1" applyFont="1" applyBorder="1" applyAlignment="1">
      <alignment horizontal="center" vertical="center"/>
    </xf>
    <xf numFmtId="10" fontId="25" fillId="0" borderId="10" xfId="2" applyNumberFormat="1" applyFont="1" applyBorder="1" applyAlignment="1">
      <alignment wrapText="1"/>
    </xf>
    <xf numFmtId="164" fontId="25" fillId="0" borderId="15" xfId="55" applyNumberFormat="1" applyFont="1" applyFill="1" applyBorder="1" applyAlignment="1">
      <alignment vertical="center"/>
    </xf>
    <xf numFmtId="164" fontId="25" fillId="0" borderId="10" xfId="55" applyNumberFormat="1" applyFont="1" applyFill="1" applyBorder="1" applyAlignment="1">
      <alignment vertical="center"/>
    </xf>
    <xf numFmtId="164" fontId="24" fillId="0" borderId="15" xfId="55" applyNumberFormat="1" applyFont="1" applyFill="1" applyBorder="1" applyAlignment="1">
      <alignment vertical="center"/>
    </xf>
    <xf numFmtId="0" fontId="25" fillId="0" borderId="16" xfId="2" applyFont="1" applyBorder="1"/>
    <xf numFmtId="1" fontId="24" fillId="0" borderId="17" xfId="2" applyNumberFormat="1" applyFont="1" applyBorder="1" applyAlignment="1">
      <alignment horizontal="center" vertical="center"/>
    </xf>
    <xf numFmtId="164" fontId="25" fillId="0" borderId="17" xfId="55" applyNumberFormat="1" applyFont="1" applyFill="1" applyBorder="1" applyAlignment="1">
      <alignment vertical="center"/>
    </xf>
    <xf numFmtId="164" fontId="29" fillId="0" borderId="18" xfId="55" applyNumberFormat="1" applyFont="1" applyFill="1" applyBorder="1" applyAlignment="1">
      <alignment vertical="center"/>
    </xf>
    <xf numFmtId="0" fontId="24" fillId="27" borderId="14" xfId="0" applyFont="1" applyFill="1" applyBorder="1" applyAlignment="1">
      <alignment horizontal="center"/>
    </xf>
    <xf numFmtId="0" fontId="24" fillId="27" borderId="10" xfId="0" applyFont="1" applyFill="1" applyBorder="1" applyAlignment="1">
      <alignment horizontal="center" vertical="center"/>
    </xf>
    <xf numFmtId="1" fontId="24" fillId="27" borderId="10" xfId="0" applyNumberFormat="1" applyFont="1" applyFill="1" applyBorder="1" applyAlignment="1">
      <alignment horizontal="center" vertical="center"/>
    </xf>
    <xf numFmtId="0" fontId="24" fillId="27" borderId="15" xfId="0" applyFont="1" applyFill="1" applyBorder="1" applyAlignment="1">
      <alignment horizontal="center" vertical="center" wrapText="1"/>
    </xf>
    <xf numFmtId="0" fontId="24" fillId="25" borderId="14" xfId="0" applyNumberFormat="1" applyFont="1" applyFill="1" applyBorder="1" applyAlignment="1">
      <alignment horizontal="left" vertical="center" wrapText="1"/>
    </xf>
    <xf numFmtId="0" fontId="24" fillId="25" borderId="10" xfId="0" applyNumberFormat="1" applyFont="1" applyFill="1" applyBorder="1" applyAlignment="1">
      <alignment horizontal="left" vertical="center" wrapText="1"/>
    </xf>
    <xf numFmtId="0" fontId="24" fillId="25" borderId="15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164" fontId="31" fillId="0" borderId="0" xfId="5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29" fillId="0" borderId="0" xfId="51" applyNumberFormat="1" applyFont="1" applyFill="1" applyBorder="1" applyAlignment="1">
      <alignment vertical="center"/>
    </xf>
    <xf numFmtId="164" fontId="25" fillId="0" borderId="10" xfId="2" applyNumberFormat="1" applyFont="1" applyFill="1" applyBorder="1" applyAlignment="1">
      <alignment horizontal="left"/>
    </xf>
    <xf numFmtId="1" fontId="24" fillId="25" borderId="10" xfId="0" applyNumberFormat="1" applyFont="1" applyFill="1" applyBorder="1" applyAlignment="1">
      <alignment horizontal="left" vertical="center" wrapText="1"/>
    </xf>
    <xf numFmtId="42" fontId="25" fillId="0" borderId="20" xfId="2" applyNumberFormat="1" applyFont="1" applyBorder="1" applyAlignment="1">
      <alignment horizontal="left" vertical="center" wrapText="1"/>
    </xf>
    <xf numFmtId="0" fontId="29" fillId="24" borderId="14" xfId="2" applyFont="1" applyFill="1" applyBorder="1" applyAlignment="1">
      <alignment horizontal="left" vertical="center" wrapText="1"/>
    </xf>
    <xf numFmtId="0" fontId="29" fillId="24" borderId="10" xfId="2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29" fillId="27" borderId="10" xfId="0" applyFont="1" applyFill="1" applyBorder="1" applyAlignment="1">
      <alignment horizontal="center" vertical="center"/>
    </xf>
    <xf numFmtId="0" fontId="31" fillId="0" borderId="10" xfId="2" applyFont="1" applyBorder="1" applyAlignment="1">
      <alignment horizontal="left" vertical="center" wrapText="1"/>
    </xf>
    <xf numFmtId="0" fontId="31" fillId="0" borderId="20" xfId="2" applyFont="1" applyBorder="1" applyAlignment="1">
      <alignment horizontal="left" vertical="center" wrapText="1"/>
    </xf>
    <xf numFmtId="0" fontId="29" fillId="25" borderId="10" xfId="0" applyNumberFormat="1" applyFont="1" applyFill="1" applyBorder="1" applyAlignment="1">
      <alignment horizontal="left" vertical="center" wrapText="1"/>
    </xf>
    <xf numFmtId="0" fontId="31" fillId="0" borderId="0" xfId="2" applyFont="1" applyAlignment="1">
      <alignment horizontal="left" wrapText="1"/>
    </xf>
    <xf numFmtId="0" fontId="33" fillId="0" borderId="0" xfId="2" applyFont="1" applyAlignment="1">
      <alignment horizontal="left" wrapText="1"/>
    </xf>
    <xf numFmtId="0" fontId="29" fillId="25" borderId="10" xfId="2" applyFont="1" applyFill="1" applyBorder="1" applyAlignment="1">
      <alignment horizontal="center" vertical="center"/>
    </xf>
    <xf numFmtId="0" fontId="29" fillId="25" borderId="10" xfId="2" applyFont="1" applyFill="1" applyBorder="1" applyAlignment="1">
      <alignment horizontal="left" vertical="center" wrapText="1"/>
    </xf>
    <xf numFmtId="0" fontId="31" fillId="0" borderId="10" xfId="2" applyFont="1" applyBorder="1" applyAlignment="1">
      <alignment horizontal="left" wrapText="1"/>
    </xf>
    <xf numFmtId="0" fontId="31" fillId="0" borderId="10" xfId="2" applyFont="1" applyFill="1" applyBorder="1" applyAlignment="1">
      <alignment horizontal="left" wrapText="1"/>
    </xf>
    <xf numFmtId="0" fontId="31" fillId="0" borderId="20" xfId="2" applyFont="1" applyBorder="1" applyAlignment="1">
      <alignment vertical="center" wrapText="1"/>
    </xf>
    <xf numFmtId="0" fontId="25" fillId="0" borderId="20" xfId="2" applyFont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 wrapText="1"/>
    </xf>
    <xf numFmtId="1" fontId="24" fillId="27" borderId="10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right" vertical="center" wrapText="1"/>
    </xf>
    <xf numFmtId="3" fontId="29" fillId="0" borderId="17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26" borderId="11" xfId="2" applyFont="1" applyFill="1" applyBorder="1" applyAlignment="1">
      <alignment horizontal="center" vertical="center"/>
    </xf>
    <xf numFmtId="0" fontId="29" fillId="26" borderId="12" xfId="2" applyFont="1" applyFill="1" applyBorder="1" applyAlignment="1">
      <alignment horizontal="center" vertical="center"/>
    </xf>
    <xf numFmtId="0" fontId="29" fillId="26" borderId="13" xfId="2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right" vertical="center" wrapText="1"/>
    </xf>
    <xf numFmtId="3" fontId="29" fillId="0" borderId="10" xfId="0" applyNumberFormat="1" applyFont="1" applyFill="1" applyBorder="1" applyAlignment="1">
      <alignment horizontal="right" vertical="center" wrapText="1"/>
    </xf>
    <xf numFmtId="3" fontId="29" fillId="0" borderId="12" xfId="0" applyNumberFormat="1" applyFont="1" applyFill="1" applyBorder="1" applyAlignment="1">
      <alignment horizontal="right" vertical="center" wrapText="1"/>
    </xf>
    <xf numFmtId="1" fontId="32" fillId="0" borderId="0" xfId="0" applyNumberFormat="1" applyFont="1" applyFill="1" applyBorder="1" applyAlignment="1">
      <alignment horizontal="center" vertical="center"/>
    </xf>
    <xf numFmtId="3" fontId="29" fillId="0" borderId="17" xfId="2" applyNumberFormat="1" applyFont="1" applyBorder="1" applyAlignment="1">
      <alignment horizontal="right" vertical="center" wrapText="1"/>
    </xf>
    <xf numFmtId="0" fontId="30" fillId="0" borderId="0" xfId="2" applyFont="1" applyAlignment="1">
      <alignment horizontal="left" wrapText="1"/>
    </xf>
    <xf numFmtId="0" fontId="29" fillId="0" borderId="0" xfId="2" applyFont="1" applyAlignment="1">
      <alignment horizontal="left" wrapText="1"/>
    </xf>
    <xf numFmtId="3" fontId="24" fillId="0" borderId="12" xfId="2" applyNumberFormat="1" applyFont="1" applyBorder="1" applyAlignment="1">
      <alignment horizontal="right" vertical="center" wrapText="1"/>
    </xf>
    <xf numFmtId="3" fontId="24" fillId="0" borderId="10" xfId="2" applyNumberFormat="1" applyFont="1" applyBorder="1" applyAlignment="1">
      <alignment horizontal="right" vertical="center" wrapText="1"/>
    </xf>
  </cellXfs>
  <cellStyles count="56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" xfId="1" builtinId="3"/>
    <cellStyle name="Millares 2" xfId="36" xr:uid="{00000000-0005-0000-0000-000021000000}"/>
    <cellStyle name="Millares 3" xfId="35" xr:uid="{00000000-0005-0000-0000-000022000000}"/>
    <cellStyle name="Moneda" xfId="51" builtinId="4"/>
    <cellStyle name="Moneda [0] 2" xfId="54" xr:uid="{00000000-0005-0000-0000-000024000000}"/>
    <cellStyle name="Moneda 2" xfId="37" xr:uid="{00000000-0005-0000-0000-000025000000}"/>
    <cellStyle name="Moneda 3" xfId="55" xr:uid="{00000000-0005-0000-0000-000026000000}"/>
    <cellStyle name="Neutral 2" xfId="38" xr:uid="{00000000-0005-0000-0000-000027000000}"/>
    <cellStyle name="Normal" xfId="0" builtinId="0"/>
    <cellStyle name="Normal 2" xfId="2" xr:uid="{00000000-0005-0000-0000-000029000000}"/>
    <cellStyle name="Normal 3" xfId="50" xr:uid="{00000000-0005-0000-0000-00002A000000}"/>
    <cellStyle name="Normal 4" xfId="52" xr:uid="{00000000-0005-0000-0000-00002B000000}"/>
    <cellStyle name="Normal 5" xfId="53" xr:uid="{00000000-0005-0000-0000-00002C000000}"/>
    <cellStyle name="Notas 2" xfId="39" xr:uid="{00000000-0005-0000-0000-00002D000000}"/>
    <cellStyle name="Porcentaje 2" xfId="40" xr:uid="{00000000-0005-0000-0000-00002E000000}"/>
    <cellStyle name="Porcentual 2" xfId="41" xr:uid="{00000000-0005-0000-0000-00002F000000}"/>
    <cellStyle name="Salida 2" xfId="42" xr:uid="{00000000-0005-0000-0000-000030000000}"/>
    <cellStyle name="Texto de advertencia 2" xfId="43" xr:uid="{00000000-0005-0000-0000-000031000000}"/>
    <cellStyle name="Texto explicativo 2" xfId="44" xr:uid="{00000000-0005-0000-0000-000032000000}"/>
    <cellStyle name="Título 1 2" xfId="46" xr:uid="{00000000-0005-0000-0000-000033000000}"/>
    <cellStyle name="Título 2 2" xfId="47" xr:uid="{00000000-0005-0000-0000-000034000000}"/>
    <cellStyle name="Título 3 2" xfId="48" xr:uid="{00000000-0005-0000-0000-000035000000}"/>
    <cellStyle name="Título 4" xfId="45" xr:uid="{00000000-0005-0000-0000-000036000000}"/>
    <cellStyle name="Total 2" xfId="49" xr:uid="{00000000-0005-0000-0000-000037000000}"/>
  </cellStyles>
  <dxfs count="0"/>
  <tableStyles count="0" defaultTableStyle="TableStyleMedium2" defaultPivotStyle="PivotStyleLight16"/>
  <colors>
    <mruColors>
      <color rgb="FFE0EBF8"/>
      <color rgb="FFD60093"/>
      <color rgb="FF16E416"/>
      <color rgb="FFD7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H100"/>
  <sheetViews>
    <sheetView showGridLines="0" tabSelected="1" zoomScale="50" zoomScaleNormal="50" workbookViewId="0">
      <pane ySplit="5" topLeftCell="A6" activePane="bottomLeft" state="frozen"/>
      <selection pane="bottomLeft" activeCell="M23" sqref="M23"/>
    </sheetView>
  </sheetViews>
  <sheetFormatPr baseColWidth="10" defaultColWidth="11.5546875" defaultRowHeight="15.6" x14ac:dyDescent="0.6"/>
  <cols>
    <col min="1" max="1" width="14.44140625" style="2" customWidth="1"/>
    <col min="2" max="2" width="8.5546875" style="1" customWidth="1"/>
    <col min="3" max="3" width="90.27734375" style="143" bestFit="1" customWidth="1"/>
    <col min="4" max="4" width="6.83203125" style="20" bestFit="1" customWidth="1"/>
    <col min="5" max="5" width="8.44140625" style="25" bestFit="1" customWidth="1"/>
    <col min="6" max="6" width="20.44140625" style="3" customWidth="1"/>
    <col min="7" max="7" width="18.83203125" style="3" customWidth="1"/>
    <col min="8" max="8" width="9.5546875" style="1" customWidth="1"/>
    <col min="9" max="12" width="11.5546875" style="2"/>
    <col min="13" max="13" width="69.27734375" style="2" bestFit="1" customWidth="1"/>
    <col min="14" max="16384" width="11.5546875" style="2"/>
  </cols>
  <sheetData>
    <row r="1" spans="1:7" ht="20.399999999999999" x14ac:dyDescent="0.75">
      <c r="A1" s="18"/>
      <c r="B1" s="161" t="s">
        <v>99</v>
      </c>
      <c r="C1" s="161"/>
      <c r="E1" s="24"/>
      <c r="F1" s="20"/>
      <c r="G1" s="20"/>
    </row>
    <row r="2" spans="1:7" x14ac:dyDescent="0.6">
      <c r="A2" s="18"/>
      <c r="B2" s="162" t="s">
        <v>88</v>
      </c>
      <c r="C2" s="162"/>
      <c r="E2" s="24"/>
      <c r="F2" s="20"/>
      <c r="G2" s="20"/>
    </row>
    <row r="3" spans="1:7" ht="15.9" thickBot="1" x14ac:dyDescent="0.65"/>
    <row r="4" spans="1:7" x14ac:dyDescent="0.45">
      <c r="B4" s="163" t="s">
        <v>85</v>
      </c>
      <c r="C4" s="164"/>
      <c r="D4" s="164"/>
      <c r="E4" s="164"/>
      <c r="F4" s="164"/>
      <c r="G4" s="165"/>
    </row>
    <row r="5" spans="1:7" ht="50.25" customHeight="1" x14ac:dyDescent="0.55000000000000004">
      <c r="B5" s="124" t="s">
        <v>61</v>
      </c>
      <c r="C5" s="145" t="s">
        <v>60</v>
      </c>
      <c r="D5" s="157" t="s">
        <v>86</v>
      </c>
      <c r="E5" s="158" t="s">
        <v>87</v>
      </c>
      <c r="F5" s="157" t="s">
        <v>226</v>
      </c>
      <c r="G5" s="127" t="s">
        <v>227</v>
      </c>
    </row>
    <row r="6" spans="1:7" s="75" customFormat="1" x14ac:dyDescent="0.45">
      <c r="B6" s="84" t="s">
        <v>0</v>
      </c>
      <c r="C6" s="142" t="s">
        <v>12</v>
      </c>
      <c r="D6" s="86"/>
      <c r="E6" s="86"/>
      <c r="F6" s="86"/>
      <c r="G6" s="87"/>
    </row>
    <row r="7" spans="1:7" x14ac:dyDescent="0.45">
      <c r="B7" s="11" t="s">
        <v>9</v>
      </c>
      <c r="C7" s="44" t="s">
        <v>13</v>
      </c>
      <c r="D7" s="22" t="s">
        <v>75</v>
      </c>
      <c r="E7" s="26">
        <v>1</v>
      </c>
      <c r="F7" s="6">
        <v>0</v>
      </c>
      <c r="G7" s="12">
        <f>E7*F7</f>
        <v>0</v>
      </c>
    </row>
    <row r="8" spans="1:7" x14ac:dyDescent="0.45">
      <c r="B8" s="11" t="s">
        <v>10</v>
      </c>
      <c r="C8" s="44" t="s">
        <v>14</v>
      </c>
      <c r="D8" s="22" t="s">
        <v>75</v>
      </c>
      <c r="E8" s="26">
        <v>1</v>
      </c>
      <c r="F8" s="6">
        <v>0</v>
      </c>
      <c r="G8" s="12">
        <f>E8*F8</f>
        <v>0</v>
      </c>
    </row>
    <row r="9" spans="1:7" x14ac:dyDescent="0.45">
      <c r="B9" s="11" t="s">
        <v>190</v>
      </c>
      <c r="C9" s="44" t="s">
        <v>192</v>
      </c>
      <c r="D9" s="22" t="s">
        <v>191</v>
      </c>
      <c r="E9" s="26">
        <v>1</v>
      </c>
      <c r="F9" s="6">
        <v>0</v>
      </c>
      <c r="G9" s="12">
        <f>E9*F9</f>
        <v>0</v>
      </c>
    </row>
    <row r="10" spans="1:7" s="75" customFormat="1" x14ac:dyDescent="0.45">
      <c r="B10" s="84" t="s">
        <v>1</v>
      </c>
      <c r="C10" s="142" t="s">
        <v>15</v>
      </c>
      <c r="D10" s="86"/>
      <c r="E10" s="86"/>
      <c r="F10" s="86"/>
      <c r="G10" s="87"/>
    </row>
    <row r="11" spans="1:7" x14ac:dyDescent="0.45">
      <c r="B11" s="128" t="s">
        <v>22</v>
      </c>
      <c r="C11" s="148" t="s">
        <v>16</v>
      </c>
      <c r="D11" s="129"/>
      <c r="E11" s="139"/>
      <c r="F11" s="129"/>
      <c r="G11" s="130"/>
    </row>
    <row r="12" spans="1:7" x14ac:dyDescent="0.45">
      <c r="B12" s="11" t="s">
        <v>37</v>
      </c>
      <c r="C12" s="44" t="s">
        <v>103</v>
      </c>
      <c r="D12" s="22" t="s">
        <v>29</v>
      </c>
      <c r="E12" s="26">
        <v>37</v>
      </c>
      <c r="F12" s="6">
        <v>0</v>
      </c>
      <c r="G12" s="12">
        <f>E12*F12</f>
        <v>0</v>
      </c>
    </row>
    <row r="13" spans="1:7" x14ac:dyDescent="0.45">
      <c r="B13" s="11" t="s">
        <v>38</v>
      </c>
      <c r="C13" s="44" t="s">
        <v>100</v>
      </c>
      <c r="D13" s="22" t="s">
        <v>90</v>
      </c>
      <c r="E13" s="26">
        <v>10</v>
      </c>
      <c r="F13" s="6">
        <v>0</v>
      </c>
      <c r="G13" s="12">
        <f t="shared" ref="G13:G21" si="0">E13*F13</f>
        <v>0</v>
      </c>
    </row>
    <row r="14" spans="1:7" x14ac:dyDescent="0.45">
      <c r="B14" s="11" t="s">
        <v>39</v>
      </c>
      <c r="C14" s="44" t="s">
        <v>102</v>
      </c>
      <c r="D14" s="22" t="s">
        <v>90</v>
      </c>
      <c r="E14" s="26">
        <v>1</v>
      </c>
      <c r="F14" s="6">
        <v>0</v>
      </c>
      <c r="G14" s="12">
        <f t="shared" si="0"/>
        <v>0</v>
      </c>
    </row>
    <row r="15" spans="1:7" x14ac:dyDescent="0.45">
      <c r="B15" s="11" t="s">
        <v>40</v>
      </c>
      <c r="C15" s="44" t="s">
        <v>105</v>
      </c>
      <c r="D15" s="22" t="s">
        <v>90</v>
      </c>
      <c r="E15" s="26">
        <v>3</v>
      </c>
      <c r="F15" s="6">
        <v>0</v>
      </c>
      <c r="G15" s="12">
        <f t="shared" si="0"/>
        <v>0</v>
      </c>
    </row>
    <row r="16" spans="1:7" x14ac:dyDescent="0.45">
      <c r="B16" s="11" t="s">
        <v>41</v>
      </c>
      <c r="C16" s="44" t="s">
        <v>76</v>
      </c>
      <c r="D16" s="22" t="s">
        <v>90</v>
      </c>
      <c r="E16" s="26">
        <v>4</v>
      </c>
      <c r="F16" s="6">
        <v>0</v>
      </c>
      <c r="G16" s="12">
        <f t="shared" si="0"/>
        <v>0</v>
      </c>
    </row>
    <row r="17" spans="2:7" x14ac:dyDescent="0.45">
      <c r="B17" s="11" t="s">
        <v>42</v>
      </c>
      <c r="C17" s="44" t="s">
        <v>155</v>
      </c>
      <c r="D17" s="22" t="s">
        <v>29</v>
      </c>
      <c r="E17" s="26">
        <v>26</v>
      </c>
      <c r="F17" s="6">
        <v>0</v>
      </c>
      <c r="G17" s="12">
        <f t="shared" si="0"/>
        <v>0</v>
      </c>
    </row>
    <row r="18" spans="2:7" x14ac:dyDescent="0.45">
      <c r="B18" s="11" t="s">
        <v>43</v>
      </c>
      <c r="C18" s="44" t="s">
        <v>156</v>
      </c>
      <c r="D18" s="22" t="s">
        <v>29</v>
      </c>
      <c r="E18" s="26">
        <v>17</v>
      </c>
      <c r="F18" s="6">
        <v>0</v>
      </c>
      <c r="G18" s="12">
        <f t="shared" si="0"/>
        <v>0</v>
      </c>
    </row>
    <row r="19" spans="2:7" x14ac:dyDescent="0.45">
      <c r="B19" s="11" t="s">
        <v>44</v>
      </c>
      <c r="C19" s="44" t="s">
        <v>77</v>
      </c>
      <c r="D19" s="22" t="s">
        <v>90</v>
      </c>
      <c r="E19" s="26">
        <v>3</v>
      </c>
      <c r="F19" s="6">
        <v>0</v>
      </c>
      <c r="G19" s="12">
        <f t="shared" si="0"/>
        <v>0</v>
      </c>
    </row>
    <row r="20" spans="2:7" s="1" customFormat="1" x14ac:dyDescent="0.6">
      <c r="B20" s="11" t="s">
        <v>45</v>
      </c>
      <c r="C20" s="48" t="s">
        <v>89</v>
      </c>
      <c r="D20" s="8" t="s">
        <v>90</v>
      </c>
      <c r="E20" s="26">
        <v>1</v>
      </c>
      <c r="F20" s="10">
        <v>0</v>
      </c>
      <c r="G20" s="12">
        <f t="shared" si="0"/>
        <v>0</v>
      </c>
    </row>
    <row r="21" spans="2:7" s="75" customFormat="1" x14ac:dyDescent="0.6">
      <c r="B21" s="11" t="s">
        <v>67</v>
      </c>
      <c r="C21" s="153" t="s">
        <v>197</v>
      </c>
      <c r="D21" s="95" t="s">
        <v>29</v>
      </c>
      <c r="E21" s="26">
        <v>22</v>
      </c>
      <c r="F21" s="89">
        <v>0</v>
      </c>
      <c r="G21" s="12">
        <f t="shared" si="0"/>
        <v>0</v>
      </c>
    </row>
    <row r="22" spans="2:7" s="75" customFormat="1" x14ac:dyDescent="0.6">
      <c r="B22" s="11" t="s">
        <v>69</v>
      </c>
      <c r="C22" s="153" t="s">
        <v>213</v>
      </c>
      <c r="D22" s="95" t="s">
        <v>101</v>
      </c>
      <c r="E22" s="26">
        <v>9</v>
      </c>
      <c r="F22" s="89">
        <v>0</v>
      </c>
      <c r="G22" s="12">
        <f t="shared" ref="G22" si="1">E22*F22</f>
        <v>0</v>
      </c>
    </row>
    <row r="23" spans="2:7" s="75" customFormat="1" x14ac:dyDescent="0.6">
      <c r="B23" s="11" t="s">
        <v>81</v>
      </c>
      <c r="C23" s="153" t="s">
        <v>214</v>
      </c>
      <c r="D23" s="95" t="s">
        <v>101</v>
      </c>
      <c r="E23" s="26">
        <v>11</v>
      </c>
      <c r="F23" s="89">
        <v>0</v>
      </c>
      <c r="G23" s="12">
        <f t="shared" ref="G23" si="2">E23*F23</f>
        <v>0</v>
      </c>
    </row>
    <row r="24" spans="2:7" x14ac:dyDescent="0.45">
      <c r="B24" s="128" t="s">
        <v>18</v>
      </c>
      <c r="C24" s="148" t="s">
        <v>198</v>
      </c>
      <c r="D24" s="129"/>
      <c r="E24" s="139"/>
      <c r="F24" s="129"/>
      <c r="G24" s="130"/>
    </row>
    <row r="25" spans="2:7" s="75" customFormat="1" x14ac:dyDescent="0.55000000000000004">
      <c r="B25" s="11" t="s">
        <v>46</v>
      </c>
      <c r="C25" s="44" t="s">
        <v>200</v>
      </c>
      <c r="D25" s="8" t="s">
        <v>29</v>
      </c>
      <c r="E25" s="45">
        <v>22</v>
      </c>
      <c r="F25" s="10">
        <v>0</v>
      </c>
      <c r="G25" s="90">
        <f>E25*F25</f>
        <v>0</v>
      </c>
    </row>
    <row r="26" spans="2:7" s="75" customFormat="1" x14ac:dyDescent="0.55000000000000004">
      <c r="B26" s="11" t="s">
        <v>144</v>
      </c>
      <c r="C26" s="44" t="s">
        <v>231</v>
      </c>
      <c r="D26" s="8" t="s">
        <v>29</v>
      </c>
      <c r="E26" s="45">
        <v>22</v>
      </c>
      <c r="F26" s="10">
        <v>0</v>
      </c>
      <c r="G26" s="90">
        <f>E26*F26</f>
        <v>0</v>
      </c>
    </row>
    <row r="27" spans="2:7" s="75" customFormat="1" x14ac:dyDescent="0.55000000000000004">
      <c r="B27" s="11" t="s">
        <v>153</v>
      </c>
      <c r="C27" s="44" t="s">
        <v>199</v>
      </c>
      <c r="D27" s="8" t="str">
        <f>D25</f>
        <v>m2</v>
      </c>
      <c r="E27" s="45">
        <v>22</v>
      </c>
      <c r="F27" s="10">
        <v>0</v>
      </c>
      <c r="G27" s="90">
        <f t="shared" ref="G27:G29" si="3">E27*F27</f>
        <v>0</v>
      </c>
    </row>
    <row r="28" spans="2:7" s="75" customFormat="1" x14ac:dyDescent="0.55000000000000004">
      <c r="B28" s="11" t="s">
        <v>180</v>
      </c>
      <c r="C28" s="44" t="s">
        <v>168</v>
      </c>
      <c r="D28" s="8" t="s">
        <v>29</v>
      </c>
      <c r="E28" s="45">
        <v>30</v>
      </c>
      <c r="F28" s="10">
        <v>0</v>
      </c>
      <c r="G28" s="90">
        <f t="shared" si="3"/>
        <v>0</v>
      </c>
    </row>
    <row r="29" spans="2:7" s="75" customFormat="1" x14ac:dyDescent="0.45">
      <c r="B29" s="11" t="s">
        <v>201</v>
      </c>
      <c r="C29" s="146" t="s">
        <v>116</v>
      </c>
      <c r="D29" s="82" t="s">
        <v>29</v>
      </c>
      <c r="E29" s="26">
        <v>7</v>
      </c>
      <c r="F29" s="89">
        <v>0</v>
      </c>
      <c r="G29" s="90">
        <f t="shared" si="3"/>
        <v>0</v>
      </c>
    </row>
    <row r="30" spans="2:7" s="1" customFormat="1" x14ac:dyDescent="0.45">
      <c r="B30" s="128" t="s">
        <v>21</v>
      </c>
      <c r="C30" s="148" t="s">
        <v>72</v>
      </c>
      <c r="D30" s="129"/>
      <c r="E30" s="139"/>
      <c r="F30" s="129"/>
      <c r="G30" s="130"/>
    </row>
    <row r="31" spans="2:7" s="1" customFormat="1" x14ac:dyDescent="0.45">
      <c r="B31" s="11" t="s">
        <v>47</v>
      </c>
      <c r="C31" s="44" t="s">
        <v>158</v>
      </c>
      <c r="D31" s="22" t="s">
        <v>90</v>
      </c>
      <c r="E31" s="26">
        <v>1</v>
      </c>
      <c r="F31" s="6">
        <v>0</v>
      </c>
      <c r="G31" s="12">
        <f>E31*F31</f>
        <v>0</v>
      </c>
    </row>
    <row r="32" spans="2:7" s="1" customFormat="1" x14ac:dyDescent="0.45">
      <c r="B32" s="11" t="s">
        <v>108</v>
      </c>
      <c r="C32" s="44" t="s">
        <v>157</v>
      </c>
      <c r="D32" s="22" t="s">
        <v>90</v>
      </c>
      <c r="E32" s="26">
        <v>2</v>
      </c>
      <c r="F32" s="6">
        <v>0</v>
      </c>
      <c r="G32" s="12">
        <f>E32*F32</f>
        <v>0</v>
      </c>
    </row>
    <row r="33" spans="2:7" s="1" customFormat="1" x14ac:dyDescent="0.45">
      <c r="B33" s="128" t="s">
        <v>23</v>
      </c>
      <c r="C33" s="152" t="s">
        <v>202</v>
      </c>
      <c r="D33" s="129"/>
      <c r="E33" s="139"/>
      <c r="F33" s="129"/>
      <c r="G33" s="130"/>
    </row>
    <row r="34" spans="2:7" s="1" customFormat="1" x14ac:dyDescent="0.45">
      <c r="B34" s="11" t="s">
        <v>70</v>
      </c>
      <c r="C34" s="44" t="s">
        <v>159</v>
      </c>
      <c r="D34" s="22" t="s">
        <v>90</v>
      </c>
      <c r="E34" s="26">
        <v>1</v>
      </c>
      <c r="F34" s="6">
        <v>0</v>
      </c>
      <c r="G34" s="12">
        <f>E34*F34</f>
        <v>0</v>
      </c>
    </row>
    <row r="35" spans="2:7" s="1" customFormat="1" x14ac:dyDescent="0.45">
      <c r="B35" s="11" t="s">
        <v>71</v>
      </c>
      <c r="C35" s="44" t="s">
        <v>91</v>
      </c>
      <c r="D35" s="22" t="s">
        <v>90</v>
      </c>
      <c r="E35" s="26">
        <v>9</v>
      </c>
      <c r="F35" s="6">
        <v>0</v>
      </c>
      <c r="G35" s="12">
        <f>E35*F35</f>
        <v>0</v>
      </c>
    </row>
    <row r="36" spans="2:7" s="1" customFormat="1" x14ac:dyDescent="0.45">
      <c r="B36" s="11" t="s">
        <v>128</v>
      </c>
      <c r="C36" s="44" t="s">
        <v>160</v>
      </c>
      <c r="D36" s="22" t="s">
        <v>90</v>
      </c>
      <c r="E36" s="26">
        <v>2</v>
      </c>
      <c r="F36" s="6">
        <v>0</v>
      </c>
      <c r="G36" s="12">
        <f>E36*F36</f>
        <v>0</v>
      </c>
    </row>
    <row r="37" spans="2:7" s="1" customFormat="1" x14ac:dyDescent="0.45">
      <c r="B37" s="11" t="s">
        <v>129</v>
      </c>
      <c r="C37" s="44" t="s">
        <v>24</v>
      </c>
      <c r="D37" s="22" t="s">
        <v>90</v>
      </c>
      <c r="E37" s="26">
        <v>3</v>
      </c>
      <c r="F37" s="6">
        <v>0</v>
      </c>
      <c r="G37" s="12">
        <f>E37*F37</f>
        <v>0</v>
      </c>
    </row>
    <row r="38" spans="2:7" s="1" customFormat="1" x14ac:dyDescent="0.45">
      <c r="B38" s="128" t="s">
        <v>25</v>
      </c>
      <c r="C38" s="148" t="s">
        <v>111</v>
      </c>
      <c r="D38" s="129"/>
      <c r="E38" s="139"/>
      <c r="F38" s="129"/>
      <c r="G38" s="130"/>
    </row>
    <row r="39" spans="2:7" s="1" customFormat="1" x14ac:dyDescent="0.45">
      <c r="B39" s="11" t="s">
        <v>48</v>
      </c>
      <c r="C39" s="44" t="s">
        <v>109</v>
      </c>
      <c r="D39" s="22" t="s">
        <v>29</v>
      </c>
      <c r="E39" s="26">
        <v>22</v>
      </c>
      <c r="F39" s="6">
        <v>0</v>
      </c>
      <c r="G39" s="12">
        <f>E39*F39</f>
        <v>0</v>
      </c>
    </row>
    <row r="40" spans="2:7" s="1" customFormat="1" x14ac:dyDescent="0.45">
      <c r="B40" s="11" t="s">
        <v>49</v>
      </c>
      <c r="C40" s="44" t="s">
        <v>110</v>
      </c>
      <c r="D40" s="22" t="s">
        <v>29</v>
      </c>
      <c r="E40" s="26">
        <v>72</v>
      </c>
      <c r="F40" s="6">
        <v>0</v>
      </c>
      <c r="G40" s="12">
        <f>E40*F40</f>
        <v>0</v>
      </c>
    </row>
    <row r="41" spans="2:7" s="1" customFormat="1" x14ac:dyDescent="0.45">
      <c r="B41" s="128" t="s">
        <v>26</v>
      </c>
      <c r="C41" s="71" t="s">
        <v>207</v>
      </c>
      <c r="D41" s="129"/>
      <c r="E41" s="139"/>
      <c r="F41" s="129"/>
      <c r="G41" s="130"/>
    </row>
    <row r="42" spans="2:7" s="1" customFormat="1" x14ac:dyDescent="0.45">
      <c r="B42" s="11" t="s">
        <v>50</v>
      </c>
      <c r="C42" s="44" t="s">
        <v>113</v>
      </c>
      <c r="D42" s="22" t="s">
        <v>29</v>
      </c>
      <c r="E42" s="26">
        <v>11</v>
      </c>
      <c r="F42" s="6">
        <v>0</v>
      </c>
      <c r="G42" s="12">
        <f t="shared" ref="G42:G47" si="4">E42*F42</f>
        <v>0</v>
      </c>
    </row>
    <row r="43" spans="2:7" x14ac:dyDescent="0.45">
      <c r="B43" s="11" t="s">
        <v>114</v>
      </c>
      <c r="C43" s="44" t="s">
        <v>104</v>
      </c>
      <c r="D43" s="22" t="s">
        <v>29</v>
      </c>
      <c r="E43" s="26">
        <v>13</v>
      </c>
      <c r="F43" s="6">
        <v>0</v>
      </c>
      <c r="G43" s="12">
        <f t="shared" si="4"/>
        <v>0</v>
      </c>
    </row>
    <row r="44" spans="2:7" s="1" customFormat="1" x14ac:dyDescent="0.45">
      <c r="B44" s="11" t="s">
        <v>130</v>
      </c>
      <c r="C44" s="44" t="s">
        <v>183</v>
      </c>
      <c r="D44" s="22" t="s">
        <v>29</v>
      </c>
      <c r="E44" s="26">
        <v>43</v>
      </c>
      <c r="F44" s="6">
        <v>0</v>
      </c>
      <c r="G44" s="12">
        <f t="shared" si="4"/>
        <v>0</v>
      </c>
    </row>
    <row r="45" spans="2:7" s="1" customFormat="1" x14ac:dyDescent="0.45">
      <c r="B45" s="11" t="s">
        <v>131</v>
      </c>
      <c r="C45" s="44" t="s">
        <v>166</v>
      </c>
      <c r="D45" s="22" t="s">
        <v>29</v>
      </c>
      <c r="E45" s="26">
        <v>8</v>
      </c>
      <c r="F45" s="6">
        <v>0</v>
      </c>
      <c r="G45" s="12">
        <f t="shared" si="4"/>
        <v>0</v>
      </c>
    </row>
    <row r="46" spans="2:7" s="1" customFormat="1" x14ac:dyDescent="0.45">
      <c r="B46" s="11" t="s">
        <v>132</v>
      </c>
      <c r="C46" s="44" t="s">
        <v>228</v>
      </c>
      <c r="D46" s="22" t="s">
        <v>29</v>
      </c>
      <c r="E46" s="26">
        <v>4</v>
      </c>
      <c r="F46" s="6">
        <v>0</v>
      </c>
      <c r="G46" s="12">
        <f t="shared" si="4"/>
        <v>0</v>
      </c>
    </row>
    <row r="47" spans="2:7" s="1" customFormat="1" x14ac:dyDescent="0.45">
      <c r="B47" s="11" t="s">
        <v>194</v>
      </c>
      <c r="C47" s="44" t="s">
        <v>167</v>
      </c>
      <c r="D47" s="22" t="s">
        <v>101</v>
      </c>
      <c r="E47" s="26">
        <v>40</v>
      </c>
      <c r="F47" s="6">
        <v>0</v>
      </c>
      <c r="G47" s="12">
        <f t="shared" si="4"/>
        <v>0</v>
      </c>
    </row>
    <row r="48" spans="2:7" s="1" customFormat="1" x14ac:dyDescent="0.45">
      <c r="B48" s="128" t="s">
        <v>27</v>
      </c>
      <c r="C48" s="148" t="s">
        <v>73</v>
      </c>
      <c r="D48" s="129"/>
      <c r="E48" s="139"/>
      <c r="F48" s="129"/>
      <c r="G48" s="130"/>
    </row>
    <row r="49" spans="2:8" s="1" customFormat="1" x14ac:dyDescent="0.45">
      <c r="B49" s="11" t="s">
        <v>51</v>
      </c>
      <c r="C49" s="44" t="s">
        <v>28</v>
      </c>
      <c r="D49" s="22" t="s">
        <v>29</v>
      </c>
      <c r="E49" s="26">
        <v>16</v>
      </c>
      <c r="F49" s="6">
        <v>0</v>
      </c>
      <c r="G49" s="12">
        <f>E49*F49</f>
        <v>0</v>
      </c>
    </row>
    <row r="50" spans="2:8" s="1" customFormat="1" x14ac:dyDescent="0.45">
      <c r="B50" s="11" t="s">
        <v>92</v>
      </c>
      <c r="C50" s="44" t="s">
        <v>112</v>
      </c>
      <c r="D50" s="22" t="s">
        <v>29</v>
      </c>
      <c r="E50" s="26">
        <v>22</v>
      </c>
      <c r="F50" s="6">
        <v>0</v>
      </c>
      <c r="G50" s="12">
        <f>E50*F50</f>
        <v>0</v>
      </c>
    </row>
    <row r="51" spans="2:8" s="1" customFormat="1" x14ac:dyDescent="0.45">
      <c r="B51" s="128" t="s">
        <v>78</v>
      </c>
      <c r="C51" s="148" t="s">
        <v>74</v>
      </c>
      <c r="D51" s="129"/>
      <c r="E51" s="139"/>
      <c r="F51" s="129"/>
      <c r="G51" s="130"/>
    </row>
    <row r="52" spans="2:8" s="1" customFormat="1" x14ac:dyDescent="0.45">
      <c r="B52" s="11" t="s">
        <v>79</v>
      </c>
      <c r="C52" s="44" t="s">
        <v>164</v>
      </c>
      <c r="D52" s="22" t="s">
        <v>90</v>
      </c>
      <c r="E52" s="26">
        <v>2</v>
      </c>
      <c r="F52" s="6">
        <v>0</v>
      </c>
      <c r="G52" s="12">
        <f t="shared" ref="G52:G59" si="5">E52*F52</f>
        <v>0</v>
      </c>
      <c r="H52" s="5"/>
    </row>
    <row r="53" spans="2:8" s="1" customFormat="1" x14ac:dyDescent="0.45">
      <c r="B53" s="11" t="s">
        <v>80</v>
      </c>
      <c r="C53" s="44" t="s">
        <v>161</v>
      </c>
      <c r="D53" s="22" t="s">
        <v>90</v>
      </c>
      <c r="E53" s="26">
        <v>2</v>
      </c>
      <c r="F53" s="6">
        <v>0</v>
      </c>
      <c r="G53" s="12">
        <f t="shared" si="5"/>
        <v>0</v>
      </c>
      <c r="H53" s="5"/>
    </row>
    <row r="54" spans="2:8" s="1" customFormat="1" x14ac:dyDescent="0.45">
      <c r="B54" s="11" t="s">
        <v>115</v>
      </c>
      <c r="C54" s="44" t="s">
        <v>162</v>
      </c>
      <c r="D54" s="22" t="s">
        <v>90</v>
      </c>
      <c r="E54" s="26">
        <v>2</v>
      </c>
      <c r="F54" s="6">
        <v>0</v>
      </c>
      <c r="G54" s="12">
        <f t="shared" si="5"/>
        <v>0</v>
      </c>
      <c r="H54" s="5"/>
    </row>
    <row r="55" spans="2:8" s="1" customFormat="1" x14ac:dyDescent="0.45">
      <c r="B55" s="11" t="s">
        <v>133</v>
      </c>
      <c r="C55" s="44" t="s">
        <v>163</v>
      </c>
      <c r="D55" s="22" t="s">
        <v>90</v>
      </c>
      <c r="E55" s="26">
        <v>3</v>
      </c>
      <c r="F55" s="6">
        <v>0</v>
      </c>
      <c r="G55" s="12">
        <f t="shared" si="5"/>
        <v>0</v>
      </c>
      <c r="H55" s="5"/>
    </row>
    <row r="56" spans="2:8" s="1" customFormat="1" x14ac:dyDescent="0.45">
      <c r="B56" s="11" t="s">
        <v>134</v>
      </c>
      <c r="C56" s="44" t="s">
        <v>165</v>
      </c>
      <c r="D56" s="22" t="s">
        <v>90</v>
      </c>
      <c r="E56" s="26">
        <v>3</v>
      </c>
      <c r="F56" s="6">
        <v>0</v>
      </c>
      <c r="G56" s="12">
        <f t="shared" si="5"/>
        <v>0</v>
      </c>
      <c r="H56" s="5"/>
    </row>
    <row r="57" spans="2:8" s="1" customFormat="1" x14ac:dyDescent="0.45">
      <c r="B57" s="11" t="s">
        <v>135</v>
      </c>
      <c r="C57" s="44" t="s">
        <v>106</v>
      </c>
      <c r="D57" s="22" t="s">
        <v>90</v>
      </c>
      <c r="E57" s="26">
        <v>2</v>
      </c>
      <c r="F57" s="6">
        <v>0</v>
      </c>
      <c r="G57" s="12">
        <f t="shared" si="5"/>
        <v>0</v>
      </c>
    </row>
    <row r="58" spans="2:8" s="1" customFormat="1" x14ac:dyDescent="0.45">
      <c r="B58" s="11" t="s">
        <v>136</v>
      </c>
      <c r="C58" s="44" t="s">
        <v>127</v>
      </c>
      <c r="D58" s="22" t="s">
        <v>75</v>
      </c>
      <c r="E58" s="26">
        <v>1</v>
      </c>
      <c r="F58" s="6">
        <v>0</v>
      </c>
      <c r="G58" s="12">
        <f t="shared" si="5"/>
        <v>0</v>
      </c>
    </row>
    <row r="59" spans="2:8" s="1" customFormat="1" x14ac:dyDescent="0.45">
      <c r="B59" s="11" t="s">
        <v>137</v>
      </c>
      <c r="C59" s="44" t="s">
        <v>121</v>
      </c>
      <c r="D59" s="22" t="s">
        <v>29</v>
      </c>
      <c r="E59" s="26">
        <v>3</v>
      </c>
      <c r="F59" s="6">
        <v>0</v>
      </c>
      <c r="G59" s="12">
        <f t="shared" si="5"/>
        <v>0</v>
      </c>
    </row>
    <row r="60" spans="2:8" s="75" customFormat="1" x14ac:dyDescent="0.45">
      <c r="B60" s="84" t="s">
        <v>11</v>
      </c>
      <c r="C60" s="142" t="s">
        <v>19</v>
      </c>
      <c r="D60" s="86"/>
      <c r="E60" s="86"/>
      <c r="F60" s="86"/>
      <c r="G60" s="87"/>
    </row>
    <row r="61" spans="2:8" s="1" customFormat="1" x14ac:dyDescent="0.45">
      <c r="B61" s="128" t="s">
        <v>30</v>
      </c>
      <c r="C61" s="148" t="s">
        <v>171</v>
      </c>
      <c r="D61" s="129"/>
      <c r="E61" s="139"/>
      <c r="F61" s="129"/>
      <c r="G61" s="130"/>
    </row>
    <row r="62" spans="2:8" s="1" customFormat="1" x14ac:dyDescent="0.45">
      <c r="B62" s="11" t="s">
        <v>64</v>
      </c>
      <c r="C62" s="44" t="s">
        <v>169</v>
      </c>
      <c r="D62" s="22" t="s">
        <v>101</v>
      </c>
      <c r="E62" s="26">
        <v>5</v>
      </c>
      <c r="F62" s="6">
        <v>0</v>
      </c>
      <c r="G62" s="12">
        <f t="shared" ref="G62:G73" si="6">E62*F62</f>
        <v>0</v>
      </c>
    </row>
    <row r="63" spans="2:8" s="1" customFormat="1" x14ac:dyDescent="0.45">
      <c r="B63" s="11" t="s">
        <v>52</v>
      </c>
      <c r="C63" s="44" t="s">
        <v>170</v>
      </c>
      <c r="D63" s="22" t="s">
        <v>101</v>
      </c>
      <c r="E63" s="26">
        <v>3</v>
      </c>
      <c r="F63" s="6">
        <v>0</v>
      </c>
      <c r="G63" s="12">
        <f t="shared" si="6"/>
        <v>0</v>
      </c>
    </row>
    <row r="64" spans="2:8" s="1" customFormat="1" x14ac:dyDescent="0.45">
      <c r="B64" s="11" t="s">
        <v>65</v>
      </c>
      <c r="C64" s="44" t="s">
        <v>187</v>
      </c>
      <c r="D64" s="22" t="s">
        <v>101</v>
      </c>
      <c r="E64" s="26">
        <v>2</v>
      </c>
      <c r="F64" s="6">
        <v>0</v>
      </c>
      <c r="G64" s="12">
        <f t="shared" ref="G64:G65" si="7">E64*F64</f>
        <v>0</v>
      </c>
    </row>
    <row r="65" spans="2:8" s="1" customFormat="1" x14ac:dyDescent="0.45">
      <c r="B65" s="11" t="s">
        <v>53</v>
      </c>
      <c r="C65" s="44" t="s">
        <v>188</v>
      </c>
      <c r="D65" s="22" t="s">
        <v>101</v>
      </c>
      <c r="E65" s="26">
        <v>1</v>
      </c>
      <c r="F65" s="6">
        <v>0</v>
      </c>
      <c r="G65" s="12">
        <f t="shared" si="7"/>
        <v>0</v>
      </c>
    </row>
    <row r="66" spans="2:8" s="1" customFormat="1" x14ac:dyDescent="0.45">
      <c r="B66" s="11" t="s">
        <v>68</v>
      </c>
      <c r="C66" s="44" t="s">
        <v>220</v>
      </c>
      <c r="D66" s="22" t="s">
        <v>101</v>
      </c>
      <c r="E66" s="26">
        <v>2</v>
      </c>
      <c r="F66" s="6">
        <v>0</v>
      </c>
      <c r="G66" s="12">
        <f t="shared" si="6"/>
        <v>0</v>
      </c>
    </row>
    <row r="67" spans="2:8" s="1" customFormat="1" x14ac:dyDescent="0.45">
      <c r="B67" s="11" t="s">
        <v>83</v>
      </c>
      <c r="C67" s="44" t="s">
        <v>221</v>
      </c>
      <c r="D67" s="22" t="s">
        <v>101</v>
      </c>
      <c r="E67" s="26">
        <v>3</v>
      </c>
      <c r="F67" s="6">
        <v>0</v>
      </c>
      <c r="G67" s="12">
        <f t="shared" si="6"/>
        <v>0</v>
      </c>
    </row>
    <row r="68" spans="2:8" s="1" customFormat="1" x14ac:dyDescent="0.45">
      <c r="B68" s="11" t="s">
        <v>93</v>
      </c>
      <c r="C68" s="44" t="s">
        <v>34</v>
      </c>
      <c r="D68" s="22" t="s">
        <v>90</v>
      </c>
      <c r="E68" s="26">
        <v>2</v>
      </c>
      <c r="F68" s="6">
        <v>0</v>
      </c>
      <c r="G68" s="12">
        <f t="shared" si="6"/>
        <v>0</v>
      </c>
    </row>
    <row r="69" spans="2:8" s="1" customFormat="1" x14ac:dyDescent="0.45">
      <c r="B69" s="11" t="s">
        <v>117</v>
      </c>
      <c r="C69" s="44" t="s">
        <v>35</v>
      </c>
      <c r="D69" s="22" t="s">
        <v>90</v>
      </c>
      <c r="E69" s="26">
        <v>1</v>
      </c>
      <c r="F69" s="6">
        <v>0</v>
      </c>
      <c r="G69" s="12">
        <f t="shared" si="6"/>
        <v>0</v>
      </c>
    </row>
    <row r="70" spans="2:8" s="1" customFormat="1" x14ac:dyDescent="0.45">
      <c r="B70" s="11" t="s">
        <v>138</v>
      </c>
      <c r="C70" s="44" t="s">
        <v>84</v>
      </c>
      <c r="D70" s="22" t="s">
        <v>90</v>
      </c>
      <c r="E70" s="26">
        <v>1</v>
      </c>
      <c r="F70" s="6">
        <v>0</v>
      </c>
      <c r="G70" s="12">
        <f t="shared" si="6"/>
        <v>0</v>
      </c>
    </row>
    <row r="71" spans="2:8" s="1" customFormat="1" x14ac:dyDescent="0.45">
      <c r="B71" s="11" t="s">
        <v>139</v>
      </c>
      <c r="C71" s="44" t="s">
        <v>172</v>
      </c>
      <c r="D71" s="22" t="s">
        <v>90</v>
      </c>
      <c r="E71" s="26">
        <v>2</v>
      </c>
      <c r="F71" s="6">
        <v>0</v>
      </c>
      <c r="G71" s="12">
        <f t="shared" si="6"/>
        <v>0</v>
      </c>
    </row>
    <row r="72" spans="2:8" s="1" customFormat="1" x14ac:dyDescent="0.45">
      <c r="B72" s="11" t="s">
        <v>140</v>
      </c>
      <c r="C72" s="44" t="s">
        <v>126</v>
      </c>
      <c r="D72" s="22" t="s">
        <v>90</v>
      </c>
      <c r="E72" s="26">
        <v>4</v>
      </c>
      <c r="F72" s="6">
        <v>0</v>
      </c>
      <c r="G72" s="12">
        <f t="shared" si="6"/>
        <v>0</v>
      </c>
    </row>
    <row r="73" spans="2:8" s="1" customFormat="1" x14ac:dyDescent="0.45">
      <c r="B73" s="11" t="s">
        <v>224</v>
      </c>
      <c r="C73" s="44" t="s">
        <v>225</v>
      </c>
      <c r="D73" s="51" t="s">
        <v>101</v>
      </c>
      <c r="E73" s="45">
        <v>15</v>
      </c>
      <c r="F73" s="50">
        <v>0</v>
      </c>
      <c r="G73" s="47">
        <f t="shared" si="6"/>
        <v>0</v>
      </c>
      <c r="H73" s="131"/>
    </row>
    <row r="74" spans="2:8" s="1" customFormat="1" x14ac:dyDescent="0.45">
      <c r="B74" s="128" t="s">
        <v>31</v>
      </c>
      <c r="C74" s="148" t="s">
        <v>20</v>
      </c>
      <c r="D74" s="129"/>
      <c r="E74" s="139"/>
      <c r="F74" s="129"/>
      <c r="G74" s="130"/>
    </row>
    <row r="75" spans="2:8" s="1" customFormat="1" x14ac:dyDescent="0.45">
      <c r="B75" s="13" t="s">
        <v>54</v>
      </c>
      <c r="C75" s="44" t="s">
        <v>118</v>
      </c>
      <c r="D75" s="23" t="s">
        <v>90</v>
      </c>
      <c r="E75" s="26">
        <v>2</v>
      </c>
      <c r="F75" s="7">
        <v>0</v>
      </c>
      <c r="G75" s="12">
        <f>E75*F75</f>
        <v>0</v>
      </c>
    </row>
    <row r="76" spans="2:8" s="1" customFormat="1" x14ac:dyDescent="0.45">
      <c r="B76" s="13" t="s">
        <v>55</v>
      </c>
      <c r="C76" s="44" t="s">
        <v>94</v>
      </c>
      <c r="D76" s="23" t="s">
        <v>90</v>
      </c>
      <c r="E76" s="26">
        <v>5</v>
      </c>
      <c r="F76" s="7">
        <v>0</v>
      </c>
      <c r="G76" s="12">
        <f t="shared" ref="G76:G81" si="8">E76*F76</f>
        <v>0</v>
      </c>
    </row>
    <row r="77" spans="2:8" s="1" customFormat="1" x14ac:dyDescent="0.45">
      <c r="B77" s="13" t="s">
        <v>56</v>
      </c>
      <c r="C77" s="44" t="s">
        <v>95</v>
      </c>
      <c r="D77" s="23" t="s">
        <v>90</v>
      </c>
      <c r="E77" s="26">
        <v>2</v>
      </c>
      <c r="F77" s="7">
        <v>0</v>
      </c>
      <c r="G77" s="12">
        <f t="shared" si="8"/>
        <v>0</v>
      </c>
    </row>
    <row r="78" spans="2:8" s="1" customFormat="1" x14ac:dyDescent="0.45">
      <c r="B78" s="13" t="s">
        <v>66</v>
      </c>
      <c r="C78" s="44" t="s">
        <v>96</v>
      </c>
      <c r="D78" s="23" t="s">
        <v>90</v>
      </c>
      <c r="E78" s="26">
        <v>3</v>
      </c>
      <c r="F78" s="7">
        <v>0</v>
      </c>
      <c r="G78" s="12">
        <f t="shared" si="8"/>
        <v>0</v>
      </c>
    </row>
    <row r="79" spans="2:8" s="1" customFormat="1" x14ac:dyDescent="0.45">
      <c r="B79" s="13" t="s">
        <v>57</v>
      </c>
      <c r="C79" s="44" t="s">
        <v>36</v>
      </c>
      <c r="D79" s="23" t="s">
        <v>90</v>
      </c>
      <c r="E79" s="26">
        <v>2</v>
      </c>
      <c r="F79" s="7">
        <v>0</v>
      </c>
      <c r="G79" s="12">
        <f t="shared" si="8"/>
        <v>0</v>
      </c>
    </row>
    <row r="80" spans="2:8" s="1" customFormat="1" x14ac:dyDescent="0.45">
      <c r="B80" s="13" t="s">
        <v>58</v>
      </c>
      <c r="C80" s="44" t="s">
        <v>229</v>
      </c>
      <c r="D80" s="23" t="s">
        <v>90</v>
      </c>
      <c r="E80" s="26">
        <v>2</v>
      </c>
      <c r="F80" s="7">
        <v>0</v>
      </c>
      <c r="G80" s="12">
        <f t="shared" si="8"/>
        <v>0</v>
      </c>
    </row>
    <row r="81" spans="2:7" s="1" customFormat="1" ht="15" customHeight="1" x14ac:dyDescent="0.45">
      <c r="B81" s="13" t="s">
        <v>63</v>
      </c>
      <c r="C81" s="44" t="s">
        <v>223</v>
      </c>
      <c r="D81" s="23" t="s">
        <v>90</v>
      </c>
      <c r="E81" s="26">
        <v>1</v>
      </c>
      <c r="F81" s="7">
        <v>0</v>
      </c>
      <c r="G81" s="47">
        <f t="shared" si="8"/>
        <v>0</v>
      </c>
    </row>
    <row r="82" spans="2:7" s="1" customFormat="1" x14ac:dyDescent="0.45">
      <c r="B82" s="128" t="s">
        <v>32</v>
      </c>
      <c r="C82" s="148" t="s">
        <v>119</v>
      </c>
      <c r="D82" s="129"/>
      <c r="E82" s="139"/>
      <c r="F82" s="129"/>
      <c r="G82" s="130"/>
    </row>
    <row r="83" spans="2:7" s="1" customFormat="1" x14ac:dyDescent="0.45">
      <c r="B83" s="11" t="s">
        <v>59</v>
      </c>
      <c r="C83" s="44" t="s">
        <v>97</v>
      </c>
      <c r="D83" s="23" t="s">
        <v>90</v>
      </c>
      <c r="E83" s="26">
        <v>9</v>
      </c>
      <c r="F83" s="7">
        <v>0</v>
      </c>
      <c r="G83" s="12">
        <f>E83*F83</f>
        <v>0</v>
      </c>
    </row>
    <row r="84" spans="2:7" s="1" customFormat="1" x14ac:dyDescent="0.45">
      <c r="B84" s="11" t="s">
        <v>62</v>
      </c>
      <c r="C84" s="44" t="s">
        <v>98</v>
      </c>
      <c r="D84" s="23" t="s">
        <v>101</v>
      </c>
      <c r="E84" s="26">
        <v>16</v>
      </c>
      <c r="F84" s="7">
        <v>0</v>
      </c>
      <c r="G84" s="12">
        <f>E84*F84</f>
        <v>0</v>
      </c>
    </row>
    <row r="85" spans="2:7" s="1" customFormat="1" x14ac:dyDescent="0.45">
      <c r="B85" s="128" t="s">
        <v>141</v>
      </c>
      <c r="C85" s="148" t="s">
        <v>189</v>
      </c>
      <c r="D85" s="129"/>
      <c r="E85" s="139"/>
      <c r="F85" s="129"/>
      <c r="G85" s="130"/>
    </row>
    <row r="86" spans="2:7" s="1" customFormat="1" x14ac:dyDescent="0.45">
      <c r="B86" s="11" t="s">
        <v>142</v>
      </c>
      <c r="C86" s="44" t="s">
        <v>122</v>
      </c>
      <c r="D86" s="22" t="s">
        <v>29</v>
      </c>
      <c r="E86" s="26">
        <v>2</v>
      </c>
      <c r="F86" s="6">
        <v>0</v>
      </c>
      <c r="G86" s="12">
        <f>F86*E86</f>
        <v>0</v>
      </c>
    </row>
    <row r="87" spans="2:7" s="1" customFormat="1" x14ac:dyDescent="0.45">
      <c r="B87" s="11" t="s">
        <v>143</v>
      </c>
      <c r="C87" s="44" t="s">
        <v>123</v>
      </c>
      <c r="D87" s="22" t="s">
        <v>124</v>
      </c>
      <c r="E87" s="26">
        <v>1</v>
      </c>
      <c r="F87" s="6">
        <v>0</v>
      </c>
      <c r="G87" s="12">
        <f>F87*E87</f>
        <v>0</v>
      </c>
    </row>
    <row r="88" spans="2:7" s="1" customFormat="1" x14ac:dyDescent="0.45">
      <c r="B88" s="128" t="s">
        <v>216</v>
      </c>
      <c r="C88" s="148" t="s">
        <v>217</v>
      </c>
      <c r="D88" s="129"/>
      <c r="E88" s="139"/>
      <c r="F88" s="129"/>
      <c r="G88" s="130"/>
    </row>
    <row r="89" spans="2:7" s="1" customFormat="1" x14ac:dyDescent="0.45">
      <c r="B89" s="11" t="s">
        <v>218</v>
      </c>
      <c r="C89" s="44" t="s">
        <v>222</v>
      </c>
      <c r="D89" s="22" t="s">
        <v>90</v>
      </c>
      <c r="E89" s="26">
        <v>1</v>
      </c>
      <c r="F89" s="6">
        <v>0</v>
      </c>
      <c r="G89" s="12">
        <f>F89*E89</f>
        <v>0</v>
      </c>
    </row>
    <row r="90" spans="2:7" s="75" customFormat="1" x14ac:dyDescent="0.45">
      <c r="B90" s="84" t="s">
        <v>2</v>
      </c>
      <c r="C90" s="142" t="s">
        <v>177</v>
      </c>
      <c r="D90" s="86"/>
      <c r="E90" s="86"/>
      <c r="F90" s="86"/>
      <c r="G90" s="87"/>
    </row>
    <row r="91" spans="2:7" s="75" customFormat="1" x14ac:dyDescent="0.45">
      <c r="B91" s="88" t="s">
        <v>120</v>
      </c>
      <c r="C91" s="146" t="s">
        <v>176</v>
      </c>
      <c r="D91" s="104" t="s">
        <v>75</v>
      </c>
      <c r="E91" s="26">
        <v>1</v>
      </c>
      <c r="F91" s="105">
        <v>0</v>
      </c>
      <c r="G91" s="90">
        <f>E91*F91</f>
        <v>0</v>
      </c>
    </row>
    <row r="92" spans="2:7" s="75" customFormat="1" x14ac:dyDescent="0.45">
      <c r="B92" s="88" t="s">
        <v>175</v>
      </c>
      <c r="C92" s="147" t="s">
        <v>195</v>
      </c>
      <c r="D92" s="104" t="s">
        <v>75</v>
      </c>
      <c r="E92" s="32">
        <v>1</v>
      </c>
      <c r="F92" s="140">
        <v>0</v>
      </c>
      <c r="G92" s="90">
        <f t="shared" ref="G92:G93" si="9">E92*F92</f>
        <v>0</v>
      </c>
    </row>
    <row r="93" spans="2:7" s="75" customFormat="1" x14ac:dyDescent="0.45">
      <c r="B93" s="106" t="s">
        <v>193</v>
      </c>
      <c r="C93" s="147" t="s">
        <v>17</v>
      </c>
      <c r="D93" s="156" t="s">
        <v>75</v>
      </c>
      <c r="E93" s="32">
        <v>1</v>
      </c>
      <c r="F93" s="140">
        <v>0</v>
      </c>
      <c r="G93" s="90">
        <f t="shared" si="9"/>
        <v>0</v>
      </c>
    </row>
    <row r="94" spans="2:7" s="1" customFormat="1" ht="15.9" thickBot="1" x14ac:dyDescent="0.5">
      <c r="B94" s="30"/>
      <c r="C94" s="54"/>
      <c r="D94" s="31"/>
      <c r="E94" s="32"/>
      <c r="F94" s="33"/>
      <c r="G94" s="34"/>
    </row>
    <row r="95" spans="2:7" s="1" customFormat="1" ht="14.4" x14ac:dyDescent="0.55000000000000004">
      <c r="B95" s="35"/>
      <c r="C95" s="166" t="s">
        <v>3</v>
      </c>
      <c r="D95" s="166"/>
      <c r="E95" s="36"/>
      <c r="F95" s="37"/>
      <c r="G95" s="38">
        <f>SUM(G7:G93)</f>
        <v>0</v>
      </c>
    </row>
    <row r="96" spans="2:7" s="1" customFormat="1" ht="14.4" x14ac:dyDescent="0.55000000000000004">
      <c r="B96" s="14"/>
      <c r="C96" s="159" t="s">
        <v>4</v>
      </c>
      <c r="D96" s="159"/>
      <c r="E96" s="27" t="s">
        <v>33</v>
      </c>
      <c r="F96" s="17">
        <v>0</v>
      </c>
      <c r="G96" s="39">
        <f>G95*F96</f>
        <v>0</v>
      </c>
    </row>
    <row r="97" spans="2:8" s="1" customFormat="1" ht="14.4" x14ac:dyDescent="0.55000000000000004">
      <c r="B97" s="14"/>
      <c r="C97" s="159" t="s">
        <v>5</v>
      </c>
      <c r="D97" s="159"/>
      <c r="E97" s="27" t="s">
        <v>33</v>
      </c>
      <c r="F97" s="17">
        <v>0</v>
      </c>
      <c r="G97" s="39">
        <f>G95*F97</f>
        <v>0</v>
      </c>
    </row>
    <row r="98" spans="2:8" s="1" customFormat="1" ht="14.4" x14ac:dyDescent="0.55000000000000004">
      <c r="B98" s="14"/>
      <c r="C98" s="159" t="s">
        <v>6</v>
      </c>
      <c r="D98" s="159"/>
      <c r="E98" s="27"/>
      <c r="F98" s="9"/>
      <c r="G98" s="28">
        <f>SUM(G95:G97)</f>
        <v>0</v>
      </c>
    </row>
    <row r="99" spans="2:8" s="1" customFormat="1" ht="14.4" x14ac:dyDescent="0.55000000000000004">
      <c r="B99" s="14"/>
      <c r="C99" s="159" t="s">
        <v>7</v>
      </c>
      <c r="D99" s="159"/>
      <c r="E99" s="27" t="s">
        <v>33</v>
      </c>
      <c r="F99" s="17">
        <v>0.19</v>
      </c>
      <c r="G99" s="39">
        <f>G98*F99</f>
        <v>0</v>
      </c>
    </row>
    <row r="100" spans="2:8" s="1" customFormat="1" ht="15.9" thickBot="1" x14ac:dyDescent="0.6">
      <c r="B100" s="15"/>
      <c r="C100" s="160" t="s">
        <v>8</v>
      </c>
      <c r="D100" s="160"/>
      <c r="E100" s="29"/>
      <c r="F100" s="16"/>
      <c r="G100" s="40">
        <f>SUM(G98:G99)</f>
        <v>0</v>
      </c>
      <c r="H100" s="4"/>
    </row>
  </sheetData>
  <mergeCells count="9">
    <mergeCell ref="C97:D97"/>
    <mergeCell ref="C98:D98"/>
    <mergeCell ref="C99:D99"/>
    <mergeCell ref="C100:D100"/>
    <mergeCell ref="B1:C1"/>
    <mergeCell ref="B2:C2"/>
    <mergeCell ref="B4:G4"/>
    <mergeCell ref="C95:D95"/>
    <mergeCell ref="C96:D96"/>
  </mergeCells>
  <phoneticPr fontId="28" type="noConversion"/>
  <pageMargins left="0.7" right="0.7" top="0.75" bottom="0.75" header="0.3" footer="0.3"/>
  <pageSetup scale="8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P110"/>
  <sheetViews>
    <sheetView showGridLines="0" zoomScale="50" zoomScaleNormal="50" workbookViewId="0">
      <pane ySplit="8" topLeftCell="A12" activePane="bottomLeft" state="frozen"/>
      <selection pane="bottomLeft" activeCell="F53" sqref="F53"/>
    </sheetView>
  </sheetViews>
  <sheetFormatPr baseColWidth="10" defaultColWidth="11.5546875" defaultRowHeight="15.3" x14ac:dyDescent="0.55000000000000004"/>
  <cols>
    <col min="1" max="1" width="8.27734375" style="2" customWidth="1"/>
    <col min="2" max="2" width="9.44140625" style="1" customWidth="1"/>
    <col min="3" max="3" width="73.83203125" style="144" customWidth="1"/>
    <col min="4" max="4" width="14.44140625" style="20" customWidth="1"/>
    <col min="5" max="5" width="18" style="25" customWidth="1"/>
    <col min="6" max="6" width="20.83203125" style="3" customWidth="1"/>
    <col min="7" max="7" width="21.71875" style="3" customWidth="1"/>
    <col min="8" max="8" width="9.44140625" style="1" customWidth="1"/>
    <col min="9" max="11" width="11.5546875" style="2"/>
    <col min="12" max="12" width="70.44140625" style="2" bestFit="1" customWidth="1"/>
    <col min="13" max="16384" width="11.5546875" style="2"/>
  </cols>
  <sheetData>
    <row r="1" spans="1:7" ht="15.6" x14ac:dyDescent="0.6">
      <c r="A1" s="18"/>
      <c r="B1" s="19"/>
      <c r="C1" s="143"/>
      <c r="E1" s="24"/>
      <c r="F1" s="20"/>
      <c r="G1" s="20"/>
    </row>
    <row r="2" spans="1:7" ht="15.6" x14ac:dyDescent="0.6">
      <c r="A2" s="18"/>
      <c r="B2" s="19"/>
      <c r="C2" s="143"/>
      <c r="E2" s="24"/>
      <c r="F2" s="20"/>
      <c r="G2" s="20"/>
    </row>
    <row r="3" spans="1:7" ht="20.399999999999999" x14ac:dyDescent="0.75">
      <c r="A3" s="18"/>
      <c r="B3" s="161" t="s">
        <v>154</v>
      </c>
      <c r="C3" s="161"/>
      <c r="E3" s="24"/>
      <c r="F3" s="20"/>
      <c r="G3" s="20"/>
    </row>
    <row r="4" spans="1:7" ht="15.6" x14ac:dyDescent="0.6">
      <c r="A4" s="18"/>
      <c r="B4" s="162" t="s">
        <v>88</v>
      </c>
      <c r="C4" s="162"/>
      <c r="E4" s="24"/>
      <c r="F4" s="20"/>
      <c r="G4" s="20"/>
    </row>
    <row r="5" spans="1:7" ht="15.6" x14ac:dyDescent="0.6">
      <c r="A5" s="18"/>
      <c r="B5" s="21"/>
      <c r="C5" s="143"/>
      <c r="E5" s="24"/>
      <c r="F5" s="20"/>
      <c r="G5" s="20"/>
    </row>
    <row r="6" spans="1:7" ht="15.6" thickBot="1" x14ac:dyDescent="0.6"/>
    <row r="7" spans="1:7" ht="15.6" x14ac:dyDescent="0.45">
      <c r="B7" s="163" t="s">
        <v>85</v>
      </c>
      <c r="C7" s="164"/>
      <c r="D7" s="164"/>
      <c r="E7" s="164"/>
      <c r="F7" s="164"/>
      <c r="G7" s="165"/>
    </row>
    <row r="8" spans="1:7" ht="48.75" customHeight="1" x14ac:dyDescent="0.55000000000000004">
      <c r="B8" s="124" t="s">
        <v>61</v>
      </c>
      <c r="C8" s="145" t="s">
        <v>60</v>
      </c>
      <c r="D8" s="125" t="s">
        <v>86</v>
      </c>
      <c r="E8" s="126" t="s">
        <v>87</v>
      </c>
      <c r="F8" s="157" t="s">
        <v>226</v>
      </c>
      <c r="G8" s="127" t="s">
        <v>227</v>
      </c>
    </row>
    <row r="9" spans="1:7" s="75" customFormat="1" ht="15.6" x14ac:dyDescent="0.45">
      <c r="B9" s="141" t="s">
        <v>0</v>
      </c>
      <c r="C9" s="142" t="s">
        <v>12</v>
      </c>
      <c r="D9" s="86"/>
      <c r="E9" s="86"/>
      <c r="F9" s="86"/>
      <c r="G9" s="87"/>
    </row>
    <row r="10" spans="1:7" ht="15.6" x14ac:dyDescent="0.45">
      <c r="B10" s="43" t="s">
        <v>9</v>
      </c>
      <c r="C10" s="44" t="s">
        <v>13</v>
      </c>
      <c r="D10" s="42" t="s">
        <v>75</v>
      </c>
      <c r="E10" s="45">
        <v>1</v>
      </c>
      <c r="F10" s="46">
        <v>0</v>
      </c>
      <c r="G10" s="47">
        <f>E10*F10</f>
        <v>0</v>
      </c>
    </row>
    <row r="11" spans="1:7" ht="15.6" x14ac:dyDescent="0.45">
      <c r="B11" s="43" t="s">
        <v>10</v>
      </c>
      <c r="C11" s="44" t="s">
        <v>14</v>
      </c>
      <c r="D11" s="42" t="s">
        <v>75</v>
      </c>
      <c r="E11" s="45">
        <v>1</v>
      </c>
      <c r="F11" s="46">
        <v>0</v>
      </c>
      <c r="G11" s="47">
        <f>E11*F11</f>
        <v>0</v>
      </c>
    </row>
    <row r="12" spans="1:7" ht="15.6" x14ac:dyDescent="0.45">
      <c r="B12" s="11" t="s">
        <v>190</v>
      </c>
      <c r="C12" s="44" t="s">
        <v>192</v>
      </c>
      <c r="D12" s="22" t="s">
        <v>191</v>
      </c>
      <c r="E12" s="26">
        <v>1</v>
      </c>
      <c r="F12" s="6">
        <v>0</v>
      </c>
      <c r="G12" s="12">
        <f>E12*F12</f>
        <v>0</v>
      </c>
    </row>
    <row r="13" spans="1:7" s="75" customFormat="1" ht="15.6" x14ac:dyDescent="0.45">
      <c r="B13" s="141" t="s">
        <v>1</v>
      </c>
      <c r="C13" s="142" t="s">
        <v>15</v>
      </c>
      <c r="D13" s="86"/>
      <c r="E13" s="86"/>
      <c r="F13" s="86"/>
      <c r="G13" s="87"/>
    </row>
    <row r="14" spans="1:7" ht="15.6" x14ac:dyDescent="0.45">
      <c r="B14" s="71" t="s">
        <v>22</v>
      </c>
      <c r="C14" s="71" t="s">
        <v>16</v>
      </c>
      <c r="D14" s="71"/>
      <c r="E14" s="71"/>
      <c r="F14" s="71"/>
      <c r="G14" s="71"/>
    </row>
    <row r="15" spans="1:7" ht="15.6" x14ac:dyDescent="0.45">
      <c r="B15" s="43" t="s">
        <v>37</v>
      </c>
      <c r="C15" s="44" t="s">
        <v>103</v>
      </c>
      <c r="D15" s="42" t="s">
        <v>29</v>
      </c>
      <c r="E15" s="45">
        <v>17</v>
      </c>
      <c r="F15" s="46">
        <v>0</v>
      </c>
      <c r="G15" s="47">
        <f>E15*F15</f>
        <v>0</v>
      </c>
    </row>
    <row r="16" spans="1:7" ht="15.6" x14ac:dyDescent="0.45">
      <c r="B16" s="43" t="s">
        <v>38</v>
      </c>
      <c r="C16" s="44" t="s">
        <v>100</v>
      </c>
      <c r="D16" s="42" t="s">
        <v>90</v>
      </c>
      <c r="E16" s="45">
        <v>10</v>
      </c>
      <c r="F16" s="46">
        <v>0</v>
      </c>
      <c r="G16" s="47">
        <f t="shared" ref="G16:G27" si="0">E16*F16</f>
        <v>0</v>
      </c>
    </row>
    <row r="17" spans="2:16" ht="15.6" x14ac:dyDescent="0.45">
      <c r="B17" s="43" t="s">
        <v>39</v>
      </c>
      <c r="C17" s="44" t="s">
        <v>102</v>
      </c>
      <c r="D17" s="42" t="s">
        <v>90</v>
      </c>
      <c r="E17" s="45">
        <v>1</v>
      </c>
      <c r="F17" s="46">
        <v>0</v>
      </c>
      <c r="G17" s="47">
        <f t="shared" si="0"/>
        <v>0</v>
      </c>
    </row>
    <row r="18" spans="2:16" ht="15.6" x14ac:dyDescent="0.45">
      <c r="B18" s="43" t="s">
        <v>40</v>
      </c>
      <c r="C18" s="44" t="s">
        <v>105</v>
      </c>
      <c r="D18" s="42" t="s">
        <v>90</v>
      </c>
      <c r="E18" s="45">
        <v>6</v>
      </c>
      <c r="F18" s="46">
        <v>0</v>
      </c>
      <c r="G18" s="47">
        <f t="shared" si="0"/>
        <v>0</v>
      </c>
    </row>
    <row r="19" spans="2:16" ht="15.6" x14ac:dyDescent="0.45">
      <c r="B19" s="43" t="s">
        <v>41</v>
      </c>
      <c r="C19" s="44" t="s">
        <v>76</v>
      </c>
      <c r="D19" s="42" t="s">
        <v>90</v>
      </c>
      <c r="E19" s="45">
        <v>7</v>
      </c>
      <c r="F19" s="46">
        <v>0</v>
      </c>
      <c r="G19" s="47">
        <f t="shared" si="0"/>
        <v>0</v>
      </c>
    </row>
    <row r="20" spans="2:16" ht="15.6" x14ac:dyDescent="0.45">
      <c r="B20" s="43" t="s">
        <v>42</v>
      </c>
      <c r="C20" s="44" t="s">
        <v>155</v>
      </c>
      <c r="D20" s="42" t="s">
        <v>29</v>
      </c>
      <c r="E20" s="45">
        <v>95</v>
      </c>
      <c r="F20" s="46">
        <v>0</v>
      </c>
      <c r="G20" s="47">
        <f t="shared" si="0"/>
        <v>0</v>
      </c>
    </row>
    <row r="21" spans="2:16" ht="15.6" x14ac:dyDescent="0.45">
      <c r="B21" s="43" t="s">
        <v>43</v>
      </c>
      <c r="C21" s="44" t="s">
        <v>156</v>
      </c>
      <c r="D21" s="42" t="s">
        <v>29</v>
      </c>
      <c r="E21" s="45">
        <v>32</v>
      </c>
      <c r="F21" s="46">
        <v>0</v>
      </c>
      <c r="G21" s="47">
        <f t="shared" si="0"/>
        <v>0</v>
      </c>
    </row>
    <row r="22" spans="2:16" ht="15.6" x14ac:dyDescent="0.45">
      <c r="B22" s="43" t="s">
        <v>44</v>
      </c>
      <c r="C22" s="44" t="s">
        <v>77</v>
      </c>
      <c r="D22" s="42" t="s">
        <v>90</v>
      </c>
      <c r="E22" s="45">
        <v>5</v>
      </c>
      <c r="F22" s="46">
        <v>0</v>
      </c>
      <c r="G22" s="47">
        <f t="shared" si="0"/>
        <v>0</v>
      </c>
    </row>
    <row r="23" spans="2:16" s="1" customFormat="1" ht="15.6" x14ac:dyDescent="0.6">
      <c r="B23" s="43" t="s">
        <v>45</v>
      </c>
      <c r="C23" s="48" t="s">
        <v>89</v>
      </c>
      <c r="D23" s="49" t="s">
        <v>90</v>
      </c>
      <c r="E23" s="45">
        <v>3</v>
      </c>
      <c r="F23" s="46">
        <v>0</v>
      </c>
      <c r="G23" s="47">
        <f t="shared" si="0"/>
        <v>0</v>
      </c>
      <c r="K23" s="2"/>
      <c r="L23" s="2"/>
      <c r="M23" s="2"/>
      <c r="N23" s="2"/>
      <c r="O23" s="2"/>
      <c r="P23" s="2"/>
    </row>
    <row r="24" spans="2:16" s="1" customFormat="1" ht="15.6" x14ac:dyDescent="0.6">
      <c r="B24" s="43" t="s">
        <v>67</v>
      </c>
      <c r="C24" s="48" t="s">
        <v>196</v>
      </c>
      <c r="D24" s="49" t="s">
        <v>90</v>
      </c>
      <c r="E24" s="45">
        <v>2</v>
      </c>
      <c r="F24" s="46">
        <v>0</v>
      </c>
      <c r="G24" s="47">
        <f t="shared" si="0"/>
        <v>0</v>
      </c>
      <c r="K24" s="2"/>
      <c r="L24" s="2"/>
      <c r="M24" s="2"/>
      <c r="N24" s="2"/>
      <c r="O24" s="2"/>
      <c r="P24" s="2"/>
    </row>
    <row r="25" spans="2:16" s="75" customFormat="1" ht="15.6" x14ac:dyDescent="0.6">
      <c r="B25" s="43" t="s">
        <v>69</v>
      </c>
      <c r="C25" s="153" t="s">
        <v>197</v>
      </c>
      <c r="D25" s="95" t="s">
        <v>29</v>
      </c>
      <c r="E25" s="26">
        <v>30</v>
      </c>
      <c r="F25" s="89">
        <v>0</v>
      </c>
      <c r="G25" s="47">
        <f t="shared" si="0"/>
        <v>0</v>
      </c>
      <c r="K25" s="2"/>
      <c r="L25" s="2"/>
      <c r="M25" s="2"/>
      <c r="N25" s="2"/>
      <c r="O25" s="2"/>
      <c r="P25" s="2"/>
    </row>
    <row r="26" spans="2:16" s="75" customFormat="1" ht="15.6" x14ac:dyDescent="0.6">
      <c r="B26" s="43" t="s">
        <v>81</v>
      </c>
      <c r="C26" s="153" t="s">
        <v>213</v>
      </c>
      <c r="D26" s="95" t="s">
        <v>101</v>
      </c>
      <c r="E26" s="26">
        <v>10</v>
      </c>
      <c r="F26" s="89">
        <v>0</v>
      </c>
      <c r="G26" s="12">
        <f t="shared" si="0"/>
        <v>0</v>
      </c>
      <c r="K26" s="2"/>
      <c r="L26" s="2"/>
      <c r="M26" s="2"/>
      <c r="N26" s="2"/>
      <c r="O26" s="2"/>
      <c r="P26" s="2"/>
    </row>
    <row r="27" spans="2:16" s="75" customFormat="1" ht="15.6" x14ac:dyDescent="0.6">
      <c r="B27" s="43" t="s">
        <v>82</v>
      </c>
      <c r="C27" s="153" t="s">
        <v>214</v>
      </c>
      <c r="D27" s="95" t="s">
        <v>101</v>
      </c>
      <c r="E27" s="26">
        <v>10</v>
      </c>
      <c r="F27" s="89">
        <v>0</v>
      </c>
      <c r="G27" s="12">
        <f t="shared" si="0"/>
        <v>0</v>
      </c>
      <c r="K27" s="2"/>
      <c r="L27" s="2"/>
      <c r="M27" s="2"/>
      <c r="N27" s="2"/>
      <c r="O27" s="2"/>
      <c r="P27" s="2"/>
    </row>
    <row r="28" spans="2:16" ht="15.6" x14ac:dyDescent="0.45">
      <c r="B28" s="71" t="s">
        <v>18</v>
      </c>
      <c r="C28" s="148" t="s">
        <v>198</v>
      </c>
      <c r="D28" s="71"/>
      <c r="E28" s="71"/>
      <c r="F28" s="71"/>
      <c r="G28" s="71"/>
    </row>
    <row r="29" spans="2:16" s="75" customFormat="1" ht="15.6" x14ac:dyDescent="0.55000000000000004">
      <c r="B29" s="11" t="s">
        <v>46</v>
      </c>
      <c r="C29" s="44" t="s">
        <v>200</v>
      </c>
      <c r="D29" s="8" t="s">
        <v>29</v>
      </c>
      <c r="E29" s="45">
        <v>30</v>
      </c>
      <c r="F29" s="10">
        <v>0</v>
      </c>
      <c r="G29" s="90">
        <f>E29*F29</f>
        <v>0</v>
      </c>
      <c r="K29" s="2"/>
      <c r="L29" s="2"/>
      <c r="M29" s="2"/>
      <c r="N29" s="2"/>
      <c r="O29" s="2"/>
      <c r="P29" s="2"/>
    </row>
    <row r="30" spans="2:16" s="75" customFormat="1" ht="15.6" x14ac:dyDescent="0.55000000000000004">
      <c r="B30" s="11" t="s">
        <v>144</v>
      </c>
      <c r="C30" s="44" t="s">
        <v>231</v>
      </c>
      <c r="D30" s="8" t="s">
        <v>29</v>
      </c>
      <c r="E30" s="45">
        <v>30</v>
      </c>
      <c r="F30" s="10">
        <v>0</v>
      </c>
      <c r="G30" s="90">
        <f t="shared" ref="G30:G33" si="1">E30*F30</f>
        <v>0</v>
      </c>
      <c r="K30" s="2"/>
      <c r="L30" s="2"/>
      <c r="M30" s="2"/>
      <c r="N30" s="2"/>
      <c r="O30" s="2"/>
      <c r="P30" s="2"/>
    </row>
    <row r="31" spans="2:16" s="75" customFormat="1" ht="15.6" x14ac:dyDescent="0.55000000000000004">
      <c r="B31" s="11" t="s">
        <v>153</v>
      </c>
      <c r="C31" s="44" t="s">
        <v>199</v>
      </c>
      <c r="D31" s="8" t="str">
        <f>D29</f>
        <v>m2</v>
      </c>
      <c r="E31" s="45">
        <v>30</v>
      </c>
      <c r="F31" s="10">
        <v>0</v>
      </c>
      <c r="G31" s="90">
        <f t="shared" si="1"/>
        <v>0</v>
      </c>
      <c r="K31" s="2"/>
      <c r="L31" s="2"/>
      <c r="M31" s="2"/>
      <c r="N31" s="2"/>
      <c r="O31" s="2"/>
      <c r="P31" s="2"/>
    </row>
    <row r="32" spans="2:16" s="75" customFormat="1" ht="15.6" x14ac:dyDescent="0.55000000000000004">
      <c r="B32" s="11" t="s">
        <v>180</v>
      </c>
      <c r="C32" s="44" t="s">
        <v>168</v>
      </c>
      <c r="D32" s="8" t="s">
        <v>29</v>
      </c>
      <c r="E32" s="45">
        <v>39</v>
      </c>
      <c r="F32" s="10">
        <v>0</v>
      </c>
      <c r="G32" s="90">
        <f t="shared" si="1"/>
        <v>0</v>
      </c>
      <c r="K32" s="2"/>
      <c r="L32" s="2"/>
      <c r="M32" s="2"/>
      <c r="N32" s="2"/>
      <c r="O32" s="2"/>
      <c r="P32" s="2"/>
    </row>
    <row r="33" spans="2:16" s="75" customFormat="1" ht="15.6" x14ac:dyDescent="0.45">
      <c r="B33" s="11" t="s">
        <v>201</v>
      </c>
      <c r="C33" s="146" t="s">
        <v>116</v>
      </c>
      <c r="D33" s="82" t="s">
        <v>29</v>
      </c>
      <c r="E33" s="26">
        <v>10</v>
      </c>
      <c r="F33" s="89">
        <v>0</v>
      </c>
      <c r="G33" s="90">
        <f t="shared" si="1"/>
        <v>0</v>
      </c>
      <c r="K33" s="2"/>
      <c r="L33" s="2"/>
      <c r="M33" s="2"/>
      <c r="N33" s="2"/>
      <c r="O33" s="2"/>
      <c r="P33" s="2"/>
    </row>
    <row r="34" spans="2:16" s="1" customFormat="1" ht="15.6" x14ac:dyDescent="0.45">
      <c r="B34" s="71" t="s">
        <v>21</v>
      </c>
      <c r="C34" s="71" t="s">
        <v>72</v>
      </c>
      <c r="D34" s="71"/>
      <c r="E34" s="71"/>
      <c r="F34" s="71"/>
      <c r="G34" s="71"/>
      <c r="K34" s="2"/>
      <c r="L34" s="2"/>
      <c r="M34" s="2"/>
      <c r="N34" s="2"/>
      <c r="O34" s="2"/>
      <c r="P34" s="2"/>
    </row>
    <row r="35" spans="2:16" s="1" customFormat="1" ht="15.6" x14ac:dyDescent="0.45">
      <c r="B35" s="43" t="s">
        <v>47</v>
      </c>
      <c r="C35" s="44" t="s">
        <v>158</v>
      </c>
      <c r="D35" s="42" t="s">
        <v>90</v>
      </c>
      <c r="E35" s="45">
        <v>1</v>
      </c>
      <c r="F35" s="46">
        <v>0</v>
      </c>
      <c r="G35" s="47">
        <f>E35*F35</f>
        <v>0</v>
      </c>
      <c r="K35" s="2"/>
      <c r="L35" s="2"/>
      <c r="M35" s="2"/>
      <c r="N35" s="2"/>
      <c r="O35" s="2"/>
      <c r="P35" s="2"/>
    </row>
    <row r="36" spans="2:16" s="1" customFormat="1" ht="15.6" x14ac:dyDescent="0.45">
      <c r="B36" s="43" t="s">
        <v>108</v>
      </c>
      <c r="C36" s="44" t="s">
        <v>157</v>
      </c>
      <c r="D36" s="42" t="s">
        <v>90</v>
      </c>
      <c r="E36" s="45">
        <v>3</v>
      </c>
      <c r="F36" s="46">
        <v>0</v>
      </c>
      <c r="G36" s="47">
        <f>E36*F36</f>
        <v>0</v>
      </c>
    </row>
    <row r="37" spans="2:16" s="1" customFormat="1" ht="15.6" x14ac:dyDescent="0.45">
      <c r="B37" s="71" t="s">
        <v>23</v>
      </c>
      <c r="C37" s="152" t="s">
        <v>202</v>
      </c>
      <c r="D37" s="71"/>
      <c r="E37" s="71"/>
      <c r="F37" s="71"/>
      <c r="G37" s="71"/>
    </row>
    <row r="38" spans="2:16" s="1" customFormat="1" ht="15.6" x14ac:dyDescent="0.45">
      <c r="B38" s="43" t="s">
        <v>70</v>
      </c>
      <c r="C38" s="44" t="s">
        <v>159</v>
      </c>
      <c r="D38" s="42" t="s">
        <v>90</v>
      </c>
      <c r="E38" s="45">
        <v>1</v>
      </c>
      <c r="F38" s="46">
        <v>0</v>
      </c>
      <c r="G38" s="47">
        <f>E38*F38</f>
        <v>0</v>
      </c>
    </row>
    <row r="39" spans="2:16" s="1" customFormat="1" ht="15.6" x14ac:dyDescent="0.45">
      <c r="B39" s="43" t="s">
        <v>71</v>
      </c>
      <c r="C39" s="44" t="s">
        <v>91</v>
      </c>
      <c r="D39" s="42" t="s">
        <v>90</v>
      </c>
      <c r="E39" s="45">
        <v>12</v>
      </c>
      <c r="F39" s="46">
        <v>0</v>
      </c>
      <c r="G39" s="47">
        <f>E39*F39</f>
        <v>0</v>
      </c>
    </row>
    <row r="40" spans="2:16" s="1" customFormat="1" ht="15.6" x14ac:dyDescent="0.45">
      <c r="B40" s="43" t="s">
        <v>128</v>
      </c>
      <c r="C40" s="44" t="s">
        <v>160</v>
      </c>
      <c r="D40" s="42" t="s">
        <v>90</v>
      </c>
      <c r="E40" s="45">
        <v>3</v>
      </c>
      <c r="F40" s="46">
        <v>0</v>
      </c>
      <c r="G40" s="47">
        <f>E40*F40</f>
        <v>0</v>
      </c>
    </row>
    <row r="41" spans="2:16" s="1" customFormat="1" ht="15.6" x14ac:dyDescent="0.45">
      <c r="B41" s="43" t="s">
        <v>129</v>
      </c>
      <c r="C41" s="44" t="s">
        <v>24</v>
      </c>
      <c r="D41" s="42" t="s">
        <v>90</v>
      </c>
      <c r="E41" s="45">
        <v>4</v>
      </c>
      <c r="F41" s="46">
        <v>0</v>
      </c>
      <c r="G41" s="47">
        <f>E41*F41</f>
        <v>0</v>
      </c>
    </row>
    <row r="42" spans="2:16" s="1" customFormat="1" ht="15.6" x14ac:dyDescent="0.45">
      <c r="B42" s="71" t="s">
        <v>25</v>
      </c>
      <c r="C42" s="71" t="s">
        <v>111</v>
      </c>
      <c r="D42" s="71"/>
      <c r="E42" s="71"/>
      <c r="F42" s="71"/>
      <c r="G42" s="71"/>
    </row>
    <row r="43" spans="2:16" s="1" customFormat="1" ht="15.6" x14ac:dyDescent="0.45">
      <c r="B43" s="43" t="s">
        <v>48</v>
      </c>
      <c r="C43" s="44" t="s">
        <v>109</v>
      </c>
      <c r="D43" s="42" t="s">
        <v>29</v>
      </c>
      <c r="E43" s="45">
        <v>30</v>
      </c>
      <c r="F43" s="46">
        <v>0</v>
      </c>
      <c r="G43" s="47">
        <f>E43*F43</f>
        <v>0</v>
      </c>
    </row>
    <row r="44" spans="2:16" s="1" customFormat="1" ht="15.6" x14ac:dyDescent="0.45">
      <c r="B44" s="43" t="s">
        <v>49</v>
      </c>
      <c r="C44" s="44" t="s">
        <v>110</v>
      </c>
      <c r="D44" s="42" t="s">
        <v>29</v>
      </c>
      <c r="E44" s="45">
        <v>91</v>
      </c>
      <c r="F44" s="46">
        <v>0</v>
      </c>
      <c r="G44" s="47">
        <f>E44*F44</f>
        <v>0</v>
      </c>
    </row>
    <row r="45" spans="2:16" s="1" customFormat="1" ht="15.6" x14ac:dyDescent="0.45">
      <c r="B45" s="71" t="s">
        <v>26</v>
      </c>
      <c r="C45" s="71" t="s">
        <v>207</v>
      </c>
      <c r="D45" s="71"/>
      <c r="E45" s="71"/>
      <c r="F45" s="71"/>
      <c r="G45" s="71"/>
    </row>
    <row r="46" spans="2:16" s="1" customFormat="1" ht="15.6" x14ac:dyDescent="0.45">
      <c r="B46" s="43" t="s">
        <v>50</v>
      </c>
      <c r="C46" s="44" t="s">
        <v>113</v>
      </c>
      <c r="D46" s="42" t="s">
        <v>29</v>
      </c>
      <c r="E46" s="45">
        <v>15</v>
      </c>
      <c r="F46" s="46">
        <v>0</v>
      </c>
      <c r="G46" s="47">
        <f t="shared" ref="G46:G51" si="2">E46*F46</f>
        <v>0</v>
      </c>
    </row>
    <row r="47" spans="2:16" ht="15.6" x14ac:dyDescent="0.45">
      <c r="B47" s="43" t="s">
        <v>114</v>
      </c>
      <c r="C47" s="44" t="s">
        <v>104</v>
      </c>
      <c r="D47" s="42" t="s">
        <v>29</v>
      </c>
      <c r="E47" s="45">
        <v>48</v>
      </c>
      <c r="F47" s="46">
        <v>0</v>
      </c>
      <c r="G47" s="47">
        <f t="shared" si="2"/>
        <v>0</v>
      </c>
    </row>
    <row r="48" spans="2:16" s="1" customFormat="1" ht="15.6" x14ac:dyDescent="0.45">
      <c r="B48" s="43" t="s">
        <v>130</v>
      </c>
      <c r="C48" s="44" t="s">
        <v>183</v>
      </c>
      <c r="D48" s="42" t="s">
        <v>29</v>
      </c>
      <c r="E48" s="45">
        <v>20</v>
      </c>
      <c r="F48" s="46">
        <v>0</v>
      </c>
      <c r="G48" s="47">
        <f t="shared" si="2"/>
        <v>0</v>
      </c>
    </row>
    <row r="49" spans="2:9" s="1" customFormat="1" ht="15.6" x14ac:dyDescent="0.45">
      <c r="B49" s="43" t="s">
        <v>131</v>
      </c>
      <c r="C49" s="44" t="s">
        <v>166</v>
      </c>
      <c r="D49" s="42" t="s">
        <v>29</v>
      </c>
      <c r="E49" s="45">
        <v>11</v>
      </c>
      <c r="F49" s="46">
        <v>0</v>
      </c>
      <c r="G49" s="47">
        <f t="shared" si="2"/>
        <v>0</v>
      </c>
    </row>
    <row r="50" spans="2:9" s="1" customFormat="1" ht="15.6" x14ac:dyDescent="0.45">
      <c r="B50" s="43" t="s">
        <v>132</v>
      </c>
      <c r="C50" s="44" t="s">
        <v>228</v>
      </c>
      <c r="D50" s="42" t="s">
        <v>29</v>
      </c>
      <c r="E50" s="45">
        <v>5</v>
      </c>
      <c r="F50" s="46">
        <v>0</v>
      </c>
      <c r="G50" s="47">
        <f t="shared" si="2"/>
        <v>0</v>
      </c>
    </row>
    <row r="51" spans="2:9" s="1" customFormat="1" ht="15.6" x14ac:dyDescent="0.45">
      <c r="B51" s="43" t="s">
        <v>194</v>
      </c>
      <c r="C51" s="44" t="s">
        <v>167</v>
      </c>
      <c r="D51" s="42" t="s">
        <v>101</v>
      </c>
      <c r="E51" s="45">
        <v>43</v>
      </c>
      <c r="F51" s="46">
        <v>0</v>
      </c>
      <c r="G51" s="47">
        <f t="shared" si="2"/>
        <v>0</v>
      </c>
    </row>
    <row r="52" spans="2:9" s="1" customFormat="1" ht="15.6" x14ac:dyDescent="0.45">
      <c r="B52" s="71" t="s">
        <v>27</v>
      </c>
      <c r="C52" s="71" t="s">
        <v>73</v>
      </c>
      <c r="D52" s="71"/>
      <c r="E52" s="71"/>
      <c r="F52" s="71"/>
      <c r="G52" s="71"/>
    </row>
    <row r="53" spans="2:9" s="1" customFormat="1" ht="15.6" x14ac:dyDescent="0.45">
      <c r="B53" s="43" t="s">
        <v>51</v>
      </c>
      <c r="C53" s="44" t="s">
        <v>28</v>
      </c>
      <c r="D53" s="42" t="s">
        <v>29</v>
      </c>
      <c r="E53" s="45">
        <v>18</v>
      </c>
      <c r="F53" s="46">
        <v>0</v>
      </c>
      <c r="G53" s="47">
        <f>E53*F53</f>
        <v>0</v>
      </c>
    </row>
    <row r="54" spans="2:9" s="1" customFormat="1" ht="15.6" x14ac:dyDescent="0.45">
      <c r="B54" s="43" t="s">
        <v>92</v>
      </c>
      <c r="C54" s="44" t="s">
        <v>112</v>
      </c>
      <c r="D54" s="42" t="s">
        <v>29</v>
      </c>
      <c r="E54" s="45">
        <v>30</v>
      </c>
      <c r="F54" s="46">
        <v>0</v>
      </c>
      <c r="G54" s="47">
        <f>E54*F54</f>
        <v>0</v>
      </c>
    </row>
    <row r="55" spans="2:9" s="1" customFormat="1" ht="15.6" x14ac:dyDescent="0.45">
      <c r="B55" s="71" t="s">
        <v>78</v>
      </c>
      <c r="C55" s="71" t="s">
        <v>74</v>
      </c>
      <c r="D55" s="71"/>
      <c r="E55" s="71"/>
      <c r="F55" s="71"/>
      <c r="G55" s="71"/>
    </row>
    <row r="56" spans="2:9" s="1" customFormat="1" ht="15.6" x14ac:dyDescent="0.45">
      <c r="B56" s="11" t="s">
        <v>79</v>
      </c>
      <c r="C56" s="44" t="s">
        <v>164</v>
      </c>
      <c r="D56" s="22" t="s">
        <v>90</v>
      </c>
      <c r="E56" s="45">
        <v>3</v>
      </c>
      <c r="F56" s="46">
        <v>0</v>
      </c>
      <c r="G56" s="47">
        <f t="shared" ref="G56:G63" si="3">E56*F56</f>
        <v>0</v>
      </c>
      <c r="H56" s="5"/>
    </row>
    <row r="57" spans="2:9" s="1" customFormat="1" ht="15.6" x14ac:dyDescent="0.45">
      <c r="B57" s="11" t="s">
        <v>80</v>
      </c>
      <c r="C57" s="44" t="s">
        <v>161</v>
      </c>
      <c r="D57" s="22" t="s">
        <v>90</v>
      </c>
      <c r="E57" s="45">
        <v>3</v>
      </c>
      <c r="F57" s="46">
        <v>0</v>
      </c>
      <c r="G57" s="47">
        <f t="shared" si="3"/>
        <v>0</v>
      </c>
      <c r="H57" s="5"/>
    </row>
    <row r="58" spans="2:9" s="1" customFormat="1" ht="15.6" x14ac:dyDescent="0.45">
      <c r="B58" s="11" t="s">
        <v>115</v>
      </c>
      <c r="C58" s="44" t="s">
        <v>162</v>
      </c>
      <c r="D58" s="22" t="s">
        <v>90</v>
      </c>
      <c r="E58" s="45">
        <v>3</v>
      </c>
      <c r="F58" s="46">
        <v>0</v>
      </c>
      <c r="G58" s="47">
        <f t="shared" si="3"/>
        <v>0</v>
      </c>
      <c r="H58" s="5"/>
    </row>
    <row r="59" spans="2:9" s="1" customFormat="1" ht="15.6" x14ac:dyDescent="0.45">
      <c r="B59" s="11" t="s">
        <v>133</v>
      </c>
      <c r="C59" s="44" t="s">
        <v>163</v>
      </c>
      <c r="D59" s="22" t="s">
        <v>90</v>
      </c>
      <c r="E59" s="45">
        <v>3</v>
      </c>
      <c r="F59" s="46">
        <v>0</v>
      </c>
      <c r="G59" s="47">
        <f t="shared" si="3"/>
        <v>0</v>
      </c>
      <c r="H59" s="5"/>
    </row>
    <row r="60" spans="2:9" s="1" customFormat="1" ht="15.6" x14ac:dyDescent="0.45">
      <c r="B60" s="11" t="s">
        <v>134</v>
      </c>
      <c r="C60" s="44" t="s">
        <v>165</v>
      </c>
      <c r="D60" s="22" t="s">
        <v>90</v>
      </c>
      <c r="E60" s="45">
        <v>3</v>
      </c>
      <c r="F60" s="46">
        <v>0</v>
      </c>
      <c r="G60" s="47">
        <f t="shared" si="3"/>
        <v>0</v>
      </c>
      <c r="H60" s="5"/>
    </row>
    <row r="61" spans="2:9" s="1" customFormat="1" ht="15.6" x14ac:dyDescent="0.45">
      <c r="B61" s="11" t="s">
        <v>135</v>
      </c>
      <c r="C61" s="44" t="s">
        <v>106</v>
      </c>
      <c r="D61" s="22" t="s">
        <v>90</v>
      </c>
      <c r="E61" s="45">
        <v>3</v>
      </c>
      <c r="F61" s="46">
        <v>0</v>
      </c>
      <c r="G61" s="47">
        <f t="shared" si="3"/>
        <v>0</v>
      </c>
    </row>
    <row r="62" spans="2:9" s="1" customFormat="1" ht="15.6" x14ac:dyDescent="0.45">
      <c r="B62" s="11" t="s">
        <v>136</v>
      </c>
      <c r="C62" s="44" t="s">
        <v>150</v>
      </c>
      <c r="D62" s="22" t="s">
        <v>75</v>
      </c>
      <c r="E62" s="45">
        <v>1</v>
      </c>
      <c r="F62" s="46">
        <v>0</v>
      </c>
      <c r="G62" s="47">
        <f t="shared" si="3"/>
        <v>0</v>
      </c>
    </row>
    <row r="63" spans="2:9" s="1" customFormat="1" ht="15.6" x14ac:dyDescent="0.45">
      <c r="B63" s="11" t="s">
        <v>137</v>
      </c>
      <c r="C63" s="44" t="s">
        <v>151</v>
      </c>
      <c r="D63" s="22" t="s">
        <v>29</v>
      </c>
      <c r="E63" s="45">
        <v>2</v>
      </c>
      <c r="F63" s="46">
        <v>0</v>
      </c>
      <c r="G63" s="47">
        <f t="shared" si="3"/>
        <v>0</v>
      </c>
    </row>
    <row r="64" spans="2:9" s="75" customFormat="1" ht="15.6" x14ac:dyDescent="0.45">
      <c r="B64" s="141" t="s">
        <v>11</v>
      </c>
      <c r="C64" s="142" t="s">
        <v>19</v>
      </c>
      <c r="D64" s="86"/>
      <c r="E64" s="86"/>
      <c r="F64" s="86"/>
      <c r="G64" s="87"/>
      <c r="I64" s="1"/>
    </row>
    <row r="65" spans="2:8" s="1" customFormat="1" ht="15.6" x14ac:dyDescent="0.45">
      <c r="B65" s="71" t="s">
        <v>30</v>
      </c>
      <c r="C65" s="148" t="s">
        <v>171</v>
      </c>
      <c r="D65" s="71"/>
      <c r="E65" s="71"/>
      <c r="F65" s="71"/>
      <c r="G65" s="71"/>
    </row>
    <row r="66" spans="2:8" s="1" customFormat="1" ht="15.6" x14ac:dyDescent="0.45">
      <c r="B66" s="11" t="s">
        <v>64</v>
      </c>
      <c r="C66" s="44" t="s">
        <v>169</v>
      </c>
      <c r="D66" s="42" t="s">
        <v>101</v>
      </c>
      <c r="E66" s="45">
        <v>3</v>
      </c>
      <c r="F66" s="50">
        <v>0</v>
      </c>
      <c r="G66" s="47">
        <f t="shared" ref="G66:G74" si="4">E66*F66</f>
        <v>0</v>
      </c>
      <c r="H66" s="131"/>
    </row>
    <row r="67" spans="2:8" s="1" customFormat="1" ht="15.6" x14ac:dyDescent="0.45">
      <c r="B67" s="11" t="s">
        <v>52</v>
      </c>
      <c r="C67" s="44" t="s">
        <v>170</v>
      </c>
      <c r="D67" s="42" t="s">
        <v>101</v>
      </c>
      <c r="E67" s="45">
        <v>4</v>
      </c>
      <c r="F67" s="50">
        <v>0</v>
      </c>
      <c r="G67" s="47">
        <f t="shared" si="4"/>
        <v>0</v>
      </c>
      <c r="H67" s="131"/>
    </row>
    <row r="68" spans="2:8" s="1" customFormat="1" ht="15.6" x14ac:dyDescent="0.45">
      <c r="B68" s="11" t="s">
        <v>65</v>
      </c>
      <c r="C68" s="44" t="s">
        <v>187</v>
      </c>
      <c r="D68" s="42" t="s">
        <v>101</v>
      </c>
      <c r="E68" s="45">
        <v>3</v>
      </c>
      <c r="F68" s="50">
        <v>0</v>
      </c>
      <c r="G68" s="47">
        <f t="shared" si="4"/>
        <v>0</v>
      </c>
      <c r="H68" s="131"/>
    </row>
    <row r="69" spans="2:8" s="1" customFormat="1" ht="15.6" x14ac:dyDescent="0.45">
      <c r="B69" s="11" t="s">
        <v>53</v>
      </c>
      <c r="C69" s="44" t="s">
        <v>188</v>
      </c>
      <c r="D69" s="42" t="s">
        <v>101</v>
      </c>
      <c r="E69" s="45">
        <v>6</v>
      </c>
      <c r="F69" s="50">
        <v>0</v>
      </c>
      <c r="G69" s="47">
        <f t="shared" si="4"/>
        <v>0</v>
      </c>
      <c r="H69" s="131"/>
    </row>
    <row r="70" spans="2:8" s="1" customFormat="1" ht="15.6" x14ac:dyDescent="0.45">
      <c r="B70" s="11" t="s">
        <v>68</v>
      </c>
      <c r="C70" s="44" t="s">
        <v>34</v>
      </c>
      <c r="D70" s="51" t="s">
        <v>90</v>
      </c>
      <c r="E70" s="45">
        <v>2</v>
      </c>
      <c r="F70" s="50">
        <v>0</v>
      </c>
      <c r="G70" s="47">
        <f t="shared" si="4"/>
        <v>0</v>
      </c>
      <c r="H70" s="131"/>
    </row>
    <row r="71" spans="2:8" s="1" customFormat="1" ht="31.2" x14ac:dyDescent="0.45">
      <c r="B71" s="11" t="s">
        <v>83</v>
      </c>
      <c r="C71" s="44" t="s">
        <v>35</v>
      </c>
      <c r="D71" s="51" t="s">
        <v>90</v>
      </c>
      <c r="E71" s="45">
        <v>1</v>
      </c>
      <c r="F71" s="50">
        <v>0</v>
      </c>
      <c r="G71" s="47">
        <f t="shared" si="4"/>
        <v>0</v>
      </c>
      <c r="H71" s="131"/>
    </row>
    <row r="72" spans="2:8" s="1" customFormat="1" ht="15.6" x14ac:dyDescent="0.45">
      <c r="B72" s="11" t="s">
        <v>93</v>
      </c>
      <c r="C72" s="44" t="s">
        <v>84</v>
      </c>
      <c r="D72" s="51" t="s">
        <v>90</v>
      </c>
      <c r="E72" s="45">
        <v>1</v>
      </c>
      <c r="F72" s="50">
        <v>0</v>
      </c>
      <c r="G72" s="47">
        <f t="shared" si="4"/>
        <v>0</v>
      </c>
      <c r="H72" s="131"/>
    </row>
    <row r="73" spans="2:8" s="1" customFormat="1" ht="31.2" x14ac:dyDescent="0.45">
      <c r="B73" s="11" t="s">
        <v>117</v>
      </c>
      <c r="C73" s="44" t="s">
        <v>107</v>
      </c>
      <c r="D73" s="51" t="s">
        <v>90</v>
      </c>
      <c r="E73" s="45">
        <v>2</v>
      </c>
      <c r="F73" s="50">
        <v>0</v>
      </c>
      <c r="G73" s="47">
        <f t="shared" si="4"/>
        <v>0</v>
      </c>
      <c r="H73" s="131"/>
    </row>
    <row r="74" spans="2:8" s="1" customFormat="1" ht="15.6" x14ac:dyDescent="0.45">
      <c r="B74" s="11" t="s">
        <v>138</v>
      </c>
      <c r="C74" s="44" t="s">
        <v>126</v>
      </c>
      <c r="D74" s="51" t="s">
        <v>90</v>
      </c>
      <c r="E74" s="45">
        <v>3</v>
      </c>
      <c r="F74" s="50">
        <v>0</v>
      </c>
      <c r="G74" s="47">
        <f t="shared" si="4"/>
        <v>0</v>
      </c>
      <c r="H74" s="131"/>
    </row>
    <row r="75" spans="2:8" s="1" customFormat="1" ht="15.6" x14ac:dyDescent="0.45">
      <c r="B75" s="11" t="s">
        <v>139</v>
      </c>
      <c r="C75" s="44" t="s">
        <v>225</v>
      </c>
      <c r="D75" s="51" t="s">
        <v>101</v>
      </c>
      <c r="E75" s="45">
        <v>17</v>
      </c>
      <c r="F75" s="50">
        <v>0</v>
      </c>
      <c r="G75" s="47">
        <f t="shared" ref="G75" si="5">E75*F75</f>
        <v>0</v>
      </c>
      <c r="H75" s="131"/>
    </row>
    <row r="76" spans="2:8" s="1" customFormat="1" ht="15.6" x14ac:dyDescent="0.45">
      <c r="B76" s="71" t="s">
        <v>31</v>
      </c>
      <c r="C76" s="71" t="s">
        <v>20</v>
      </c>
      <c r="D76" s="71"/>
      <c r="E76" s="71"/>
      <c r="F76" s="71"/>
      <c r="G76" s="71"/>
    </row>
    <row r="77" spans="2:8" s="1" customFormat="1" ht="15.6" x14ac:dyDescent="0.45">
      <c r="B77" s="13" t="s">
        <v>54</v>
      </c>
      <c r="C77" s="44" t="s">
        <v>118</v>
      </c>
      <c r="D77" s="23" t="s">
        <v>90</v>
      </c>
      <c r="E77" s="26">
        <v>2</v>
      </c>
      <c r="F77" s="7">
        <v>0</v>
      </c>
      <c r="G77" s="47">
        <f t="shared" ref="G77:G82" si="6">E77*F77</f>
        <v>0</v>
      </c>
    </row>
    <row r="78" spans="2:8" s="1" customFormat="1" ht="31.2" x14ac:dyDescent="0.45">
      <c r="B78" s="13" t="s">
        <v>55</v>
      </c>
      <c r="C78" s="44" t="s">
        <v>94</v>
      </c>
      <c r="D78" s="23" t="s">
        <v>90</v>
      </c>
      <c r="E78" s="26">
        <v>7</v>
      </c>
      <c r="F78" s="7">
        <v>0</v>
      </c>
      <c r="G78" s="47">
        <f t="shared" si="6"/>
        <v>0</v>
      </c>
    </row>
    <row r="79" spans="2:8" s="1" customFormat="1" ht="31.2" x14ac:dyDescent="0.45">
      <c r="B79" s="13" t="s">
        <v>56</v>
      </c>
      <c r="C79" s="44" t="s">
        <v>95</v>
      </c>
      <c r="D79" s="23" t="s">
        <v>90</v>
      </c>
      <c r="E79" s="26">
        <v>3</v>
      </c>
      <c r="F79" s="7">
        <v>0</v>
      </c>
      <c r="G79" s="47">
        <f t="shared" si="6"/>
        <v>0</v>
      </c>
    </row>
    <row r="80" spans="2:8" s="1" customFormat="1" ht="31.2" x14ac:dyDescent="0.45">
      <c r="B80" s="13" t="s">
        <v>66</v>
      </c>
      <c r="C80" s="44" t="s">
        <v>96</v>
      </c>
      <c r="D80" s="23" t="s">
        <v>90</v>
      </c>
      <c r="E80" s="26">
        <v>2</v>
      </c>
      <c r="F80" s="7">
        <v>0</v>
      </c>
      <c r="G80" s="47">
        <f t="shared" si="6"/>
        <v>0</v>
      </c>
    </row>
    <row r="81" spans="2:7" s="1" customFormat="1" ht="31.2" x14ac:dyDescent="0.45">
      <c r="B81" s="13" t="s">
        <v>57</v>
      </c>
      <c r="C81" s="44" t="s">
        <v>36</v>
      </c>
      <c r="D81" s="23" t="s">
        <v>90</v>
      </c>
      <c r="E81" s="26">
        <v>3</v>
      </c>
      <c r="F81" s="7">
        <v>0</v>
      </c>
      <c r="G81" s="47">
        <f t="shared" si="6"/>
        <v>0</v>
      </c>
    </row>
    <row r="82" spans="2:7" s="1" customFormat="1" ht="15" customHeight="1" x14ac:dyDescent="0.45">
      <c r="B82" s="13" t="s">
        <v>58</v>
      </c>
      <c r="C82" s="44" t="s">
        <v>229</v>
      </c>
      <c r="D82" s="23" t="s">
        <v>90</v>
      </c>
      <c r="E82" s="26">
        <v>3</v>
      </c>
      <c r="F82" s="7">
        <v>0</v>
      </c>
      <c r="G82" s="47">
        <f t="shared" si="6"/>
        <v>0</v>
      </c>
    </row>
    <row r="83" spans="2:7" s="1" customFormat="1" ht="15" customHeight="1" x14ac:dyDescent="0.45">
      <c r="B83" s="13" t="s">
        <v>63</v>
      </c>
      <c r="C83" s="44" t="s">
        <v>223</v>
      </c>
      <c r="D83" s="23" t="s">
        <v>90</v>
      </c>
      <c r="E83" s="26">
        <v>1</v>
      </c>
      <c r="F83" s="7">
        <v>0</v>
      </c>
      <c r="G83" s="47">
        <f t="shared" ref="G83" si="7">E83*F83</f>
        <v>0</v>
      </c>
    </row>
    <row r="84" spans="2:7" s="1" customFormat="1" ht="15.6" x14ac:dyDescent="0.45">
      <c r="B84" s="71" t="s">
        <v>32</v>
      </c>
      <c r="C84" s="71" t="s">
        <v>119</v>
      </c>
      <c r="D84" s="71"/>
      <c r="E84" s="71"/>
      <c r="F84" s="71"/>
      <c r="G84" s="71"/>
    </row>
    <row r="85" spans="2:7" s="1" customFormat="1" ht="15.6" x14ac:dyDescent="0.45">
      <c r="B85" s="43" t="s">
        <v>59</v>
      </c>
      <c r="C85" s="44" t="s">
        <v>97</v>
      </c>
      <c r="D85" s="51" t="s">
        <v>90</v>
      </c>
      <c r="E85" s="45">
        <v>12</v>
      </c>
      <c r="F85" s="52">
        <v>0</v>
      </c>
      <c r="G85" s="47">
        <f>E85*F85</f>
        <v>0</v>
      </c>
    </row>
    <row r="86" spans="2:7" s="1" customFormat="1" ht="15.6" x14ac:dyDescent="0.45">
      <c r="B86" s="43" t="s">
        <v>62</v>
      </c>
      <c r="C86" s="44" t="s">
        <v>98</v>
      </c>
      <c r="D86" s="51" t="s">
        <v>101</v>
      </c>
      <c r="E86" s="45">
        <v>5</v>
      </c>
      <c r="F86" s="52">
        <v>0</v>
      </c>
      <c r="G86" s="47">
        <f>E86*F86</f>
        <v>0</v>
      </c>
    </row>
    <row r="87" spans="2:7" s="1" customFormat="1" ht="15.6" x14ac:dyDescent="0.45">
      <c r="B87" s="71" t="s">
        <v>141</v>
      </c>
      <c r="C87" s="71" t="s">
        <v>189</v>
      </c>
      <c r="D87" s="71"/>
      <c r="E87" s="71"/>
      <c r="F87" s="71"/>
      <c r="G87" s="71"/>
    </row>
    <row r="88" spans="2:7" s="1" customFormat="1" ht="15.6" x14ac:dyDescent="0.45">
      <c r="B88" s="43" t="s">
        <v>142</v>
      </c>
      <c r="C88" s="44" t="s">
        <v>122</v>
      </c>
      <c r="D88" s="42" t="s">
        <v>29</v>
      </c>
      <c r="E88" s="45">
        <v>1</v>
      </c>
      <c r="F88" s="46">
        <v>0</v>
      </c>
      <c r="G88" s="47">
        <f>F88*E88</f>
        <v>0</v>
      </c>
    </row>
    <row r="89" spans="2:7" s="1" customFormat="1" ht="15.6" x14ac:dyDescent="0.45">
      <c r="B89" s="43" t="s">
        <v>143</v>
      </c>
      <c r="C89" s="44" t="s">
        <v>123</v>
      </c>
      <c r="D89" s="42" t="s">
        <v>90</v>
      </c>
      <c r="E89" s="45">
        <v>1</v>
      </c>
      <c r="F89" s="46">
        <v>0</v>
      </c>
      <c r="G89" s="47">
        <f>F89*E89</f>
        <v>0</v>
      </c>
    </row>
    <row r="90" spans="2:7" s="1" customFormat="1" ht="15.6" x14ac:dyDescent="0.45">
      <c r="B90" s="128" t="s">
        <v>216</v>
      </c>
      <c r="C90" s="148" t="s">
        <v>217</v>
      </c>
      <c r="D90" s="129"/>
      <c r="E90" s="139"/>
      <c r="F90" s="129"/>
      <c r="G90" s="130"/>
    </row>
    <row r="91" spans="2:7" s="1" customFormat="1" ht="15.6" x14ac:dyDescent="0.45">
      <c r="B91" s="11" t="s">
        <v>218</v>
      </c>
      <c r="C91" s="44" t="s">
        <v>219</v>
      </c>
      <c r="D91" s="22" t="s">
        <v>90</v>
      </c>
      <c r="E91" s="26">
        <v>1</v>
      </c>
      <c r="F91" s="6">
        <v>0</v>
      </c>
      <c r="G91" s="12">
        <f>F91*E91</f>
        <v>0</v>
      </c>
    </row>
    <row r="92" spans="2:7" s="75" customFormat="1" ht="15" customHeight="1" x14ac:dyDescent="0.45">
      <c r="B92" s="84" t="s">
        <v>2</v>
      </c>
      <c r="C92" s="142" t="s">
        <v>177</v>
      </c>
      <c r="D92" s="86"/>
      <c r="E92" s="86"/>
      <c r="F92" s="86"/>
      <c r="G92" s="87"/>
    </row>
    <row r="93" spans="2:7" s="75" customFormat="1" ht="15.6" x14ac:dyDescent="0.45">
      <c r="B93" s="88" t="s">
        <v>120</v>
      </c>
      <c r="C93" s="146" t="s">
        <v>176</v>
      </c>
      <c r="D93" s="104" t="s">
        <v>75</v>
      </c>
      <c r="E93" s="26">
        <v>1</v>
      </c>
      <c r="F93" s="105">
        <v>0</v>
      </c>
      <c r="G93" s="90">
        <f>E93*F93</f>
        <v>0</v>
      </c>
    </row>
    <row r="94" spans="2:7" s="75" customFormat="1" ht="15.6" x14ac:dyDescent="0.45">
      <c r="B94" s="88" t="s">
        <v>175</v>
      </c>
      <c r="C94" s="147" t="s">
        <v>178</v>
      </c>
      <c r="D94" s="104" t="s">
        <v>75</v>
      </c>
      <c r="E94" s="32">
        <v>1</v>
      </c>
      <c r="F94" s="140">
        <v>0</v>
      </c>
      <c r="G94" s="90">
        <f t="shared" ref="G94" si="8">E94*F94</f>
        <v>0</v>
      </c>
    </row>
    <row r="95" spans="2:7" s="1" customFormat="1" ht="15.6" x14ac:dyDescent="0.45">
      <c r="B95" s="88" t="s">
        <v>193</v>
      </c>
      <c r="C95" s="44" t="s">
        <v>17</v>
      </c>
      <c r="D95" s="42" t="s">
        <v>75</v>
      </c>
      <c r="E95" s="45">
        <v>1</v>
      </c>
      <c r="F95" s="46">
        <v>0</v>
      </c>
      <c r="G95" s="47">
        <f>E95*F95</f>
        <v>0</v>
      </c>
    </row>
    <row r="96" spans="2:7" s="1" customFormat="1" ht="15.9" thickBot="1" x14ac:dyDescent="0.5">
      <c r="B96" s="53"/>
      <c r="C96" s="54"/>
      <c r="D96" s="55"/>
      <c r="E96" s="56"/>
      <c r="F96" s="57"/>
      <c r="G96" s="58"/>
    </row>
    <row r="97" spans="2:8" s="1" customFormat="1" ht="15.6" x14ac:dyDescent="0.6">
      <c r="B97" s="59"/>
      <c r="C97" s="168" t="s">
        <v>3</v>
      </c>
      <c r="D97" s="168"/>
      <c r="E97" s="60"/>
      <c r="F97" s="61"/>
      <c r="G97" s="62">
        <f>SUM(G10:G95)</f>
        <v>0</v>
      </c>
    </row>
    <row r="98" spans="2:8" s="1" customFormat="1" ht="15.6" x14ac:dyDescent="0.6">
      <c r="B98" s="63"/>
      <c r="C98" s="167" t="s">
        <v>4</v>
      </c>
      <c r="D98" s="167"/>
      <c r="E98" s="64" t="s">
        <v>33</v>
      </c>
      <c r="F98" s="65">
        <v>0</v>
      </c>
      <c r="G98" s="66">
        <f>G97*F98</f>
        <v>0</v>
      </c>
    </row>
    <row r="99" spans="2:8" s="1" customFormat="1" ht="15.6" x14ac:dyDescent="0.6">
      <c r="B99" s="63"/>
      <c r="C99" s="167" t="s">
        <v>5</v>
      </c>
      <c r="D99" s="167"/>
      <c r="E99" s="64" t="s">
        <v>33</v>
      </c>
      <c r="F99" s="65">
        <v>0</v>
      </c>
      <c r="G99" s="66">
        <f>G97*F99</f>
        <v>0</v>
      </c>
    </row>
    <row r="100" spans="2:8" s="1" customFormat="1" ht="15.6" x14ac:dyDescent="0.6">
      <c r="B100" s="63"/>
      <c r="C100" s="167" t="s">
        <v>6</v>
      </c>
      <c r="D100" s="167"/>
      <c r="E100" s="64"/>
      <c r="F100" s="41"/>
      <c r="G100" s="67">
        <f>SUM(G97:G99)</f>
        <v>0</v>
      </c>
    </row>
    <row r="101" spans="2:8" s="1" customFormat="1" ht="15.6" x14ac:dyDescent="0.6">
      <c r="B101" s="63"/>
      <c r="C101" s="167" t="s">
        <v>7</v>
      </c>
      <c r="D101" s="167"/>
      <c r="E101" s="64" t="s">
        <v>33</v>
      </c>
      <c r="F101" s="65">
        <v>0.19</v>
      </c>
      <c r="G101" s="66">
        <f>G100*F101</f>
        <v>0</v>
      </c>
    </row>
    <row r="102" spans="2:8" s="1" customFormat="1" ht="15.9" thickBot="1" x14ac:dyDescent="0.65">
      <c r="B102" s="68"/>
      <c r="C102" s="160" t="s">
        <v>8</v>
      </c>
      <c r="D102" s="160"/>
      <c r="E102" s="69"/>
      <c r="F102" s="70"/>
      <c r="G102" s="40">
        <f>SUM(G100:G101)</f>
        <v>0</v>
      </c>
      <c r="H102" s="4"/>
    </row>
    <row r="104" spans="2:8" x14ac:dyDescent="0.55000000000000004">
      <c r="D104" s="132"/>
      <c r="E104" s="133"/>
      <c r="F104" s="134"/>
      <c r="G104" s="134"/>
    </row>
    <row r="105" spans="2:8" x14ac:dyDescent="0.55000000000000004">
      <c r="D105" s="169"/>
      <c r="E105" s="169"/>
      <c r="F105" s="169"/>
      <c r="G105" s="134"/>
    </row>
    <row r="106" spans="2:8" x14ac:dyDescent="0.55000000000000004">
      <c r="D106" s="132"/>
      <c r="E106" s="136"/>
      <c r="F106" s="134"/>
      <c r="G106" s="134"/>
    </row>
    <row r="107" spans="2:8" ht="15.6" x14ac:dyDescent="0.55000000000000004">
      <c r="D107" s="132"/>
      <c r="E107" s="135"/>
      <c r="F107" s="135"/>
      <c r="G107" s="134"/>
    </row>
    <row r="108" spans="2:8" ht="15.6" x14ac:dyDescent="0.55000000000000004">
      <c r="D108" s="132"/>
      <c r="E108" s="135"/>
      <c r="F108" s="135"/>
      <c r="G108" s="134"/>
    </row>
    <row r="109" spans="2:8" ht="15.6" x14ac:dyDescent="0.55000000000000004">
      <c r="D109" s="132"/>
      <c r="E109" s="137"/>
      <c r="F109" s="137"/>
      <c r="G109" s="134"/>
    </row>
    <row r="110" spans="2:8" x14ac:dyDescent="0.55000000000000004">
      <c r="D110" s="132"/>
      <c r="E110" s="133"/>
      <c r="F110" s="134"/>
      <c r="G110" s="134"/>
    </row>
  </sheetData>
  <mergeCells count="10">
    <mergeCell ref="C99:D99"/>
    <mergeCell ref="C100:D100"/>
    <mergeCell ref="C101:D101"/>
    <mergeCell ref="C102:D102"/>
    <mergeCell ref="D105:F105"/>
    <mergeCell ref="C98:D98"/>
    <mergeCell ref="B3:C3"/>
    <mergeCell ref="B4:C4"/>
    <mergeCell ref="B7:G7"/>
    <mergeCell ref="C97:D97"/>
  </mergeCells>
  <phoneticPr fontId="28" type="noConversion"/>
  <pageMargins left="0.7" right="0.7" top="0.75" bottom="0.75" header="0.3" footer="0.3"/>
  <pageSetup scale="8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108"/>
  <sheetViews>
    <sheetView showGridLines="0" zoomScale="50" zoomScaleNormal="50" workbookViewId="0">
      <pane ySplit="8" topLeftCell="A12" activePane="bottomLeft" state="frozen"/>
      <selection pane="bottomLeft" activeCell="H27" sqref="H27"/>
    </sheetView>
  </sheetViews>
  <sheetFormatPr baseColWidth="10" defaultColWidth="11.5546875" defaultRowHeight="15.3" x14ac:dyDescent="0.55000000000000004"/>
  <cols>
    <col min="1" max="1" width="14" style="75" customWidth="1"/>
    <col min="2" max="2" width="6.1640625" style="75" bestFit="1" customWidth="1"/>
    <col min="3" max="3" width="92.44140625" style="150" customWidth="1"/>
    <col min="4" max="4" width="6.83203125" style="73" bestFit="1" customWidth="1"/>
    <col min="5" max="5" width="8.44140625" style="77" bestFit="1" customWidth="1"/>
    <col min="6" max="6" width="13.44140625" style="78" bestFit="1" customWidth="1"/>
    <col min="7" max="7" width="18.83203125" style="78" customWidth="1"/>
    <col min="8" max="16384" width="11.5546875" style="75"/>
  </cols>
  <sheetData>
    <row r="1" spans="1:8" ht="15.6" x14ac:dyDescent="0.6">
      <c r="A1" s="72"/>
      <c r="B1" s="72"/>
      <c r="C1" s="149"/>
      <c r="E1" s="74"/>
      <c r="F1" s="73"/>
      <c r="G1" s="73"/>
    </row>
    <row r="2" spans="1:8" ht="15.6" x14ac:dyDescent="0.6">
      <c r="A2" s="72"/>
      <c r="B2" s="72"/>
      <c r="C2" s="149"/>
      <c r="E2" s="74"/>
      <c r="F2" s="73"/>
      <c r="G2" s="73"/>
    </row>
    <row r="3" spans="1:8" ht="20.399999999999999" x14ac:dyDescent="0.75">
      <c r="A3" s="72"/>
      <c r="B3" s="171" t="s">
        <v>145</v>
      </c>
      <c r="C3" s="171"/>
      <c r="E3" s="74"/>
      <c r="F3" s="73"/>
      <c r="G3" s="73"/>
    </row>
    <row r="4" spans="1:8" ht="15.6" x14ac:dyDescent="0.6">
      <c r="A4" s="72"/>
      <c r="B4" s="172" t="s">
        <v>88</v>
      </c>
      <c r="C4" s="172"/>
      <c r="E4" s="74"/>
      <c r="F4" s="73"/>
      <c r="G4" s="73"/>
    </row>
    <row r="5" spans="1:8" ht="15.6" x14ac:dyDescent="0.6">
      <c r="A5" s="72"/>
      <c r="B5" s="76"/>
      <c r="C5" s="149"/>
      <c r="E5" s="74"/>
      <c r="F5" s="73"/>
      <c r="G5" s="73"/>
    </row>
    <row r="6" spans="1:8" ht="15.6" thickBot="1" x14ac:dyDescent="0.6"/>
    <row r="7" spans="1:8" ht="15.6" x14ac:dyDescent="0.45">
      <c r="B7" s="163" t="s">
        <v>85</v>
      </c>
      <c r="C7" s="164"/>
      <c r="D7" s="164"/>
      <c r="E7" s="164"/>
      <c r="F7" s="164"/>
      <c r="G7" s="165"/>
    </row>
    <row r="8" spans="1:8" ht="57.6" x14ac:dyDescent="0.55000000000000004">
      <c r="B8" s="79" t="s">
        <v>61</v>
      </c>
      <c r="C8" s="151" t="s">
        <v>60</v>
      </c>
      <c r="D8" s="80" t="s">
        <v>86</v>
      </c>
      <c r="E8" s="81" t="s">
        <v>87</v>
      </c>
      <c r="F8" s="157" t="s">
        <v>226</v>
      </c>
      <c r="G8" s="127" t="s">
        <v>227</v>
      </c>
    </row>
    <row r="9" spans="1:8" s="83" customFormat="1" ht="15.6" x14ac:dyDescent="0.5">
      <c r="B9" s="84" t="s">
        <v>0</v>
      </c>
      <c r="C9" s="142" t="s">
        <v>12</v>
      </c>
      <c r="D9" s="86"/>
      <c r="E9" s="86"/>
      <c r="F9" s="85"/>
      <c r="G9" s="87"/>
    </row>
    <row r="10" spans="1:8" ht="15.6" x14ac:dyDescent="0.45">
      <c r="B10" s="88" t="s">
        <v>9</v>
      </c>
      <c r="C10" s="146" t="s">
        <v>13</v>
      </c>
      <c r="D10" s="82" t="s">
        <v>75</v>
      </c>
      <c r="E10" s="26">
        <v>1</v>
      </c>
      <c r="F10" s="89">
        <v>0</v>
      </c>
      <c r="G10" s="90">
        <f>E10*F10</f>
        <v>0</v>
      </c>
    </row>
    <row r="11" spans="1:8" ht="15.6" x14ac:dyDescent="0.45">
      <c r="B11" s="88" t="s">
        <v>10</v>
      </c>
      <c r="C11" s="146" t="s">
        <v>14</v>
      </c>
      <c r="D11" s="82" t="s">
        <v>75</v>
      </c>
      <c r="E11" s="26">
        <v>1</v>
      </c>
      <c r="F11" s="89">
        <v>0</v>
      </c>
      <c r="G11" s="90">
        <f>E11*F11</f>
        <v>0</v>
      </c>
    </row>
    <row r="12" spans="1:8" s="2" customFormat="1" ht="15.6" x14ac:dyDescent="0.45">
      <c r="B12" s="11" t="s">
        <v>190</v>
      </c>
      <c r="C12" s="44" t="s">
        <v>192</v>
      </c>
      <c r="D12" s="22" t="s">
        <v>191</v>
      </c>
      <c r="E12" s="26">
        <v>1</v>
      </c>
      <c r="F12" s="6">
        <v>0</v>
      </c>
      <c r="G12" s="12">
        <f>E12*F12</f>
        <v>0</v>
      </c>
      <c r="H12" s="1"/>
    </row>
    <row r="13" spans="1:8" ht="15.6" x14ac:dyDescent="0.45">
      <c r="B13" s="84" t="s">
        <v>1</v>
      </c>
      <c r="C13" s="142" t="s">
        <v>15</v>
      </c>
      <c r="D13" s="86"/>
      <c r="E13" s="86"/>
      <c r="F13" s="85"/>
      <c r="G13" s="87"/>
    </row>
    <row r="14" spans="1:8" ht="15.6" x14ac:dyDescent="0.45">
      <c r="B14" s="91" t="s">
        <v>22</v>
      </c>
      <c r="C14" s="152" t="s">
        <v>16</v>
      </c>
      <c r="D14" s="92"/>
      <c r="E14" s="92"/>
      <c r="F14" s="93"/>
      <c r="G14" s="94"/>
    </row>
    <row r="15" spans="1:8" ht="15.6" x14ac:dyDescent="0.45">
      <c r="B15" s="88" t="s">
        <v>37</v>
      </c>
      <c r="C15" s="146" t="s">
        <v>103</v>
      </c>
      <c r="D15" s="82" t="s">
        <v>29</v>
      </c>
      <c r="E15" s="26">
        <v>12</v>
      </c>
      <c r="F15" s="89">
        <v>0</v>
      </c>
      <c r="G15" s="90">
        <f>E15*F15</f>
        <v>0</v>
      </c>
    </row>
    <row r="16" spans="1:8" ht="15.6" x14ac:dyDescent="0.45">
      <c r="B16" s="88" t="s">
        <v>38</v>
      </c>
      <c r="C16" s="146" t="s">
        <v>146</v>
      </c>
      <c r="D16" s="82" t="s">
        <v>90</v>
      </c>
      <c r="E16" s="26">
        <v>1</v>
      </c>
      <c r="F16" s="89">
        <v>0</v>
      </c>
      <c r="G16" s="90">
        <f t="shared" ref="G16:G28" si="0">E16*F16</f>
        <v>0</v>
      </c>
    </row>
    <row r="17" spans="2:7" ht="15.6" x14ac:dyDescent="0.55000000000000004">
      <c r="B17" s="88" t="s">
        <v>39</v>
      </c>
      <c r="C17" s="146" t="s">
        <v>181</v>
      </c>
      <c r="D17" s="8" t="s">
        <v>29</v>
      </c>
      <c r="E17" s="45">
        <v>15</v>
      </c>
      <c r="F17" s="10">
        <v>0</v>
      </c>
      <c r="G17" s="90">
        <f t="shared" si="0"/>
        <v>0</v>
      </c>
    </row>
    <row r="18" spans="2:7" ht="15.6" x14ac:dyDescent="0.45">
      <c r="B18" s="88" t="s">
        <v>40</v>
      </c>
      <c r="C18" s="146" t="s">
        <v>100</v>
      </c>
      <c r="D18" s="82" t="s">
        <v>90</v>
      </c>
      <c r="E18" s="26">
        <v>7</v>
      </c>
      <c r="F18" s="89">
        <v>0</v>
      </c>
      <c r="G18" s="90">
        <f t="shared" si="0"/>
        <v>0</v>
      </c>
    </row>
    <row r="19" spans="2:7" ht="15.6" x14ac:dyDescent="0.45">
      <c r="B19" s="88" t="s">
        <v>41</v>
      </c>
      <c r="C19" s="146" t="s">
        <v>102</v>
      </c>
      <c r="D19" s="82" t="s">
        <v>90</v>
      </c>
      <c r="E19" s="26">
        <v>2</v>
      </c>
      <c r="F19" s="89">
        <v>0</v>
      </c>
      <c r="G19" s="90">
        <f t="shared" si="0"/>
        <v>0</v>
      </c>
    </row>
    <row r="20" spans="2:7" ht="15.6" x14ac:dyDescent="0.45">
      <c r="B20" s="88" t="s">
        <v>42</v>
      </c>
      <c r="C20" s="146" t="s">
        <v>105</v>
      </c>
      <c r="D20" s="82" t="s">
        <v>90</v>
      </c>
      <c r="E20" s="26">
        <v>0</v>
      </c>
      <c r="F20" s="89">
        <v>0</v>
      </c>
      <c r="G20" s="90">
        <f t="shared" si="0"/>
        <v>0</v>
      </c>
    </row>
    <row r="21" spans="2:7" ht="15.6" x14ac:dyDescent="0.45">
      <c r="B21" s="88" t="s">
        <v>43</v>
      </c>
      <c r="C21" s="146" t="s">
        <v>76</v>
      </c>
      <c r="D21" s="82" t="s">
        <v>90</v>
      </c>
      <c r="E21" s="26">
        <v>4</v>
      </c>
      <c r="F21" s="89">
        <v>0</v>
      </c>
      <c r="G21" s="90">
        <f t="shared" si="0"/>
        <v>0</v>
      </c>
    </row>
    <row r="22" spans="2:7" ht="15.6" x14ac:dyDescent="0.45">
      <c r="B22" s="88" t="s">
        <v>44</v>
      </c>
      <c r="C22" s="146" t="s">
        <v>155</v>
      </c>
      <c r="D22" s="82" t="s">
        <v>29</v>
      </c>
      <c r="E22" s="26">
        <v>41</v>
      </c>
      <c r="F22" s="89">
        <v>0</v>
      </c>
      <c r="G22" s="90">
        <f t="shared" si="0"/>
        <v>0</v>
      </c>
    </row>
    <row r="23" spans="2:7" ht="15.6" x14ac:dyDescent="0.45">
      <c r="B23" s="88" t="s">
        <v>45</v>
      </c>
      <c r="C23" s="146" t="s">
        <v>156</v>
      </c>
      <c r="D23" s="82" t="s">
        <v>29</v>
      </c>
      <c r="E23" s="26">
        <v>15</v>
      </c>
      <c r="F23" s="89">
        <v>0</v>
      </c>
      <c r="G23" s="90">
        <f t="shared" si="0"/>
        <v>0</v>
      </c>
    </row>
    <row r="24" spans="2:7" ht="15.6" x14ac:dyDescent="0.45">
      <c r="B24" s="88" t="s">
        <v>67</v>
      </c>
      <c r="C24" s="146" t="s">
        <v>77</v>
      </c>
      <c r="D24" s="82" t="s">
        <v>90</v>
      </c>
      <c r="E24" s="26">
        <v>6</v>
      </c>
      <c r="F24" s="89">
        <v>0</v>
      </c>
      <c r="G24" s="90">
        <f t="shared" si="0"/>
        <v>0</v>
      </c>
    </row>
    <row r="25" spans="2:7" ht="15.6" x14ac:dyDescent="0.6">
      <c r="B25" s="88" t="s">
        <v>69</v>
      </c>
      <c r="C25" s="153" t="s">
        <v>179</v>
      </c>
      <c r="D25" s="95" t="s">
        <v>90</v>
      </c>
      <c r="E25" s="26">
        <v>1</v>
      </c>
      <c r="F25" s="89">
        <v>0</v>
      </c>
      <c r="G25" s="90">
        <f t="shared" si="0"/>
        <v>0</v>
      </c>
    </row>
    <row r="26" spans="2:7" ht="15.6" x14ac:dyDescent="0.6">
      <c r="B26" s="88" t="s">
        <v>81</v>
      </c>
      <c r="C26" s="153" t="s">
        <v>197</v>
      </c>
      <c r="D26" s="95" t="s">
        <v>29</v>
      </c>
      <c r="E26" s="26">
        <v>15</v>
      </c>
      <c r="F26" s="89">
        <v>0</v>
      </c>
      <c r="G26" s="90">
        <f t="shared" si="0"/>
        <v>0</v>
      </c>
    </row>
    <row r="27" spans="2:7" ht="15.6" x14ac:dyDescent="0.6">
      <c r="B27" s="88" t="s">
        <v>82</v>
      </c>
      <c r="C27" s="153" t="s">
        <v>213</v>
      </c>
      <c r="D27" s="95" t="s">
        <v>101</v>
      </c>
      <c r="E27" s="26">
        <v>5</v>
      </c>
      <c r="F27" s="89">
        <v>0</v>
      </c>
      <c r="G27" s="12">
        <f t="shared" si="0"/>
        <v>0</v>
      </c>
    </row>
    <row r="28" spans="2:7" ht="15.6" x14ac:dyDescent="0.6">
      <c r="B28" s="88" t="s">
        <v>215</v>
      </c>
      <c r="C28" s="153" t="s">
        <v>214</v>
      </c>
      <c r="D28" s="95" t="s">
        <v>101</v>
      </c>
      <c r="E28" s="26">
        <v>8</v>
      </c>
      <c r="F28" s="89">
        <v>0</v>
      </c>
      <c r="G28" s="12">
        <f t="shared" si="0"/>
        <v>0</v>
      </c>
    </row>
    <row r="29" spans="2:7" ht="15.6" x14ac:dyDescent="0.45">
      <c r="B29" s="71" t="s">
        <v>18</v>
      </c>
      <c r="C29" s="148" t="s">
        <v>198</v>
      </c>
      <c r="D29" s="71"/>
      <c r="E29" s="71"/>
      <c r="F29" s="71"/>
      <c r="G29" s="71"/>
    </row>
    <row r="30" spans="2:7" ht="15.6" x14ac:dyDescent="0.55000000000000004">
      <c r="B30" s="11" t="s">
        <v>46</v>
      </c>
      <c r="C30" s="44" t="s">
        <v>200</v>
      </c>
      <c r="D30" s="8" t="s">
        <v>29</v>
      </c>
      <c r="E30" s="45">
        <v>15</v>
      </c>
      <c r="F30" s="10">
        <v>0</v>
      </c>
      <c r="G30" s="90">
        <f>E30*F30</f>
        <v>0</v>
      </c>
    </row>
    <row r="31" spans="2:7" ht="15.6" x14ac:dyDescent="0.55000000000000004">
      <c r="B31" s="11" t="s">
        <v>144</v>
      </c>
      <c r="C31" s="44" t="s">
        <v>231</v>
      </c>
      <c r="D31" s="8" t="s">
        <v>29</v>
      </c>
      <c r="E31" s="45">
        <v>15</v>
      </c>
      <c r="F31" s="10">
        <v>0</v>
      </c>
      <c r="G31" s="90">
        <f t="shared" ref="G31:G35" si="1">E31*F31</f>
        <v>0</v>
      </c>
    </row>
    <row r="32" spans="2:7" ht="15.6" x14ac:dyDescent="0.55000000000000004">
      <c r="B32" s="11" t="s">
        <v>153</v>
      </c>
      <c r="C32" s="44" t="s">
        <v>199</v>
      </c>
      <c r="D32" s="8" t="str">
        <f>D30</f>
        <v>m2</v>
      </c>
      <c r="E32" s="45">
        <v>15</v>
      </c>
      <c r="F32" s="10">
        <v>0</v>
      </c>
      <c r="G32" s="90">
        <f t="shared" si="1"/>
        <v>0</v>
      </c>
    </row>
    <row r="33" spans="2:7" ht="15.6" x14ac:dyDescent="0.55000000000000004">
      <c r="B33" s="11" t="s">
        <v>180</v>
      </c>
      <c r="C33" s="44" t="s">
        <v>168</v>
      </c>
      <c r="D33" s="8" t="s">
        <v>29</v>
      </c>
      <c r="E33" s="45">
        <v>21</v>
      </c>
      <c r="F33" s="10">
        <v>0</v>
      </c>
      <c r="G33" s="90">
        <f t="shared" si="1"/>
        <v>0</v>
      </c>
    </row>
    <row r="34" spans="2:7" ht="15.6" x14ac:dyDescent="0.45">
      <c r="B34" s="11" t="s">
        <v>201</v>
      </c>
      <c r="C34" s="146" t="s">
        <v>116</v>
      </c>
      <c r="D34" s="82" t="s">
        <v>29</v>
      </c>
      <c r="E34" s="26">
        <v>4</v>
      </c>
      <c r="F34" s="89">
        <v>0</v>
      </c>
      <c r="G34" s="90">
        <f t="shared" si="1"/>
        <v>0</v>
      </c>
    </row>
    <row r="35" spans="2:7" ht="15.6" x14ac:dyDescent="0.6">
      <c r="B35" s="11" t="s">
        <v>230</v>
      </c>
      <c r="C35" s="153" t="s">
        <v>147</v>
      </c>
      <c r="D35" s="95" t="s">
        <v>29</v>
      </c>
      <c r="E35" s="26">
        <v>3</v>
      </c>
      <c r="F35" s="138">
        <v>0</v>
      </c>
      <c r="G35" s="90">
        <f t="shared" si="1"/>
        <v>0</v>
      </c>
    </row>
    <row r="36" spans="2:7" ht="15.6" x14ac:dyDescent="0.45">
      <c r="B36" s="97" t="s">
        <v>21</v>
      </c>
      <c r="C36" s="152" t="s">
        <v>72</v>
      </c>
      <c r="D36" s="80"/>
      <c r="E36" s="80"/>
      <c r="F36" s="98"/>
      <c r="G36" s="94"/>
    </row>
    <row r="37" spans="2:7" ht="15.6" x14ac:dyDescent="0.45">
      <c r="B37" s="88" t="s">
        <v>47</v>
      </c>
      <c r="C37" s="44" t="s">
        <v>158</v>
      </c>
      <c r="D37" s="82" t="s">
        <v>90</v>
      </c>
      <c r="E37" s="26">
        <v>1</v>
      </c>
      <c r="F37" s="89">
        <v>0</v>
      </c>
      <c r="G37" s="90">
        <f>E37*F37</f>
        <v>0</v>
      </c>
    </row>
    <row r="38" spans="2:7" ht="15.6" x14ac:dyDescent="0.45">
      <c r="B38" s="88" t="s">
        <v>108</v>
      </c>
      <c r="C38" s="44" t="s">
        <v>157</v>
      </c>
      <c r="D38" s="82" t="s">
        <v>90</v>
      </c>
      <c r="E38" s="26">
        <v>2</v>
      </c>
      <c r="F38" s="89">
        <v>0</v>
      </c>
      <c r="G38" s="90">
        <f>E38*F38</f>
        <v>0</v>
      </c>
    </row>
    <row r="39" spans="2:7" ht="15.6" x14ac:dyDescent="0.45">
      <c r="B39" s="88" t="s">
        <v>203</v>
      </c>
      <c r="C39" s="146" t="s">
        <v>182</v>
      </c>
      <c r="D39" s="82" t="s">
        <v>90</v>
      </c>
      <c r="E39" s="26">
        <v>1</v>
      </c>
      <c r="F39" s="89">
        <v>0</v>
      </c>
      <c r="G39" s="90">
        <f>E39*F39</f>
        <v>0</v>
      </c>
    </row>
    <row r="40" spans="2:7" ht="15.6" x14ac:dyDescent="0.45">
      <c r="B40" s="97" t="s">
        <v>23</v>
      </c>
      <c r="C40" s="152" t="s">
        <v>202</v>
      </c>
      <c r="D40" s="80"/>
      <c r="E40" s="80"/>
      <c r="F40" s="80"/>
      <c r="G40" s="94"/>
    </row>
    <row r="41" spans="2:7" ht="15.6" x14ac:dyDescent="0.45">
      <c r="B41" s="88" t="s">
        <v>70</v>
      </c>
      <c r="C41" s="44" t="s">
        <v>159</v>
      </c>
      <c r="D41" s="82" t="s">
        <v>90</v>
      </c>
      <c r="E41" s="26">
        <v>2</v>
      </c>
      <c r="F41" s="89">
        <v>0</v>
      </c>
      <c r="G41" s="90">
        <f>E41*F41</f>
        <v>0</v>
      </c>
    </row>
    <row r="42" spans="2:7" ht="15.6" x14ac:dyDescent="0.45">
      <c r="B42" s="88" t="s">
        <v>71</v>
      </c>
      <c r="C42" s="44" t="s">
        <v>91</v>
      </c>
      <c r="D42" s="82" t="s">
        <v>90</v>
      </c>
      <c r="E42" s="26">
        <v>12</v>
      </c>
      <c r="F42" s="89">
        <v>0</v>
      </c>
      <c r="G42" s="90">
        <f>E42*F42</f>
        <v>0</v>
      </c>
    </row>
    <row r="43" spans="2:7" ht="15.6" x14ac:dyDescent="0.45">
      <c r="B43" s="88" t="s">
        <v>128</v>
      </c>
      <c r="C43" s="44" t="s">
        <v>160</v>
      </c>
      <c r="D43" s="82" t="s">
        <v>90</v>
      </c>
      <c r="E43" s="26">
        <v>2</v>
      </c>
      <c r="F43" s="89">
        <v>0</v>
      </c>
      <c r="G43" s="90">
        <f>E43*F43</f>
        <v>0</v>
      </c>
    </row>
    <row r="44" spans="2:7" ht="15.6" x14ac:dyDescent="0.45">
      <c r="B44" s="88" t="s">
        <v>129</v>
      </c>
      <c r="C44" s="44" t="s">
        <v>24</v>
      </c>
      <c r="D44" s="82" t="s">
        <v>90</v>
      </c>
      <c r="E44" s="26">
        <v>4</v>
      </c>
      <c r="F44" s="89">
        <v>0</v>
      </c>
      <c r="G44" s="90">
        <f>E44*F44</f>
        <v>0</v>
      </c>
    </row>
    <row r="45" spans="2:7" ht="15.6" x14ac:dyDescent="0.45">
      <c r="B45" s="88" t="s">
        <v>204</v>
      </c>
      <c r="C45" s="146" t="s">
        <v>148</v>
      </c>
      <c r="D45" s="82" t="s">
        <v>90</v>
      </c>
      <c r="E45" s="26">
        <v>2</v>
      </c>
      <c r="F45" s="89">
        <v>0</v>
      </c>
      <c r="G45" s="90">
        <f>E45*F45</f>
        <v>0</v>
      </c>
    </row>
    <row r="46" spans="2:7" ht="15.6" x14ac:dyDescent="0.6">
      <c r="B46" s="88" t="s">
        <v>205</v>
      </c>
      <c r="C46" s="154" t="s">
        <v>173</v>
      </c>
      <c r="D46" s="95" t="s">
        <v>101</v>
      </c>
      <c r="E46" s="26">
        <v>11</v>
      </c>
      <c r="F46" s="96">
        <v>0</v>
      </c>
      <c r="G46" s="90">
        <f t="shared" ref="G46:G47" si="2">E46*F46</f>
        <v>0</v>
      </c>
    </row>
    <row r="47" spans="2:7" ht="15.6" x14ac:dyDescent="0.6">
      <c r="B47" s="88" t="s">
        <v>206</v>
      </c>
      <c r="C47" s="154" t="s">
        <v>174</v>
      </c>
      <c r="D47" s="95" t="s">
        <v>101</v>
      </c>
      <c r="E47" s="26">
        <v>11</v>
      </c>
      <c r="F47" s="96">
        <v>0</v>
      </c>
      <c r="G47" s="90">
        <f t="shared" si="2"/>
        <v>0</v>
      </c>
    </row>
    <row r="48" spans="2:7" ht="15.6" x14ac:dyDescent="0.45">
      <c r="B48" s="97" t="s">
        <v>25</v>
      </c>
      <c r="C48" s="152" t="s">
        <v>111</v>
      </c>
      <c r="D48" s="99"/>
      <c r="E48" s="99"/>
      <c r="F48" s="99"/>
      <c r="G48" s="94"/>
    </row>
    <row r="49" spans="2:7" ht="15.6" x14ac:dyDescent="0.45">
      <c r="B49" s="88" t="s">
        <v>48</v>
      </c>
      <c r="C49" s="146" t="s">
        <v>109</v>
      </c>
      <c r="D49" s="82" t="s">
        <v>29</v>
      </c>
      <c r="E49" s="26">
        <v>15</v>
      </c>
      <c r="F49" s="89">
        <v>0</v>
      </c>
      <c r="G49" s="90">
        <f>E49*F49</f>
        <v>0</v>
      </c>
    </row>
    <row r="50" spans="2:7" ht="15.6" x14ac:dyDescent="0.45">
      <c r="B50" s="88" t="s">
        <v>49</v>
      </c>
      <c r="C50" s="146" t="s">
        <v>110</v>
      </c>
      <c r="D50" s="82" t="s">
        <v>29</v>
      </c>
      <c r="E50" s="26">
        <v>61</v>
      </c>
      <c r="F50" s="89">
        <v>0</v>
      </c>
      <c r="G50" s="90">
        <f>E50*F50</f>
        <v>0</v>
      </c>
    </row>
    <row r="51" spans="2:7" ht="15.6" x14ac:dyDescent="0.45">
      <c r="B51" s="91" t="s">
        <v>26</v>
      </c>
      <c r="C51" s="152" t="s">
        <v>207</v>
      </c>
      <c r="D51" s="100"/>
      <c r="E51" s="100"/>
      <c r="F51" s="100"/>
      <c r="G51" s="101"/>
    </row>
    <row r="52" spans="2:7" ht="15.6" x14ac:dyDescent="0.45">
      <c r="B52" s="88" t="s">
        <v>50</v>
      </c>
      <c r="C52" s="44" t="s">
        <v>113</v>
      </c>
      <c r="D52" s="82" t="s">
        <v>29</v>
      </c>
      <c r="E52" s="26">
        <v>8</v>
      </c>
      <c r="F52" s="89">
        <v>0</v>
      </c>
      <c r="G52" s="90">
        <f t="shared" ref="G52:G57" si="3">E52*F52</f>
        <v>0</v>
      </c>
    </row>
    <row r="53" spans="2:7" ht="15.6" x14ac:dyDescent="0.45">
      <c r="B53" s="88" t="s">
        <v>114</v>
      </c>
      <c r="C53" s="146" t="s">
        <v>104</v>
      </c>
      <c r="D53" s="82" t="s">
        <v>29</v>
      </c>
      <c r="E53" s="26">
        <v>21</v>
      </c>
      <c r="F53" s="89">
        <v>0</v>
      </c>
      <c r="G53" s="90">
        <f t="shared" si="3"/>
        <v>0</v>
      </c>
    </row>
    <row r="54" spans="2:7" ht="15.6" x14ac:dyDescent="0.45">
      <c r="B54" s="88" t="s">
        <v>130</v>
      </c>
      <c r="C54" s="146" t="s">
        <v>152</v>
      </c>
      <c r="D54" s="82" t="s">
        <v>101</v>
      </c>
      <c r="E54" s="26">
        <v>7</v>
      </c>
      <c r="F54" s="89">
        <v>0</v>
      </c>
      <c r="G54" s="90">
        <f t="shared" si="3"/>
        <v>0</v>
      </c>
    </row>
    <row r="55" spans="2:7" ht="15.6" x14ac:dyDescent="0.45">
      <c r="B55" s="88" t="s">
        <v>131</v>
      </c>
      <c r="C55" s="44" t="s">
        <v>183</v>
      </c>
      <c r="D55" s="82" t="s">
        <v>29</v>
      </c>
      <c r="E55" s="26">
        <v>12</v>
      </c>
      <c r="F55" s="89">
        <v>0</v>
      </c>
      <c r="G55" s="90">
        <f t="shared" si="3"/>
        <v>0</v>
      </c>
    </row>
    <row r="56" spans="2:7" ht="15.6" x14ac:dyDescent="0.45">
      <c r="B56" s="88" t="s">
        <v>132</v>
      </c>
      <c r="C56" s="44" t="s">
        <v>228</v>
      </c>
      <c r="D56" s="82" t="s">
        <v>29</v>
      </c>
      <c r="E56" s="26">
        <v>3</v>
      </c>
      <c r="F56" s="89">
        <v>0</v>
      </c>
      <c r="G56" s="90">
        <f t="shared" si="3"/>
        <v>0</v>
      </c>
    </row>
    <row r="57" spans="2:7" ht="15.6" x14ac:dyDescent="0.45">
      <c r="B57" s="88" t="s">
        <v>194</v>
      </c>
      <c r="C57" s="44" t="s">
        <v>167</v>
      </c>
      <c r="D57" s="82" t="s">
        <v>101</v>
      </c>
      <c r="E57" s="26">
        <v>29</v>
      </c>
      <c r="F57" s="89">
        <v>0</v>
      </c>
      <c r="G57" s="90">
        <f t="shared" si="3"/>
        <v>0</v>
      </c>
    </row>
    <row r="58" spans="2:7" ht="15.6" x14ac:dyDescent="0.45">
      <c r="B58" s="97" t="s">
        <v>27</v>
      </c>
      <c r="C58" s="152" t="s">
        <v>73</v>
      </c>
      <c r="D58" s="99"/>
      <c r="E58" s="99"/>
      <c r="F58" s="99"/>
      <c r="G58" s="94"/>
    </row>
    <row r="59" spans="2:7" ht="15.6" x14ac:dyDescent="0.45">
      <c r="B59" s="88" t="s">
        <v>51</v>
      </c>
      <c r="C59" s="146" t="s">
        <v>28</v>
      </c>
      <c r="D59" s="82" t="s">
        <v>29</v>
      </c>
      <c r="E59" s="26">
        <v>12</v>
      </c>
      <c r="F59" s="89">
        <v>0</v>
      </c>
      <c r="G59" s="90">
        <f>E59*F59</f>
        <v>0</v>
      </c>
    </row>
    <row r="60" spans="2:7" ht="15.6" x14ac:dyDescent="0.45">
      <c r="B60" s="88" t="s">
        <v>92</v>
      </c>
      <c r="C60" s="146" t="s">
        <v>112</v>
      </c>
      <c r="D60" s="82" t="s">
        <v>29</v>
      </c>
      <c r="E60" s="26">
        <v>15</v>
      </c>
      <c r="F60" s="89">
        <v>0</v>
      </c>
      <c r="G60" s="90">
        <f>E60*F60</f>
        <v>0</v>
      </c>
    </row>
    <row r="61" spans="2:7" ht="15.6" x14ac:dyDescent="0.45">
      <c r="B61" s="97" t="s">
        <v>78</v>
      </c>
      <c r="C61" s="152" t="s">
        <v>74</v>
      </c>
      <c r="D61" s="99"/>
      <c r="E61" s="99"/>
      <c r="F61" s="99"/>
      <c r="G61" s="99"/>
    </row>
    <row r="62" spans="2:7" ht="15.6" x14ac:dyDescent="0.45">
      <c r="B62" s="88" t="s">
        <v>79</v>
      </c>
      <c r="C62" s="44" t="s">
        <v>164</v>
      </c>
      <c r="D62" s="82" t="s">
        <v>90</v>
      </c>
      <c r="E62" s="26">
        <v>2</v>
      </c>
      <c r="F62" s="89">
        <v>0</v>
      </c>
      <c r="G62" s="90">
        <f t="shared" ref="G62:G71" si="4">E62*F62</f>
        <v>0</v>
      </c>
    </row>
    <row r="63" spans="2:7" ht="15.6" x14ac:dyDescent="0.45">
      <c r="B63" s="88" t="s">
        <v>80</v>
      </c>
      <c r="C63" s="44" t="s">
        <v>161</v>
      </c>
      <c r="D63" s="82" t="s">
        <v>90</v>
      </c>
      <c r="E63" s="26">
        <v>2</v>
      </c>
      <c r="F63" s="89">
        <v>0</v>
      </c>
      <c r="G63" s="90">
        <f t="shared" si="4"/>
        <v>0</v>
      </c>
    </row>
    <row r="64" spans="2:7" ht="15.6" x14ac:dyDescent="0.45">
      <c r="B64" s="88" t="s">
        <v>115</v>
      </c>
      <c r="C64" s="44" t="s">
        <v>162</v>
      </c>
      <c r="D64" s="82" t="s">
        <v>90</v>
      </c>
      <c r="E64" s="26">
        <v>2</v>
      </c>
      <c r="F64" s="89">
        <v>0</v>
      </c>
      <c r="G64" s="90">
        <f t="shared" si="4"/>
        <v>0</v>
      </c>
    </row>
    <row r="65" spans="2:7" ht="15.6" x14ac:dyDescent="0.45">
      <c r="B65" s="88" t="s">
        <v>133</v>
      </c>
      <c r="C65" s="146" t="s">
        <v>184</v>
      </c>
      <c r="D65" s="82" t="s">
        <v>90</v>
      </c>
      <c r="E65" s="26">
        <v>1</v>
      </c>
      <c r="F65" s="89">
        <v>0</v>
      </c>
      <c r="G65" s="90">
        <f t="shared" si="4"/>
        <v>0</v>
      </c>
    </row>
    <row r="66" spans="2:7" ht="15.6" x14ac:dyDescent="0.45">
      <c r="B66" s="88" t="s">
        <v>134</v>
      </c>
      <c r="C66" s="146" t="s">
        <v>185</v>
      </c>
      <c r="D66" s="82" t="s">
        <v>90</v>
      </c>
      <c r="E66" s="26">
        <v>1</v>
      </c>
      <c r="F66" s="89">
        <v>0</v>
      </c>
      <c r="G66" s="90">
        <f t="shared" si="4"/>
        <v>0</v>
      </c>
    </row>
    <row r="67" spans="2:7" ht="15.6" x14ac:dyDescent="0.45">
      <c r="B67" s="88" t="s">
        <v>135</v>
      </c>
      <c r="C67" s="44" t="s">
        <v>210</v>
      </c>
      <c r="D67" s="82" t="s">
        <v>90</v>
      </c>
      <c r="E67" s="26">
        <v>1</v>
      </c>
      <c r="F67" s="89">
        <v>0</v>
      </c>
      <c r="G67" s="90">
        <f t="shared" si="4"/>
        <v>0</v>
      </c>
    </row>
    <row r="68" spans="2:7" ht="15.6" x14ac:dyDescent="0.45">
      <c r="B68" s="88" t="s">
        <v>136</v>
      </c>
      <c r="C68" s="44" t="s">
        <v>211</v>
      </c>
      <c r="D68" s="82" t="s">
        <v>90</v>
      </c>
      <c r="E68" s="26">
        <v>1</v>
      </c>
      <c r="F68" s="89">
        <v>0</v>
      </c>
      <c r="G68" s="90">
        <f t="shared" ref="G68" si="5">E68*F68</f>
        <v>0</v>
      </c>
    </row>
    <row r="69" spans="2:7" ht="15.6" x14ac:dyDescent="0.45">
      <c r="B69" s="88" t="s">
        <v>137</v>
      </c>
      <c r="C69" s="146" t="s">
        <v>106</v>
      </c>
      <c r="D69" s="82" t="s">
        <v>90</v>
      </c>
      <c r="E69" s="26">
        <v>3</v>
      </c>
      <c r="F69" s="89">
        <v>0</v>
      </c>
      <c r="G69" s="90">
        <f t="shared" si="4"/>
        <v>0</v>
      </c>
    </row>
    <row r="70" spans="2:7" ht="15.6" x14ac:dyDescent="0.45">
      <c r="B70" s="88" t="s">
        <v>208</v>
      </c>
      <c r="C70" s="146" t="s">
        <v>125</v>
      </c>
      <c r="D70" s="82" t="s">
        <v>90</v>
      </c>
      <c r="E70" s="26">
        <v>1</v>
      </c>
      <c r="F70" s="89">
        <v>0</v>
      </c>
      <c r="G70" s="90">
        <f t="shared" si="4"/>
        <v>0</v>
      </c>
    </row>
    <row r="71" spans="2:7" ht="15.6" x14ac:dyDescent="0.45">
      <c r="B71" s="88" t="s">
        <v>209</v>
      </c>
      <c r="C71" s="146" t="s">
        <v>149</v>
      </c>
      <c r="D71" s="82" t="s">
        <v>29</v>
      </c>
      <c r="E71" s="26">
        <v>4</v>
      </c>
      <c r="F71" s="89">
        <v>0</v>
      </c>
      <c r="G71" s="90">
        <f t="shared" si="4"/>
        <v>0</v>
      </c>
    </row>
    <row r="72" spans="2:7" ht="15.6" x14ac:dyDescent="0.45">
      <c r="B72" s="88" t="s">
        <v>212</v>
      </c>
      <c r="C72" s="146" t="s">
        <v>186</v>
      </c>
      <c r="D72" s="82" t="s">
        <v>29</v>
      </c>
      <c r="E72" s="26">
        <v>1</v>
      </c>
      <c r="F72" s="89">
        <v>0</v>
      </c>
      <c r="G72" s="90">
        <f t="shared" ref="G72" si="6">E72*F72</f>
        <v>0</v>
      </c>
    </row>
    <row r="73" spans="2:7" ht="15.6" x14ac:dyDescent="0.45">
      <c r="B73" s="84" t="s">
        <v>11</v>
      </c>
      <c r="C73" s="142" t="s">
        <v>19</v>
      </c>
      <c r="D73" s="86"/>
      <c r="E73" s="86"/>
      <c r="F73" s="85"/>
      <c r="G73" s="87"/>
    </row>
    <row r="74" spans="2:7" ht="15.6" x14ac:dyDescent="0.45">
      <c r="B74" s="91" t="s">
        <v>30</v>
      </c>
      <c r="C74" s="148" t="s">
        <v>171</v>
      </c>
      <c r="D74" s="92"/>
      <c r="E74" s="92"/>
      <c r="F74" s="93"/>
      <c r="G74" s="94"/>
    </row>
    <row r="75" spans="2:7" ht="15.6" x14ac:dyDescent="0.55000000000000004">
      <c r="B75" s="102" t="s">
        <v>64</v>
      </c>
      <c r="C75" s="44" t="s">
        <v>169</v>
      </c>
      <c r="D75" s="95" t="s">
        <v>101</v>
      </c>
      <c r="E75" s="26">
        <v>3</v>
      </c>
      <c r="F75" s="103">
        <v>0</v>
      </c>
      <c r="G75" s="90">
        <f t="shared" ref="G75:G82" si="7">E75*F75</f>
        <v>0</v>
      </c>
    </row>
    <row r="76" spans="2:7" ht="15.6" x14ac:dyDescent="0.55000000000000004">
      <c r="B76" s="102" t="s">
        <v>52</v>
      </c>
      <c r="C76" s="44" t="s">
        <v>170</v>
      </c>
      <c r="D76" s="95" t="s">
        <v>101</v>
      </c>
      <c r="E76" s="26">
        <v>5</v>
      </c>
      <c r="F76" s="103">
        <v>0</v>
      </c>
      <c r="G76" s="90">
        <f>E76*F76</f>
        <v>0</v>
      </c>
    </row>
    <row r="77" spans="2:7" ht="15.6" x14ac:dyDescent="0.55000000000000004">
      <c r="B77" s="102" t="s">
        <v>65</v>
      </c>
      <c r="C77" s="44" t="s">
        <v>187</v>
      </c>
      <c r="D77" s="95" t="s">
        <v>101</v>
      </c>
      <c r="E77" s="26">
        <v>2</v>
      </c>
      <c r="F77" s="103">
        <v>0</v>
      </c>
      <c r="G77" s="90">
        <f t="shared" si="7"/>
        <v>0</v>
      </c>
    </row>
    <row r="78" spans="2:7" ht="15.6" x14ac:dyDescent="0.55000000000000004">
      <c r="B78" s="102" t="s">
        <v>53</v>
      </c>
      <c r="C78" s="44" t="s">
        <v>188</v>
      </c>
      <c r="D78" s="95" t="s">
        <v>101</v>
      </c>
      <c r="E78" s="26">
        <v>3</v>
      </c>
      <c r="F78" s="103">
        <v>0</v>
      </c>
      <c r="G78" s="90">
        <f t="shared" si="7"/>
        <v>0</v>
      </c>
    </row>
    <row r="79" spans="2:7" ht="15.6" x14ac:dyDescent="0.45">
      <c r="B79" s="102" t="s">
        <v>68</v>
      </c>
      <c r="C79" s="146" t="s">
        <v>34</v>
      </c>
      <c r="D79" s="104" t="s">
        <v>90</v>
      </c>
      <c r="E79" s="26">
        <v>2</v>
      </c>
      <c r="F79" s="103">
        <v>0</v>
      </c>
      <c r="G79" s="90">
        <f t="shared" si="7"/>
        <v>0</v>
      </c>
    </row>
    <row r="80" spans="2:7" ht="15.6" x14ac:dyDescent="0.45">
      <c r="B80" s="102" t="s">
        <v>83</v>
      </c>
      <c r="C80" s="146" t="s">
        <v>35</v>
      </c>
      <c r="D80" s="104" t="s">
        <v>90</v>
      </c>
      <c r="E80" s="26">
        <v>1</v>
      </c>
      <c r="F80" s="103">
        <v>0</v>
      </c>
      <c r="G80" s="90">
        <f t="shared" si="7"/>
        <v>0</v>
      </c>
    </row>
    <row r="81" spans="2:7" ht="15.6" x14ac:dyDescent="0.45">
      <c r="B81" s="102" t="s">
        <v>93</v>
      </c>
      <c r="C81" s="146" t="s">
        <v>84</v>
      </c>
      <c r="D81" s="104" t="s">
        <v>90</v>
      </c>
      <c r="E81" s="26">
        <v>1</v>
      </c>
      <c r="F81" s="103">
        <v>0</v>
      </c>
      <c r="G81" s="90">
        <f t="shared" si="7"/>
        <v>0</v>
      </c>
    </row>
    <row r="82" spans="2:7" ht="15.6" x14ac:dyDescent="0.45">
      <c r="B82" s="102" t="s">
        <v>117</v>
      </c>
      <c r="C82" s="146" t="s">
        <v>126</v>
      </c>
      <c r="D82" s="104" t="s">
        <v>90</v>
      </c>
      <c r="E82" s="26">
        <v>4</v>
      </c>
      <c r="F82" s="103">
        <v>0</v>
      </c>
      <c r="G82" s="90">
        <f t="shared" si="7"/>
        <v>0</v>
      </c>
    </row>
    <row r="83" spans="2:7" ht="15.6" x14ac:dyDescent="0.45">
      <c r="B83" s="91" t="s">
        <v>31</v>
      </c>
      <c r="C83" s="152" t="s">
        <v>20</v>
      </c>
      <c r="D83" s="92"/>
      <c r="E83" s="92"/>
      <c r="F83" s="92"/>
      <c r="G83" s="94"/>
    </row>
    <row r="84" spans="2:7" ht="15.6" x14ac:dyDescent="0.45">
      <c r="B84" s="102" t="s">
        <v>54</v>
      </c>
      <c r="C84" s="146" t="s">
        <v>118</v>
      </c>
      <c r="D84" s="104" t="s">
        <v>90</v>
      </c>
      <c r="E84" s="26">
        <v>2</v>
      </c>
      <c r="F84" s="105">
        <v>0</v>
      </c>
      <c r="G84" s="90">
        <f t="shared" ref="G84:G91" si="8">E84*F84</f>
        <v>0</v>
      </c>
    </row>
    <row r="85" spans="2:7" ht="15.6" x14ac:dyDescent="0.45">
      <c r="B85" s="102" t="s">
        <v>55</v>
      </c>
      <c r="C85" s="146" t="s">
        <v>232</v>
      </c>
      <c r="D85" s="104" t="s">
        <v>90</v>
      </c>
      <c r="E85" s="26">
        <v>1</v>
      </c>
      <c r="F85" s="105">
        <v>0</v>
      </c>
      <c r="G85" s="90">
        <f t="shared" si="8"/>
        <v>0</v>
      </c>
    </row>
    <row r="86" spans="2:7" ht="15.6" x14ac:dyDescent="0.45">
      <c r="B86" s="102" t="s">
        <v>56</v>
      </c>
      <c r="C86" s="146" t="s">
        <v>233</v>
      </c>
      <c r="D86" s="104" t="s">
        <v>90</v>
      </c>
      <c r="E86" s="26">
        <v>1</v>
      </c>
      <c r="F86" s="105">
        <v>0</v>
      </c>
      <c r="G86" s="90">
        <f t="shared" si="8"/>
        <v>0</v>
      </c>
    </row>
    <row r="87" spans="2:7" ht="15.6" x14ac:dyDescent="0.45">
      <c r="B87" s="102" t="s">
        <v>66</v>
      </c>
      <c r="C87" s="146" t="s">
        <v>94</v>
      </c>
      <c r="D87" s="104" t="s">
        <v>90</v>
      </c>
      <c r="E87" s="26">
        <v>3</v>
      </c>
      <c r="F87" s="105">
        <v>0</v>
      </c>
      <c r="G87" s="90">
        <f t="shared" si="8"/>
        <v>0</v>
      </c>
    </row>
    <row r="88" spans="2:7" ht="15.6" x14ac:dyDescent="0.45">
      <c r="B88" s="102" t="s">
        <v>57</v>
      </c>
      <c r="C88" s="146" t="s">
        <v>95</v>
      </c>
      <c r="D88" s="104" t="s">
        <v>90</v>
      </c>
      <c r="E88" s="26">
        <v>4</v>
      </c>
      <c r="F88" s="105">
        <v>0</v>
      </c>
      <c r="G88" s="90">
        <f t="shared" si="8"/>
        <v>0</v>
      </c>
    </row>
    <row r="89" spans="2:7" ht="15.6" x14ac:dyDescent="0.45">
      <c r="B89" s="102" t="s">
        <v>58</v>
      </c>
      <c r="C89" s="146" t="s">
        <v>96</v>
      </c>
      <c r="D89" s="104" t="s">
        <v>90</v>
      </c>
      <c r="E89" s="26">
        <v>2</v>
      </c>
      <c r="F89" s="105">
        <v>0</v>
      </c>
      <c r="G89" s="90">
        <f t="shared" si="8"/>
        <v>0</v>
      </c>
    </row>
    <row r="90" spans="2:7" ht="15.6" x14ac:dyDescent="0.45">
      <c r="B90" s="102" t="s">
        <v>63</v>
      </c>
      <c r="C90" s="146" t="s">
        <v>36</v>
      </c>
      <c r="D90" s="104" t="s">
        <v>90</v>
      </c>
      <c r="E90" s="26">
        <v>3</v>
      </c>
      <c r="F90" s="105">
        <v>0</v>
      </c>
      <c r="G90" s="90">
        <f t="shared" si="8"/>
        <v>0</v>
      </c>
    </row>
    <row r="91" spans="2:7" ht="15.6" x14ac:dyDescent="0.45">
      <c r="B91" s="102" t="s">
        <v>234</v>
      </c>
      <c r="C91" s="44" t="s">
        <v>229</v>
      </c>
      <c r="D91" s="104" t="s">
        <v>90</v>
      </c>
      <c r="E91" s="26">
        <v>2</v>
      </c>
      <c r="F91" s="105">
        <v>0</v>
      </c>
      <c r="G91" s="90">
        <f t="shared" si="8"/>
        <v>0</v>
      </c>
    </row>
    <row r="92" spans="2:7" ht="15.6" x14ac:dyDescent="0.45">
      <c r="B92" s="91" t="s">
        <v>32</v>
      </c>
      <c r="C92" s="152" t="s">
        <v>119</v>
      </c>
      <c r="D92" s="92"/>
      <c r="E92" s="92"/>
      <c r="F92" s="93"/>
      <c r="G92" s="94"/>
    </row>
    <row r="93" spans="2:7" ht="15.6" x14ac:dyDescent="0.45">
      <c r="B93" s="88" t="s">
        <v>59</v>
      </c>
      <c r="C93" s="146" t="s">
        <v>97</v>
      </c>
      <c r="D93" s="104" t="s">
        <v>90</v>
      </c>
      <c r="E93" s="26">
        <v>6</v>
      </c>
      <c r="F93" s="105">
        <v>0</v>
      </c>
      <c r="G93" s="90">
        <f t="shared" ref="G93:G100" si="9">E93*F93</f>
        <v>0</v>
      </c>
    </row>
    <row r="94" spans="2:7" ht="15.6" x14ac:dyDescent="0.45">
      <c r="B94" s="88" t="s">
        <v>62</v>
      </c>
      <c r="C94" s="146" t="s">
        <v>98</v>
      </c>
      <c r="D94" s="104" t="s">
        <v>101</v>
      </c>
      <c r="E94" s="26">
        <v>9</v>
      </c>
      <c r="F94" s="105">
        <v>0</v>
      </c>
      <c r="G94" s="90">
        <f t="shared" si="9"/>
        <v>0</v>
      </c>
    </row>
    <row r="95" spans="2:7" ht="15.6" x14ac:dyDescent="0.45">
      <c r="B95" s="71" t="s">
        <v>141</v>
      </c>
      <c r="C95" s="71" t="s">
        <v>189</v>
      </c>
      <c r="D95" s="71"/>
      <c r="E95" s="71"/>
      <c r="F95" s="71"/>
      <c r="G95" s="94"/>
    </row>
    <row r="96" spans="2:7" ht="15.6" x14ac:dyDescent="0.45">
      <c r="B96" s="43" t="s">
        <v>142</v>
      </c>
      <c r="C96" s="44" t="s">
        <v>122</v>
      </c>
      <c r="D96" s="42" t="s">
        <v>29</v>
      </c>
      <c r="E96" s="45">
        <v>4</v>
      </c>
      <c r="F96" s="46">
        <v>0</v>
      </c>
      <c r="G96" s="90"/>
    </row>
    <row r="97" spans="2:7" ht="15.6" x14ac:dyDescent="0.45">
      <c r="B97" s="43" t="s">
        <v>143</v>
      </c>
      <c r="C97" s="44" t="s">
        <v>123</v>
      </c>
      <c r="D97" s="42" t="s">
        <v>90</v>
      </c>
      <c r="E97" s="45">
        <v>1</v>
      </c>
      <c r="F97" s="46">
        <v>0</v>
      </c>
      <c r="G97" s="90"/>
    </row>
    <row r="98" spans="2:7" ht="15.6" x14ac:dyDescent="0.45">
      <c r="B98" s="84" t="s">
        <v>2</v>
      </c>
      <c r="C98" s="142" t="s">
        <v>177</v>
      </c>
      <c r="D98" s="86"/>
      <c r="E98" s="86"/>
      <c r="F98" s="86"/>
      <c r="G98" s="87"/>
    </row>
    <row r="99" spans="2:7" ht="15.6" x14ac:dyDescent="0.45">
      <c r="B99" s="88" t="s">
        <v>120</v>
      </c>
      <c r="C99" s="146" t="s">
        <v>176</v>
      </c>
      <c r="D99" s="104" t="s">
        <v>75</v>
      </c>
      <c r="E99" s="26">
        <v>1</v>
      </c>
      <c r="F99" s="105">
        <v>0</v>
      </c>
      <c r="G99" s="90">
        <f>E99*F99</f>
        <v>0</v>
      </c>
    </row>
    <row r="100" spans="2:7" ht="15.6" x14ac:dyDescent="0.45">
      <c r="B100" s="88" t="s">
        <v>175</v>
      </c>
      <c r="C100" s="147" t="s">
        <v>178</v>
      </c>
      <c r="D100" s="104" t="s">
        <v>75</v>
      </c>
      <c r="E100" s="32">
        <v>1</v>
      </c>
      <c r="F100" s="140">
        <v>0</v>
      </c>
      <c r="G100" s="90">
        <f t="shared" si="9"/>
        <v>0</v>
      </c>
    </row>
    <row r="101" spans="2:7" ht="15.6" x14ac:dyDescent="0.45">
      <c r="B101" s="88" t="s">
        <v>193</v>
      </c>
      <c r="C101" s="146" t="s">
        <v>17</v>
      </c>
      <c r="D101" s="82" t="s">
        <v>75</v>
      </c>
      <c r="E101" s="26">
        <v>1</v>
      </c>
      <c r="F101" s="89">
        <v>0</v>
      </c>
      <c r="G101" s="90">
        <f>E101*F101</f>
        <v>0</v>
      </c>
    </row>
    <row r="102" spans="2:7" ht="15.9" thickBot="1" x14ac:dyDescent="0.5">
      <c r="B102" s="106"/>
      <c r="C102" s="155"/>
      <c r="D102" s="107"/>
      <c r="E102" s="32"/>
      <c r="F102" s="108"/>
      <c r="G102" s="109"/>
    </row>
    <row r="103" spans="2:7" ht="14.4" x14ac:dyDescent="0.55000000000000004">
      <c r="B103" s="110"/>
      <c r="C103" s="173" t="s">
        <v>3</v>
      </c>
      <c r="D103" s="173"/>
      <c r="E103" s="111"/>
      <c r="F103" s="112"/>
      <c r="G103" s="113">
        <f>SUM(G10:G101)</f>
        <v>0</v>
      </c>
    </row>
    <row r="104" spans="2:7" ht="14.4" x14ac:dyDescent="0.55000000000000004">
      <c r="B104" s="114"/>
      <c r="C104" s="174" t="s">
        <v>4</v>
      </c>
      <c r="D104" s="174"/>
      <c r="E104" s="115" t="s">
        <v>33</v>
      </c>
      <c r="F104" s="116">
        <v>0</v>
      </c>
      <c r="G104" s="117">
        <f>G103*F104</f>
        <v>0</v>
      </c>
    </row>
    <row r="105" spans="2:7" ht="14.4" x14ac:dyDescent="0.55000000000000004">
      <c r="B105" s="114"/>
      <c r="C105" s="174" t="s">
        <v>5</v>
      </c>
      <c r="D105" s="174"/>
      <c r="E105" s="115" t="s">
        <v>33</v>
      </c>
      <c r="F105" s="116">
        <v>0</v>
      </c>
      <c r="G105" s="117">
        <f>G103*F105</f>
        <v>0</v>
      </c>
    </row>
    <row r="106" spans="2:7" ht="14.4" x14ac:dyDescent="0.55000000000000004">
      <c r="B106" s="114"/>
      <c r="C106" s="174" t="s">
        <v>6</v>
      </c>
      <c r="D106" s="174"/>
      <c r="E106" s="115"/>
      <c r="F106" s="118"/>
      <c r="G106" s="119">
        <f>SUM(G103:G105)</f>
        <v>0</v>
      </c>
    </row>
    <row r="107" spans="2:7" ht="14.4" x14ac:dyDescent="0.55000000000000004">
      <c r="B107" s="114"/>
      <c r="C107" s="174" t="s">
        <v>7</v>
      </c>
      <c r="D107" s="174"/>
      <c r="E107" s="115" t="s">
        <v>33</v>
      </c>
      <c r="F107" s="116">
        <v>0.19</v>
      </c>
      <c r="G107" s="117">
        <f>G106*F107</f>
        <v>0</v>
      </c>
    </row>
    <row r="108" spans="2:7" ht="15.9" thickBot="1" x14ac:dyDescent="0.6">
      <c r="B108" s="120"/>
      <c r="C108" s="170" t="s">
        <v>8</v>
      </c>
      <c r="D108" s="170"/>
      <c r="E108" s="121"/>
      <c r="F108" s="122"/>
      <c r="G108" s="123">
        <f>SUM(G106:G107)</f>
        <v>0</v>
      </c>
    </row>
  </sheetData>
  <mergeCells count="9">
    <mergeCell ref="C108:D108"/>
    <mergeCell ref="B3:C3"/>
    <mergeCell ref="B4:C4"/>
    <mergeCell ref="B7:G7"/>
    <mergeCell ref="C103:D103"/>
    <mergeCell ref="C104:D104"/>
    <mergeCell ref="C105:D105"/>
    <mergeCell ref="C106:D106"/>
    <mergeCell ref="C107:D107"/>
  </mergeCells>
  <phoneticPr fontId="28" type="noConversion"/>
  <pageMargins left="0.7" right="0.7" top="0.75" bottom="0.75" header="0.3" footer="0.3"/>
  <pageSetup scale="8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Camarín BANCO</vt:lpstr>
      <vt:lpstr>Camarín CASINO</vt:lpstr>
      <vt:lpstr>Baño ACC. UNIVERSAL</vt:lpstr>
      <vt:lpstr>'Baño ACC. UNIVERSAL'!Área_de_impresión</vt:lpstr>
      <vt:lpstr>'Camarín BANCO'!Área_de_impresión</vt:lpstr>
      <vt:lpstr>'Camarín CASINO'!Área_de_impresión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Soto</dc:creator>
  <cp:lastModifiedBy>Jonathan Leiva</cp:lastModifiedBy>
  <cp:lastPrinted>2018-10-12T19:47:49Z</cp:lastPrinted>
  <dcterms:created xsi:type="dcterms:W3CDTF">2012-07-03T15:05:44Z</dcterms:created>
  <dcterms:modified xsi:type="dcterms:W3CDTF">2020-08-20T17:45:21Z</dcterms:modified>
</cp:coreProperties>
</file>